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worksheets/sheet15.xml" ContentType="application/vnd.openxmlformats-officedocument.spreadsheetml.worksheet+xml"/>
  <Override PartName="/xl/drawings/drawing14.xml" ContentType="application/vnd.openxmlformats-officedocument.drawing+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45" windowHeight="4380" tabRatio="9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workbook>
</file>

<file path=xl/sharedStrings.xml><?xml version="1.0" encoding="utf-8"?>
<sst xmlns:r="http://schemas.openxmlformats.org/officeDocument/2006/relationships" xmlns="http://schemas.openxmlformats.org/spreadsheetml/2006/main" count="553" uniqueCount="553">
  <si>
    <t>標準財政規模比（％）</t>
  </si>
  <si>
    <t>　特別交付税</t>
  </si>
  <si>
    <t>区分</t>
    <rPh sb="0" eb="2">
      <t>クブン</t>
    </rPh>
    <phoneticPr fontId="6"/>
  </si>
  <si>
    <t>※平成31年度中に市町村合併した団体で、合併前の団体ごとの決算に基づく連結実質赤字比率を算出していない団体については、グラフを表記しない。</t>
  </si>
  <si>
    <t>うち日本人(％)</t>
  </si>
  <si>
    <t>年度</t>
    <rPh sb="0" eb="2">
      <t>ネンド</t>
    </rPh>
    <phoneticPr fontId="6"/>
  </si>
  <si>
    <t>　積立金</t>
  </si>
  <si>
    <t>歳出合計</t>
  </si>
  <si>
    <t>減債基金</t>
    <rPh sb="0" eb="2">
      <t>ゲンサイ</t>
    </rPh>
    <rPh sb="2" eb="4">
      <t>キキン</t>
    </rPh>
    <phoneticPr fontId="6"/>
  </si>
  <si>
    <t>一般会計等に係る地方債の現在高</t>
  </si>
  <si>
    <t>収益事業収入</t>
  </si>
  <si>
    <t>財政調整基金残高</t>
    <rPh sb="0" eb="2">
      <t>ザイセイ</t>
    </rPh>
    <rPh sb="2" eb="4">
      <t>チョウセイ</t>
    </rPh>
    <rPh sb="4" eb="6">
      <t>キキン</t>
    </rPh>
    <rPh sb="6" eb="8">
      <t>ザンダカ</t>
    </rPh>
    <phoneticPr fontId="6"/>
  </si>
  <si>
    <t>使用料</t>
  </si>
  <si>
    <t>実質収支額</t>
    <rPh sb="0" eb="2">
      <t>ジッシツ</t>
    </rPh>
    <rPh sb="2" eb="4">
      <t>シュウシ</t>
    </rPh>
    <rPh sb="4" eb="5">
      <t>ガク</t>
    </rPh>
    <phoneticPr fontId="6"/>
  </si>
  <si>
    <t>公営企業債の元利償還金に対する繰入金</t>
  </si>
  <si>
    <t>総務費</t>
  </si>
  <si>
    <t>実質公債費比率（分子）の構造</t>
  </si>
  <si>
    <t>実質単年度収支</t>
    <rPh sb="0" eb="2">
      <t>ジッシツ</t>
    </rPh>
    <rPh sb="2" eb="5">
      <t>タンネンド</t>
    </rPh>
    <rPh sb="5" eb="7">
      <t>シュウシ</t>
    </rPh>
    <phoneticPr fontId="6"/>
  </si>
  <si>
    <t>(一般財源計)</t>
  </si>
  <si>
    <t>算入公債費等</t>
    <rPh sb="0" eb="2">
      <t>サンニュウ</t>
    </rPh>
    <rPh sb="2" eb="6">
      <t>コウサイヒトウ</t>
    </rPh>
    <phoneticPr fontId="34"/>
  </si>
  <si>
    <t>会計</t>
    <rPh sb="0" eb="2">
      <t>カイケイ</t>
    </rPh>
    <phoneticPr fontId="6"/>
  </si>
  <si>
    <t>将来負担額(A)</t>
  </si>
  <si>
    <t>（百万円）</t>
    <rPh sb="1" eb="2">
      <t>ヒャク</t>
    </rPh>
    <rPh sb="2" eb="4">
      <t>マンエン</t>
    </rPh>
    <phoneticPr fontId="6"/>
  </si>
  <si>
    <t>基金残高に係る経年分析</t>
  </si>
  <si>
    <t>分子の構造</t>
    <rPh sb="0" eb="2">
      <t>ブンシ</t>
    </rPh>
    <rPh sb="3" eb="5">
      <t>コウゾウ</t>
    </rPh>
    <phoneticPr fontId="6"/>
  </si>
  <si>
    <t>※平成31年度中に市町村合併した団体で、合併前の団体ごとの決算に基づく将来負担比率を算出していない団体については、グラフを表記しない。</t>
  </si>
  <si>
    <t>元利償還金等(A)</t>
  </si>
  <si>
    <t>減債基金積立不足算定額</t>
    <rPh sb="0" eb="2">
      <t>ゲンサイ</t>
    </rPh>
    <rPh sb="2" eb="4">
      <t>キキン</t>
    </rPh>
    <rPh sb="4" eb="6">
      <t>ツミタテ</t>
    </rPh>
    <rPh sb="6" eb="8">
      <t>ブソク</t>
    </rPh>
    <rPh sb="8" eb="10">
      <t>サンテイ</t>
    </rPh>
    <rPh sb="10" eb="11">
      <t>ガク</t>
    </rPh>
    <phoneticPr fontId="6"/>
  </si>
  <si>
    <t>元利償還金</t>
  </si>
  <si>
    <t>財政調整基金</t>
    <rPh sb="0" eb="2">
      <t>ザイセイ</t>
    </rPh>
    <rPh sb="2" eb="4">
      <t>チョウセイ</t>
    </rPh>
    <rPh sb="4" eb="6">
      <t>キキン</t>
    </rPh>
    <phoneticPr fontId="6"/>
  </si>
  <si>
    <t>財産収入</t>
  </si>
  <si>
    <t>減債基金積立不足算定額※2</t>
  </si>
  <si>
    <t>　※地方公共団体が①25%以上出資している法人又は②財政支援を行っている法人を記載している。</t>
  </si>
  <si>
    <t>　実質公債費比率</t>
    <rPh sb="1" eb="3">
      <t>ジッシツ</t>
    </rPh>
    <rPh sb="3" eb="6">
      <t>コウサイヒ</t>
    </rPh>
    <rPh sb="6" eb="8">
      <t>ヒリツ</t>
    </rPh>
    <phoneticPr fontId="6"/>
  </si>
  <si>
    <r>
      <t xml:space="preserve">増減率 </t>
    </r>
    <r>
      <rPr>
        <sz val="9"/>
        <color indexed="8"/>
        <rFont val="ＭＳ ゴシック"/>
      </rPr>
      <t xml:space="preserve"> (％)</t>
    </r>
    <rPh sb="0" eb="2">
      <t>ゾウゲン</t>
    </rPh>
    <rPh sb="2" eb="3">
      <t>リツ</t>
    </rPh>
    <phoneticPr fontId="6"/>
  </si>
  <si>
    <t>満期一括償還地方債に係る年度割相当額</t>
  </si>
  <si>
    <t>企業債
（地方債）
現在高</t>
  </si>
  <si>
    <t>公営企業（法非適）の一覧</t>
    <rPh sb="0" eb="2">
      <t>コウエイ</t>
    </rPh>
    <rPh sb="2" eb="4">
      <t>キギョウ</t>
    </rPh>
    <rPh sb="6" eb="7">
      <t>ヒ</t>
    </rPh>
    <phoneticPr fontId="6"/>
  </si>
  <si>
    <t>当該団体(円)</t>
  </si>
  <si>
    <t>箱根山禁伐林組合</t>
    <rPh sb="0" eb="2">
      <t>ハコネ</t>
    </rPh>
    <rPh sb="2" eb="3">
      <t>ヤマ</t>
    </rPh>
    <rPh sb="3" eb="4">
      <t>キン</t>
    </rPh>
    <rPh sb="4" eb="5">
      <t>バツ</t>
    </rPh>
    <rPh sb="5" eb="6">
      <t>ハヤシ</t>
    </rPh>
    <rPh sb="6" eb="8">
      <t>クミアイ</t>
    </rPh>
    <phoneticPr fontId="6"/>
  </si>
  <si>
    <t>歳出総額</t>
  </si>
  <si>
    <t>組合等が起こした地方債の元利償還金に対する負担金等</t>
  </si>
  <si>
    <t>※2　減債基金
　　積立状況等</t>
    <rPh sb="3" eb="5">
      <t>ゲンサイ</t>
    </rPh>
    <rPh sb="5" eb="7">
      <t>キキン</t>
    </rPh>
    <rPh sb="10" eb="12">
      <t>ツミタテ</t>
    </rPh>
    <rPh sb="12" eb="14">
      <t>ジョウキョウ</t>
    </rPh>
    <rPh sb="14" eb="15">
      <t>トウ</t>
    </rPh>
    <phoneticPr fontId="6"/>
  </si>
  <si>
    <t>　うち消防職員</t>
    <rPh sb="3" eb="5">
      <t>ショウボウ</t>
    </rPh>
    <rPh sb="5" eb="7">
      <t>ショクイン</t>
    </rPh>
    <phoneticPr fontId="6"/>
  </si>
  <si>
    <t>債務負担行為に基づく支出額</t>
  </si>
  <si>
    <t>組合等連結実質赤字額負担見込額</t>
  </si>
  <si>
    <t>再生可能エネルギー発電設備等管理基金</t>
    <rPh sb="0" eb="2">
      <t>サイセイ</t>
    </rPh>
    <rPh sb="2" eb="4">
      <t>カノウ</t>
    </rPh>
    <rPh sb="9" eb="11">
      <t>ハツデン</t>
    </rPh>
    <rPh sb="11" eb="13">
      <t>セツビ</t>
    </rPh>
    <rPh sb="13" eb="14">
      <t>トウ</t>
    </rPh>
    <rPh sb="14" eb="16">
      <t>カンリ</t>
    </rPh>
    <rPh sb="16" eb="18">
      <t>キキン</t>
    </rPh>
    <phoneticPr fontId="6"/>
  </si>
  <si>
    <t>一時借入金の利子</t>
  </si>
  <si>
    <t>教育公務員</t>
    <rPh sb="0" eb="2">
      <t>キョウイク</t>
    </rPh>
    <rPh sb="2" eb="5">
      <t>コウムイン</t>
    </rPh>
    <phoneticPr fontId="6"/>
  </si>
  <si>
    <t>算入公債費等(B)</t>
  </si>
  <si>
    <t>経常収支比率</t>
    <rPh sb="0" eb="2">
      <t>ケイジョウ</t>
    </rPh>
    <rPh sb="2" eb="4">
      <t>シュウシ</t>
    </rPh>
    <rPh sb="4" eb="6">
      <t>ヒリツ</t>
    </rPh>
    <phoneticPr fontId="6"/>
  </si>
  <si>
    <r>
      <t>減債基金残高</t>
    </r>
    <r>
      <rPr>
        <sz val="11"/>
        <color theme="1"/>
        <rFont val="ＭＳ ゴシック"/>
      </rPr>
      <t>（注）</t>
    </r>
    <rPh sb="4" eb="6">
      <t>ザンダカ</t>
    </rPh>
    <rPh sb="7" eb="8">
      <t>チュウ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</si>
  <si>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6"/>
  </si>
  <si>
    <t>将来負担比率（分子）の構造</t>
  </si>
  <si>
    <t>算入公債費等</t>
  </si>
  <si>
    <t>黒字額</t>
    <rPh sb="0" eb="2">
      <t>クロジ</t>
    </rPh>
    <rPh sb="2" eb="3">
      <t>ガク</t>
    </rPh>
    <phoneticPr fontId="34"/>
  </si>
  <si>
    <t>(A)－(B)</t>
  </si>
  <si>
    <t>　うち利子</t>
  </si>
  <si>
    <t>実質公債費比率の分子</t>
  </si>
  <si>
    <t>▲ 0.95</t>
  </si>
  <si>
    <t>特定財源の額</t>
    <rPh sb="0" eb="2">
      <t>トクテイ</t>
    </rPh>
    <rPh sb="2" eb="4">
      <t>ザイゲン</t>
    </rPh>
    <rPh sb="5" eb="6">
      <t>ガク</t>
    </rPh>
    <phoneticPr fontId="6"/>
  </si>
  <si>
    <t>連結実質赤字額</t>
  </si>
  <si>
    <t>歳入歳出差引</t>
  </si>
  <si>
    <t>※1 平成31年度中に市町村合併した団体で、合併前の団体ごとの決算に基づく実質公債費比率を算出していない団体については、グラフを表記しない。</t>
  </si>
  <si>
    <t>（百万円）</t>
    <rPh sb="1" eb="4">
      <t>ヒャクマンエン</t>
    </rPh>
    <phoneticPr fontId="6"/>
  </si>
  <si>
    <t>(Ｅ)</t>
  </si>
  <si>
    <t>（参考）</t>
    <rPh sb="1" eb="3">
      <t>サンコウ</t>
    </rPh>
    <phoneticPr fontId="6"/>
  </si>
  <si>
    <t>当該団体からの債務保証に係る債務残高</t>
    <rPh sb="9" eb="11">
      <t>ホショウ</t>
    </rPh>
    <phoneticPr fontId="6"/>
  </si>
  <si>
    <t>箱根山御山組合</t>
    <rPh sb="0" eb="2">
      <t>ハコネ</t>
    </rPh>
    <rPh sb="2" eb="3">
      <t>ヤマ</t>
    </rPh>
    <rPh sb="3" eb="5">
      <t>オヤマ</t>
    </rPh>
    <rPh sb="5" eb="7">
      <t>クミアイ</t>
    </rPh>
    <phoneticPr fontId="6"/>
  </si>
  <si>
    <t>実質収支額</t>
  </si>
  <si>
    <t>1-3</t>
  </si>
  <si>
    <t>上水道</t>
  </si>
  <si>
    <t>減債基金積立相当額</t>
    <rPh sb="0" eb="2">
      <t>ゲンサイ</t>
    </rPh>
    <rPh sb="2" eb="4">
      <t>キキン</t>
    </rPh>
    <rPh sb="4" eb="6">
      <t>ツミタテ</t>
    </rPh>
    <rPh sb="6" eb="9">
      <t>ソウトウガク</t>
    </rPh>
    <phoneticPr fontId="35"/>
  </si>
  <si>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</si>
  <si>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</si>
  <si>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</si>
  <si>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</si>
  <si>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</si>
  <si>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債務負担行為に基づく支出予定額</t>
  </si>
  <si>
    <t>公営企業債等繰入見込額</t>
  </si>
  <si>
    <t>失業対策事業費</t>
  </si>
  <si>
    <t>将来負担額</t>
    <rPh sb="0" eb="2">
      <t>ショウライ</t>
    </rPh>
    <rPh sb="2" eb="4">
      <t>フタン</t>
    </rPh>
    <rPh sb="4" eb="5">
      <t>ガク</t>
    </rPh>
    <phoneticPr fontId="6"/>
  </si>
  <si>
    <t>　　鉱産税</t>
  </si>
  <si>
    <t>退職手当負担見込額</t>
  </si>
  <si>
    <t>組合等負担等見込額</t>
  </si>
  <si>
    <t>翌年度に繰越すべき財源</t>
  </si>
  <si>
    <t>　　都市計画税</t>
  </si>
  <si>
    <t>設立法人等の負債額等負担見込額</t>
  </si>
  <si>
    <t>低開発</t>
    <rPh sb="0" eb="1">
      <t>テイ</t>
    </rPh>
    <rPh sb="1" eb="3">
      <t>カイハツ</t>
    </rPh>
    <phoneticPr fontId="6"/>
  </si>
  <si>
    <t>うち、健全化法施行規則附則第三条に係る負担見込額</t>
  </si>
  <si>
    <t>充当可能財源等(B)</t>
  </si>
  <si>
    <t>充当可能基金</t>
  </si>
  <si>
    <t>分母比</t>
    <rPh sb="0" eb="2">
      <t>ブンボ</t>
    </rPh>
    <rPh sb="2" eb="3">
      <t>ヒ</t>
    </rPh>
    <phoneticPr fontId="6"/>
  </si>
  <si>
    <t>充当可能特定歳入</t>
  </si>
  <si>
    <t>諸収入</t>
  </si>
  <si>
    <t>　うち単独</t>
  </si>
  <si>
    <t>その他特定目的基金</t>
    <rPh sb="2" eb="3">
      <t>タ</t>
    </rPh>
    <rPh sb="3" eb="5">
      <t>トクテイ</t>
    </rPh>
    <rPh sb="5" eb="7">
      <t>モクテキ</t>
    </rPh>
    <rPh sb="7" eb="9">
      <t>キキン</t>
    </rPh>
    <phoneticPr fontId="6"/>
  </si>
  <si>
    <t>減債基金</t>
    <rPh sb="0" eb="1">
      <t>ゲン</t>
    </rPh>
    <rPh sb="1" eb="2">
      <t>サイ</t>
    </rPh>
    <rPh sb="2" eb="4">
      <t>キキン</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</si>
  <si>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</si>
  <si>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基準財政需要額算入見込額</t>
  </si>
  <si>
    <t>実質収支比率等に係る経年分析</t>
  </si>
  <si>
    <t>将来負担比率の分子</t>
  </si>
  <si>
    <t>基金残高合計</t>
    <rPh sb="0" eb="2">
      <t>キキン</t>
    </rPh>
    <rPh sb="2" eb="4">
      <t>ザンダカ</t>
    </rPh>
    <rPh sb="4" eb="6">
      <t>ゴウケイ</t>
    </rPh>
    <phoneticPr fontId="6"/>
  </si>
  <si>
    <t>　法定普通税</t>
  </si>
  <si>
    <t>財政調整基金残高</t>
  </si>
  <si>
    <t>人口１人当たり決算額</t>
    <rPh sb="0" eb="2">
      <t>ジンコウ</t>
    </rPh>
    <rPh sb="2" eb="4">
      <t>ヒトリ</t>
    </rPh>
    <rPh sb="4" eb="5">
      <t>ア</t>
    </rPh>
    <rPh sb="7" eb="10">
      <t>ケッサンガク</t>
    </rPh>
    <phoneticPr fontId="6"/>
  </si>
  <si>
    <t>実質単年度収支</t>
    <rPh sb="0" eb="2">
      <t>ジッシツ</t>
    </rPh>
    <rPh sb="2" eb="5">
      <t>タンネンド</t>
    </rPh>
    <rPh sb="5" eb="7">
      <t>シュウシ</t>
    </rPh>
    <phoneticPr fontId="34"/>
  </si>
  <si>
    <t>歳出</t>
  </si>
  <si>
    <t>連結実質赤字比率に係る赤字・黒字の構成分析</t>
  </si>
  <si>
    <t>　物件費</t>
  </si>
  <si>
    <t>赤字額</t>
    <rPh sb="0" eb="2">
      <t>アカジ</t>
    </rPh>
    <rPh sb="2" eb="3">
      <t>ガク</t>
    </rPh>
    <phoneticPr fontId="34"/>
  </si>
  <si>
    <t>元利償還金等</t>
    <rPh sb="0" eb="2">
      <t>ガンリ</t>
    </rPh>
    <rPh sb="2" eb="5">
      <t>ショウカンキン</t>
    </rPh>
    <rPh sb="5" eb="6">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</si>
  <si>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6"/>
  </si>
  <si>
    <t>旧法による税</t>
  </si>
  <si>
    <t xml:space="preserve"> 過去５年間平均</t>
    <rPh sb="1" eb="3">
      <t>カコ</t>
    </rPh>
    <rPh sb="4" eb="6">
      <t>ネンカン</t>
    </rPh>
    <rPh sb="6" eb="8">
      <t>ヘイキン</t>
    </rPh>
    <phoneticPr fontId="6"/>
  </si>
  <si>
    <t>算入公債費等</t>
    <rPh sb="0" eb="2">
      <t>サンニュウ</t>
    </rPh>
    <rPh sb="2" eb="6">
      <t>コウサイヒトウ</t>
    </rPh>
    <phoneticPr fontId="6"/>
  </si>
  <si>
    <t>項番</t>
    <rPh sb="0" eb="2">
      <t>コウバン</t>
    </rPh>
    <phoneticPr fontId="6"/>
  </si>
  <si>
    <t>歳出の状況（単位 千円・％）</t>
  </si>
  <si>
    <t>災害復旧費</t>
  </si>
  <si>
    <t>　法定外目的税</t>
  </si>
  <si>
    <t>▲特定財源の額</t>
  </si>
  <si>
    <t>減債基金積立不足算定額</t>
  </si>
  <si>
    <t>市区町村長</t>
    <rPh sb="0" eb="2">
      <t>シク</t>
    </rPh>
    <rPh sb="2" eb="4">
      <t>チョウソン</t>
    </rPh>
    <rPh sb="4" eb="5">
      <t>チョウ</t>
    </rPh>
    <phoneticPr fontId="6"/>
  </si>
  <si>
    <t xml:space="preserve"> </t>
  </si>
  <si>
    <t>充当可能財源等</t>
    <rPh sb="0" eb="2">
      <t>ジュウトウ</t>
    </rPh>
    <rPh sb="2" eb="4">
      <t>カノウ</t>
    </rPh>
    <rPh sb="4" eb="6">
      <t>ザイゲン</t>
    </rPh>
    <rPh sb="6" eb="7">
      <t>トウ</t>
    </rPh>
    <phoneticPr fontId="6"/>
  </si>
  <si>
    <t>財政調整基金</t>
  </si>
  <si>
    <t>商工費</t>
  </si>
  <si>
    <t>減債基金</t>
  </si>
  <si>
    <t>その他特定目的基金</t>
  </si>
  <si>
    <t>その他の経費</t>
    <rPh sb="2" eb="3">
      <t>タ</t>
    </rPh>
    <rPh sb="4" eb="6">
      <t>ケイヒ</t>
    </rPh>
    <phoneticPr fontId="6"/>
  </si>
  <si>
    <t>平成30年度　財政状況資料集</t>
  </si>
  <si>
    <t>総括表（市町村）</t>
    <rPh sb="0" eb="2">
      <t>ソウカツ</t>
    </rPh>
    <rPh sb="2" eb="3">
      <t>ヒョウ</t>
    </rPh>
    <rPh sb="4" eb="7">
      <t>シチョウソン</t>
    </rPh>
    <phoneticPr fontId="6"/>
  </si>
  <si>
    <t>都道府県名</t>
  </si>
  <si>
    <t>平成29年度(千円･％)</t>
    <rPh sb="0" eb="2">
      <t>ヘイセイ</t>
    </rPh>
    <rPh sb="4" eb="6">
      <t>ネンド</t>
    </rPh>
    <rPh sb="7" eb="9">
      <t>センエン</t>
    </rPh>
    <phoneticPr fontId="6"/>
  </si>
  <si>
    <t>Ⅴ－２</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</si>
  <si>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</si>
  <si>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静岡県</t>
  </si>
  <si>
    <t>対比（差引）</t>
    <rPh sb="0" eb="2">
      <t>タイヒ</t>
    </rPh>
    <rPh sb="3" eb="5">
      <t>サシヒキ</t>
    </rPh>
    <phoneticPr fontId="6"/>
  </si>
  <si>
    <t>市町村類型</t>
  </si>
  <si>
    <t>指定団体等の指定状況</t>
  </si>
  <si>
    <t>平成30年度(千円)</t>
    <rPh sb="0" eb="2">
      <t>ヘイセイ</t>
    </rPh>
    <rPh sb="4" eb="6">
      <t>ネンド</t>
    </rPh>
    <rPh sb="7" eb="9">
      <t>センエン</t>
    </rPh>
    <phoneticPr fontId="6"/>
  </si>
  <si>
    <t>平成29年度(千円)</t>
    <rPh sb="0" eb="2">
      <t>ヘイセイ</t>
    </rPh>
    <rPh sb="4" eb="6">
      <t>ネンド</t>
    </rPh>
    <phoneticPr fontId="6"/>
  </si>
  <si>
    <t>満期一括償還地方債の一年当たりの元金償還金に相当するもの
（年度割相当額）</t>
  </si>
  <si>
    <t>平成30年度(千円･％)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</si>
  <si>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</si>
  <si>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</si>
  <si>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</si>
  <si>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市町村民税</t>
    <rPh sb="0" eb="3">
      <t>シチョウソン</t>
    </rPh>
    <rPh sb="3" eb="4">
      <t>ミン</t>
    </rPh>
    <rPh sb="4" eb="5">
      <t>ゼイ</t>
    </rPh>
    <phoneticPr fontId="6"/>
  </si>
  <si>
    <t>財政健全化等</t>
    <rPh sb="0" eb="2">
      <t>ザイセイ</t>
    </rPh>
    <rPh sb="2" eb="5">
      <t>ケンゼンカ</t>
    </rPh>
    <rPh sb="5" eb="6">
      <t>トウ</t>
    </rPh>
    <phoneticPr fontId="6"/>
  </si>
  <si>
    <t>×</t>
  </si>
  <si>
    <t>　　市町村民税</t>
  </si>
  <si>
    <t>市町村名</t>
    <rPh sb="0" eb="3">
      <t>シチョウソン</t>
    </rPh>
    <rPh sb="3" eb="4">
      <t>メイ</t>
    </rPh>
    <phoneticPr fontId="6"/>
  </si>
  <si>
    <t>清水町</t>
  </si>
  <si>
    <t>地方交付税種地</t>
    <rPh sb="0" eb="2">
      <t>チホウ</t>
    </rPh>
    <rPh sb="2" eb="5">
      <t>コウフゼイ</t>
    </rPh>
    <rPh sb="5" eb="6">
      <t>シュ</t>
    </rPh>
    <rPh sb="6" eb="7">
      <t>チ</t>
    </rPh>
    <phoneticPr fontId="6"/>
  </si>
  <si>
    <t>財源超過</t>
    <rPh sb="0" eb="2">
      <t>ザイゲン</t>
    </rPh>
    <rPh sb="2" eb="4">
      <t>チョウカ</t>
    </rPh>
    <phoneticPr fontId="6"/>
  </si>
  <si>
    <t>　　(※1)</t>
  </si>
  <si>
    <t>首都</t>
    <rPh sb="0" eb="2">
      <t>シュト</t>
    </rPh>
    <phoneticPr fontId="6"/>
  </si>
  <si>
    <t>一部事務組合等名</t>
    <rPh sb="0" eb="2">
      <t>イチブ</t>
    </rPh>
    <rPh sb="2" eb="4">
      <t>ジム</t>
    </rPh>
    <rPh sb="4" eb="6">
      <t>クミアイ</t>
    </rPh>
    <rPh sb="6" eb="7">
      <t>トウ</t>
    </rPh>
    <rPh sb="7" eb="8">
      <t>メイ</t>
    </rPh>
    <phoneticPr fontId="36"/>
  </si>
  <si>
    <t>標準財政規模</t>
    <rPh sb="0" eb="2">
      <t>ヒョウジュン</t>
    </rPh>
    <rPh sb="2" eb="4">
      <t>ザイセイ</t>
    </rPh>
    <rPh sb="4" eb="6">
      <t>キボ</t>
    </rPh>
    <phoneticPr fontId="6"/>
  </si>
  <si>
    <t>30.01.01(人)</t>
  </si>
  <si>
    <t>衛生費</t>
  </si>
  <si>
    <t>近畿</t>
    <rPh sb="0" eb="2">
      <t>キンキ</t>
    </rPh>
    <phoneticPr fontId="6"/>
  </si>
  <si>
    <t>実質収支</t>
  </si>
  <si>
    <t>充当一般財源等</t>
  </si>
  <si>
    <t>一時借入金利子
（同一団体における会計間の現金運用に係る利子は除く）</t>
  </si>
  <si>
    <t>財政力指数</t>
    <rPh sb="0" eb="3">
      <t>ザイセイリョク</t>
    </rPh>
    <rPh sb="3" eb="5">
      <t>シスウ</t>
    </rPh>
    <phoneticPr fontId="6"/>
  </si>
  <si>
    <t>-</t>
  </si>
  <si>
    <t>人口</t>
    <rPh sb="0" eb="2">
      <t>ジンコウ</t>
    </rPh>
    <phoneticPr fontId="6"/>
  </si>
  <si>
    <t>(1) 普通会計の状況（市町村）</t>
    <rPh sb="4" eb="6">
      <t>フツウ</t>
    </rPh>
    <rPh sb="6" eb="8">
      <t>カイケイ</t>
    </rPh>
    <rPh sb="9" eb="11">
      <t>ジョウキョウ</t>
    </rPh>
    <rPh sb="12" eb="15">
      <t>シチョウソン</t>
    </rPh>
    <phoneticPr fontId="6"/>
  </si>
  <si>
    <t>構成比</t>
    <rPh sb="0" eb="3">
      <t>コウセイヒ</t>
    </rPh>
    <phoneticPr fontId="6"/>
  </si>
  <si>
    <t>地方債
現在高</t>
  </si>
  <si>
    <t>27年国調(人)</t>
    <rPh sb="2" eb="3">
      <t>ネン</t>
    </rPh>
    <rPh sb="3" eb="4">
      <t>コク</t>
    </rPh>
    <rPh sb="4" eb="5">
      <t>チョウ</t>
    </rPh>
    <phoneticPr fontId="6"/>
  </si>
  <si>
    <t>箱根山殖産林組合</t>
    <rPh sb="0" eb="2">
      <t>ハコネ</t>
    </rPh>
    <rPh sb="2" eb="3">
      <t>ヤマ</t>
    </rPh>
    <rPh sb="3" eb="5">
      <t>ショクサン</t>
    </rPh>
    <rPh sb="5" eb="6">
      <t>ハヤシ</t>
    </rPh>
    <rPh sb="6" eb="8">
      <t>クミアイ</t>
    </rPh>
    <phoneticPr fontId="6"/>
  </si>
  <si>
    <t>　　うち一部事務組合負担金</t>
  </si>
  <si>
    <r>
      <t>産業構造</t>
    </r>
    <r>
      <rPr>
        <sz val="9"/>
        <color indexed="8"/>
        <rFont val="ＭＳ ゴシック"/>
      </rPr>
      <t xml:space="preserve"> (※5)</t>
    </r>
    <rPh sb="0" eb="2">
      <t>サンギョウ</t>
    </rPh>
    <rPh sb="2" eb="4">
      <t>コウゾウ</t>
    </rPh>
    <phoneticPr fontId="6"/>
  </si>
  <si>
    <t>当該団体
からの
出資金</t>
  </si>
  <si>
    <t>実質公債費比率
（(Ａ)－((Ｂ)＋(Ｄ))）／（(Ｃ)－(Ｄ)）×１００</t>
    <rPh sb="0" eb="2">
      <t>ジッシツ</t>
    </rPh>
    <rPh sb="2" eb="4">
      <t>コウサイ</t>
    </rPh>
    <rPh sb="4" eb="5">
      <t>ヒ</t>
    </rPh>
    <rPh sb="5" eb="7">
      <t>ヒリツ</t>
    </rPh>
    <phoneticPr fontId="6"/>
  </si>
  <si>
    <t>中部</t>
    <rPh sb="0" eb="2">
      <t>チュウブ</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</si>
  <si>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</si>
  <si>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t>
  </si>
  <si>
    <t>標準税収入額等</t>
  </si>
  <si>
    <t>単年度収支</t>
  </si>
  <si>
    <t>▲地方債に係る元利償還金及び準元利償還金に要する経費として
普通交付税の額の算定に用いる基準財政需要額に算入された額</t>
  </si>
  <si>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</si>
  <si>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</si>
  <si>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</si>
  <si>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育英基金</t>
    <rPh sb="0" eb="2">
      <t>イクエイ</t>
    </rPh>
    <rPh sb="2" eb="4">
      <t>キキン</t>
    </rPh>
    <phoneticPr fontId="6"/>
  </si>
  <si>
    <t>歳入の状況（単位 千円・％）</t>
    <rPh sb="0" eb="2">
      <t>サイニュウ</t>
    </rPh>
    <rPh sb="3" eb="5">
      <t>ジョウキョウ</t>
    </rPh>
    <rPh sb="6" eb="8">
      <t>タンイ</t>
    </rPh>
    <rPh sb="9" eb="11">
      <t>センエン</t>
    </rPh>
    <phoneticPr fontId="6"/>
  </si>
  <si>
    <t>積立金</t>
  </si>
  <si>
    <t>-0.6</t>
  </si>
  <si>
    <t>　　うち職員給</t>
    <rPh sb="4" eb="6">
      <t>ショクイン</t>
    </rPh>
    <rPh sb="6" eb="7">
      <t>キュウ</t>
    </rPh>
    <phoneticPr fontId="6"/>
  </si>
  <si>
    <t>山振</t>
    <rPh sb="0" eb="1">
      <t>ヤマ</t>
    </rPh>
    <rPh sb="1" eb="2">
      <t>フ</t>
    </rPh>
    <phoneticPr fontId="6"/>
  </si>
  <si>
    <t>繰上償還金</t>
  </si>
  <si>
    <t>公営事業等への繰出</t>
    <rPh sb="0" eb="2">
      <t>コウエイ</t>
    </rPh>
    <rPh sb="2" eb="4">
      <t>ジギョウ</t>
    </rPh>
    <rPh sb="4" eb="5">
      <t>トウ</t>
    </rPh>
    <rPh sb="7" eb="9">
      <t>クリダ</t>
    </rPh>
    <phoneticPr fontId="6"/>
  </si>
  <si>
    <t>平成30年度</t>
    <rPh sb="0" eb="2">
      <t>ヘイセイ</t>
    </rPh>
    <rPh sb="4" eb="6">
      <t>ネンド</t>
    </rPh>
    <phoneticPr fontId="37"/>
  </si>
  <si>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</si>
  <si>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</si>
  <si>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 xml:space="preserve">充当可能特定歳入 </t>
    <rPh sb="0" eb="2">
      <t>ジュウトウ</t>
    </rPh>
    <rPh sb="2" eb="4">
      <t>カノウ</t>
    </rPh>
    <rPh sb="4" eb="6">
      <t>トクテイ</t>
    </rPh>
    <rPh sb="6" eb="8">
      <t>サイニュウ</t>
    </rPh>
    <phoneticPr fontId="36"/>
  </si>
  <si>
    <t>31.01.01(人)</t>
  </si>
  <si>
    <r>
      <t>2</t>
    </r>
    <r>
      <rPr>
        <sz val="9"/>
        <color indexed="8"/>
        <rFont val="ＭＳ ゴシック"/>
      </rPr>
      <t>7年国調</t>
    </r>
    <rPh sb="2" eb="3">
      <t>ネン</t>
    </rPh>
    <rPh sb="3" eb="4">
      <t>コク</t>
    </rPh>
    <rPh sb="4" eb="5">
      <t>チョウ</t>
    </rPh>
    <phoneticPr fontId="6"/>
  </si>
  <si>
    <t>純固定資産税</t>
    <rPh sb="0" eb="1">
      <t>ジュン</t>
    </rPh>
    <rPh sb="1" eb="3">
      <t>コテイ</t>
    </rPh>
    <rPh sb="3" eb="6">
      <t>シサンゼイ</t>
    </rPh>
    <phoneticPr fontId="6"/>
  </si>
  <si>
    <r>
      <t>2</t>
    </r>
    <r>
      <rPr>
        <sz val="9"/>
        <color indexed="8"/>
        <rFont val="ＭＳ ゴシック"/>
      </rPr>
      <t>2年国調</t>
    </r>
    <rPh sb="2" eb="3">
      <t>ネン</t>
    </rPh>
    <rPh sb="3" eb="4">
      <t>コク</t>
    </rPh>
    <rPh sb="4" eb="5">
      <t>チョウ</t>
    </rPh>
    <phoneticPr fontId="6"/>
  </si>
  <si>
    <t>平成30年度</t>
    <rPh sb="0" eb="2">
      <t>ヘイセイ</t>
    </rPh>
    <rPh sb="4" eb="6">
      <t>ネンド</t>
    </rPh>
    <phoneticPr fontId="6"/>
  </si>
  <si>
    <t>積立金取崩し額</t>
  </si>
  <si>
    <t>普通建設事業費</t>
  </si>
  <si>
    <t>　連結実質赤字比率</t>
    <rPh sb="1" eb="3">
      <t>レンケツ</t>
    </rPh>
    <rPh sb="3" eb="5">
      <t>ジッシツ</t>
    </rPh>
    <rPh sb="5" eb="7">
      <t>アカジ</t>
    </rPh>
    <rPh sb="7" eb="9">
      <t>ヒリツ</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</si>
  <si>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</si>
  <si>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債務負担行為</t>
    <rPh sb="0" eb="2">
      <t>サイム</t>
    </rPh>
    <rPh sb="2" eb="4">
      <t>フタン</t>
    </rPh>
    <rPh sb="4" eb="6">
      <t>コウイ</t>
    </rPh>
    <phoneticPr fontId="6"/>
  </si>
  <si>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</si>
  <si>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</si>
  <si>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第1次</t>
    <rPh sb="0" eb="1">
      <t>ダイ</t>
    </rPh>
    <rPh sb="2" eb="3">
      <t>ジ</t>
    </rPh>
    <phoneticPr fontId="6"/>
  </si>
  <si>
    <t>H26</t>
  </si>
  <si>
    <t>指数表選定</t>
    <rPh sb="0" eb="2">
      <t>シスウ</t>
    </rPh>
    <rPh sb="2" eb="3">
      <t>ヒョウ</t>
    </rPh>
    <rPh sb="3" eb="5">
      <t>センテイ</t>
    </rPh>
    <phoneticPr fontId="6"/>
  </si>
  <si>
    <t>　うち臨時財政対策債</t>
  </si>
  <si>
    <t>類似団体平均(円)</t>
    <rPh sb="0" eb="2">
      <t>ルイジ</t>
    </rPh>
    <rPh sb="2" eb="4">
      <t>ダンタイ</t>
    </rPh>
    <rPh sb="4" eb="6">
      <t>ヘイキン</t>
    </rPh>
    <rPh sb="7" eb="8">
      <t>エン</t>
    </rPh>
    <phoneticPr fontId="6"/>
  </si>
  <si>
    <t>実質単年度収支</t>
  </si>
  <si>
    <t>平成29年度</t>
    <rPh sb="0" eb="2">
      <t>ヘイセイ</t>
    </rPh>
    <rPh sb="4" eb="6">
      <t>ネンド</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</si>
  <si>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</si>
  <si>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（参考）　普通建設事業費の分析</t>
    <rPh sb="1" eb="3">
      <t>サンコウ</t>
    </rPh>
    <rPh sb="5" eb="7">
      <t>フツウ</t>
    </rPh>
    <rPh sb="7" eb="9">
      <t>ケンセツ</t>
    </rPh>
    <rPh sb="9" eb="11">
      <t>ジギョウ</t>
    </rPh>
    <rPh sb="11" eb="12">
      <t>ヒ</t>
    </rPh>
    <rPh sb="13" eb="15">
      <t>ブンセキ</t>
    </rPh>
    <phoneticPr fontId="6"/>
  </si>
  <si>
    <t>　将来負担比率</t>
    <rPh sb="1" eb="3">
      <t>ショウライ</t>
    </rPh>
    <rPh sb="3" eb="5">
      <t>フタン</t>
    </rPh>
    <rPh sb="5" eb="7">
      <t>ヒリツ</t>
    </rPh>
    <phoneticPr fontId="6"/>
  </si>
  <si>
    <t>第2次</t>
    <rPh sb="0" eb="1">
      <t>ダイ</t>
    </rPh>
    <rPh sb="2" eb="3">
      <t>ジ</t>
    </rPh>
    <phoneticPr fontId="6"/>
  </si>
  <si>
    <t>交通</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</si>
  <si>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</si>
  <si>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基準財政収入額</t>
  </si>
  <si>
    <t>H28</t>
  </si>
  <si>
    <r>
      <t>資金不足比率 (※</t>
    </r>
    <r>
      <rPr>
        <sz val="9"/>
        <color indexed="8"/>
        <rFont val="ＭＳ ゴシック"/>
      </rPr>
      <t>4)</t>
    </r>
  </si>
  <si>
    <t>増減率  (％)</t>
    <rPh sb="0" eb="2">
      <t>ゾウゲン</t>
    </rPh>
    <rPh sb="2" eb="3">
      <t>リツ</t>
    </rPh>
    <phoneticPr fontId="6"/>
  </si>
  <si>
    <t>-0.0</t>
  </si>
  <si>
    <t xml:space="preserve">退職手当負担見込額 </t>
    <rPh sb="0" eb="2">
      <t>タイショク</t>
    </rPh>
    <rPh sb="2" eb="4">
      <t>テアテ</t>
    </rPh>
    <rPh sb="4" eb="6">
      <t>フタン</t>
    </rPh>
    <rPh sb="6" eb="9">
      <t>ミコミガク</t>
    </rPh>
    <phoneticPr fontId="36"/>
  </si>
  <si>
    <t>基準財政需要額</t>
  </si>
  <si>
    <t>保険税(料)収入額</t>
  </si>
  <si>
    <t>-0.3</t>
  </si>
  <si>
    <t>第3次</t>
    <rPh sb="0" eb="1">
      <t>ダイ</t>
    </rPh>
    <rPh sb="2" eb="3">
      <t>ジ</t>
    </rPh>
    <phoneticPr fontId="6"/>
  </si>
  <si>
    <t>面積 (k㎡)</t>
    <rPh sb="0" eb="2">
      <t>メンセキ</t>
    </rPh>
    <phoneticPr fontId="6"/>
  </si>
  <si>
    <t>H29</t>
  </si>
  <si>
    <t>経常経費充当一般財源等</t>
    <rPh sb="0" eb="2">
      <t>ケイジョウ</t>
    </rPh>
    <rPh sb="2" eb="4">
      <t>ケイヒ</t>
    </rPh>
    <rPh sb="4" eb="6">
      <t>ジュウトウ</t>
    </rPh>
    <rPh sb="6" eb="8">
      <t>イッパン</t>
    </rPh>
    <rPh sb="8" eb="10">
      <t>ザイゲン</t>
    </rPh>
    <rPh sb="10" eb="11">
      <t>トウ</t>
    </rPh>
    <phoneticPr fontId="38"/>
  </si>
  <si>
    <t>算入公債費等の額</t>
    <rPh sb="0" eb="2">
      <t>サンニュウ</t>
    </rPh>
    <rPh sb="2" eb="4">
      <t>コウサイ</t>
    </rPh>
    <rPh sb="4" eb="5">
      <t>ヒ</t>
    </rPh>
    <rPh sb="5" eb="6">
      <t>トウ</t>
    </rPh>
    <rPh sb="7" eb="8">
      <t>ガク</t>
    </rPh>
    <phoneticPr fontId="6"/>
  </si>
  <si>
    <t>うち単独分</t>
    <rPh sb="2" eb="4">
      <t>タンドク</t>
    </rPh>
    <rPh sb="4" eb="5">
      <t>ブン</t>
    </rPh>
    <phoneticPr fontId="6"/>
  </si>
  <si>
    <t>人口密度 (人/k㎡)</t>
    <rPh sb="0" eb="2">
      <t>ジンコウ</t>
    </rPh>
    <rPh sb="2" eb="4">
      <t>ミツド</t>
    </rPh>
    <phoneticPr fontId="6"/>
  </si>
  <si>
    <t>歳入一般財源等</t>
    <rPh sb="0" eb="2">
      <t>サイニュウ</t>
    </rPh>
    <rPh sb="2" eb="4">
      <t>イッパン</t>
    </rPh>
    <rPh sb="4" eb="6">
      <t>ザイゲン</t>
    </rPh>
    <rPh sb="6" eb="7">
      <t>トウ</t>
    </rPh>
    <phoneticPr fontId="38"/>
  </si>
  <si>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</si>
  <si>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</si>
  <si>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</si>
  <si>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</si>
  <si>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被保険者
1人当り</t>
  </si>
  <si>
    <t>一部事務組合負担金（補助費等）</t>
    <rPh sb="0" eb="2">
      <t>イチブ</t>
    </rPh>
    <rPh sb="2" eb="4">
      <t>ジム</t>
    </rPh>
    <rPh sb="4" eb="6">
      <t>クミアイ</t>
    </rPh>
    <rPh sb="6" eb="9">
      <t>フタンキン</t>
    </rPh>
    <rPh sb="10" eb="13">
      <t>ホジョヒ</t>
    </rPh>
    <rPh sb="13" eb="14">
      <t>トウ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</si>
  <si>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</si>
  <si>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</si>
  <si>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</si>
  <si>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一般会計等（純計）</t>
    <rPh sb="0" eb="2">
      <t>イッパン</t>
    </rPh>
    <rPh sb="2" eb="4">
      <t>カイケイ</t>
    </rPh>
    <rPh sb="4" eb="5">
      <t>トウ</t>
    </rPh>
    <rPh sb="6" eb="8">
      <t>ジュンケイ</t>
    </rPh>
    <phoneticPr fontId="6"/>
  </si>
  <si>
    <t>給料月額
(百円)</t>
    <rPh sb="0" eb="2">
      <t>キュウリョウ</t>
    </rPh>
    <rPh sb="2" eb="3">
      <t>ツキ</t>
    </rPh>
    <rPh sb="3" eb="4">
      <t>ガク</t>
    </rPh>
    <rPh sb="6" eb="8">
      <t>ヒャクエン</t>
    </rPh>
    <phoneticPr fontId="6"/>
  </si>
  <si>
    <t>地方債現在高</t>
  </si>
  <si>
    <t>一般職員</t>
    <rPh sb="0" eb="2">
      <t>イッパン</t>
    </rPh>
    <rPh sb="2" eb="4">
      <t>ショクイン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</si>
  <si>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</si>
  <si>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（注）人口については、各調査対象年度の1月1日現在の住民基本台帳に登載されている人口に基づいている。</t>
    <rPh sb="14" eb="16">
      <t>タイショウ</t>
    </rPh>
    <phoneticPr fontId="6"/>
  </si>
  <si>
    <t>　うち公的資金</t>
    <rPh sb="3" eb="5">
      <t>コウテキ</t>
    </rPh>
    <phoneticPr fontId="6"/>
  </si>
  <si>
    <t>歳入</t>
    <rPh sb="0" eb="2">
      <t>サイニュウ</t>
    </rPh>
    <phoneticPr fontId="36"/>
  </si>
  <si>
    <t>副市区町村長</t>
    <rPh sb="0" eb="1">
      <t>フク</t>
    </rPh>
    <rPh sb="1" eb="3">
      <t>シク</t>
    </rPh>
    <rPh sb="3" eb="5">
      <t>チョウソン</t>
    </rPh>
    <rPh sb="5" eb="6">
      <t>チョウ</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</si>
  <si>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</si>
  <si>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</si>
  <si>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教育長</t>
  </si>
  <si>
    <t>　うち技能労務職員</t>
    <rPh sb="3" eb="5">
      <t>ギノウ</t>
    </rPh>
    <rPh sb="5" eb="7">
      <t>ロウム</t>
    </rPh>
    <rPh sb="7" eb="9">
      <t>ショクイン</t>
    </rPh>
    <phoneticPr fontId="6"/>
  </si>
  <si>
    <t>項番</t>
  </si>
  <si>
    <t>将来負担比率　　（千円・％）</t>
    <rPh sb="0" eb="2">
      <t>ショウライ</t>
    </rPh>
    <rPh sb="2" eb="4">
      <t>フタン</t>
    </rPh>
    <phoneticPr fontId="6"/>
  </si>
  <si>
    <t>類似団体平均</t>
    <rPh sb="0" eb="2">
      <t>ルイジ</t>
    </rPh>
    <rPh sb="2" eb="4">
      <t>ダンタイ</t>
    </rPh>
    <rPh sb="4" eb="6">
      <t>ヘイキン</t>
    </rPh>
    <phoneticPr fontId="6"/>
  </si>
  <si>
    <t>議会議長</t>
    <rPh sb="0" eb="2">
      <t>ギカイ</t>
    </rPh>
    <rPh sb="2" eb="4">
      <t>ギチョウ</t>
    </rPh>
    <phoneticPr fontId="6"/>
  </si>
  <si>
    <t>一般会計等の一覧</t>
  </si>
  <si>
    <t>土地開発基金現在高</t>
    <rPh sb="0" eb="2">
      <t>トチ</t>
    </rPh>
    <rPh sb="2" eb="4">
      <t>カイハツ</t>
    </rPh>
    <rPh sb="4" eb="6">
      <t>キキン</t>
    </rPh>
    <rPh sb="6" eb="8">
      <t>ゲンザイ</t>
    </rPh>
    <rPh sb="8" eb="9">
      <t>タカ</t>
    </rPh>
    <phoneticPr fontId="38"/>
  </si>
  <si>
    <t>団体名</t>
    <rPh sb="0" eb="2">
      <t>ダンタイ</t>
    </rPh>
    <phoneticPr fontId="6"/>
  </si>
  <si>
    <t>議会副議長</t>
    <rPh sb="0" eb="2">
      <t>ギカイ</t>
    </rPh>
    <rPh sb="2" eb="3">
      <t>フク</t>
    </rPh>
    <rPh sb="3" eb="5">
      <t>ギチョウ</t>
    </rPh>
    <phoneticPr fontId="6"/>
  </si>
  <si>
    <t>連結実質赤字額</t>
    <rPh sb="0" eb="2">
      <t>レンケツ</t>
    </rPh>
    <rPh sb="2" eb="4">
      <t>ジッシツ</t>
    </rPh>
    <rPh sb="4" eb="7">
      <t>アカジガク</t>
    </rPh>
    <phoneticPr fontId="6"/>
  </si>
  <si>
    <t>臨時職員</t>
    <rPh sb="0" eb="2">
      <t>リンジ</t>
    </rPh>
    <rPh sb="2" eb="4">
      <t>ショクイン</t>
    </rPh>
    <phoneticPr fontId="6"/>
  </si>
  <si>
    <t>総収益
（歳入）</t>
  </si>
  <si>
    <t>積立金
現在高</t>
    <rPh sb="4" eb="7">
      <t>ゲンザイダカ</t>
    </rPh>
    <phoneticPr fontId="38"/>
  </si>
  <si>
    <t>　※地方公共団体財政健全化法に基づき将来負担比率の算定対象となっている法人については、○印を付与している。</t>
  </si>
  <si>
    <t>議会議員</t>
    <rPh sb="0" eb="2">
      <t>ギカイ</t>
    </rPh>
    <rPh sb="2" eb="4">
      <t>ギイン</t>
    </rPh>
    <phoneticPr fontId="6"/>
  </si>
  <si>
    <t>　　うち人件費</t>
  </si>
  <si>
    <t>合計</t>
    <rPh sb="0" eb="2">
      <t>ゴウケイ</t>
    </rPh>
    <phoneticPr fontId="6"/>
  </si>
  <si>
    <t>ラスパイレス指数</t>
    <rPh sb="6" eb="8">
      <t>シスウ</t>
    </rPh>
    <phoneticPr fontId="6"/>
  </si>
  <si>
    <t>事業会計の一覧</t>
    <rPh sb="0" eb="2">
      <t>ジギョウ</t>
    </rPh>
    <rPh sb="2" eb="4">
      <t>カイケイ</t>
    </rPh>
    <phoneticPr fontId="6"/>
  </si>
  <si>
    <t>　繰出金</t>
  </si>
  <si>
    <t>公営企業（法適）の一覧</t>
    <rPh sb="0" eb="2">
      <t>コウエイ</t>
    </rPh>
    <rPh sb="2" eb="4">
      <t>キギョウ</t>
    </rPh>
    <phoneticPr fontId="6"/>
  </si>
  <si>
    <t xml:space="preserve"> H26</t>
  </si>
  <si>
    <t>静岡県後期高齢者医療広域連合（事業会計分）</t>
    <rPh sb="0" eb="2">
      <t>シズオカ</t>
    </rPh>
    <rPh sb="2" eb="3">
      <t>ケン</t>
    </rPh>
    <rPh sb="3" eb="5">
      <t>コウキ</t>
    </rPh>
    <rPh sb="15" eb="17">
      <t>ジギョウ</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</si>
  <si>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</si>
  <si>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</si>
  <si>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</si>
  <si>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会計名</t>
  </si>
  <si>
    <t>会計名</t>
    <rPh sb="0" eb="2">
      <t>カイケイ</t>
    </rPh>
    <rPh sb="2" eb="3">
      <t>メイ</t>
    </rPh>
    <phoneticPr fontId="6"/>
  </si>
  <si>
    <t>組合等名</t>
  </si>
  <si>
    <t>　震災復興特別交付税</t>
  </si>
  <si>
    <r>
      <t>(※</t>
    </r>
    <r>
      <rPr>
        <sz val="9"/>
        <color indexed="8"/>
        <rFont val="ＭＳ ゴシック"/>
      </rPr>
      <t>3)</t>
    </r>
  </si>
  <si>
    <t>（注釈）</t>
    <rPh sb="1" eb="3">
      <t>チュウシャク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</si>
  <si>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</si>
  <si>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</si>
  <si>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</si>
  <si>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</si>
  <si>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</si>
  <si>
    <t>公債費負担の状況</t>
    <rPh sb="0" eb="3">
      <t>コウサイヒ</t>
    </rPh>
    <rPh sb="3" eb="5">
      <t>フタン</t>
    </rPh>
    <rPh sb="6" eb="8">
      <t>ジョウキョウ</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</si>
  <si>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</si>
  <si>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</si>
  <si>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</si>
  <si>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地方公社・第三セクター等名</t>
    <rPh sb="12" eb="13">
      <t>メイ</t>
    </rPh>
    <phoneticPr fontId="6"/>
  </si>
  <si>
    <t>※7：人口については、調査対象年度の1月1日現在の住民基本台帳に登載されている人口に基づいている。</t>
    <rPh sb="13" eb="15">
      <t>タイショウ</t>
    </rPh>
    <rPh sb="27" eb="29">
      <t>キホン</t>
    </rPh>
    <rPh sb="42" eb="43">
      <t>モト</t>
    </rPh>
    <phoneticPr fontId="40"/>
  </si>
  <si>
    <t>公社・
三セク等</t>
    <rPh sb="0" eb="2">
      <t>コウシャ</t>
    </rPh>
    <rPh sb="4" eb="5">
      <t>サン</t>
    </rPh>
    <rPh sb="7" eb="8">
      <t>トウ</t>
    </rPh>
    <phoneticPr fontId="6"/>
  </si>
  <si>
    <t>平成30年度</t>
  </si>
  <si>
    <t>静岡県清水町</t>
  </si>
  <si>
    <t>地方税の状況（単位 千円・％）</t>
    <rPh sb="0" eb="2">
      <t>チホウ</t>
    </rPh>
    <rPh sb="2" eb="3">
      <t>ゼイ</t>
    </rPh>
    <rPh sb="4" eb="6">
      <t>ジョウキョウ</t>
    </rPh>
    <rPh sb="7" eb="9">
      <t>タンイ</t>
    </rPh>
    <rPh sb="10" eb="12">
      <t>センエン</t>
    </rPh>
    <phoneticPr fontId="6"/>
  </si>
  <si>
    <t>前年度繰上充用金</t>
  </si>
  <si>
    <t>決算額</t>
    <rPh sb="0" eb="2">
      <t>ケッサン</t>
    </rPh>
    <rPh sb="2" eb="3">
      <t>ガク</t>
    </rPh>
    <phoneticPr fontId="6"/>
  </si>
  <si>
    <t>分離課税所得割交付金</t>
  </si>
  <si>
    <t>経常一般財源等</t>
    <rPh sb="0" eb="2">
      <t>ケイジョウ</t>
    </rPh>
    <rPh sb="2" eb="4">
      <t>イッパン</t>
    </rPh>
    <rPh sb="4" eb="7">
      <t>ザイゲントウ</t>
    </rPh>
    <phoneticPr fontId="6"/>
  </si>
  <si>
    <t>性質別歳出の状況（単位 千円・％）</t>
    <rPh sb="0" eb="2">
      <t>セイシツ</t>
    </rPh>
    <phoneticPr fontId="6"/>
  </si>
  <si>
    <t>区分</t>
  </si>
  <si>
    <t>再差引収支</t>
    <rPh sb="0" eb="1">
      <t>サイ</t>
    </rPh>
    <rPh sb="1" eb="3">
      <t>サシヒキ</t>
    </rPh>
    <rPh sb="3" eb="5">
      <t>シュウシ</t>
    </rPh>
    <phoneticPr fontId="6"/>
  </si>
  <si>
    <t>収入済額</t>
    <rPh sb="0" eb="2">
      <t>シュウニュウ</t>
    </rPh>
    <rPh sb="2" eb="3">
      <t>スミ</t>
    </rPh>
    <rPh sb="3" eb="4">
      <t>ガク</t>
    </rPh>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</si>
  <si>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</si>
  <si>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賃金（物件費）</t>
    <rPh sb="0" eb="2">
      <t>チンギン</t>
    </rPh>
    <rPh sb="3" eb="5">
      <t>ブッケン</t>
    </rPh>
    <rPh sb="5" eb="6">
      <t>ヒ</t>
    </rPh>
    <phoneticPr fontId="6"/>
  </si>
  <si>
    <t>軽油引取税交付金</t>
  </si>
  <si>
    <t>超過課税分</t>
    <rPh sb="0" eb="2">
      <t>チョウカ</t>
    </rPh>
    <rPh sb="2" eb="4">
      <t>カゼイ</t>
    </rPh>
    <rPh sb="4" eb="5">
      <t>ブン</t>
    </rPh>
    <phoneticPr fontId="6"/>
  </si>
  <si>
    <t>　法定外普通税</t>
  </si>
  <si>
    <t>目的別歳出の状況（単位 千円・％）</t>
  </si>
  <si>
    <t>地方税</t>
  </si>
  <si>
    <t>普通税</t>
    <rPh sb="0" eb="2">
      <t>フツウ</t>
    </rPh>
    <rPh sb="2" eb="3">
      <t>ゼイ</t>
    </rPh>
    <phoneticPr fontId="41"/>
  </si>
  <si>
    <t>決算額 (A)</t>
    <rPh sb="0" eb="2">
      <t>ケッサン</t>
    </rPh>
    <rPh sb="2" eb="3">
      <t>ガク</t>
    </rPh>
    <phoneticPr fontId="6"/>
  </si>
  <si>
    <t>民生費</t>
  </si>
  <si>
    <t>　　特別土地保有税</t>
  </si>
  <si>
    <t>(A)のうち普通建設事業費</t>
    <rPh sb="6" eb="8">
      <t>フツウ</t>
    </rPh>
    <rPh sb="8" eb="10">
      <t>ケンセツ</t>
    </rPh>
    <rPh sb="10" eb="13">
      <t>ジギョウヒ</t>
    </rPh>
    <phoneticPr fontId="6"/>
  </si>
  <si>
    <t>一般会計等の財政状況（単位：百万円）</t>
    <rPh sb="0" eb="2">
      <t>イッパン</t>
    </rPh>
    <rPh sb="2" eb="4">
      <t>カイケイ</t>
    </rPh>
    <rPh sb="4" eb="5">
      <t>トウ</t>
    </rPh>
    <rPh sb="6" eb="8">
      <t>ザイセイ</t>
    </rPh>
    <rPh sb="8" eb="10">
      <t>ジョウキョウ</t>
    </rPh>
    <phoneticPr fontId="36"/>
  </si>
  <si>
    <t>総費用
（歳出）</t>
  </si>
  <si>
    <t>(A)のうち充当一般財源等</t>
    <rPh sb="6" eb="8">
      <t>ジュウトウ</t>
    </rPh>
    <rPh sb="8" eb="10">
      <t>イッパン</t>
    </rPh>
    <rPh sb="10" eb="12">
      <t>ザイゲン</t>
    </rPh>
    <rPh sb="12" eb="13">
      <t>ナド</t>
    </rPh>
    <phoneticPr fontId="6"/>
  </si>
  <si>
    <t>地方譲与税</t>
  </si>
  <si>
    <t>当該団体決算額
（千円）</t>
    <rPh sb="0" eb="2">
      <t>トウガイ</t>
    </rPh>
    <rPh sb="2" eb="4">
      <t>ダンタイ</t>
    </rPh>
    <rPh sb="4" eb="6">
      <t>ケッサン</t>
    </rPh>
    <rPh sb="6" eb="7">
      <t>ガク</t>
    </rPh>
    <rPh sb="9" eb="11">
      <t>センエン</t>
    </rPh>
    <phoneticPr fontId="6"/>
  </si>
  <si>
    <t>議会費</t>
  </si>
  <si>
    <t>利子割交付金</t>
  </si>
  <si>
    <t>自動車取得税交付金</t>
  </si>
  <si>
    <t>配当割交付金</t>
    <rPh sb="0" eb="2">
      <t>ハイトウ</t>
    </rPh>
    <rPh sb="2" eb="3">
      <t>ワリ</t>
    </rPh>
    <rPh sb="3" eb="6">
      <t>コウフキン</t>
    </rPh>
    <phoneticPr fontId="41"/>
  </si>
  <si>
    <t>(Ｃ)－(Ｄ)</t>
  </si>
  <si>
    <t>　　　個人均等割</t>
  </si>
  <si>
    <t xml:space="preserve"> H30</t>
  </si>
  <si>
    <t>株式等譲渡所得割交付金</t>
    <rPh sb="0" eb="2">
      <t>カブシキ</t>
    </rPh>
    <rPh sb="2" eb="3">
      <t>トウ</t>
    </rPh>
    <rPh sb="3" eb="5">
      <t>ジョウト</t>
    </rPh>
    <rPh sb="5" eb="7">
      <t>ショトク</t>
    </rPh>
    <rPh sb="7" eb="8">
      <t>ワリ</t>
    </rPh>
    <rPh sb="8" eb="11">
      <t>コウフキン</t>
    </rPh>
    <phoneticPr fontId="41"/>
  </si>
  <si>
    <t>労働費</t>
  </si>
  <si>
    <t>　　　所得割</t>
  </si>
  <si>
    <t>　　　法人均等割</t>
  </si>
  <si>
    <t>　維持補修費</t>
  </si>
  <si>
    <t>森林総合研究所等が行う事業に係るもの</t>
  </si>
  <si>
    <t>道府県民税所得割臨時交付金</t>
  </si>
  <si>
    <t>　　　法人税割</t>
  </si>
  <si>
    <t>農林水産業費</t>
  </si>
  <si>
    <t>地方消費税交付金</t>
  </si>
  <si>
    <t>徴収率
(％)</t>
    <rPh sb="0" eb="2">
      <t>チョウシュウ</t>
    </rPh>
    <rPh sb="2" eb="3">
      <t>リツ</t>
    </rPh>
    <phoneticPr fontId="6"/>
  </si>
  <si>
    <t>　　固定資産税</t>
  </si>
  <si>
    <t>ゴルフ場利用税交付金</t>
  </si>
  <si>
    <t>　　　うち純固定資産税</t>
  </si>
  <si>
    <t>土木費</t>
  </si>
  <si>
    <t>特別地方消費税交付金</t>
  </si>
  <si>
    <t>　　軽自動車税</t>
  </si>
  <si>
    <t>消防費</t>
  </si>
  <si>
    <t>地方特例交付金</t>
  </si>
  <si>
    <t>　　市町村たばこ税</t>
  </si>
  <si>
    <t>　　水利地益税等</t>
  </si>
  <si>
    <t>教育費</t>
  </si>
  <si>
    <t>類似団体内平均(円)</t>
    <rPh sb="0" eb="2">
      <t>ルイジ</t>
    </rPh>
    <rPh sb="2" eb="4">
      <t>ダンタイ</t>
    </rPh>
    <phoneticPr fontId="6"/>
  </si>
  <si>
    <t>公債費</t>
  </si>
  <si>
    <t>地方交付税</t>
  </si>
  <si>
    <t>諸支出金</t>
    <rPh sb="3" eb="4">
      <t>キン</t>
    </rPh>
    <phoneticPr fontId="38"/>
  </si>
  <si>
    <t>　普通交付税</t>
  </si>
  <si>
    <t>目的税</t>
  </si>
  <si>
    <t>　※一般会計等（純計）は、各会計の相互間の繰入・繰出等の重複を控除したものであり、各会計の合計と一致しない場合がある。</t>
  </si>
  <si>
    <t>　法定目的税</t>
  </si>
  <si>
    <t>実質公債費比率</t>
    <rPh sb="0" eb="2">
      <t>ジッシツ</t>
    </rPh>
    <rPh sb="2" eb="5">
      <t>コウサイヒ</t>
    </rPh>
    <rPh sb="5" eb="7">
      <t>ヒリツ</t>
    </rPh>
    <phoneticPr fontId="37"/>
  </si>
  <si>
    <t>　　入湯税</t>
  </si>
  <si>
    <t>(Ｃ)</t>
  </si>
  <si>
    <t>　　事業所税</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</si>
  <si>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</si>
  <si>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</si>
  <si>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左のうち
一般会計等
負担見込額</t>
  </si>
  <si>
    <t>決算額</t>
  </si>
  <si>
    <t>構成比</t>
  </si>
  <si>
    <t>経常経費充当一般財源等</t>
  </si>
  <si>
    <t>保険給付費</t>
  </si>
  <si>
    <t>経常収支比率</t>
    <rPh sb="0" eb="2">
      <t>ケイジョウ</t>
    </rPh>
    <rPh sb="2" eb="4">
      <t>シュウシ</t>
    </rPh>
    <rPh sb="4" eb="6">
      <t>ヒリツ</t>
    </rPh>
    <phoneticPr fontId="37"/>
  </si>
  <si>
    <t>当該団体(円)</t>
    <rPh sb="0" eb="2">
      <t>トウガイ</t>
    </rPh>
    <rPh sb="2" eb="4">
      <t>ダンタイ</t>
    </rPh>
    <rPh sb="5" eb="6">
      <t>エン</t>
    </rPh>
    <phoneticPr fontId="6"/>
  </si>
  <si>
    <t>分担金・負担金</t>
  </si>
  <si>
    <t>経常損益</t>
  </si>
  <si>
    <t>義務的経費計</t>
    <rPh sb="0" eb="3">
      <t>ギムテキ</t>
    </rPh>
    <rPh sb="3" eb="5">
      <t>ケイヒ</t>
    </rPh>
    <rPh sb="5" eb="6">
      <t>ケイ</t>
    </rPh>
    <phoneticPr fontId="6"/>
  </si>
  <si>
    <t>　人件費</t>
  </si>
  <si>
    <t>手数料</t>
  </si>
  <si>
    <t>※平成31年度中に市町村合併した団体で、合併前の団体ごとの決算に基づく実質公債費比率を算出していない団体については、グラフを表記しない。</t>
  </si>
  <si>
    <t>国庫支出金</t>
  </si>
  <si>
    <t>合計</t>
  </si>
  <si>
    <t>　扶助費</t>
  </si>
  <si>
    <t>平成28年度</t>
    <rPh sb="0" eb="2">
      <t>ヘイセイ</t>
    </rPh>
    <rPh sb="4" eb="6">
      <t>ネンド</t>
    </rPh>
    <phoneticPr fontId="6"/>
  </si>
  <si>
    <t>国有提供交付金(特別区財調交付金)</t>
  </si>
  <si>
    <t>地方債</t>
  </si>
  <si>
    <t>都道府県支出金</t>
  </si>
  <si>
    <t>内訳</t>
    <rPh sb="0" eb="2">
      <t>ウチワケ</t>
    </rPh>
    <phoneticPr fontId="6"/>
  </si>
  <si>
    <t>当該団体
からの
補助金</t>
  </si>
  <si>
    <t>一般会計</t>
  </si>
  <si>
    <t>現年</t>
    <rPh sb="0" eb="1">
      <t>ゲン</t>
    </rPh>
    <rPh sb="1" eb="2">
      <t>ネン</t>
    </rPh>
    <phoneticPr fontId="6"/>
  </si>
  <si>
    <t>公営企業に要する経費の財源とする地方債の償還の財源に
充てたと認められる繰入金</t>
  </si>
  <si>
    <t>　うち元金</t>
  </si>
  <si>
    <t>当該団体（円）</t>
    <rPh sb="0" eb="2">
      <t>トウガイ</t>
    </rPh>
    <rPh sb="2" eb="4">
      <t>ダンタイ</t>
    </rPh>
    <rPh sb="5" eb="6">
      <t>エン</t>
    </rPh>
    <phoneticPr fontId="6"/>
  </si>
  <si>
    <t>▲ 6.81</t>
  </si>
  <si>
    <t>類似団体平均（円）</t>
    <rPh sb="0" eb="2">
      <t>ルイジ</t>
    </rPh>
    <rPh sb="2" eb="4">
      <t>ダンタイ</t>
    </rPh>
    <rPh sb="4" eb="6">
      <t>ヘイキン</t>
    </rPh>
    <rPh sb="7" eb="8">
      <t>エン</t>
    </rPh>
    <phoneticPr fontId="6"/>
  </si>
  <si>
    <t>寄附金</t>
  </si>
  <si>
    <t>・計</t>
  </si>
  <si>
    <t>土地開発公社に係る将来負担額</t>
    <rPh sb="0" eb="2">
      <t>トチ</t>
    </rPh>
    <rPh sb="2" eb="4">
      <t>カイハツ</t>
    </rPh>
    <rPh sb="4" eb="6">
      <t>コウシャ</t>
    </rPh>
    <rPh sb="7" eb="8">
      <t>カカ</t>
    </rPh>
    <rPh sb="9" eb="11">
      <t>ショウライ</t>
    </rPh>
    <rPh sb="11" eb="14">
      <t>フタンガク</t>
    </rPh>
    <phoneticPr fontId="36"/>
  </si>
  <si>
    <t>繰入金</t>
  </si>
  <si>
    <t>依頼土地の買い戻しに係るもの</t>
    <rPh sb="0" eb="2">
      <t>イライ</t>
    </rPh>
    <rPh sb="2" eb="4">
      <t>トチ</t>
    </rPh>
    <rPh sb="5" eb="6">
      <t>カ</t>
    </rPh>
    <rPh sb="7" eb="8">
      <t>モド</t>
    </rPh>
    <rPh sb="10" eb="11">
      <t>カカ</t>
    </rPh>
    <phoneticPr fontId="6"/>
  </si>
  <si>
    <t>充当可能
財源等</t>
    <rPh sb="0" eb="2">
      <t>ジュウトウ</t>
    </rPh>
    <rPh sb="2" eb="3">
      <t>カ</t>
    </rPh>
    <rPh sb="3" eb="4">
      <t>ノウ</t>
    </rPh>
    <rPh sb="5" eb="8">
      <t>ザイゲントウ</t>
    </rPh>
    <phoneticPr fontId="6"/>
  </si>
  <si>
    <t>一時借入金利子</t>
  </si>
  <si>
    <t>繰越金</t>
  </si>
  <si>
    <t>類似団体内平均値</t>
  </si>
  <si>
    <t>実質収支</t>
    <rPh sb="0" eb="2">
      <t>ジッシツ</t>
    </rPh>
    <rPh sb="2" eb="4">
      <t>シュウシ</t>
    </rPh>
    <phoneticPr fontId="6"/>
  </si>
  <si>
    <t>　うち減収補塡債(特例分)</t>
    <rPh sb="4" eb="5">
      <t>シュウ</t>
    </rPh>
    <rPh sb="9" eb="10">
      <t>トク</t>
    </rPh>
    <rPh sb="10" eb="11">
      <t>レイ</t>
    </rPh>
    <rPh sb="11" eb="12">
      <t>ブン</t>
    </rPh>
    <phoneticPr fontId="34"/>
  </si>
  <si>
    <t>土地取得特別会計</t>
  </si>
  <si>
    <t>下水道</t>
  </si>
  <si>
    <t>介護保険事業特別会計</t>
  </si>
  <si>
    <t>　補助費等</t>
    <rPh sb="1" eb="3">
      <t>ホジョ</t>
    </rPh>
    <rPh sb="3" eb="4">
      <t>ヒ</t>
    </rPh>
    <rPh sb="4" eb="5">
      <t>トウ</t>
    </rPh>
    <phoneticPr fontId="6"/>
  </si>
  <si>
    <t>他会計等
からの
繰入金</t>
    <rPh sb="9" eb="11">
      <t>クリイレ</t>
    </rPh>
    <rPh sb="11" eb="12">
      <t>キン</t>
    </rPh>
    <phoneticPr fontId="36"/>
  </si>
  <si>
    <t>加入世帯数(世帯)</t>
  </si>
  <si>
    <t>歳入合計</t>
  </si>
  <si>
    <t>工業用水道</t>
  </si>
  <si>
    <t>国民健康保険</t>
  </si>
  <si>
    <t>　投資・出資金・貸付金</t>
  </si>
  <si>
    <t>その他</t>
  </si>
  <si>
    <t>国民健康保険事業特別会計</t>
  </si>
  <si>
    <t>　前年度繰上充用金</t>
  </si>
  <si>
    <t>(注釈)</t>
    <rPh sb="1" eb="2">
      <t>チュウ</t>
    </rPh>
    <rPh sb="2" eb="3">
      <t>シャク</t>
    </rPh>
    <phoneticPr fontId="6"/>
  </si>
  <si>
    <t>投資的経費計</t>
    <rPh sb="5" eb="6">
      <t>ケイ</t>
    </rPh>
    <phoneticPr fontId="6"/>
  </si>
  <si>
    <t>　うち補助</t>
  </si>
  <si>
    <t>災害復旧事業費</t>
  </si>
  <si>
    <t>(2)各会計、関係団体の財政状況及び健全化判断比率（市町村）</t>
    <rPh sb="26" eb="29">
      <t>シチョウソン</t>
    </rPh>
    <phoneticPr fontId="6"/>
  </si>
  <si>
    <t xml:space="preserve"> H29</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</si>
  <si>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</si>
  <si>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人口1,000人当たり職員数（人）</t>
    <rPh sb="0" eb="2">
      <t>ジンコウ</t>
    </rPh>
    <rPh sb="7" eb="8">
      <t>ニン</t>
    </rPh>
    <rPh sb="8" eb="9">
      <t>ア</t>
    </rPh>
    <rPh sb="11" eb="14">
      <t>ショクインスウ</t>
    </rPh>
    <rPh sb="15" eb="16">
      <t>ヒト</t>
    </rPh>
    <phoneticPr fontId="6"/>
  </si>
  <si>
    <t>会計名</t>
    <rPh sb="0" eb="2">
      <t>カイケイ</t>
    </rPh>
    <rPh sb="2" eb="3">
      <t>メイ</t>
    </rPh>
    <phoneticPr fontId="36"/>
  </si>
  <si>
    <t>形式収支</t>
  </si>
  <si>
    <t>備考</t>
    <rPh sb="0" eb="2">
      <t>ビコウ</t>
    </rPh>
    <phoneticPr fontId="6"/>
  </si>
  <si>
    <t>純資産又は
正味財産</t>
  </si>
  <si>
    <t>当該団体
からの
貸付金</t>
  </si>
  <si>
    <t>参考</t>
    <rPh sb="0" eb="2">
      <t>サンコウ</t>
    </rPh>
    <phoneticPr fontId="6"/>
  </si>
  <si>
    <t xml:space="preserve"> H27</t>
  </si>
  <si>
    <t>当該団体からの損失補償に係る債務残高</t>
  </si>
  <si>
    <t>一般会計等
負担見込額</t>
  </si>
  <si>
    <t>実質赤字額</t>
    <rPh sb="0" eb="2">
      <t>ジッシツ</t>
    </rPh>
    <rPh sb="2" eb="5">
      <t>アカジガク</t>
    </rPh>
    <phoneticPr fontId="6"/>
  </si>
  <si>
    <t>計</t>
    <rPh sb="0" eb="1">
      <t>ケイ</t>
    </rPh>
    <phoneticPr fontId="6"/>
  </si>
  <si>
    <t>(Ｆ)</t>
  </si>
  <si>
    <t>公営企業会計等の財政状況（単位：百万円）</t>
    <rPh sb="0" eb="2">
      <t>コウエイ</t>
    </rPh>
    <rPh sb="2" eb="4">
      <t>キギョウ</t>
    </rPh>
    <rPh sb="4" eb="6">
      <t>カイケイ</t>
    </rPh>
    <rPh sb="6" eb="7">
      <t>トウ</t>
    </rPh>
    <rPh sb="8" eb="10">
      <t>ザイセイ</t>
    </rPh>
    <rPh sb="10" eb="12">
      <t>ジョウキョウ</t>
    </rPh>
    <phoneticPr fontId="6"/>
  </si>
  <si>
    <t>資金剰余額
/不足額
（実質収支）</t>
  </si>
  <si>
    <t>他会計等
からの
繰入金</t>
  </si>
  <si>
    <t>左のうち
一般会計等
繰入見込額</t>
  </si>
  <si>
    <t>資金不足
比率</t>
    <rPh sb="0" eb="2">
      <t>シキン</t>
    </rPh>
    <rPh sb="2" eb="4">
      <t>フソク</t>
    </rPh>
    <rPh sb="5" eb="7">
      <t>ヒリツ</t>
    </rPh>
    <phoneticPr fontId="6"/>
  </si>
  <si>
    <t>後期高齢者医療特別会計</t>
  </si>
  <si>
    <t>公共下水道事業特別会計</t>
  </si>
  <si>
    <t>法非適用企業</t>
  </si>
  <si>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</si>
  <si>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</si>
  <si>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t>
    <rPh sb="0" eb="2">
      <t>イチブ</t>
    </rPh>
    <rPh sb="2" eb="4">
      <t>ジム</t>
    </rPh>
    <rPh sb="4" eb="6">
      <t>クミアイ</t>
    </rPh>
    <rPh sb="6" eb="7">
      <t>トウ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</si>
  <si>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</si>
  <si>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地方公社・第三セクター等</t>
    <rPh sb="0" eb="4">
      <t>チホウコウシャ</t>
    </rPh>
    <rPh sb="5" eb="6">
      <t>ダイ</t>
    </rPh>
    <rPh sb="6" eb="7">
      <t>サン</t>
    </rPh>
    <rPh sb="11" eb="12">
      <t>ナド</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</si>
  <si>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</si>
  <si>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</si>
  <si>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内訳</t>
    <rPh sb="0" eb="2">
      <t>ウチワケ</t>
    </rPh>
    <phoneticPr fontId="36"/>
  </si>
  <si>
    <t>元利償還金</t>
    <rPh sb="0" eb="2">
      <t>ガンリ</t>
    </rPh>
    <rPh sb="2" eb="5">
      <t>ショウカンキン</t>
    </rPh>
    <phoneticPr fontId="3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</si>
  <si>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</si>
  <si>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</si>
  <si>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</si>
  <si>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</si>
  <si>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いわゆる五省協定等に係るもの</t>
    <rPh sb="4" eb="6">
      <t>ゴショウ</t>
    </rPh>
    <rPh sb="6" eb="9">
      <t>キョウテイトウ</t>
    </rPh>
    <rPh sb="10" eb="11">
      <t>カカ</t>
    </rPh>
    <phoneticPr fontId="36"/>
  </si>
  <si>
    <t xml:space="preserve">公営企業債等繰入見込額 </t>
    <rPh sb="0" eb="2">
      <t>コウエイ</t>
    </rPh>
    <rPh sb="2" eb="5">
      <t>キギョウサイ</t>
    </rPh>
    <rPh sb="5" eb="6">
      <t>トウ</t>
    </rPh>
    <rPh sb="6" eb="8">
      <t>クリイ</t>
    </rPh>
    <rPh sb="8" eb="11">
      <t>ミコミガク</t>
    </rPh>
    <phoneticPr fontId="36"/>
  </si>
  <si>
    <t>国営土地改良事業に係るもの</t>
    <rPh sb="0" eb="2">
      <t>コクエイ</t>
    </rPh>
    <rPh sb="2" eb="4">
      <t>トチ</t>
    </rPh>
    <rPh sb="4" eb="6">
      <t>カイリョウ</t>
    </rPh>
    <rPh sb="6" eb="8">
      <t>ジギョウ</t>
    </rPh>
    <rPh sb="9" eb="10">
      <t>カカ</t>
    </rPh>
    <phoneticPr fontId="36"/>
  </si>
  <si>
    <t xml:space="preserve">組合等負担等見込額 </t>
    <rPh sb="0" eb="2">
      <t>クミアイ</t>
    </rPh>
    <rPh sb="2" eb="3">
      <t>トウ</t>
    </rPh>
    <rPh sb="3" eb="5">
      <t>フタン</t>
    </rPh>
    <rPh sb="5" eb="6">
      <t>トウ</t>
    </rPh>
    <rPh sb="6" eb="9">
      <t>ミコミガク</t>
    </rPh>
    <phoneticPr fontId="36"/>
  </si>
  <si>
    <t>　うち、健全化法施行規則附則第三条に係る負担見込額</t>
  </si>
  <si>
    <t>対比（％）</t>
    <rPh sb="0" eb="2">
      <t>タイヒ</t>
    </rPh>
    <phoneticPr fontId="6"/>
  </si>
  <si>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</si>
  <si>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</si>
  <si>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一時借入金の利子</t>
    <rPh sb="0" eb="2">
      <t>イチジ</t>
    </rPh>
    <rPh sb="2" eb="5">
      <t>カリイレキン</t>
    </rPh>
    <rPh sb="6" eb="8">
      <t>リシ</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</si>
  <si>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6"/>
  </si>
  <si>
    <t>▲退職金</t>
    <rPh sb="1" eb="3">
      <t>タイショク</t>
    </rPh>
    <rPh sb="3" eb="4">
      <t>キン</t>
    </rPh>
    <phoneticPr fontId="6"/>
  </si>
  <si>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</si>
  <si>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</si>
  <si>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</si>
  <si>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</si>
  <si>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</si>
  <si>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充当可能基金 </t>
    <rPh sb="0" eb="2">
      <t>ジュウトウ</t>
    </rPh>
    <rPh sb="2" eb="4">
      <t>カノウ</t>
    </rPh>
    <rPh sb="4" eb="6">
      <t>キキン</t>
    </rPh>
    <phoneticPr fontId="36"/>
  </si>
  <si>
    <t>企業債等
繰入見込額</t>
    <rPh sb="0" eb="2">
      <t>キギョウ</t>
    </rPh>
    <rPh sb="2" eb="3">
      <t>サイ</t>
    </rPh>
    <rPh sb="3" eb="4">
      <t>トウ</t>
    </rPh>
    <rPh sb="5" eb="7">
      <t>クリイレ</t>
    </rPh>
    <rPh sb="7" eb="9">
      <t>ミコ</t>
    </rPh>
    <rPh sb="9" eb="10">
      <t>ガク</t>
    </rPh>
    <phoneticPr fontId="6"/>
  </si>
  <si>
    <t>その他の会計</t>
  </si>
  <si>
    <t>健全化判断比率</t>
    <rPh sb="0" eb="3">
      <t>ケンゼンカ</t>
    </rPh>
    <rPh sb="3" eb="5">
      <t>ハンダン</t>
    </rPh>
    <rPh sb="5" eb="7">
      <t>ヒリツ</t>
    </rPh>
    <phoneticPr fontId="37"/>
  </si>
  <si>
    <t xml:space="preserve">基準財政需要額算入見込額 </t>
    <rPh sb="0" eb="2">
      <t>キジュン</t>
    </rPh>
    <rPh sb="2" eb="4">
      <t>ザイセイ</t>
    </rPh>
    <rPh sb="4" eb="7">
      <t>ジュヨウガク</t>
    </rPh>
    <rPh sb="7" eb="9">
      <t>サンニュウ</t>
    </rPh>
    <rPh sb="9" eb="12">
      <t>ミコミガク</t>
    </rPh>
    <phoneticPr fontId="36"/>
  </si>
  <si>
    <t>将来負担比率（(Ｅ)－(Ｆ)）／（(Ｃ)－(Ｄ)）×１００</t>
    <rPh sb="0" eb="2">
      <t>ショウライ</t>
    </rPh>
    <rPh sb="2" eb="4">
      <t>フタン</t>
    </rPh>
    <rPh sb="4" eb="6">
      <t>ヒリツ</t>
    </rPh>
    <phoneticPr fontId="6"/>
  </si>
  <si>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</si>
  <si>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</si>
  <si>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</si>
  <si>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</si>
  <si>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</si>
  <si>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</si>
  <si>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</si>
  <si>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</si>
  <si>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連結実質赤字比率</t>
    <rPh sb="0" eb="2">
      <t>レンケツ</t>
    </rPh>
    <rPh sb="2" eb="4">
      <t>ジッシツ</t>
    </rPh>
    <rPh sb="4" eb="6">
      <t>アカジ</t>
    </rPh>
    <rPh sb="6" eb="8">
      <t>ヒリツ</t>
    </rPh>
    <phoneticPr fontId="37"/>
  </si>
  <si>
    <t>(Ｄ)</t>
  </si>
  <si>
    <t>将来負担比率</t>
    <rPh sb="0" eb="2">
      <t>ショウライ</t>
    </rPh>
    <rPh sb="2" eb="4">
      <t>フタン</t>
    </rPh>
    <rPh sb="4" eb="6">
      <t>ヒリツ</t>
    </rPh>
    <phoneticPr fontId="37"/>
  </si>
  <si>
    <t>(単年度)</t>
    <rPh sb="1" eb="4">
      <t>タンネンド</t>
    </rPh>
    <phoneticPr fontId="6"/>
  </si>
  <si>
    <t>(3ヵ年平均)</t>
    <rPh sb="3" eb="4">
      <t>ネン</t>
    </rPh>
    <rPh sb="4" eb="6">
      <t>ヘイキン</t>
    </rPh>
    <phoneticPr fontId="6"/>
  </si>
  <si>
    <t>ラスパイレス指数</t>
    <rPh sb="6" eb="8">
      <t>シスウ</t>
    </rPh>
    <phoneticPr fontId="42"/>
  </si>
  <si>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</si>
  <si>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</si>
  <si>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人口1人当たり決算額</t>
    <rPh sb="0" eb="2">
      <t>ジンコウ</t>
    </rPh>
    <rPh sb="2" eb="4">
      <t>ヒトリ</t>
    </rPh>
    <rPh sb="4" eb="5">
      <t>ア</t>
    </rPh>
    <rPh sb="7" eb="9">
      <t>ケッサン</t>
    </rPh>
    <rPh sb="9" eb="10">
      <t>ガク</t>
    </rPh>
    <phoneticPr fontId="6"/>
  </si>
  <si>
    <t>人件費</t>
    <rPh sb="0" eb="3">
      <t>ジンケンヒ</t>
    </rPh>
    <phoneticPr fontId="6"/>
  </si>
  <si>
    <t>当該団体</t>
    <rPh sb="0" eb="2">
      <t>トウガイ</t>
    </rPh>
    <rPh sb="2" eb="4">
      <t>ダンタイ</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</si>
  <si>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</si>
  <si>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</si>
  <si>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増減率(%)(A)</t>
    <rPh sb="0" eb="3">
      <t>ゾウゲンリツ</t>
    </rPh>
    <phoneticPr fontId="6"/>
  </si>
  <si>
    <t>積立不足額を考慮して算定した額</t>
    <rPh sb="0" eb="1">
      <t>ツ</t>
    </rPh>
    <rPh sb="1" eb="2">
      <t>タ</t>
    </rPh>
    <rPh sb="2" eb="5">
      <t>フソクガク</t>
    </rPh>
    <rPh sb="6" eb="8">
      <t>コウリョ</t>
    </rPh>
    <rPh sb="10" eb="12">
      <t>サンテイ</t>
    </rPh>
    <rPh sb="14" eb="15">
      <t>ガク</t>
    </rPh>
    <phoneticPr fontId="43"/>
  </si>
  <si>
    <t>増減率(%)(B)</t>
    <rPh sb="0" eb="3">
      <t>ゾウゲンリツ</t>
    </rPh>
    <phoneticPr fontId="6"/>
  </si>
  <si>
    <t>一部事務組合等の起こした地方債に充てたと認められる
補助金又は負担金</t>
  </si>
  <si>
    <t>公債費に準ずる債務負担行為に係るもの</t>
  </si>
  <si>
    <t>普通建設事業費</t>
    <rPh sb="0" eb="2">
      <t>フツウ</t>
    </rPh>
    <rPh sb="2" eb="4">
      <t>ケンセツ</t>
    </rPh>
    <rPh sb="4" eb="7">
      <t>ジギョウヒ</t>
    </rPh>
    <phoneticPr fontId="6"/>
  </si>
  <si>
    <t>(A)-(B)</t>
  </si>
  <si>
    <t>H27</t>
  </si>
  <si>
    <t>H30</t>
  </si>
  <si>
    <t>▲ 8.03</t>
  </si>
  <si>
    <t>▲ 2.52</t>
  </si>
  <si>
    <t>その他会計（赤字）</t>
  </si>
  <si>
    <t>その他会計（黒字）</t>
  </si>
  <si>
    <t>H25末</t>
  </si>
  <si>
    <t>H26末</t>
  </si>
  <si>
    <t>H27末</t>
  </si>
  <si>
    <t>H28末</t>
  </si>
  <si>
    <t>H29末</t>
  </si>
  <si>
    <t>静岡県市町総合事務組合</t>
    <rPh sb="0" eb="2">
      <t>シズオカ</t>
    </rPh>
    <rPh sb="2" eb="3">
      <t>ケン</t>
    </rPh>
    <rPh sb="3" eb="4">
      <t>シ</t>
    </rPh>
    <rPh sb="4" eb="5">
      <t>マチ</t>
    </rPh>
    <rPh sb="5" eb="7">
      <t>ソウゴウ</t>
    </rPh>
    <rPh sb="7" eb="9">
      <t>ジム</t>
    </rPh>
    <rPh sb="9" eb="11">
      <t>クミアイ</t>
    </rPh>
    <phoneticPr fontId="6"/>
  </si>
  <si>
    <t>静岡県芦湖水利組合</t>
    <rPh sb="0" eb="3">
      <t>シズオカケン</t>
    </rPh>
    <rPh sb="3" eb="4">
      <t>アシ</t>
    </rPh>
    <rPh sb="4" eb="5">
      <t>コ</t>
    </rPh>
    <rPh sb="5" eb="7">
      <t>スイリ</t>
    </rPh>
    <rPh sb="7" eb="9">
      <t>クミアイ</t>
    </rPh>
    <phoneticPr fontId="6"/>
  </si>
  <si>
    <t>駿豆学園管理組合</t>
    <rPh sb="0" eb="2">
      <t>スンズ</t>
    </rPh>
    <rPh sb="2" eb="4">
      <t>ガクエン</t>
    </rPh>
    <rPh sb="4" eb="6">
      <t>カンリ</t>
    </rPh>
    <rPh sb="6" eb="8">
      <t>クミアイ</t>
    </rPh>
    <phoneticPr fontId="6"/>
  </si>
  <si>
    <t>駿東伊豆消防組合</t>
    <rPh sb="0" eb="2">
      <t>スントウ</t>
    </rPh>
    <rPh sb="2" eb="4">
      <t>イズ</t>
    </rPh>
    <rPh sb="4" eb="6">
      <t>ショウボウ</t>
    </rPh>
    <rPh sb="6" eb="8">
      <t>クミアイ</t>
    </rPh>
    <phoneticPr fontId="6"/>
  </si>
  <si>
    <t>静岡県後期高齢者医療広域連合（普通会計分）</t>
    <rPh sb="0" eb="2">
      <t>シズオカ</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6"/>
  </si>
  <si>
    <t>静岡地方税滞納整理機構</t>
    <rPh sb="0" eb="2">
      <t>シズオカ</t>
    </rPh>
    <rPh sb="2" eb="5">
      <t>チホウゼイ</t>
    </rPh>
    <rPh sb="5" eb="7">
      <t>タイノウ</t>
    </rPh>
    <rPh sb="7" eb="9">
      <t>セイリ</t>
    </rPh>
    <rPh sb="9" eb="11">
      <t>キコウ</t>
    </rPh>
    <phoneticPr fontId="6"/>
  </si>
  <si>
    <r>
      <t>三島市外</t>
    </r>
    <r>
      <rPr>
        <sz val="14"/>
        <color rgb="FF000000"/>
        <rFont val="ＭＳ Ｐゴシック"/>
      </rPr>
      <t>五ヶ市町箱根山組合</t>
    </r>
    <rPh sb="0" eb="2">
      <t>ミシマ</t>
    </rPh>
    <rPh sb="2" eb="3">
      <t>シ</t>
    </rPh>
    <rPh sb="3" eb="4">
      <t>ホカ</t>
    </rPh>
    <rPh sb="4" eb="5">
      <t>５</t>
    </rPh>
    <rPh sb="6" eb="7">
      <t>シ</t>
    </rPh>
    <rPh sb="7" eb="8">
      <t>マチ</t>
    </rPh>
    <rPh sb="8" eb="10">
      <t>ハコネ</t>
    </rPh>
    <rPh sb="10" eb="11">
      <t>ヤマ</t>
    </rPh>
    <rPh sb="11" eb="13">
      <t>クミアイ</t>
    </rPh>
    <phoneticPr fontId="6"/>
  </si>
  <si>
    <r>
      <t>三島市外</t>
    </r>
    <r>
      <rPr>
        <sz val="14"/>
        <color rgb="FF000000"/>
        <rFont val="ＭＳ Ｐゴシック"/>
      </rPr>
      <t>三</t>
    </r>
    <r>
      <rPr>
        <sz val="14"/>
        <color indexed="8"/>
        <rFont val="ＭＳ Ｐゴシック"/>
      </rPr>
      <t>ヶ市町箱根山林組合</t>
    </r>
    <rPh sb="0" eb="2">
      <t>ミシマ</t>
    </rPh>
    <rPh sb="2" eb="3">
      <t>シ</t>
    </rPh>
    <rPh sb="3" eb="4">
      <t>ホカ</t>
    </rPh>
    <rPh sb="4" eb="5">
      <t>３</t>
    </rPh>
    <rPh sb="6" eb="7">
      <t>シ</t>
    </rPh>
    <rPh sb="7" eb="8">
      <t>マチ</t>
    </rPh>
    <rPh sb="8" eb="10">
      <t>ハコネ</t>
    </rPh>
    <rPh sb="10" eb="11">
      <t>ヤマ</t>
    </rPh>
    <rPh sb="11" eb="12">
      <t>ハヤシ</t>
    </rPh>
    <rPh sb="12" eb="14">
      <t>クミアイ</t>
    </rPh>
    <phoneticPr fontId="6"/>
  </si>
  <si>
    <t>駿東地区交通災害共済組合</t>
    <rPh sb="0" eb="2">
      <t>スントウ</t>
    </rPh>
    <rPh sb="2" eb="4">
      <t>チク</t>
    </rPh>
    <rPh sb="4" eb="6">
      <t>コウツウ</t>
    </rPh>
    <rPh sb="6" eb="8">
      <t>サイガイ</t>
    </rPh>
    <rPh sb="8" eb="10">
      <t>キョウサイ</t>
    </rPh>
    <rPh sb="10" eb="12">
      <t>クミアイ</t>
    </rPh>
    <phoneticPr fontId="6"/>
  </si>
  <si>
    <t>公共施設等総合管理基金</t>
    <rPh sb="0" eb="2">
      <t>コウキョウ</t>
    </rPh>
    <rPh sb="2" eb="4">
      <t>シセツ</t>
    </rPh>
    <rPh sb="4" eb="5">
      <t>トウ</t>
    </rPh>
    <rPh sb="5" eb="7">
      <t>ソウゴウ</t>
    </rPh>
    <rPh sb="7" eb="9">
      <t>カンリ</t>
    </rPh>
    <rPh sb="9" eb="11">
      <t>キキン</t>
    </rPh>
    <phoneticPr fontId="6"/>
  </si>
  <si>
    <t>社会福祉事業基金</t>
    <rPh sb="0" eb="2">
      <t>シャカイ</t>
    </rPh>
    <rPh sb="2" eb="4">
      <t>フクシ</t>
    </rPh>
    <rPh sb="4" eb="6">
      <t>ジギョウ</t>
    </rPh>
    <rPh sb="6" eb="8">
      <t>キキン</t>
    </rPh>
    <phoneticPr fontId="6"/>
  </si>
  <si>
    <t>柿田川基金</t>
    <rPh sb="0" eb="3">
      <t>カキタガワ</t>
    </rPh>
    <rPh sb="3" eb="5">
      <t>キキン</t>
    </rPh>
    <phoneticPr fontId="6"/>
  </si>
  <si>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</si>
  <si>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</si>
  <si>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</si>
  <si>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</si>
  <si>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</si>
  <si>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</si>
  <si>
    <t>有形固定資産減価償却率</t>
  </si>
  <si>
    <t>実質公債費比率</t>
  </si>
  <si>
    <t>　類似団体平均値においては、平成28年度をピークに将来負担比率が減少傾向となっている一方で、有形固定資産減価償却率は上昇している。これは、類似団体の傾向として、公共施設の老朽化対策が先送りされていることが一つの要因として考えられる。
　そのような中、当町にあっては、将来負担比率が類似団体平均値を下回っているものの、著しい上昇傾向となっており、公共施設の老朽化対策に着手しているにもかかわらず、有形固定資産減価償却率が上昇していることから、数値の改善につながっていない。これは、将来負担比率の上昇要因が、債務の増加以上に、充当可能財源である基金残高の減少によるものであることが考えられる。
　そうしたことから、基金残高の回復を最優先として、経常経費の削減を図る一方、各公共施設の状況把握しとマネジメントにより、効果的な公共施設の長寿命化と財政負担の軽減・平準化に努める。</t>
    <rPh sb="1" eb="3">
      <t>ルイジ</t>
    </rPh>
    <rPh sb="3" eb="5">
      <t>ダンタイ</t>
    </rPh>
    <rPh sb="5" eb="8">
      <t>ヘイキンチ</t>
    </rPh>
    <rPh sb="14" eb="16">
      <t>ヘイセイ</t>
    </rPh>
    <rPh sb="18" eb="20">
      <t>ネンド</t>
    </rPh>
    <rPh sb="25" eb="27">
      <t>ショウライ</t>
    </rPh>
    <rPh sb="27" eb="29">
      <t>フタン</t>
    </rPh>
    <rPh sb="29" eb="31">
      <t>ヒリツ</t>
    </rPh>
    <rPh sb="32" eb="34">
      <t>ゲンショウ</t>
    </rPh>
    <rPh sb="34" eb="36">
      <t>ケイコウ</t>
    </rPh>
    <rPh sb="42" eb="44">
      <t>イッポウ</t>
    </rPh>
    <rPh sb="46" eb="48">
      <t>ユウケイ</t>
    </rPh>
    <rPh sb="48" eb="50">
      <t>コテイ</t>
    </rPh>
    <rPh sb="50" eb="52">
      <t>シサン</t>
    </rPh>
    <rPh sb="52" eb="54">
      <t>ゲンカ</t>
    </rPh>
    <rPh sb="54" eb="56">
      <t>ショウキャク</t>
    </rPh>
    <rPh sb="56" eb="57">
      <t>リツ</t>
    </rPh>
    <rPh sb="58" eb="60">
      <t>ジョウショウ</t>
    </rPh>
    <rPh sb="69" eb="71">
      <t>ルイジ</t>
    </rPh>
    <rPh sb="71" eb="73">
      <t>ダンタイ</t>
    </rPh>
    <rPh sb="74" eb="76">
      <t>ケイコウ</t>
    </rPh>
    <rPh sb="80" eb="82">
      <t>コウキョウ</t>
    </rPh>
    <rPh sb="82" eb="84">
      <t>シセツ</t>
    </rPh>
    <rPh sb="85" eb="88">
      <t>ロウキュウカ</t>
    </rPh>
    <rPh sb="88" eb="90">
      <t>タイサク</t>
    </rPh>
    <rPh sb="91" eb="93">
      <t>サキオク</t>
    </rPh>
    <rPh sb="102" eb="103">
      <t>ヒト</t>
    </rPh>
    <rPh sb="105" eb="107">
      <t>ヨウイン</t>
    </rPh>
    <rPh sb="110" eb="111">
      <t>カンガ</t>
    </rPh>
    <rPh sb="123" eb="124">
      <t>ナカ</t>
    </rPh>
    <rPh sb="125" eb="127">
      <t>トウチョウ</t>
    </rPh>
    <rPh sb="133" eb="135">
      <t>ショウライ</t>
    </rPh>
    <rPh sb="135" eb="137">
      <t>フタン</t>
    </rPh>
    <rPh sb="137" eb="139">
      <t>ヒリツ</t>
    </rPh>
    <rPh sb="140" eb="142">
      <t>ルイジ</t>
    </rPh>
    <rPh sb="142" eb="144">
      <t>ダンタイ</t>
    </rPh>
    <rPh sb="144" eb="146">
      <t>ヘイキン</t>
    </rPh>
    <rPh sb="146" eb="147">
      <t>チ</t>
    </rPh>
    <rPh sb="148" eb="150">
      <t>シタマワ</t>
    </rPh>
    <rPh sb="158" eb="159">
      <t>イチジル</t>
    </rPh>
    <rPh sb="161" eb="163">
      <t>ジョウショウ</t>
    </rPh>
    <rPh sb="163" eb="165">
      <t>ケイコウ</t>
    </rPh>
    <rPh sb="172" eb="174">
      <t>コウキョウ</t>
    </rPh>
    <rPh sb="174" eb="176">
      <t>シセツ</t>
    </rPh>
    <rPh sb="177" eb="180">
      <t>ロウキュウカ</t>
    </rPh>
    <rPh sb="180" eb="182">
      <t>タイサク</t>
    </rPh>
    <rPh sb="183" eb="185">
      <t>チャクシュ</t>
    </rPh>
    <rPh sb="197" eb="199">
      <t>ユウケイ</t>
    </rPh>
    <rPh sb="199" eb="201">
      <t>コテイ</t>
    </rPh>
    <rPh sb="201" eb="203">
      <t>シサン</t>
    </rPh>
    <rPh sb="203" eb="205">
      <t>ゲンカ</t>
    </rPh>
    <rPh sb="205" eb="207">
      <t>ショウキャク</t>
    </rPh>
    <rPh sb="207" eb="208">
      <t>リツ</t>
    </rPh>
    <rPh sb="209" eb="211">
      <t>ジョウショウ</t>
    </rPh>
    <rPh sb="220" eb="222">
      <t>スウチ</t>
    </rPh>
    <rPh sb="223" eb="225">
      <t>カイゼン</t>
    </rPh>
    <rPh sb="239" eb="241">
      <t>ショウライ</t>
    </rPh>
    <rPh sb="241" eb="243">
      <t>フタン</t>
    </rPh>
    <rPh sb="243" eb="245">
      <t>ヒリツ</t>
    </rPh>
    <rPh sb="246" eb="248">
      <t>ジョウショウ</t>
    </rPh>
    <rPh sb="248" eb="250">
      <t>ヨウイン</t>
    </rPh>
    <rPh sb="252" eb="254">
      <t>サイム</t>
    </rPh>
    <rPh sb="255" eb="257">
      <t>ゾウカ</t>
    </rPh>
    <rPh sb="257" eb="259">
      <t>イジョウ</t>
    </rPh>
    <rPh sb="261" eb="263">
      <t>ジュウトウ</t>
    </rPh>
    <rPh sb="263" eb="265">
      <t>カノウ</t>
    </rPh>
    <rPh sb="265" eb="267">
      <t>ザイゲン</t>
    </rPh>
    <rPh sb="270" eb="272">
      <t>キキン</t>
    </rPh>
    <rPh sb="272" eb="274">
      <t>ザンダカ</t>
    </rPh>
    <rPh sb="275" eb="277">
      <t>ゲンショウ</t>
    </rPh>
    <rPh sb="288" eb="289">
      <t>カンガ</t>
    </rPh>
    <rPh sb="305" eb="307">
      <t>キキン</t>
    </rPh>
    <rPh sb="307" eb="309">
      <t>ザンダカ</t>
    </rPh>
    <rPh sb="310" eb="312">
      <t>カイフク</t>
    </rPh>
    <rPh sb="313" eb="314">
      <t>サイ</t>
    </rPh>
    <rPh sb="314" eb="316">
      <t>ユウセン</t>
    </rPh>
    <rPh sb="320" eb="322">
      <t>ケイジョウ</t>
    </rPh>
    <rPh sb="322" eb="324">
      <t>ケイヒ</t>
    </rPh>
    <rPh sb="325" eb="327">
      <t>サクゲン</t>
    </rPh>
    <rPh sb="328" eb="329">
      <t>ハカ</t>
    </rPh>
    <rPh sb="330" eb="332">
      <t>イッポウ</t>
    </rPh>
    <rPh sb="333" eb="334">
      <t>カク</t>
    </rPh>
    <rPh sb="334" eb="336">
      <t>コウキョウ</t>
    </rPh>
    <rPh sb="336" eb="338">
      <t>シセツ</t>
    </rPh>
    <rPh sb="339" eb="341">
      <t>ジョウキョウ</t>
    </rPh>
    <rPh sb="341" eb="343">
      <t>ハアク</t>
    </rPh>
    <rPh sb="355" eb="358">
      <t>コウカテキ</t>
    </rPh>
    <rPh sb="359" eb="361">
      <t>コウキョウ</t>
    </rPh>
    <rPh sb="361" eb="363">
      <t>シセツ</t>
    </rPh>
    <rPh sb="364" eb="368">
      <t>チョウジュミョウカ</t>
    </rPh>
    <rPh sb="369" eb="371">
      <t>ザイセイ</t>
    </rPh>
    <rPh sb="371" eb="373">
      <t>フタン</t>
    </rPh>
    <rPh sb="374" eb="376">
      <t>ケイゲン</t>
    </rPh>
    <rPh sb="377" eb="380">
      <t>ヘイジュンカ</t>
    </rPh>
    <rPh sb="381" eb="382">
      <t>ツト</t>
    </rPh>
    <phoneticPr fontId="6"/>
  </si>
  <si>
    <t>　類似団体平均値は、平成27年度以降、実質公債費比率 6.8％を維持しているとともに、将来負担比率が減少傾向となっている。これは、類似団体の傾向として、実質的な債務とその償還支出が抑制されているものと推測される。
　そのような中、当町にあっては、実質公債費比率、将来負担比率ともに類似団体平均値を下回っているものの、いずれも上昇傾向となっている。また、平成28年度から実施している柿田川周辺地区都市再生整備計画事業に基づく大規模建設事業の実施により、その財源として発行した町債の元金償還が始まる令和元年度以降、実質公債費比率及び将来負担比率がいずれもピークとなることが見込まれる。
　そうしたことから、今後も公共施設の老朽化対策が課題となる中、中期財政計画に基づき、効果的な公共施設の長寿命化と財政負担の軽減・平準化に努める。</t>
    <rPh sb="16" eb="18">
      <t>イコウ</t>
    </rPh>
    <rPh sb="19" eb="21">
      <t>ジッシツ</t>
    </rPh>
    <rPh sb="21" eb="24">
      <t>コウサイヒ</t>
    </rPh>
    <rPh sb="24" eb="26">
      <t>ヒリツ</t>
    </rPh>
    <rPh sb="32" eb="34">
      <t>イジ</t>
    </rPh>
    <rPh sb="43" eb="45">
      <t>ショウライ</t>
    </rPh>
    <rPh sb="45" eb="47">
      <t>フタン</t>
    </rPh>
    <rPh sb="47" eb="49">
      <t>ヒリツ</t>
    </rPh>
    <rPh sb="50" eb="52">
      <t>ゲンショウ</t>
    </rPh>
    <rPh sb="52" eb="54">
      <t>ケイコウ</t>
    </rPh>
    <rPh sb="76" eb="79">
      <t>ジッシツテキ</t>
    </rPh>
    <rPh sb="80" eb="82">
      <t>サイム</t>
    </rPh>
    <rPh sb="85" eb="87">
      <t>ショウカン</t>
    </rPh>
    <rPh sb="87" eb="89">
      <t>シシュツ</t>
    </rPh>
    <rPh sb="90" eb="92">
      <t>ヨクセイ</t>
    </rPh>
    <rPh sb="100" eb="102">
      <t>スイソク</t>
    </rPh>
    <rPh sb="123" eb="125">
      <t>ジッシツ</t>
    </rPh>
    <rPh sb="125" eb="128">
      <t>コウサイヒ</t>
    </rPh>
    <rPh sb="128" eb="130">
      <t>ヒリツ</t>
    </rPh>
    <rPh sb="176" eb="178">
      <t>ヘイセイ</t>
    </rPh>
    <rPh sb="180" eb="182">
      <t>ネンド</t>
    </rPh>
    <rPh sb="184" eb="186">
      <t>ジッシ</t>
    </rPh>
    <rPh sb="190" eb="193">
      <t>カキタガワ</t>
    </rPh>
    <rPh sb="193" eb="195">
      <t>シュウヘン</t>
    </rPh>
    <rPh sb="195" eb="197">
      <t>チク</t>
    </rPh>
    <rPh sb="197" eb="199">
      <t>トシ</t>
    </rPh>
    <rPh sb="199" eb="201">
      <t>サイセイ</t>
    </rPh>
    <rPh sb="201" eb="203">
      <t>セイビ</t>
    </rPh>
    <rPh sb="203" eb="205">
      <t>ケイカク</t>
    </rPh>
    <rPh sb="205" eb="207">
      <t>ジギョウ</t>
    </rPh>
    <rPh sb="208" eb="209">
      <t>モト</t>
    </rPh>
    <rPh sb="211" eb="214">
      <t>ダイキボ</t>
    </rPh>
    <rPh sb="214" eb="216">
      <t>ケンセツ</t>
    </rPh>
    <rPh sb="216" eb="218">
      <t>ジギョウ</t>
    </rPh>
    <rPh sb="219" eb="221">
      <t>ジッシ</t>
    </rPh>
    <rPh sb="227" eb="229">
      <t>ザイゲン</t>
    </rPh>
    <rPh sb="232" eb="234">
      <t>ハッコウ</t>
    </rPh>
    <rPh sb="236" eb="237">
      <t>チョウ</t>
    </rPh>
    <rPh sb="237" eb="238">
      <t>サイ</t>
    </rPh>
    <rPh sb="239" eb="241">
      <t>ガンキン</t>
    </rPh>
    <rPh sb="241" eb="243">
      <t>ショウカン</t>
    </rPh>
    <rPh sb="244" eb="245">
      <t>ハジ</t>
    </rPh>
    <rPh sb="247" eb="249">
      <t>レイワ</t>
    </rPh>
    <rPh sb="249" eb="251">
      <t>ガンネン</t>
    </rPh>
    <rPh sb="251" eb="252">
      <t>ド</t>
    </rPh>
    <rPh sb="252" eb="254">
      <t>イコウ</t>
    </rPh>
    <rPh sb="255" eb="257">
      <t>ジッシツ</t>
    </rPh>
    <rPh sb="257" eb="260">
      <t>コウサイヒ</t>
    </rPh>
    <rPh sb="260" eb="262">
      <t>ヒリツ</t>
    </rPh>
    <rPh sb="262" eb="263">
      <t>オヨ</t>
    </rPh>
    <rPh sb="264" eb="266">
      <t>ショウライ</t>
    </rPh>
    <rPh sb="266" eb="268">
      <t>フタン</t>
    </rPh>
    <rPh sb="268" eb="270">
      <t>ヒリツ</t>
    </rPh>
    <rPh sb="284" eb="286">
      <t>ミコ</t>
    </rPh>
    <rPh sb="301" eb="303">
      <t>コンゴ</t>
    </rPh>
    <rPh sb="304" eb="306">
      <t>コウキョウ</t>
    </rPh>
    <rPh sb="306" eb="308">
      <t>シセツ</t>
    </rPh>
    <rPh sb="309" eb="312">
      <t>ロウキュウカ</t>
    </rPh>
    <rPh sb="312" eb="314">
      <t>タイサク</t>
    </rPh>
    <rPh sb="315" eb="317">
      <t>カダイ</t>
    </rPh>
    <rPh sb="320" eb="321">
      <t>ナカ</t>
    </rPh>
    <rPh sb="322" eb="324">
      <t>チュウキ</t>
    </rPh>
    <rPh sb="324" eb="326">
      <t>ザイセイ</t>
    </rPh>
    <rPh sb="326" eb="328">
      <t>ケイカク</t>
    </rPh>
    <rPh sb="329" eb="330">
      <t>モト</t>
    </rPh>
    <phoneticPr fontId="6"/>
  </si>
</sst>
</file>

<file path=xl/styles.xml><?xml version="1.0" encoding="utf-8"?>
<styleSheet xmlns:r="http://schemas.openxmlformats.org/officeDocument/2006/relationships" xmlns:mc="http://schemas.openxmlformats.org/markup-compatibility/2006" xmlns="http://schemas.openxmlformats.org/spreadsheetml/2006/main">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ont>
    <font>
      <sz val="11"/>
      <color auto="1"/>
      <name val="ＭＳ Ｐゴシック"/>
    </font>
    <font>
      <sz val="9"/>
      <color indexed="8"/>
      <name val="ＭＳ ゴシック"/>
    </font>
    <font>
      <sz val="11"/>
      <color indexed="8"/>
      <name val="ＭＳ Ｐゴシック"/>
    </font>
    <font>
      <sz val="11"/>
      <color theme="1"/>
      <name val="游ゴシック"/>
    </font>
    <font>
      <sz val="11"/>
      <color theme="1"/>
      <name val="ＭＳ Ｐ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auto="1"/>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sz val="13"/>
      <color rgb="FFFF0000"/>
      <name val="ＭＳ ゴシック"/>
    </font>
    <font>
      <sz val="11"/>
      <color rgb="FFFF0000"/>
      <name val="ＭＳ ゴシック"/>
    </font>
    <font>
      <sz val="16"/>
      <color indexed="8"/>
      <name val="ＭＳ ゴシック"/>
    </font>
    <font>
      <sz val="16"/>
      <color auto="1"/>
      <name val="ＭＳ ゴシック"/>
    </font>
    <font>
      <sz val="14"/>
      <color theme="1"/>
      <name val="ＭＳ Ｐゴシック"/>
    </font>
    <font>
      <sz val="10"/>
      <color rgb="FF000000"/>
      <name val="ＭＳ Ｐゴシック"/>
    </font>
    <font>
      <sz val="10"/>
      <color indexed="8"/>
      <name val="ＭＳ Ｐゴシック"/>
    </font>
    <font>
      <sz val="11"/>
      <color auto="1"/>
      <name val="ＭＳ Ｐゴシック"/>
    </font>
    <font>
      <sz val="11"/>
      <color indexed="8"/>
      <name val="ＭＳ Ｐゴシック"/>
    </font>
    <font>
      <b/>
      <sz val="18"/>
      <color indexed="8"/>
      <name val="ＭＳ ゴシック"/>
    </font>
    <font>
      <sz val="9"/>
      <color indexed="8"/>
      <name val="ＭＳ ゴシック"/>
    </font>
    <font>
      <sz val="6"/>
      <color auto="1"/>
      <name val="ＭＳ ゴシック"/>
    </font>
    <font>
      <b/>
      <sz val="13"/>
      <color indexed="56"/>
      <name val="ＭＳ ゴシック"/>
    </font>
    <font>
      <b/>
      <sz val="9"/>
      <color indexed="9"/>
      <name val="ＭＳ ゴシック"/>
    </font>
    <font>
      <sz val="9"/>
      <color auto="1"/>
      <name val="ＭＳ ゴシック"/>
    </font>
    <font>
      <sz val="11"/>
      <color indexed="8"/>
      <name val="ＭＳ ゴシック"/>
    </font>
    <font>
      <sz val="11"/>
      <color auto="1"/>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1"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2"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3" fillId="0" borderId="30" xfId="20" applyFont="1" applyBorder="1" applyAlignment="1" applyProtection="1">
      <alignment horizontal="left" vertical="top" wrapText="1"/>
      <protection locked="0"/>
    </xf>
    <xf numFmtId="0" fontId="33" fillId="0" borderId="42" xfId="20" applyFont="1" applyBorder="1" applyAlignment="1" applyProtection="1">
      <alignment horizontal="left" vertical="top" wrapText="1"/>
      <protection locked="0"/>
    </xf>
    <xf numFmtId="0" fontId="33" fillId="0" borderId="31"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3" fillId="0" borderId="23" xfId="20" applyFont="1" applyBorder="1" applyAlignment="1" applyProtection="1">
      <alignment horizontal="left" vertical="top" wrapText="1"/>
      <protection locked="0"/>
    </xf>
    <xf numFmtId="0" fontId="33" fillId="0" borderId="0" xfId="20" applyFont="1" applyAlignment="1" applyProtection="1">
      <alignment horizontal="left" vertical="top" wrapText="1"/>
      <protection locked="0"/>
    </xf>
    <xf numFmtId="0" fontId="3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33" fillId="0" borderId="16" xfId="20" applyFont="1" applyBorder="1" applyAlignment="1" applyProtection="1">
      <alignment horizontal="left" vertical="top" wrapText="1"/>
      <protection locked="0"/>
    </xf>
    <xf numFmtId="0" fontId="33" fillId="0" borderId="14" xfId="20" applyFont="1" applyBorder="1" applyAlignment="1" applyProtection="1">
      <alignment horizontal="left" vertical="top" wrapText="1"/>
      <protection locked="0"/>
    </xf>
    <xf numFmtId="0" fontId="3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worksheet" Target="worksheets/sheet15.xml" Id="rId15" /><Relationship Type="http://schemas.openxmlformats.org/officeDocument/2006/relationships/worksheet" Target="worksheets/sheet16.xml" Id="rId16" /><Relationship Type="http://schemas.openxmlformats.org/officeDocument/2006/relationships/worksheet" Target="worksheets/sheet17.xml" Id="rId17" /><Relationship Type="http://schemas.openxmlformats.org/officeDocument/2006/relationships/theme" Target="theme/theme1.xml" Id="rId18" /><Relationship Type="http://schemas.openxmlformats.org/officeDocument/2006/relationships/sharedStrings" Target="sharedStrings.xml" Id="rId19" /><Relationship Type="http://schemas.openxmlformats.org/officeDocument/2006/relationships/styles" Target="styles.xml" Id="rId20"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_rels/chart7.xml.rels>&#65279;<?xml version="1.0" encoding="utf-8"?><Relationships xmlns="http://schemas.openxmlformats.org/package/2006/relationships"><Relationship Type="http://schemas.openxmlformats.org/officeDocument/2006/relationships/themeOverride" Target="../theme/themeOverride1.xml" Id="rId1" /></Relationships>
</file>

<file path=xl/charts/_rels/chart8.xml.rels>&#65279;<?xml version="1.0" encoding="utf-8"?><Relationships xmlns="http://schemas.openxmlformats.org/package/2006/relationships"><Relationship Type="http://schemas.openxmlformats.org/officeDocument/2006/relationships/themeOverride" Target="../theme/themeOverride2.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43737</c:v>
                </c:pt>
                <c:pt idx="1">
                  <c:v>32534</c:v>
                </c:pt>
                <c:pt idx="2">
                  <c:v>34317</c:v>
                </c:pt>
                <c:pt idx="3">
                  <c:v>47695</c:v>
                </c:pt>
                <c:pt idx="4">
                  <c:v>55805</c:v>
                </c:pt>
              </c:numCache>
            </c:numRef>
          </c:val>
          <c:smooth val="0"/>
        </c:ser>
        <c:dLbls>
          <c:txPr>
            <a:bodyPr rot="0" horzOverflow="overflow" anchor="ct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7.91</c:v>
                </c:pt>
                <c:pt idx="1">
                  <c:v>8.6999999999999993</c:v>
                </c:pt>
                <c:pt idx="2">
                  <c:v>2.4500000000000002</c:v>
                </c:pt>
                <c:pt idx="3">
                  <c:v>4.8899999999999997</c:v>
                </c:pt>
                <c:pt idx="4">
                  <c:v>4.49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25.41</c:v>
                </c:pt>
                <c:pt idx="1">
                  <c:v>25.54</c:v>
                </c:pt>
                <c:pt idx="2">
                  <c:v>23.45</c:v>
                </c:pt>
                <c:pt idx="3">
                  <c:v>18.54</c:v>
                </c:pt>
                <c:pt idx="4">
                  <c:v>11.79</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delete val="1"/>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-0.95</c:v>
                </c:pt>
                <c:pt idx="1">
                  <c:v>1.3</c:v>
                </c:pt>
                <c:pt idx="2">
                  <c:v>-8.0299999999999994</c:v>
                </c:pt>
                <c:pt idx="3">
                  <c:v>-2.52</c:v>
                </c:pt>
                <c:pt idx="4">
                  <c:v>-6.81</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0.18</c:v>
                </c:pt>
                <c:pt idx="4">
                  <c:v>#N/A</c:v>
                </c:pt>
                <c:pt idx="5">
                  <c:v>0.22</c:v>
                </c:pt>
                <c:pt idx="6">
                  <c:v>#N/A</c:v>
                </c:pt>
                <c:pt idx="7">
                  <c:v>0.19</c:v>
                </c:pt>
                <c:pt idx="8">
                  <c:v>#N/A</c:v>
                </c:pt>
                <c:pt idx="9">
                  <c:v>0.21</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1.58</c:v>
                </c:pt>
                <c:pt idx="2">
                  <c:v>#N/A</c:v>
                </c:pt>
                <c:pt idx="3">
                  <c:v>2.4500000000000002</c:v>
                </c:pt>
                <c:pt idx="4">
                  <c:v>#N/A</c:v>
                </c:pt>
                <c:pt idx="5">
                  <c:v>3.03</c:v>
                </c:pt>
                <c:pt idx="6">
                  <c:v>#N/A</c:v>
                </c:pt>
                <c:pt idx="7">
                  <c:v>2.65</c:v>
                </c:pt>
                <c:pt idx="8">
                  <c:v>#N/A</c:v>
                </c:pt>
                <c:pt idx="9">
                  <c:v>0.6</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0.55000000000000004</c:v>
                </c:pt>
                <c:pt idx="2">
                  <c:v>#N/A</c:v>
                </c:pt>
                <c:pt idx="3">
                  <c:v>0.7</c:v>
                </c:pt>
                <c:pt idx="4">
                  <c:v>#N/A</c:v>
                </c:pt>
                <c:pt idx="5">
                  <c:v>1.37</c:v>
                </c:pt>
                <c:pt idx="6">
                  <c:v>#N/A</c:v>
                </c:pt>
                <c:pt idx="7">
                  <c:v>1.17</c:v>
                </c:pt>
                <c:pt idx="8">
                  <c:v>#N/A</c:v>
                </c:pt>
                <c:pt idx="9">
                  <c:v>1.37</c:v>
                </c:pt>
              </c:numCache>
            </c:numRef>
          </c:val>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0.25</c:v>
                </c:pt>
                <c:pt idx="2">
                  <c:v>#N/A</c:v>
                </c:pt>
                <c:pt idx="3">
                  <c:v>0.37</c:v>
                </c:pt>
                <c:pt idx="4">
                  <c:v>#N/A</c:v>
                </c:pt>
                <c:pt idx="5">
                  <c:v>0.41</c:v>
                </c:pt>
                <c:pt idx="6">
                  <c:v>#N/A</c:v>
                </c:pt>
                <c:pt idx="7">
                  <c:v>0.28999999999999998</c:v>
                </c:pt>
                <c:pt idx="8">
                  <c:v>#N/A</c:v>
                </c:pt>
                <c:pt idx="9">
                  <c:v>1.66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7.9</c:v>
                </c:pt>
                <c:pt idx="2">
                  <c:v>#N/A</c:v>
                </c:pt>
                <c:pt idx="3">
                  <c:v>8.69</c:v>
                </c:pt>
                <c:pt idx="4">
                  <c:v>#N/A</c:v>
                </c:pt>
                <c:pt idx="5">
                  <c:v>2.4500000000000002</c:v>
                </c:pt>
                <c:pt idx="6">
                  <c:v>#N/A</c:v>
                </c:pt>
                <c:pt idx="7">
                  <c:v>4.88</c:v>
                </c:pt>
                <c:pt idx="8">
                  <c:v>#N/A</c:v>
                </c:pt>
                <c:pt idx="9">
                  <c:v>4.49</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994</c:v>
                </c:pt>
                <c:pt idx="5">
                  <c:v>929</c:v>
                </c:pt>
                <c:pt idx="8">
                  <c:v>933</c:v>
                </c:pt>
                <c:pt idx="11">
                  <c:v>953</c:v>
                </c:pt>
                <c:pt idx="14">
                  <c:v>930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347</c:v>
                </c:pt>
                <c:pt idx="3">
                  <c:v>427</c:v>
                </c:pt>
                <c:pt idx="6">
                  <c:v>381</c:v>
                </c:pt>
                <c:pt idx="9">
                  <c:v>385</c:v>
                </c:pt>
                <c:pt idx="12">
                  <c:v>398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854</c:v>
                </c:pt>
                <c:pt idx="3">
                  <c:v>822</c:v>
                </c:pt>
                <c:pt idx="6">
                  <c:v>830</c:v>
                </c:pt>
                <c:pt idx="9">
                  <c:v>858</c:v>
                </c:pt>
                <c:pt idx="12">
                  <c:v>812</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delete val="1"/>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209</c:v>
                </c:pt>
                <c:pt idx="2">
                  <c:v>#N/A</c:v>
                </c:pt>
                <c:pt idx="3">
                  <c:v>#N/A</c:v>
                </c:pt>
                <c:pt idx="4">
                  <c:v>322</c:v>
                </c:pt>
                <c:pt idx="5">
                  <c:v>#N/A</c:v>
                </c:pt>
                <c:pt idx="6">
                  <c:v>#N/A</c:v>
                </c:pt>
                <c:pt idx="7">
                  <c:v>280</c:v>
                </c:pt>
                <c:pt idx="8">
                  <c:v>#N/A</c:v>
                </c:pt>
                <c:pt idx="9">
                  <c:v>#N/A</c:v>
                </c:pt>
                <c:pt idx="10">
                  <c:v>292</c:v>
                </c:pt>
                <c:pt idx="11">
                  <c:v>#N/A</c:v>
                </c:pt>
                <c:pt idx="12">
                  <c:v>#N/A</c:v>
                </c:pt>
                <c:pt idx="13">
                  <c:v>282</c:v>
                </c:pt>
                <c:pt idx="14">
                  <c:v>#N/A</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8150</c:v>
                </c:pt>
                <c:pt idx="5">
                  <c:v>8047</c:v>
                </c:pt>
                <c:pt idx="8">
                  <c:v>7809</c:v>
                </c:pt>
                <c:pt idx="11">
                  <c:v>7726</c:v>
                </c:pt>
                <c:pt idx="14">
                  <c:v>7668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3336</c:v>
                </c:pt>
                <c:pt idx="5">
                  <c:v>3443</c:v>
                </c:pt>
                <c:pt idx="8">
                  <c:v>3328</c:v>
                </c:pt>
                <c:pt idx="11">
                  <c:v>3225</c:v>
                </c:pt>
                <c:pt idx="14">
                  <c:v>3156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2228</c:v>
                </c:pt>
                <c:pt idx="5">
                  <c:v>2217</c:v>
                </c:pt>
                <c:pt idx="8">
                  <c:v>2120</c:v>
                </c:pt>
                <c:pt idx="11">
                  <c:v>1814</c:v>
                </c:pt>
                <c:pt idx="14">
                  <c:v>1316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c:v>
                </c:pt>
                <c:pt idx="3">
                  <c:v>8</c:v>
                </c:pt>
                <c:pt idx="6">
                  <c:v>16</c:v>
                </c:pt>
                <c:pt idx="9">
                  <c:v>27</c:v>
                </c:pt>
                <c:pt idx="12">
                  <c:v>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4659</c:v>
                </c:pt>
                <c:pt idx="3">
                  <c:v>4908</c:v>
                </c:pt>
                <c:pt idx="6">
                  <c:v>4933</c:v>
                </c:pt>
                <c:pt idx="9">
                  <c:v>5023</c:v>
                </c:pt>
                <c:pt idx="12">
                  <c:v>4843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7880</c:v>
                </c:pt>
                <c:pt idx="3">
                  <c:v>7756</c:v>
                </c:pt>
                <c:pt idx="6">
                  <c:v>7672</c:v>
                </c:pt>
                <c:pt idx="9">
                  <c:v>7863</c:v>
                </c:pt>
                <c:pt idx="12">
                  <c:v>8189</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delete val="1"/>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147</c:v>
                </c:pt>
                <c:pt idx="11">
                  <c:v>#N/A</c:v>
                </c:pt>
                <c:pt idx="12">
                  <c:v>#N/A</c:v>
                </c:pt>
                <c:pt idx="13">
                  <c:v>931</c:v>
                </c:pt>
                <c:pt idx="14">
                  <c:v>#N/A</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1496</c:v>
                </c:pt>
                <c:pt idx="1">
                  <c:v>1181</c:v>
                </c:pt>
                <c:pt idx="2">
                  <c:v>762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193</c:v>
                </c:pt>
                <c:pt idx="1">
                  <c:v>153</c:v>
                </c:pt>
                <c:pt idx="2">
                  <c:v>113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269</c:v>
                </c:pt>
                <c:pt idx="1">
                  <c:v>280</c:v>
                </c:pt>
                <c:pt idx="2">
                  <c:v>275</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63.2</c:v>
                </c:pt>
                <c:pt idx="16">
                  <c:v>64.7</c:v>
                </c:pt>
                <c:pt idx="24">
                  <c:v>65.099999999999994</c:v>
                </c:pt>
                <c:pt idx="32">
                  <c:v>66.3</c:v>
                </c:pt>
              </c:numCache>
            </c:numRef>
          </c:xVal>
          <c:yVal>
            <c:numRef>
              <c:f>'公会計指標分析・財政指標組合せ分析表'!$BP$51:$DC$51</c:f>
              <c:numCache>
                <c:formatCode>#,##0.0;"▲ "#,##0.0</c:formatCode>
                <c:ptCount val="40"/>
                <c:pt idx="24">
                  <c:v>2.5</c:v>
                </c:pt>
                <c:pt idx="32">
                  <c:v>16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ser>
        <c:dLbls>
          <c:txPr>
            <a:bodyPr rot="0" horzOverflow="overflow" anchor="ct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8"/>
          <c:min val="52"/>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0045200515"/>
              <c:y val="0.90792958697752357"/>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5"/>
          <c:min val="0"/>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63583359657e-002"/>
              <c:y val="0.25088170167654122"/>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4.5</c:v>
                </c:pt>
                <c:pt idx="8">
                  <c:v>4.7</c:v>
                </c:pt>
                <c:pt idx="16">
                  <c:v>4.7</c:v>
                </c:pt>
                <c:pt idx="24">
                  <c:v>5.2</c:v>
                </c:pt>
                <c:pt idx="32">
                  <c:v>4.9000000000000004</c:v>
                </c:pt>
              </c:numCache>
            </c:numRef>
          </c:xVal>
          <c:yVal>
            <c:numRef>
              <c:f>'公会計指標分析・財政指標組合せ分析表'!$BP$73:$DC$73</c:f>
              <c:numCache>
                <c:formatCode>#,##0.0;"▲ "#,##0.0</c:formatCode>
                <c:ptCount val="40"/>
                <c:pt idx="24">
                  <c:v>2.5</c:v>
                </c:pt>
                <c:pt idx="32">
                  <c:v>16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manualLayout>
                  <c:x val="-4.5160355153971404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1.8235628084250128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ser>
        <c:dLbls>
          <c:txPr>
            <a:bodyPr rot="0" horzOverflow="overflow" anchor="ct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8"/>
          <c:min val="4.7"/>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1490106564"/>
              <c:y val="0.89956962004355134"/>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5"/>
          <c:min val="0"/>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08538830157e-002"/>
              <c:y val="0.25115576641247922"/>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13.xml.rels>&#65279;<?xml version="1.0" encoding="utf-8"?><Relationships xmlns="http://schemas.openxmlformats.org/package/2006/relationships"><Relationship Type="http://schemas.openxmlformats.org/officeDocument/2006/relationships/chart" Target="../charts/chart7.xml" Id="rId1" /><Relationship Type="http://schemas.openxmlformats.org/officeDocument/2006/relationships/chart" Target="../charts/chart8.xml" Id="rId2"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410200" y="4448175"/>
          <a:ext cx="3054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520940" y="5743575"/>
          <a:ext cx="12890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173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4840" y="190500"/>
          <a:ext cx="2536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0285" y="190500"/>
          <a:ext cx="37820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0380" y="7591425"/>
          <a:ext cx="744474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0632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0632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0632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0632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0632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0632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0632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0632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0632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6824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1320" y="7600315"/>
          <a:ext cx="44005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1320" y="7591425"/>
          <a:ext cx="88011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256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276860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5780" y="7934325"/>
          <a:ext cx="413321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一般会計の元利償還金の減が下水道事業債の地方債償還に充てた繰出金等である準元利償還金の増を上回ったため、元利償還金等（</a:t>
          </a:r>
          <a:r>
            <a:rPr kumimoji="1" lang="en-US" altLang="ja-JP" sz="1400">
              <a:latin typeface="ＭＳ ゴシック"/>
              <a:ea typeface="ＭＳ ゴシック"/>
            </a:rPr>
            <a:t>A</a:t>
          </a:r>
          <a:r>
            <a:rPr kumimoji="1" lang="ja-JP" altLang="en-US" sz="1400">
              <a:latin typeface="ＭＳ ゴシック"/>
              <a:ea typeface="ＭＳ ゴシック"/>
            </a:rPr>
            <a:t>）は</a:t>
          </a:r>
          <a:r>
            <a:rPr kumimoji="1" lang="en-US" altLang="ja-JP" sz="1400">
              <a:latin typeface="ＭＳ ゴシック"/>
              <a:ea typeface="ＭＳ ゴシック"/>
            </a:rPr>
            <a:t>33</a:t>
          </a:r>
          <a:r>
            <a:rPr kumimoji="1" lang="ja-JP" altLang="en-US" sz="1400">
              <a:latin typeface="ＭＳ ゴシック"/>
              <a:ea typeface="ＭＳ ゴシック"/>
            </a:rPr>
            <a:t>百万円の減額となった。</a:t>
          </a:r>
          <a:endParaRPr kumimoji="1" lang="en-US" altLang="ja-JP" sz="1400">
            <a:latin typeface="ＭＳ ゴシック"/>
            <a:ea typeface="ＭＳ ゴシック"/>
          </a:endParaRPr>
        </a:p>
        <a:p>
          <a:r>
            <a:rPr kumimoji="1" lang="ja-JP" altLang="en-US" sz="1400">
              <a:latin typeface="ＭＳ ゴシック"/>
              <a:ea typeface="ＭＳ ゴシック"/>
            </a:rPr>
            <a:t>　また、算定分子の控除要因である算入公債費等（</a:t>
          </a:r>
          <a:r>
            <a:rPr kumimoji="1" lang="en-US" altLang="ja-JP" sz="1400">
              <a:latin typeface="ＭＳ ゴシック"/>
              <a:ea typeface="ＭＳ ゴシック"/>
            </a:rPr>
            <a:t>B</a:t>
          </a:r>
          <a:r>
            <a:rPr kumimoji="1" lang="ja-JP" altLang="en-US" sz="1400">
              <a:latin typeface="ＭＳ ゴシック"/>
              <a:ea typeface="ＭＳ ゴシック"/>
            </a:rPr>
            <a:t>）についても、町営住宅建設事業債の償還終了により、公債費に充当可能な町営住宅使用料が減となったため、</a:t>
          </a:r>
          <a:r>
            <a:rPr kumimoji="1" lang="en-US" altLang="ja-JP" sz="1400">
              <a:latin typeface="ＭＳ ゴシック"/>
              <a:ea typeface="ＭＳ ゴシック"/>
            </a:rPr>
            <a:t>23</a:t>
          </a:r>
          <a:r>
            <a:rPr kumimoji="1" lang="ja-JP" altLang="en-US" sz="1400">
              <a:latin typeface="ＭＳ ゴシック"/>
              <a:ea typeface="ＭＳ ゴシック"/>
            </a:rPr>
            <a:t>百万円の減額となったが、元利償還金等の減が上回ったため、実質公債費比率の分子は、</a:t>
          </a:r>
          <a:r>
            <a:rPr kumimoji="1" lang="en-US" altLang="ja-JP" sz="1400">
              <a:latin typeface="ＭＳ ゴシック"/>
              <a:ea typeface="ＭＳ ゴシック"/>
            </a:rPr>
            <a:t>10</a:t>
          </a:r>
          <a:r>
            <a:rPr kumimoji="1" lang="ja-JP" altLang="en-US" sz="1400">
              <a:latin typeface="ＭＳ ゴシック"/>
              <a:ea typeface="ＭＳ ゴシック"/>
            </a:rPr>
            <a:t>百万円の減額となった。</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0380" y="12106275"/>
          <a:ext cx="744474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227330</xdr:colOff>
      <xdr:row>57</xdr:row>
      <xdr:rowOff>382905</xdr:rowOff>
    </xdr:to>
    <xdr:sp macro="" textlink="">
      <xdr:nvSpPr>
        <xdr:cNvPr id="22" name="Rectangle 87"/>
        <xdr:cNvSpPr>
          <a:spLocks noChangeArrowheads="1"/>
        </xdr:cNvSpPr>
      </xdr:nvSpPr>
      <xdr:spPr>
        <a:xfrm>
          <a:off x="13101320" y="12115800"/>
          <a:ext cx="442785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6085" y="12106275"/>
          <a:ext cx="80899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6095" y="12325985"/>
          <a:ext cx="422084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満期一括償還地方債については、借入なし。</a:t>
          </a:r>
          <a:endParaRPr kumimoji="1" lang="en-US" altLang="ja-JP" sz="1000">
            <a:latin typeface="ＭＳ ゴシック"/>
            <a:ea typeface="ＭＳ ゴシック"/>
          </a:endParaRPr>
        </a:p>
        <a:p>
          <a:endParaRPr kumimoji="1" lang="en-US" altLang="ja-JP"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3008610" y="7572375"/>
          <a:ext cx="4644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67665" y="7604125"/>
          <a:ext cx="242125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774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774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774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774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774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774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774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774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774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774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774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06040"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584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67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629285</xdr:colOff>
      <xdr:row>3</xdr:row>
      <xdr:rowOff>123825</xdr:rowOff>
    </xdr:to>
    <xdr:sp macro="" textlink="">
      <xdr:nvSpPr>
        <xdr:cNvPr id="19" name="年度ボックス"/>
        <xdr:cNvSpPr>
          <a:spLocks noChangeArrowheads="1"/>
        </xdr:cNvSpPr>
      </xdr:nvSpPr>
      <xdr:spPr>
        <a:xfrm>
          <a:off x="10820400" y="238125"/>
          <a:ext cx="25412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61415" y="238125"/>
          <a:ext cx="37915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0380" y="7591425"/>
          <a:ext cx="597408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14680" y="705485"/>
          <a:ext cx="177673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18415</xdr:colOff>
      <xdr:row>52</xdr:row>
      <xdr:rowOff>247650</xdr:rowOff>
    </xdr:to>
    <xdr:sp macro="" textlink="" fLocksText="0">
      <xdr:nvSpPr>
        <xdr:cNvPr id="23" name="テキスト ボックス 22"/>
        <xdr:cNvSpPr txBox="1"/>
      </xdr:nvSpPr>
      <xdr:spPr>
        <a:xfrm>
          <a:off x="13122910" y="7962900"/>
          <a:ext cx="441579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t>
          </a:r>
          <a:r>
            <a:rPr kumimoji="1" lang="en-US" altLang="ja-JP" sz="1400">
              <a:latin typeface="ＭＳ ゴシック"/>
              <a:ea typeface="ＭＳ ゴシック"/>
            </a:rPr>
            <a:t>A</a:t>
          </a:r>
          <a:r>
            <a:rPr kumimoji="1" lang="ja-JP" altLang="en-US" sz="1400">
              <a:latin typeface="ＭＳ ゴシック"/>
              <a:ea typeface="ＭＳ ゴシック"/>
            </a:rPr>
            <a:t>）については、公共事業等債等の新規発行による一般会計等に係る地方債現在高の増及び駿東伊豆消防組合における一般単独事業債（緊急防災・減災事業）の発行等による組合等負担等見込額の増により、</a:t>
          </a:r>
          <a:r>
            <a:rPr kumimoji="1" lang="en-US" altLang="ja-JP" sz="1400">
              <a:latin typeface="ＭＳ ゴシック"/>
              <a:ea typeface="ＭＳ ゴシック"/>
            </a:rPr>
            <a:t>158</a:t>
          </a:r>
          <a:r>
            <a:rPr kumimoji="1" lang="ja-JP" altLang="en-US" sz="1400">
              <a:latin typeface="ＭＳ ゴシック"/>
              <a:ea typeface="ＭＳ ゴシック"/>
            </a:rPr>
            <a:t>百万円の増額となった。</a:t>
          </a:r>
          <a:endParaRPr kumimoji="1" lang="en-US" altLang="ja-JP" sz="1400">
            <a:latin typeface="ＭＳ ゴシック"/>
            <a:ea typeface="ＭＳ ゴシック"/>
          </a:endParaRPr>
        </a:p>
        <a:p>
          <a:r>
            <a:rPr kumimoji="1" lang="ja-JP" altLang="en-US" sz="1400">
              <a:latin typeface="ＭＳ ゴシック"/>
              <a:ea typeface="ＭＳ ゴシック"/>
            </a:rPr>
            <a:t>　充当可能財源等（</a:t>
          </a:r>
          <a:r>
            <a:rPr kumimoji="1" lang="en-US" altLang="ja-JP" sz="1400">
              <a:latin typeface="ＭＳ ゴシック"/>
              <a:ea typeface="ＭＳ ゴシック"/>
            </a:rPr>
            <a:t>B</a:t>
          </a:r>
          <a:r>
            <a:rPr kumimoji="1" lang="ja-JP" altLang="en-US" sz="1400">
              <a:latin typeface="ＭＳ ゴシック"/>
              <a:ea typeface="ＭＳ ゴシック"/>
            </a:rPr>
            <a:t>）については、財政調整基金や減債基金等の主要基金の軒並み減等により、</a:t>
          </a:r>
          <a:r>
            <a:rPr kumimoji="1" lang="en-US" altLang="ja-JP" sz="1400">
              <a:latin typeface="ＭＳ ゴシック"/>
              <a:ea typeface="ＭＳ ゴシック"/>
            </a:rPr>
            <a:t>625</a:t>
          </a:r>
          <a:r>
            <a:rPr kumimoji="1" lang="ja-JP" altLang="en-US" sz="1400">
              <a:latin typeface="ＭＳ ゴシック"/>
              <a:ea typeface="ＭＳ ゴシック"/>
            </a:rPr>
            <a:t>百万円の大幅減となった。</a:t>
          </a:r>
          <a:endParaRPr kumimoji="1" lang="en-US" altLang="ja-JP" sz="1400">
            <a:latin typeface="ＭＳ ゴシック"/>
            <a:ea typeface="ＭＳ ゴシック"/>
          </a:endParaRPr>
        </a:p>
        <a:p>
          <a:r>
            <a:rPr kumimoji="1" lang="ja-JP" altLang="en-US" sz="1400">
              <a:latin typeface="ＭＳ ゴシック"/>
              <a:ea typeface="ＭＳ ゴシック"/>
            </a:rPr>
            <a:t>　以上のことから、将来負担比率の分子については、</a:t>
          </a:r>
          <a:r>
            <a:rPr kumimoji="1" lang="en-US" altLang="ja-JP" sz="1400">
              <a:latin typeface="ＭＳ ゴシック"/>
              <a:ea typeface="ＭＳ ゴシック"/>
            </a:rPr>
            <a:t>784</a:t>
          </a:r>
          <a:r>
            <a:rPr kumimoji="1" lang="ja-JP" altLang="en-US" sz="1400">
              <a:latin typeface="ＭＳ ゴシック"/>
              <a:ea typeface="ＭＳ ゴシック"/>
            </a:rPr>
            <a:t>百万円の大幅増となった。</a:t>
          </a:r>
          <a:endParaRPr kumimoji="1" lang="en-US" altLang="ja-JP" sz="1400">
            <a:latin typeface="ＭＳ ゴシック"/>
            <a:ea typeface="ＭＳ ゴシック"/>
          </a:endParaRPr>
        </a:p>
        <a:p>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3058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30580" y="13754100"/>
          <a:ext cx="69596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5628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31190" y="11934825"/>
          <a:ext cx="72599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8331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6605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静岡県清水町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35966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3058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8331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8331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主要な基金である財政調整基金の増減が基金全体に大きな影響を及ぼす構図となっている。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前年度実質収支の増により、決算剰余金積立金は前年度に比べ増となったものの、平成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の普通交付税交付決定額及び臨時財政対策債発行可能額が当初予算割れになったことや緊急性の高い事業の実施等のため追加補正対応をしたことにより、取崩額が増となったため、基金残高は大幅な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財政調整基金が</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憶円規模を確保していた数年前に、公共施設等総合管理基金を創設し、決算剰余金をそうした特定目的基金へ積み立てることで、財政調整基金への積立超過を抑制する方針としていたが、平成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から３年連続で実質収支が４億円を下回り、決算剰余金の積立も２憶円を下回る低水準となっている一方で、取崩額は年々増加しており、同レベル水準で行財政運営を進めた場合、令和２年度末には財政調整基金の枯渇が懸念される状況であることから、今年度ゼロベースからの事業見直し、業務改善、行政改革に加え、未利用地の売却や滞納対策による収納額の確保への取組みを始めたところである。今年度執行ベースにおいても不要額を減額補正することで取崩額の縮減に努めるとともに、決算剰余金の積立については、まず財政調整基金に積み立てることで、残高の回復に取り組むこと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6459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8331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8331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・公共施設等総合管理基金：公共施設等の総合的かつ計画的な更新、統廃合及び長寿命化に要する経費に充てる。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・社会福祉事業基金：住民の社会福祉に寄与する社会福祉事業の財源に充てる。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・柿田川基金：柿田川の環境保全及び柿田川公園の整備に要する経費に充てる。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及び柿田川基金については、町営住宅使用料の積立て、柿田川公園駐車場使用料の積立てなどにより増加傾向にある一方、社会福祉事業基金については、ふるさと納税等による積立てはあるものの、放課後児童教室整備等の社会福祉事業の財源に充てたことにより減少傾向に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従来、今後の公共施設の老朽化対策のための資金については、財政調整基金へ積立ててきたところであるが、公共施設等総合管理計画の策定を契機として、平成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新たに「公共施設等総合管理基金」を創設したところである。その他の特定目的基金も含めて、決算剰余金の積立ては難しいものの、今後は寄附金や使用料、売電収入等の財源を少しずつでも積立て、特定の目的に寄与できる資金の確保を積極的に進めたいと考え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6459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8331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8331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前年度実質収支の増により、決算剰余金積立金は前年度に比べ</a:t>
          </a:r>
          <a:r>
            <a:rPr kumimoji="1" lang="ja-JP" altLang="en-US" sz="1300">
              <a:solidFill>
                <a:schemeClr val="dk1"/>
              </a:solidFill>
              <a:effectLst/>
              <a:latin typeface="ＭＳ ゴシック"/>
              <a:ea typeface="ＭＳ ゴシック"/>
              <a:cs typeface="+mn-cs"/>
            </a:rPr>
            <a:t>て</a:t>
          </a:r>
          <a:r>
            <a:rPr kumimoji="1" lang="en-US" altLang="ja-JP" sz="1300">
              <a:solidFill>
                <a:schemeClr val="dk1"/>
              </a:solidFill>
              <a:effectLst/>
              <a:latin typeface="ＭＳ ゴシック"/>
              <a:ea typeface="ＭＳ ゴシック"/>
              <a:cs typeface="+mn-cs"/>
            </a:rPr>
            <a:t>80</a:t>
          </a:r>
          <a:r>
            <a:rPr kumimoji="1" lang="ja-JP" altLang="en-US" sz="1300">
              <a:solidFill>
                <a:schemeClr val="dk1"/>
              </a:solidFill>
              <a:effectLst/>
              <a:latin typeface="ＭＳ ゴシック"/>
              <a:ea typeface="ＭＳ ゴシック"/>
              <a:cs typeface="+mn-cs"/>
            </a:rPr>
            <a:t>百万円の</a:t>
          </a:r>
          <a:r>
            <a:rPr kumimoji="1" lang="ja-JP" altLang="ja-JP" sz="1300">
              <a:solidFill>
                <a:schemeClr val="dk1"/>
              </a:solidFill>
              <a:effectLst/>
              <a:latin typeface="ＭＳ ゴシック"/>
              <a:ea typeface="ＭＳ ゴシック"/>
              <a:cs typeface="+mn-cs"/>
            </a:rPr>
            <a:t>増となったものの、平成</a:t>
          </a:r>
          <a:r>
            <a:rPr kumimoji="1" lang="en-US" altLang="ja-JP" sz="1300">
              <a:solidFill>
                <a:schemeClr val="dk1"/>
              </a:solidFill>
              <a:effectLst/>
              <a:latin typeface="ＭＳ ゴシック"/>
              <a:ea typeface="ＭＳ ゴシック"/>
              <a:cs typeface="+mn-cs"/>
            </a:rPr>
            <a:t>30</a:t>
          </a:r>
          <a:r>
            <a:rPr kumimoji="1" lang="ja-JP" altLang="ja-JP" sz="1300">
              <a:solidFill>
                <a:schemeClr val="dk1"/>
              </a:solidFill>
              <a:effectLst/>
              <a:latin typeface="ＭＳ ゴシック"/>
              <a:ea typeface="ＭＳ ゴシック"/>
              <a:cs typeface="+mn-cs"/>
            </a:rPr>
            <a:t>年度の普通交付税交付決定額及び臨時財政対策債発行可能額が当初予算割れになったことや緊急性の高い事業の実施等のため追加補正対応をしたことにより、取崩額が増となったため、基金残高は大幅な減となっ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前年度決算剰余金については、地方財政法に基づき積立てを行う。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残高については、予算規模が</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億円を超えていることから、資金収支上の繰替運用資金として予算規模の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％である</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億円程度は確保したいと考えている。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近年は取崩額が多い一方で、前年度決算剰余金の積立が少額となっていることで減少傾向となっているため、財政調整基金への積立てを優先することで残高の回復を目指す。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6459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8331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8331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前年度実質収支額の増はあったものの、積立が可能となるほどの決算剰余金がなかったことから、前年度に引き続き減債基金への積立てができなかったこと、また前年度と同額の</a:t>
          </a:r>
          <a:r>
            <a:rPr kumimoji="1" lang="en-US" altLang="ja-JP" sz="1300">
              <a:solidFill>
                <a:schemeClr val="dk1"/>
              </a:solidFill>
              <a:effectLst/>
              <a:latin typeface="ＭＳ ゴシック"/>
              <a:ea typeface="ＭＳ ゴシック"/>
              <a:cs typeface="+mn-cs"/>
            </a:rPr>
            <a:t>40</a:t>
          </a:r>
          <a:r>
            <a:rPr kumimoji="1" lang="ja-JP" altLang="en-US" sz="1300">
              <a:solidFill>
                <a:schemeClr val="dk1"/>
              </a:solidFill>
              <a:effectLst/>
              <a:latin typeface="ＭＳ ゴシック"/>
              <a:ea typeface="ＭＳ ゴシック"/>
              <a:cs typeface="+mn-cs"/>
            </a:rPr>
            <a:t>百万円を取崩したことにより、前年度末残高から</a:t>
          </a:r>
          <a:r>
            <a:rPr kumimoji="1" lang="en-US" altLang="ja-JP" sz="1300">
              <a:solidFill>
                <a:schemeClr val="dk1"/>
              </a:solidFill>
              <a:effectLst/>
              <a:latin typeface="ＭＳ ゴシック"/>
              <a:ea typeface="ＭＳ ゴシック"/>
              <a:cs typeface="+mn-cs"/>
            </a:rPr>
            <a:t>40</a:t>
          </a:r>
          <a:r>
            <a:rPr kumimoji="1" lang="ja-JP" altLang="en-US" sz="1300">
              <a:solidFill>
                <a:schemeClr val="dk1"/>
              </a:solidFill>
              <a:effectLst/>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普通交付税の基準財政需要額に算入されない公債費のうち、利子償還相当額を取り崩して財源に充てるとともに、前年度実質収支額の５％程度を積み立てる内部ルールを策定し、運用しているところであるが、近年、前年度の決算状況に余裕がないため、積み立てることができない状況である。そうしたことから、令和元年度末残高では目減りする状況となるが、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年度末残高については特に問題はないものと認識している。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6459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163675" y="9391650"/>
          <a:ext cx="147828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5641955" y="9391650"/>
          <a:ext cx="147828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6" name="正方形/長方形 5"/>
        <xdr:cNvSpPr/>
      </xdr:nvSpPr>
      <xdr:spPr>
        <a:xfrm>
          <a:off x="12685395" y="13211175"/>
          <a:ext cx="147828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7" name="正方形/長方形 6"/>
        <xdr:cNvSpPr/>
      </xdr:nvSpPr>
      <xdr:spPr>
        <a:xfrm>
          <a:off x="14163675" y="13211175"/>
          <a:ext cx="147828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8" name="正方形/長方形 7"/>
        <xdr:cNvSpPr/>
      </xdr:nvSpPr>
      <xdr:spPr>
        <a:xfrm>
          <a:off x="15641955" y="13211175"/>
          <a:ext cx="147828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184785</xdr:colOff>
      <xdr:row>1</xdr:row>
      <xdr:rowOff>156210</xdr:rowOff>
    </xdr:to>
    <xdr:sp macro="" textlink="">
      <xdr:nvSpPr>
        <xdr:cNvPr id="9" name="正方形/長方形 8"/>
        <xdr:cNvSpPr/>
      </xdr:nvSpPr>
      <xdr:spPr>
        <a:xfrm>
          <a:off x="355600" y="64135"/>
          <a:ext cx="123297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0" name="正方形/長方形 9"/>
        <xdr:cNvSpPr/>
      </xdr:nvSpPr>
      <xdr:spPr>
        <a:xfrm>
          <a:off x="16543020" y="189230"/>
          <a:ext cx="38163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184785</xdr:colOff>
      <xdr:row>0</xdr:row>
      <xdr:rowOff>215265</xdr:rowOff>
    </xdr:from>
    <xdr:to xmlns:xdr="http://schemas.openxmlformats.org/drawingml/2006/spreadsheetDrawing">
      <xdr:col>107</xdr:col>
      <xdr:colOff>263525</xdr:colOff>
      <xdr:row>1</xdr:row>
      <xdr:rowOff>181610</xdr:rowOff>
    </xdr:to>
    <xdr:sp macro="" textlink="">
      <xdr:nvSpPr>
        <xdr:cNvPr id="11" name="正方形/長方形 10"/>
        <xdr:cNvSpPr/>
      </xdr:nvSpPr>
      <xdr:spPr>
        <a:xfrm>
          <a:off x="16565880" y="215265"/>
          <a:ext cx="377444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2" name="正方形/長方形 11"/>
        <xdr:cNvSpPr/>
      </xdr:nvSpPr>
      <xdr:spPr>
        <a:xfrm>
          <a:off x="16588105" y="240665"/>
          <a:ext cx="372046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3" name="正方形/長方形 12"/>
        <xdr:cNvSpPr/>
      </xdr:nvSpPr>
      <xdr:spPr>
        <a:xfrm>
          <a:off x="13829030" y="189230"/>
          <a:ext cx="258064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4" name="正方形/長方形 13"/>
        <xdr:cNvSpPr/>
      </xdr:nvSpPr>
      <xdr:spPr>
        <a:xfrm>
          <a:off x="13854430" y="215265"/>
          <a:ext cx="253619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5" name="正方形/長方形 14"/>
        <xdr:cNvSpPr/>
      </xdr:nvSpPr>
      <xdr:spPr>
        <a:xfrm>
          <a:off x="13879830" y="240665"/>
          <a:ext cx="248475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184785</xdr:colOff>
      <xdr:row>11</xdr:row>
      <xdr:rowOff>104775</xdr:rowOff>
    </xdr:to>
    <xdr:sp macro="" textlink="">
      <xdr:nvSpPr>
        <xdr:cNvPr id="16" name="正方形/長方形 15"/>
        <xdr:cNvSpPr/>
      </xdr:nvSpPr>
      <xdr:spPr>
        <a:xfrm>
          <a:off x="482600" y="889635"/>
          <a:ext cx="980059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184785</xdr:colOff>
      <xdr:row>11</xdr:row>
      <xdr:rowOff>73025</xdr:rowOff>
    </xdr:to>
    <xdr:sp macro="" textlink="">
      <xdr:nvSpPr>
        <xdr:cNvPr id="17" name="正方形/長方形 16"/>
        <xdr:cNvSpPr/>
      </xdr:nvSpPr>
      <xdr:spPr>
        <a:xfrm>
          <a:off x="613410" y="921385"/>
          <a:ext cx="135445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8" name="正方形/長方形 17"/>
        <xdr:cNvSpPr/>
      </xdr:nvSpPr>
      <xdr:spPr>
        <a:xfrm>
          <a:off x="1906905" y="921385"/>
          <a:ext cx="129349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9" name="正方形/長方形 18"/>
        <xdr:cNvSpPr/>
      </xdr:nvSpPr>
      <xdr:spPr>
        <a:xfrm>
          <a:off x="3200400" y="921385"/>
          <a:ext cx="147828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0" name="正方形/長方形 19"/>
        <xdr:cNvSpPr/>
      </xdr:nvSpPr>
      <xdr:spPr>
        <a:xfrm>
          <a:off x="4678680" y="940435"/>
          <a:ext cx="196913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184785</xdr:colOff>
      <xdr:row>7</xdr:row>
      <xdr:rowOff>3175</xdr:rowOff>
    </xdr:to>
    <xdr:sp macro="" textlink="">
      <xdr:nvSpPr>
        <xdr:cNvPr id="21" name="正方形/長方形 20"/>
        <xdr:cNvSpPr/>
      </xdr:nvSpPr>
      <xdr:spPr>
        <a:xfrm>
          <a:off x="6647815" y="940435"/>
          <a:ext cx="123317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2" name="正方形/長方形 21"/>
        <xdr:cNvSpPr/>
      </xdr:nvSpPr>
      <xdr:spPr>
        <a:xfrm>
          <a:off x="7941310" y="953135"/>
          <a:ext cx="61785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3" name="正方形/長方形 22"/>
        <xdr:cNvSpPr/>
      </xdr:nvSpPr>
      <xdr:spPr>
        <a:xfrm>
          <a:off x="4678680" y="1714500"/>
          <a:ext cx="19691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184785</xdr:colOff>
      <xdr:row>9</xdr:row>
      <xdr:rowOff>130175</xdr:rowOff>
    </xdr:to>
    <xdr:sp macro="" textlink="">
      <xdr:nvSpPr>
        <xdr:cNvPr id="24" name="正方形/長方形 23"/>
        <xdr:cNvSpPr/>
      </xdr:nvSpPr>
      <xdr:spPr>
        <a:xfrm>
          <a:off x="6711315" y="1714500"/>
          <a:ext cx="35718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5" name="角丸四角形 24"/>
        <xdr:cNvSpPr/>
      </xdr:nvSpPr>
      <xdr:spPr>
        <a:xfrm>
          <a:off x="10763885" y="889635"/>
          <a:ext cx="147828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6" name="正方形/長方形 25"/>
        <xdr:cNvSpPr/>
      </xdr:nvSpPr>
      <xdr:spPr>
        <a:xfrm>
          <a:off x="11018520" y="953135"/>
          <a:ext cx="129349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7" name="正方形/長方形 26"/>
        <xdr:cNvSpPr/>
      </xdr:nvSpPr>
      <xdr:spPr>
        <a:xfrm>
          <a:off x="11018520" y="1219835"/>
          <a:ext cx="1293495"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8" name="正方形/長方形 27"/>
        <xdr:cNvSpPr/>
      </xdr:nvSpPr>
      <xdr:spPr>
        <a:xfrm>
          <a:off x="11018520" y="1562735"/>
          <a:ext cx="141478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9" name="直線コネクタ 28"/>
        <xdr:cNvCxnSpPr/>
      </xdr:nvCxnSpPr>
      <xdr:spPr>
        <a:xfrm flipH="1">
          <a:off x="10840720" y="1042035"/>
          <a:ext cx="2038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0" name="楕円 29"/>
        <xdr:cNvSpPr/>
      </xdr:nvSpPr>
      <xdr:spPr>
        <a:xfrm>
          <a:off x="1089469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1" name="フローチャート: 判断 30"/>
        <xdr:cNvSpPr/>
      </xdr:nvSpPr>
      <xdr:spPr>
        <a:xfrm>
          <a:off x="1089469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2" name="直線コネクタ 31"/>
        <xdr:cNvCxnSpPr/>
      </xdr:nvCxnSpPr>
      <xdr:spPr>
        <a:xfrm>
          <a:off x="1093914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3" name="直線コネクタ 32"/>
        <xdr:cNvCxnSpPr/>
      </xdr:nvCxnSpPr>
      <xdr:spPr>
        <a:xfrm>
          <a:off x="10859770" y="1562735"/>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4" name="直線コネクタ 33"/>
        <xdr:cNvCxnSpPr/>
      </xdr:nvCxnSpPr>
      <xdr:spPr>
        <a:xfrm flipV="1">
          <a:off x="1093914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5" name="直線コネクタ 34"/>
        <xdr:cNvCxnSpPr/>
      </xdr:nvCxnSpPr>
      <xdr:spPr>
        <a:xfrm>
          <a:off x="10859770" y="19431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6" name="テキスト ボックス 35"/>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7810"/>
    <xdr:sp macro="" textlink="">
      <xdr:nvSpPr>
        <xdr:cNvPr id="37" name="テキスト ボックス 36"/>
        <xdr:cNvSpPr txBox="1"/>
      </xdr:nvSpPr>
      <xdr:spPr>
        <a:xfrm>
          <a:off x="419100" y="30734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8" name="テキスト ボックス 37"/>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7810"/>
    <xdr:sp macro="" textlink="">
      <xdr:nvSpPr>
        <xdr:cNvPr id="39" name="テキスト ボックス 38"/>
        <xdr:cNvSpPr txBox="1"/>
      </xdr:nvSpPr>
      <xdr:spPr>
        <a:xfrm>
          <a:off x="419100" y="3657600"/>
          <a:ext cx="109677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50950" y="4254500"/>
          <a:ext cx="411607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50085" y="4624705"/>
          <a:ext cx="168529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733800" y="4608195"/>
          <a:ext cx="826135"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316220"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316220"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794500"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794500"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399780"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399780"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9" name="正方形/長方形 48"/>
        <xdr:cNvSpPr/>
      </xdr:nvSpPr>
      <xdr:spPr>
        <a:xfrm>
          <a:off x="1250950" y="4953000"/>
          <a:ext cx="411607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0" name="正方形/長方形 49"/>
        <xdr:cNvSpPr/>
      </xdr:nvSpPr>
      <xdr:spPr>
        <a:xfrm>
          <a:off x="5628005" y="4953000"/>
          <a:ext cx="46196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628005" y="5016500"/>
          <a:ext cx="4434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698490" y="5245100"/>
          <a:ext cx="442214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全体の有形固定資産減価償却率は、前年度比で</a:t>
          </a:r>
          <a:r>
            <a:rPr kumimoji="1" lang="en-US" altLang="ja-JP" sz="1000">
              <a:latin typeface="ＭＳ Ｐゴシック"/>
              <a:ea typeface="ＭＳ Ｐゴシック"/>
            </a:rPr>
            <a:t>1.2</a:t>
          </a:r>
          <a:r>
            <a:rPr kumimoji="1" lang="ja-JP" altLang="en-US" sz="1000">
              <a:latin typeface="ＭＳ Ｐゴシック"/>
              <a:ea typeface="ＭＳ Ｐゴシック"/>
            </a:rPr>
            <a:t>ポイントの増となり、全国、県及び類似団体平均と比べても高い値で推移している。これは、学校教育施設をはじめ、体育施設や消防施設、保健センターの老朽化が主な要因であり、校舎が法定耐用年数を経過した学校教育施設もあるため、令和２年度中に策定予定の公共施設等総合管理計画に基づく個別施設計画により、老朽化対策を実施していく予定である。</a:t>
          </a:r>
          <a:endParaRPr kumimoji="1" lang="en-US" altLang="ja-JP" sz="1000">
            <a:latin typeface="ＭＳ Ｐゴシック"/>
            <a:ea typeface="ＭＳ Ｐゴシック"/>
          </a:endParaRPr>
        </a:p>
        <a:p>
          <a:r>
            <a:rPr kumimoji="1" lang="ja-JP" altLang="en-US" sz="1000">
              <a:latin typeface="ＭＳ Ｐゴシック"/>
              <a:ea typeface="ＭＳ Ｐゴシック"/>
            </a:rPr>
            <a:t>　なお、令和元年度に図書館及び保健センターの移転改築を実施し、複合化を図るなど、公共施設の老朽化対策に着手していることから、今後は徐々に改善されるものと見込まれる。</a:t>
          </a:r>
          <a:endParaRPr kumimoji="1" lang="en-US" altLang="ja-JP" sz="10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18565"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4" name="直線コネクタ 53"/>
        <xdr:cNvCxnSpPr/>
      </xdr:nvCxnSpPr>
      <xdr:spPr>
        <a:xfrm>
          <a:off x="1250950" y="7112000"/>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9410" cy="224155"/>
    <xdr:sp macro="" textlink="">
      <xdr:nvSpPr>
        <xdr:cNvPr id="55" name="テキスト ボックス 54"/>
        <xdr:cNvSpPr txBox="1"/>
      </xdr:nvSpPr>
      <xdr:spPr>
        <a:xfrm>
          <a:off x="845185" y="701865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6" name="直線コネクタ 55"/>
        <xdr:cNvCxnSpPr/>
      </xdr:nvCxnSpPr>
      <xdr:spPr>
        <a:xfrm>
          <a:off x="1250950" y="6803390"/>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9410" cy="224155"/>
    <xdr:sp macro="" textlink="">
      <xdr:nvSpPr>
        <xdr:cNvPr id="57" name="テキスト ボックス 56"/>
        <xdr:cNvSpPr txBox="1"/>
      </xdr:nvSpPr>
      <xdr:spPr>
        <a:xfrm>
          <a:off x="845185" y="671004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8" name="直線コネクタ 57"/>
        <xdr:cNvCxnSpPr/>
      </xdr:nvCxnSpPr>
      <xdr:spPr>
        <a:xfrm>
          <a:off x="1250950" y="6495415"/>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9410" cy="224155"/>
    <xdr:sp macro="" textlink="">
      <xdr:nvSpPr>
        <xdr:cNvPr id="59" name="テキスト ボックス 58"/>
        <xdr:cNvSpPr txBox="1"/>
      </xdr:nvSpPr>
      <xdr:spPr>
        <a:xfrm>
          <a:off x="845185" y="640143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0" name="直線コネクタ 59"/>
        <xdr:cNvCxnSpPr/>
      </xdr:nvCxnSpPr>
      <xdr:spPr>
        <a:xfrm>
          <a:off x="1250950" y="6186805"/>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9410" cy="224155"/>
    <xdr:sp macro="" textlink="">
      <xdr:nvSpPr>
        <xdr:cNvPr id="61" name="テキスト ボックス 60"/>
        <xdr:cNvSpPr txBox="1"/>
      </xdr:nvSpPr>
      <xdr:spPr>
        <a:xfrm>
          <a:off x="845185" y="609282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2" name="直線コネクタ 61"/>
        <xdr:cNvCxnSpPr/>
      </xdr:nvCxnSpPr>
      <xdr:spPr>
        <a:xfrm>
          <a:off x="1250950" y="5878195"/>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9410" cy="224155"/>
    <xdr:sp macro="" textlink="">
      <xdr:nvSpPr>
        <xdr:cNvPr id="63" name="テキスト ボックス 62"/>
        <xdr:cNvSpPr txBox="1"/>
      </xdr:nvSpPr>
      <xdr:spPr>
        <a:xfrm>
          <a:off x="845185" y="578421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4" name="直線コネクタ 63"/>
        <xdr:cNvCxnSpPr/>
      </xdr:nvCxnSpPr>
      <xdr:spPr>
        <a:xfrm>
          <a:off x="1250950" y="5569585"/>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9410" cy="224155"/>
    <xdr:sp macro="" textlink="">
      <xdr:nvSpPr>
        <xdr:cNvPr id="65" name="テキスト ボックス 64"/>
        <xdr:cNvSpPr txBox="1"/>
      </xdr:nvSpPr>
      <xdr:spPr>
        <a:xfrm>
          <a:off x="845185" y="547624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6" name="直線コネクタ 65"/>
        <xdr:cNvCxnSpPr/>
      </xdr:nvCxnSpPr>
      <xdr:spPr>
        <a:xfrm>
          <a:off x="1250950" y="5261610"/>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9410" cy="224155"/>
    <xdr:sp macro="" textlink="">
      <xdr:nvSpPr>
        <xdr:cNvPr id="67" name="テキスト ボックス 66"/>
        <xdr:cNvSpPr txBox="1"/>
      </xdr:nvSpPr>
      <xdr:spPr>
        <a:xfrm>
          <a:off x="845185" y="516763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50950" y="4953000"/>
          <a:ext cx="4116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23</xdr:row>
      <xdr:rowOff>144145</xdr:rowOff>
    </xdr:from>
    <xdr:ext cx="410845" cy="224155"/>
    <xdr:sp macro="" textlink="">
      <xdr:nvSpPr>
        <xdr:cNvPr id="69" name="テキスト ボックス 68"/>
        <xdr:cNvSpPr txBox="1"/>
      </xdr:nvSpPr>
      <xdr:spPr>
        <a:xfrm>
          <a:off x="793750" y="4859020"/>
          <a:ext cx="41084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50950" y="4953000"/>
          <a:ext cx="411607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6350</xdr:rowOff>
    </xdr:from>
    <xdr:to xmlns:xdr="http://schemas.openxmlformats.org/drawingml/2006/spreadsheetDrawing">
      <xdr:col>23</xdr:col>
      <xdr:colOff>85090</xdr:colOff>
      <xdr:row>35</xdr:row>
      <xdr:rowOff>65405</xdr:rowOff>
    </xdr:to>
    <xdr:cxnSp macro="">
      <xdr:nvCxnSpPr>
        <xdr:cNvPr id="71" name="直線コネクタ 70"/>
        <xdr:cNvCxnSpPr/>
      </xdr:nvCxnSpPr>
      <xdr:spPr>
        <a:xfrm flipV="1">
          <a:off x="4638675" y="540702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69215</xdr:rowOff>
    </xdr:from>
    <xdr:ext cx="405130" cy="259080"/>
    <xdr:sp macro="" textlink="">
      <xdr:nvSpPr>
        <xdr:cNvPr id="72" name="有形固定資産減価償却率最小値テキスト"/>
        <xdr:cNvSpPr txBox="1"/>
      </xdr:nvSpPr>
      <xdr:spPr>
        <a:xfrm>
          <a:off x="4691380" y="6841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184785</xdr:colOff>
      <xdr:row>35</xdr:row>
      <xdr:rowOff>65405</xdr:rowOff>
    </xdr:from>
    <xdr:to xmlns:xdr="http://schemas.openxmlformats.org/drawingml/2006/spreadsheetDrawing">
      <xdr:col>23</xdr:col>
      <xdr:colOff>174625</xdr:colOff>
      <xdr:row>35</xdr:row>
      <xdr:rowOff>65405</xdr:rowOff>
    </xdr:to>
    <xdr:cxnSp macro="">
      <xdr:nvCxnSpPr>
        <xdr:cNvPr id="73" name="直線コネクタ 72"/>
        <xdr:cNvCxnSpPr/>
      </xdr:nvCxnSpPr>
      <xdr:spPr>
        <a:xfrm>
          <a:off x="4554855" y="68376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123825</xdr:rowOff>
    </xdr:from>
    <xdr:ext cx="405130" cy="257810"/>
    <xdr:sp macro="" textlink="">
      <xdr:nvSpPr>
        <xdr:cNvPr id="74" name="有形固定資産減価償却率最大値テキスト"/>
        <xdr:cNvSpPr txBox="1"/>
      </xdr:nvSpPr>
      <xdr:spPr>
        <a:xfrm>
          <a:off x="4691380" y="51816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184785</xdr:colOff>
      <xdr:row>27</xdr:row>
      <xdr:rowOff>6350</xdr:rowOff>
    </xdr:from>
    <xdr:to xmlns:xdr="http://schemas.openxmlformats.org/drawingml/2006/spreadsheetDrawing">
      <xdr:col>23</xdr:col>
      <xdr:colOff>174625</xdr:colOff>
      <xdr:row>27</xdr:row>
      <xdr:rowOff>6350</xdr:rowOff>
    </xdr:to>
    <xdr:cxnSp macro="">
      <xdr:nvCxnSpPr>
        <xdr:cNvPr id="75" name="直線コネクタ 74"/>
        <xdr:cNvCxnSpPr/>
      </xdr:nvCxnSpPr>
      <xdr:spPr>
        <a:xfrm>
          <a:off x="4554855" y="54070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55880</xdr:rowOff>
    </xdr:from>
    <xdr:ext cx="405130" cy="259080"/>
    <xdr:sp macro="" textlink="">
      <xdr:nvSpPr>
        <xdr:cNvPr id="76" name="有形固定資産減価償却率平均値テキスト"/>
        <xdr:cNvSpPr txBox="1"/>
      </xdr:nvSpPr>
      <xdr:spPr>
        <a:xfrm>
          <a:off x="469138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77470</xdr:rowOff>
    </xdr:from>
    <xdr:to xmlns:xdr="http://schemas.openxmlformats.org/drawingml/2006/spreadsheetDrawing">
      <xdr:col>23</xdr:col>
      <xdr:colOff>136525</xdr:colOff>
      <xdr:row>32</xdr:row>
      <xdr:rowOff>7620</xdr:rowOff>
    </xdr:to>
    <xdr:sp macro="" textlink="">
      <xdr:nvSpPr>
        <xdr:cNvPr id="77" name="フローチャート: 判断 76"/>
        <xdr:cNvSpPr/>
      </xdr:nvSpPr>
      <xdr:spPr>
        <a:xfrm>
          <a:off x="458978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107950</xdr:rowOff>
    </xdr:from>
    <xdr:to xmlns:xdr="http://schemas.openxmlformats.org/drawingml/2006/spreadsheetDrawing">
      <xdr:col>19</xdr:col>
      <xdr:colOff>184785</xdr:colOff>
      <xdr:row>32</xdr:row>
      <xdr:rowOff>38100</xdr:rowOff>
    </xdr:to>
    <xdr:sp macro="" textlink="">
      <xdr:nvSpPr>
        <xdr:cNvPr id="78" name="フローチャート: 判断 77"/>
        <xdr:cNvSpPr/>
      </xdr:nvSpPr>
      <xdr:spPr>
        <a:xfrm>
          <a:off x="3901440" y="619442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169545</xdr:rowOff>
    </xdr:from>
    <xdr:to xmlns:xdr="http://schemas.openxmlformats.org/drawingml/2006/spreadsheetDrawing">
      <xdr:col>15</xdr:col>
      <xdr:colOff>184785</xdr:colOff>
      <xdr:row>32</xdr:row>
      <xdr:rowOff>99695</xdr:rowOff>
    </xdr:to>
    <xdr:sp macro="" textlink="">
      <xdr:nvSpPr>
        <xdr:cNvPr id="79" name="フローチャート: 判断 78"/>
        <xdr:cNvSpPr/>
      </xdr:nvSpPr>
      <xdr:spPr>
        <a:xfrm>
          <a:off x="3162300" y="625602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32</xdr:row>
      <xdr:rowOff>81280</xdr:rowOff>
    </xdr:from>
    <xdr:to xmlns:xdr="http://schemas.openxmlformats.org/drawingml/2006/spreadsheetDrawing">
      <xdr:col>11</xdr:col>
      <xdr:colOff>184785</xdr:colOff>
      <xdr:row>33</xdr:row>
      <xdr:rowOff>11430</xdr:rowOff>
    </xdr:to>
    <xdr:sp macro="" textlink="">
      <xdr:nvSpPr>
        <xdr:cNvPr id="80" name="フローチャート: 判断 79"/>
        <xdr:cNvSpPr/>
      </xdr:nvSpPr>
      <xdr:spPr>
        <a:xfrm>
          <a:off x="2423160" y="633920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1" name="テキスト ボックス 80"/>
        <xdr:cNvSpPr txBox="1"/>
      </xdr:nvSpPr>
      <xdr:spPr>
        <a:xfrm>
          <a:off x="4468495"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2" name="テキスト ボックス 81"/>
        <xdr:cNvSpPr txBox="1"/>
      </xdr:nvSpPr>
      <xdr:spPr>
        <a:xfrm>
          <a:off x="3780155"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3" name="テキスト ボックス 82"/>
        <xdr:cNvSpPr txBox="1"/>
      </xdr:nvSpPr>
      <xdr:spPr>
        <a:xfrm>
          <a:off x="3041015"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4" name="テキスト ボックス 83"/>
        <xdr:cNvSpPr txBox="1"/>
      </xdr:nvSpPr>
      <xdr:spPr>
        <a:xfrm>
          <a:off x="2301875"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5" name="テキスト ボックス 84"/>
        <xdr:cNvSpPr txBox="1"/>
      </xdr:nvSpPr>
      <xdr:spPr>
        <a:xfrm>
          <a:off x="1562735"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26670</xdr:rowOff>
    </xdr:from>
    <xdr:to xmlns:xdr="http://schemas.openxmlformats.org/drawingml/2006/spreadsheetDrawing">
      <xdr:col>23</xdr:col>
      <xdr:colOff>136525</xdr:colOff>
      <xdr:row>30</xdr:row>
      <xdr:rowOff>128270</xdr:rowOff>
    </xdr:to>
    <xdr:sp macro="" textlink="">
      <xdr:nvSpPr>
        <xdr:cNvPr id="86" name="楕円 85"/>
        <xdr:cNvSpPr/>
      </xdr:nvSpPr>
      <xdr:spPr>
        <a:xfrm>
          <a:off x="458978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49530</xdr:rowOff>
    </xdr:from>
    <xdr:ext cx="405130" cy="259080"/>
    <xdr:sp macro="" textlink="">
      <xdr:nvSpPr>
        <xdr:cNvPr id="87" name="有形固定資産減価償却率該当値テキスト"/>
        <xdr:cNvSpPr txBox="1"/>
      </xdr:nvSpPr>
      <xdr:spPr>
        <a:xfrm>
          <a:off x="4691380" y="5793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63500</xdr:rowOff>
    </xdr:from>
    <xdr:to xmlns:xdr="http://schemas.openxmlformats.org/drawingml/2006/spreadsheetDrawing">
      <xdr:col>19</xdr:col>
      <xdr:colOff>184785</xdr:colOff>
      <xdr:row>30</xdr:row>
      <xdr:rowOff>165100</xdr:rowOff>
    </xdr:to>
    <xdr:sp macro="" textlink="">
      <xdr:nvSpPr>
        <xdr:cNvPr id="88" name="楕円 87"/>
        <xdr:cNvSpPr/>
      </xdr:nvSpPr>
      <xdr:spPr>
        <a:xfrm>
          <a:off x="3901440" y="597852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77470</xdr:rowOff>
    </xdr:from>
    <xdr:to xmlns:xdr="http://schemas.openxmlformats.org/drawingml/2006/spreadsheetDrawing">
      <xdr:col>23</xdr:col>
      <xdr:colOff>85725</xdr:colOff>
      <xdr:row>30</xdr:row>
      <xdr:rowOff>114300</xdr:rowOff>
    </xdr:to>
    <xdr:cxnSp macro="">
      <xdr:nvCxnSpPr>
        <xdr:cNvPr id="89" name="直線コネクタ 88"/>
        <xdr:cNvCxnSpPr/>
      </xdr:nvCxnSpPr>
      <xdr:spPr>
        <a:xfrm flipV="1">
          <a:off x="3952240" y="5992495"/>
          <a:ext cx="68834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76200</xdr:rowOff>
    </xdr:from>
    <xdr:to xmlns:xdr="http://schemas.openxmlformats.org/drawingml/2006/spreadsheetDrawing">
      <xdr:col>15</xdr:col>
      <xdr:colOff>184785</xdr:colOff>
      <xdr:row>31</xdr:row>
      <xdr:rowOff>6350</xdr:rowOff>
    </xdr:to>
    <xdr:sp macro="" textlink="">
      <xdr:nvSpPr>
        <xdr:cNvPr id="90" name="楕円 89"/>
        <xdr:cNvSpPr/>
      </xdr:nvSpPr>
      <xdr:spPr>
        <a:xfrm>
          <a:off x="3162300" y="599122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114300</xdr:rowOff>
    </xdr:from>
    <xdr:to xmlns:xdr="http://schemas.openxmlformats.org/drawingml/2006/spreadsheetDrawing">
      <xdr:col>19</xdr:col>
      <xdr:colOff>136525</xdr:colOff>
      <xdr:row>30</xdr:row>
      <xdr:rowOff>127000</xdr:rowOff>
    </xdr:to>
    <xdr:cxnSp macro="">
      <xdr:nvCxnSpPr>
        <xdr:cNvPr id="91" name="直線コネクタ 90"/>
        <xdr:cNvCxnSpPr/>
      </xdr:nvCxnSpPr>
      <xdr:spPr>
        <a:xfrm flipV="1">
          <a:off x="3213100" y="6029325"/>
          <a:ext cx="73914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121920</xdr:rowOff>
    </xdr:from>
    <xdr:to xmlns:xdr="http://schemas.openxmlformats.org/drawingml/2006/spreadsheetDrawing">
      <xdr:col>11</xdr:col>
      <xdr:colOff>184785</xdr:colOff>
      <xdr:row>31</xdr:row>
      <xdr:rowOff>52070</xdr:rowOff>
    </xdr:to>
    <xdr:sp macro="" textlink="">
      <xdr:nvSpPr>
        <xdr:cNvPr id="92" name="楕円 91"/>
        <xdr:cNvSpPr/>
      </xdr:nvSpPr>
      <xdr:spPr>
        <a:xfrm>
          <a:off x="2423160" y="603694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127000</xdr:rowOff>
    </xdr:from>
    <xdr:to xmlns:xdr="http://schemas.openxmlformats.org/drawingml/2006/spreadsheetDrawing">
      <xdr:col>15</xdr:col>
      <xdr:colOff>136525</xdr:colOff>
      <xdr:row>31</xdr:row>
      <xdr:rowOff>1270</xdr:rowOff>
    </xdr:to>
    <xdr:cxnSp macro="">
      <xdr:nvCxnSpPr>
        <xdr:cNvPr id="93" name="直線コネクタ 92"/>
        <xdr:cNvCxnSpPr/>
      </xdr:nvCxnSpPr>
      <xdr:spPr>
        <a:xfrm flipV="1">
          <a:off x="2473960" y="6042025"/>
          <a:ext cx="7391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29210</xdr:rowOff>
    </xdr:from>
    <xdr:ext cx="405130" cy="257810"/>
    <xdr:sp macro="" textlink="">
      <xdr:nvSpPr>
        <xdr:cNvPr id="94" name="n_1aveValue有形固定資産減価償却率"/>
        <xdr:cNvSpPr txBox="1"/>
      </xdr:nvSpPr>
      <xdr:spPr>
        <a:xfrm>
          <a:off x="3742690" y="62871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90805</xdr:rowOff>
    </xdr:from>
    <xdr:ext cx="403860" cy="258445"/>
    <xdr:sp macro="" textlink="">
      <xdr:nvSpPr>
        <xdr:cNvPr id="95" name="n_2aveValue有形固定資産減価償却率"/>
        <xdr:cNvSpPr txBox="1"/>
      </xdr:nvSpPr>
      <xdr:spPr>
        <a:xfrm>
          <a:off x="3016250" y="63487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2540</xdr:rowOff>
    </xdr:from>
    <xdr:ext cx="403860" cy="259080"/>
    <xdr:sp macro="" textlink="">
      <xdr:nvSpPr>
        <xdr:cNvPr id="96" name="n_3aveValue有形固定資産減価償却率"/>
        <xdr:cNvSpPr txBox="1"/>
      </xdr:nvSpPr>
      <xdr:spPr>
        <a:xfrm>
          <a:off x="2277110" y="6431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10160</xdr:rowOff>
    </xdr:from>
    <xdr:ext cx="405130" cy="259080"/>
    <xdr:sp macro="" textlink="">
      <xdr:nvSpPr>
        <xdr:cNvPr id="97" name="n_1mainValue有形固定資産減価償却率"/>
        <xdr:cNvSpPr txBox="1"/>
      </xdr:nvSpPr>
      <xdr:spPr>
        <a:xfrm>
          <a:off x="3742690" y="575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22860</xdr:rowOff>
    </xdr:from>
    <xdr:ext cx="403860" cy="259080"/>
    <xdr:sp macro="" textlink="">
      <xdr:nvSpPr>
        <xdr:cNvPr id="98" name="n_2mainValue有形固定資産減価償却率"/>
        <xdr:cNvSpPr txBox="1"/>
      </xdr:nvSpPr>
      <xdr:spPr>
        <a:xfrm>
          <a:off x="3016250" y="5766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68580</xdr:rowOff>
    </xdr:from>
    <xdr:ext cx="403860" cy="259080"/>
    <xdr:sp macro="" textlink="">
      <xdr:nvSpPr>
        <xdr:cNvPr id="99" name="n_3mainValue有形固定資産減価償却率"/>
        <xdr:cNvSpPr txBox="1"/>
      </xdr:nvSpPr>
      <xdr:spPr>
        <a:xfrm>
          <a:off x="2277110" y="5812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0" name="正方形/長方形 99"/>
        <xdr:cNvSpPr/>
      </xdr:nvSpPr>
      <xdr:spPr>
        <a:xfrm>
          <a:off x="10986770" y="4254500"/>
          <a:ext cx="411035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1" name="正方形/長方形 100"/>
        <xdr:cNvSpPr/>
      </xdr:nvSpPr>
      <xdr:spPr>
        <a:xfrm>
          <a:off x="12022455" y="4624705"/>
          <a:ext cx="1006475"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184785</xdr:colOff>
      <xdr:row>22</xdr:row>
      <xdr:rowOff>64770</xdr:rowOff>
    </xdr:from>
    <xdr:to xmlns:xdr="http://schemas.openxmlformats.org/drawingml/2006/spreadsheetDrawing">
      <xdr:col>75</xdr:col>
      <xdr:colOff>173990</xdr:colOff>
      <xdr:row>24</xdr:row>
      <xdr:rowOff>30480</xdr:rowOff>
    </xdr:to>
    <xdr:sp macro="" textlink="">
      <xdr:nvSpPr>
        <xdr:cNvPr id="102" name="正方形/長方形 101"/>
        <xdr:cNvSpPr/>
      </xdr:nvSpPr>
      <xdr:spPr>
        <a:xfrm>
          <a:off x="13424535" y="4608195"/>
          <a:ext cx="9131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3" name="正方形/長方形 102"/>
        <xdr:cNvSpPr/>
      </xdr:nvSpPr>
      <xdr:spPr>
        <a:xfrm>
          <a:off x="15052040"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4" name="正方形/長方形 103"/>
        <xdr:cNvSpPr/>
      </xdr:nvSpPr>
      <xdr:spPr>
        <a:xfrm>
          <a:off x="15052040"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5" name="正方形/長方形 104"/>
        <xdr:cNvSpPr/>
      </xdr:nvSpPr>
      <xdr:spPr>
        <a:xfrm>
          <a:off x="16530320"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6" name="正方形/長方形 105"/>
        <xdr:cNvSpPr/>
      </xdr:nvSpPr>
      <xdr:spPr>
        <a:xfrm>
          <a:off x="16530320"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7" name="正方形/長方形 106"/>
        <xdr:cNvSpPr/>
      </xdr:nvSpPr>
      <xdr:spPr>
        <a:xfrm>
          <a:off x="18129885" y="43821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8" name="正方形/長方形 107"/>
        <xdr:cNvSpPr/>
      </xdr:nvSpPr>
      <xdr:spPr>
        <a:xfrm>
          <a:off x="18129885" y="4572635"/>
          <a:ext cx="14782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9" name="正方形/長方形 108"/>
        <xdr:cNvSpPr/>
      </xdr:nvSpPr>
      <xdr:spPr>
        <a:xfrm>
          <a:off x="10986770" y="4953000"/>
          <a:ext cx="411035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0" name="正方形/長方形 109"/>
        <xdr:cNvSpPr/>
      </xdr:nvSpPr>
      <xdr:spPr>
        <a:xfrm>
          <a:off x="15358110" y="4953000"/>
          <a:ext cx="46196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1" name="正方形/長方形 110"/>
        <xdr:cNvSpPr/>
      </xdr:nvSpPr>
      <xdr:spPr>
        <a:xfrm>
          <a:off x="15358110" y="5016500"/>
          <a:ext cx="4434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2" name="テキスト ボックス 111"/>
        <xdr:cNvSpPr txBox="1"/>
      </xdr:nvSpPr>
      <xdr:spPr>
        <a:xfrm>
          <a:off x="15434310" y="5245100"/>
          <a:ext cx="442214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全国、県及び類似団体平均を下回っているものの前年度比で、</a:t>
          </a:r>
          <a:r>
            <a:rPr kumimoji="1" lang="en-US" altLang="ja-JP" sz="1000">
              <a:latin typeface="ＭＳ Ｐゴシック"/>
              <a:ea typeface="ＭＳ Ｐゴシック"/>
            </a:rPr>
            <a:t>57.6</a:t>
          </a:r>
          <a:r>
            <a:rPr kumimoji="1" lang="ja-JP" altLang="en-US" sz="1000">
              <a:latin typeface="ＭＳ Ｐゴシック"/>
              <a:ea typeface="ＭＳ Ｐゴシック"/>
            </a:rPr>
            <a:t>ポイントの増となっている。これは、将来負担額の増加に加え、充当可能財源である財政調整基金等の残高が著しく減少していることにより、算定分子である実質債務が</a:t>
          </a:r>
          <a:r>
            <a:rPr kumimoji="1" lang="en-US" altLang="ja-JP" sz="1000">
              <a:latin typeface="ＭＳ Ｐゴシック"/>
              <a:ea typeface="ＭＳ Ｐゴシック"/>
            </a:rPr>
            <a:t>4.4</a:t>
          </a:r>
          <a:r>
            <a:rPr kumimoji="1" lang="ja-JP" altLang="en-US" sz="1000">
              <a:latin typeface="ＭＳ Ｐゴシック"/>
              <a:ea typeface="ＭＳ Ｐゴシック"/>
            </a:rPr>
            <a:t>ポイントの上昇となっていることが主な要因である。</a:t>
          </a:r>
          <a:endParaRPr kumimoji="1" lang="en-US" altLang="ja-JP" sz="1000">
            <a:latin typeface="ＭＳ Ｐゴシック"/>
            <a:ea typeface="ＭＳ Ｐゴシック"/>
          </a:endParaRPr>
        </a:p>
        <a:p>
          <a:r>
            <a:rPr kumimoji="1" lang="ja-JP" altLang="en-US" sz="1000">
              <a:latin typeface="ＭＳ Ｐゴシック"/>
              <a:ea typeface="ＭＳ Ｐゴシック"/>
            </a:rPr>
            <a:t>　公共施設の老朽化対策等、将来負担となる事業債の発行はやむを得ないが、計画的な実施により、できる限りの公債費の抑制に努める一方で、従来からの事務事業を見直すことで経常経費の削減を図り、収支均衡型の財政運営により財政調整基金残高の回復に努める。</a:t>
          </a:r>
          <a:endParaRPr kumimoji="1" lang="en-US" altLang="ja-JP" sz="10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8615" cy="225425"/>
    <xdr:sp macro="" textlink="">
      <xdr:nvSpPr>
        <xdr:cNvPr id="113" name="テキスト ボックス 112"/>
        <xdr:cNvSpPr txBox="1"/>
      </xdr:nvSpPr>
      <xdr:spPr>
        <a:xfrm>
          <a:off x="10948670" y="4762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4" name="直線コネクタ 113"/>
        <xdr:cNvCxnSpPr/>
      </xdr:nvCxnSpPr>
      <xdr:spPr>
        <a:xfrm>
          <a:off x="10986770" y="71120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5" name="直線コネクタ 114"/>
        <xdr:cNvCxnSpPr/>
      </xdr:nvCxnSpPr>
      <xdr:spPr>
        <a:xfrm>
          <a:off x="10986770" y="66802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33</xdr:row>
      <xdr:rowOff>156845</xdr:rowOff>
    </xdr:from>
    <xdr:ext cx="307975" cy="224155"/>
    <xdr:sp macro="" textlink="">
      <xdr:nvSpPr>
        <xdr:cNvPr id="116" name="テキスト ボックス 115"/>
        <xdr:cNvSpPr txBox="1"/>
      </xdr:nvSpPr>
      <xdr:spPr>
        <a:xfrm>
          <a:off x="10626725" y="65862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17" name="直線コネクタ 116"/>
        <xdr:cNvCxnSpPr/>
      </xdr:nvCxnSpPr>
      <xdr:spPr>
        <a:xfrm>
          <a:off x="10986770" y="62484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67945</xdr:rowOff>
    </xdr:from>
    <xdr:ext cx="409575" cy="224155"/>
    <xdr:sp macro="" textlink="">
      <xdr:nvSpPr>
        <xdr:cNvPr id="118" name="テキスト ボックス 117"/>
        <xdr:cNvSpPr txBox="1"/>
      </xdr:nvSpPr>
      <xdr:spPr>
        <a:xfrm>
          <a:off x="10523855" y="61544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9" name="直線コネクタ 118"/>
        <xdr:cNvCxnSpPr/>
      </xdr:nvCxnSpPr>
      <xdr:spPr>
        <a:xfrm>
          <a:off x="10986770" y="58166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28</xdr:row>
      <xdr:rowOff>150495</xdr:rowOff>
    </xdr:from>
    <xdr:ext cx="482600" cy="225425"/>
    <xdr:sp macro="" textlink="">
      <xdr:nvSpPr>
        <xdr:cNvPr id="120" name="テキスト ボックス 119"/>
        <xdr:cNvSpPr txBox="1"/>
      </xdr:nvSpPr>
      <xdr:spPr>
        <a:xfrm>
          <a:off x="10457815" y="57226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21" name="直線コネクタ 120"/>
        <xdr:cNvCxnSpPr/>
      </xdr:nvCxnSpPr>
      <xdr:spPr>
        <a:xfrm>
          <a:off x="10986770" y="53848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26</xdr:row>
      <xdr:rowOff>61595</xdr:rowOff>
    </xdr:from>
    <xdr:ext cx="482600" cy="225425"/>
    <xdr:sp macro="" textlink="">
      <xdr:nvSpPr>
        <xdr:cNvPr id="122" name="テキスト ボックス 121"/>
        <xdr:cNvSpPr txBox="1"/>
      </xdr:nvSpPr>
      <xdr:spPr>
        <a:xfrm>
          <a:off x="10457815" y="52908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3" name="直線コネクタ 122"/>
        <xdr:cNvCxnSpPr/>
      </xdr:nvCxnSpPr>
      <xdr:spPr>
        <a:xfrm>
          <a:off x="10986770" y="4953000"/>
          <a:ext cx="4110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2600" cy="224155"/>
    <xdr:sp macro="" textlink="">
      <xdr:nvSpPr>
        <xdr:cNvPr id="124" name="テキスト ボックス 123"/>
        <xdr:cNvSpPr txBox="1"/>
      </xdr:nvSpPr>
      <xdr:spPr>
        <a:xfrm>
          <a:off x="10457815" y="48590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5" name="債務償還比率グラフ枠"/>
        <xdr:cNvSpPr/>
      </xdr:nvSpPr>
      <xdr:spPr>
        <a:xfrm>
          <a:off x="10986770" y="4953000"/>
          <a:ext cx="411035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141605</xdr:rowOff>
    </xdr:from>
    <xdr:to xmlns:xdr="http://schemas.openxmlformats.org/drawingml/2006/spreadsheetDrawing">
      <xdr:col>76</xdr:col>
      <xdr:colOff>21590</xdr:colOff>
      <xdr:row>34</xdr:row>
      <xdr:rowOff>79375</xdr:rowOff>
    </xdr:to>
    <xdr:cxnSp macro="">
      <xdr:nvCxnSpPr>
        <xdr:cNvPr id="126" name="直線コネクタ 125"/>
        <xdr:cNvCxnSpPr/>
      </xdr:nvCxnSpPr>
      <xdr:spPr>
        <a:xfrm flipV="1">
          <a:off x="14368780" y="5370830"/>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83185</xdr:rowOff>
    </xdr:from>
    <xdr:ext cx="339090" cy="259080"/>
    <xdr:sp macro="" textlink="">
      <xdr:nvSpPr>
        <xdr:cNvPr id="127" name="債務償還比率最小値テキスト"/>
        <xdr:cNvSpPr txBox="1"/>
      </xdr:nvSpPr>
      <xdr:spPr>
        <a:xfrm>
          <a:off x="14421485" y="66840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79375</xdr:rowOff>
    </xdr:from>
    <xdr:to xmlns:xdr="http://schemas.openxmlformats.org/drawingml/2006/spreadsheetDrawing">
      <xdr:col>76</xdr:col>
      <xdr:colOff>111125</xdr:colOff>
      <xdr:row>34</xdr:row>
      <xdr:rowOff>79375</xdr:rowOff>
    </xdr:to>
    <xdr:cxnSp macro="">
      <xdr:nvCxnSpPr>
        <xdr:cNvPr id="128" name="直線コネクタ 127"/>
        <xdr:cNvCxnSpPr/>
      </xdr:nvCxnSpPr>
      <xdr:spPr>
        <a:xfrm>
          <a:off x="14287500" y="66802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88265</xdr:rowOff>
    </xdr:from>
    <xdr:ext cx="559435" cy="257810"/>
    <xdr:sp macro="" textlink="">
      <xdr:nvSpPr>
        <xdr:cNvPr id="129" name="債務償還比率最大値テキスト"/>
        <xdr:cNvSpPr txBox="1"/>
      </xdr:nvSpPr>
      <xdr:spPr>
        <a:xfrm>
          <a:off x="14421485" y="514604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141605</xdr:rowOff>
    </xdr:from>
    <xdr:to xmlns:xdr="http://schemas.openxmlformats.org/drawingml/2006/spreadsheetDrawing">
      <xdr:col>76</xdr:col>
      <xdr:colOff>111125</xdr:colOff>
      <xdr:row>26</xdr:row>
      <xdr:rowOff>141605</xdr:rowOff>
    </xdr:to>
    <xdr:cxnSp macro="">
      <xdr:nvCxnSpPr>
        <xdr:cNvPr id="130" name="直線コネクタ 129"/>
        <xdr:cNvCxnSpPr/>
      </xdr:nvCxnSpPr>
      <xdr:spPr>
        <a:xfrm>
          <a:off x="14287500" y="53708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54610</xdr:rowOff>
    </xdr:from>
    <xdr:ext cx="468630" cy="257810"/>
    <xdr:sp macro="" textlink="">
      <xdr:nvSpPr>
        <xdr:cNvPr id="131" name="債務償還比率平均値テキスト"/>
        <xdr:cNvSpPr txBox="1"/>
      </xdr:nvSpPr>
      <xdr:spPr>
        <a:xfrm>
          <a:off x="14421485" y="59696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31750</xdr:rowOff>
    </xdr:from>
    <xdr:to xmlns:xdr="http://schemas.openxmlformats.org/drawingml/2006/spreadsheetDrawing">
      <xdr:col>76</xdr:col>
      <xdr:colOff>73025</xdr:colOff>
      <xdr:row>31</xdr:row>
      <xdr:rowOff>133350</xdr:rowOff>
    </xdr:to>
    <xdr:sp macro="" textlink="">
      <xdr:nvSpPr>
        <xdr:cNvPr id="132" name="フローチャート: 判断 131"/>
        <xdr:cNvSpPr/>
      </xdr:nvSpPr>
      <xdr:spPr>
        <a:xfrm>
          <a:off x="14325600" y="611822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31750</xdr:rowOff>
    </xdr:from>
    <xdr:to xmlns:xdr="http://schemas.openxmlformats.org/drawingml/2006/spreadsheetDrawing">
      <xdr:col>72</xdr:col>
      <xdr:colOff>123825</xdr:colOff>
      <xdr:row>31</xdr:row>
      <xdr:rowOff>133350</xdr:rowOff>
    </xdr:to>
    <xdr:sp macro="" textlink="">
      <xdr:nvSpPr>
        <xdr:cNvPr id="133" name="フローチャート: 判断 132"/>
        <xdr:cNvSpPr/>
      </xdr:nvSpPr>
      <xdr:spPr>
        <a:xfrm>
          <a:off x="13631545" y="611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0730" cy="224155"/>
    <xdr:sp macro="" textlink="">
      <xdr:nvSpPr>
        <xdr:cNvPr id="134" name="テキスト ボックス 133"/>
        <xdr:cNvSpPr txBox="1"/>
      </xdr:nvSpPr>
      <xdr:spPr>
        <a:xfrm>
          <a:off x="141986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4155"/>
    <xdr:sp macro="" textlink="">
      <xdr:nvSpPr>
        <xdr:cNvPr id="135" name="テキスト ボックス 134"/>
        <xdr:cNvSpPr txBox="1"/>
      </xdr:nvSpPr>
      <xdr:spPr>
        <a:xfrm>
          <a:off x="1351026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4155"/>
    <xdr:sp macro="" textlink="">
      <xdr:nvSpPr>
        <xdr:cNvPr id="136" name="テキスト ボックス 135"/>
        <xdr:cNvSpPr txBox="1"/>
      </xdr:nvSpPr>
      <xdr:spPr>
        <a:xfrm>
          <a:off x="1277112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4155"/>
    <xdr:sp macro="" textlink="">
      <xdr:nvSpPr>
        <xdr:cNvPr id="137" name="テキスト ボックス 136"/>
        <xdr:cNvSpPr txBox="1"/>
      </xdr:nvSpPr>
      <xdr:spPr>
        <a:xfrm>
          <a:off x="1203198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4155"/>
    <xdr:sp macro="" textlink="">
      <xdr:nvSpPr>
        <xdr:cNvPr id="138" name="テキスト ボックス 137"/>
        <xdr:cNvSpPr txBox="1"/>
      </xdr:nvSpPr>
      <xdr:spPr>
        <a:xfrm>
          <a:off x="1129284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15240</xdr:rowOff>
    </xdr:from>
    <xdr:to xmlns:xdr="http://schemas.openxmlformats.org/drawingml/2006/spreadsheetDrawing">
      <xdr:col>76</xdr:col>
      <xdr:colOff>73025</xdr:colOff>
      <xdr:row>32</xdr:row>
      <xdr:rowOff>116840</xdr:rowOff>
    </xdr:to>
    <xdr:sp macro="" textlink="">
      <xdr:nvSpPr>
        <xdr:cNvPr id="139" name="楕円 138"/>
        <xdr:cNvSpPr/>
      </xdr:nvSpPr>
      <xdr:spPr>
        <a:xfrm>
          <a:off x="14325600" y="627316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165100</xdr:rowOff>
    </xdr:from>
    <xdr:ext cx="468630" cy="259080"/>
    <xdr:sp macro="" textlink="">
      <xdr:nvSpPr>
        <xdr:cNvPr id="140" name="債務償還比率該当値テキスト"/>
        <xdr:cNvSpPr txBox="1"/>
      </xdr:nvSpPr>
      <xdr:spPr>
        <a:xfrm>
          <a:off x="14421485" y="6251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64770</xdr:rowOff>
    </xdr:from>
    <xdr:to xmlns:xdr="http://schemas.openxmlformats.org/drawingml/2006/spreadsheetDrawing">
      <xdr:col>72</xdr:col>
      <xdr:colOff>123825</xdr:colOff>
      <xdr:row>32</xdr:row>
      <xdr:rowOff>166370</xdr:rowOff>
    </xdr:to>
    <xdr:sp macro="" textlink="">
      <xdr:nvSpPr>
        <xdr:cNvPr id="141" name="楕円 140"/>
        <xdr:cNvSpPr/>
      </xdr:nvSpPr>
      <xdr:spPr>
        <a:xfrm>
          <a:off x="13631545"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66040</xdr:rowOff>
    </xdr:from>
    <xdr:to xmlns:xdr="http://schemas.openxmlformats.org/drawingml/2006/spreadsheetDrawing">
      <xdr:col>76</xdr:col>
      <xdr:colOff>22225</xdr:colOff>
      <xdr:row>32</xdr:row>
      <xdr:rowOff>115570</xdr:rowOff>
    </xdr:to>
    <xdr:cxnSp macro="">
      <xdr:nvCxnSpPr>
        <xdr:cNvPr id="142" name="直線コネクタ 141"/>
        <xdr:cNvCxnSpPr/>
      </xdr:nvCxnSpPr>
      <xdr:spPr>
        <a:xfrm flipV="1">
          <a:off x="13682345" y="6323965"/>
          <a:ext cx="68834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149860</xdr:rowOff>
    </xdr:from>
    <xdr:ext cx="469900" cy="259080"/>
    <xdr:sp macro="" textlink="">
      <xdr:nvSpPr>
        <xdr:cNvPr id="143" name="n_1aveValue債務償還比率"/>
        <xdr:cNvSpPr txBox="1"/>
      </xdr:nvSpPr>
      <xdr:spPr>
        <a:xfrm>
          <a:off x="13440410" y="589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157480</xdr:rowOff>
    </xdr:from>
    <xdr:ext cx="469900" cy="257810"/>
    <xdr:sp macro="" textlink="">
      <xdr:nvSpPr>
        <xdr:cNvPr id="144" name="n_1mainValue債務償還比率"/>
        <xdr:cNvSpPr txBox="1"/>
      </xdr:nvSpPr>
      <xdr:spPr>
        <a:xfrm>
          <a:off x="13440410" y="64154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5" name="正方形/長方形 144"/>
        <xdr:cNvSpPr/>
      </xdr:nvSpPr>
      <xdr:spPr>
        <a:xfrm>
          <a:off x="1250950" y="8001000"/>
          <a:ext cx="572833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6" name="正方形/長方形 145"/>
        <xdr:cNvSpPr/>
      </xdr:nvSpPr>
      <xdr:spPr>
        <a:xfrm>
          <a:off x="1250950" y="11811635"/>
          <a:ext cx="572833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47" name="テキスト ボックス 146"/>
        <xdr:cNvSpPr txBox="1"/>
      </xdr:nvSpPr>
      <xdr:spPr>
        <a:xfrm>
          <a:off x="90678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48" name="テキスト ボックス 147"/>
        <xdr:cNvSpPr txBox="1"/>
      </xdr:nvSpPr>
      <xdr:spPr>
        <a:xfrm>
          <a:off x="67945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49" name="テキスト ボックス 148"/>
        <xdr:cNvSpPr txBox="1"/>
      </xdr:nvSpPr>
      <xdr:spPr>
        <a:xfrm>
          <a:off x="90678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50" name="テキスト ボックス 149"/>
        <xdr:cNvSpPr txBox="1"/>
      </xdr:nvSpPr>
      <xdr:spPr>
        <a:xfrm>
          <a:off x="67945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7855" y="127000"/>
          <a:ext cx="123170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478500" y="190500"/>
          <a:ext cx="38481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497550" y="215900"/>
          <a:ext cx="38036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229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770225" y="190500"/>
          <a:ext cx="25806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795625" y="215900"/>
          <a:ext cx="25361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21025" y="241300"/>
          <a:ext cx="24790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39140" y="889000"/>
          <a:ext cx="979360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6140" y="920750"/>
          <a:ext cx="1351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59635" y="920750"/>
          <a:ext cx="129349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53130" y="920750"/>
          <a:ext cx="1478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31410" y="939800"/>
          <a:ext cx="196913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00545" y="939800"/>
          <a:ext cx="122999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194040" y="952500"/>
          <a:ext cx="61785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31410" y="1714500"/>
          <a:ext cx="19691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64045" y="1714500"/>
          <a:ext cx="35687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42930" y="889000"/>
          <a:ext cx="147828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997565" y="952500"/>
          <a:ext cx="12934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997565" y="1219200"/>
          <a:ext cx="12934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997565" y="1549400"/>
          <a:ext cx="14147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25480" y="1041400"/>
          <a:ext cx="2038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879455" y="9906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879455" y="12573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1819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44530" y="1524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181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44530" y="1905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5080" cy="259080"/>
    <xdr:sp macro="" textlink="">
      <xdr:nvSpPr>
        <xdr:cNvPr id="29" name="テキスト ボックス 28"/>
        <xdr:cNvSpPr txBox="1"/>
      </xdr:nvSpPr>
      <xdr:spPr>
        <a:xfrm>
          <a:off x="681355" y="27940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5200" cy="259080"/>
    <xdr:sp macro="" textlink="">
      <xdr:nvSpPr>
        <xdr:cNvPr id="30" name="テキスト ボックス 29"/>
        <xdr:cNvSpPr txBox="1"/>
      </xdr:nvSpPr>
      <xdr:spPr>
        <a:xfrm>
          <a:off x="681355" y="3111500"/>
          <a:ext cx="6045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4370" cy="259080"/>
    <xdr:sp macro="" textlink="">
      <xdr:nvSpPr>
        <xdr:cNvPr id="31" name="テキスト ボックス 30"/>
        <xdr:cNvSpPr txBox="1"/>
      </xdr:nvSpPr>
      <xdr:spPr>
        <a:xfrm>
          <a:off x="681355" y="34290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39140" y="419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6614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6614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84785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84785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95656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95656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39140" y="533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0" name="テキスト ボックス 39"/>
        <xdr:cNvSpPr txBox="1"/>
      </xdr:nvSpPr>
      <xdr:spPr>
        <a:xfrm>
          <a:off x="70675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39140" y="762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105410</xdr:rowOff>
    </xdr:from>
    <xdr:ext cx="337820" cy="259080"/>
    <xdr:sp macro="" textlink="">
      <xdr:nvSpPr>
        <xdr:cNvPr id="42" name="テキスト ボックス 41"/>
        <xdr:cNvSpPr txBox="1"/>
      </xdr:nvSpPr>
      <xdr:spPr>
        <a:xfrm>
          <a:off x="411480" y="747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3" name="直線コネクタ 42"/>
        <xdr:cNvCxnSpPr/>
      </xdr:nvCxnSpPr>
      <xdr:spPr>
        <a:xfrm>
          <a:off x="739140" y="723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67310</xdr:rowOff>
    </xdr:from>
    <xdr:ext cx="403225" cy="259080"/>
    <xdr:sp macro="" textlink="">
      <xdr:nvSpPr>
        <xdr:cNvPr id="44" name="テキスト ボックス 43"/>
        <xdr:cNvSpPr txBox="1"/>
      </xdr:nvSpPr>
      <xdr:spPr>
        <a:xfrm>
          <a:off x="353060"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5" name="直線コネクタ 44"/>
        <xdr:cNvCxnSpPr/>
      </xdr:nvCxnSpPr>
      <xdr:spPr>
        <a:xfrm>
          <a:off x="739140" y="685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6" name="テキスト ボックス 45"/>
        <xdr:cNvSpPr txBox="1"/>
      </xdr:nvSpPr>
      <xdr:spPr>
        <a:xfrm>
          <a:off x="353060"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7" name="直線コネクタ 46"/>
        <xdr:cNvCxnSpPr/>
      </xdr:nvCxnSpPr>
      <xdr:spPr>
        <a:xfrm>
          <a:off x="739140" y="647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8" name="テキスト ボックス 47"/>
        <xdr:cNvSpPr txBox="1"/>
      </xdr:nvSpPr>
      <xdr:spPr>
        <a:xfrm>
          <a:off x="353060"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49" name="直線コネクタ 48"/>
        <xdr:cNvCxnSpPr/>
      </xdr:nvCxnSpPr>
      <xdr:spPr>
        <a:xfrm>
          <a:off x="739140" y="609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0" name="テキスト ボックス 49"/>
        <xdr:cNvSpPr txBox="1"/>
      </xdr:nvSpPr>
      <xdr:spPr>
        <a:xfrm>
          <a:off x="353060"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1" name="直線コネクタ 50"/>
        <xdr:cNvCxnSpPr/>
      </xdr:nvCxnSpPr>
      <xdr:spPr>
        <a:xfrm>
          <a:off x="739140" y="571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86360</xdr:rowOff>
    </xdr:from>
    <xdr:ext cx="467360" cy="257810"/>
    <xdr:sp macro="" textlink="">
      <xdr:nvSpPr>
        <xdr:cNvPr id="52" name="テキスト ボックス 51"/>
        <xdr:cNvSpPr txBox="1"/>
      </xdr:nvSpPr>
      <xdr:spPr>
        <a:xfrm>
          <a:off x="288925" y="557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3" name="直線コネクタ 52"/>
        <xdr:cNvCxnSpPr/>
      </xdr:nvCxnSpPr>
      <xdr:spPr>
        <a:xfrm>
          <a:off x="739140" y="533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7360" cy="259080"/>
    <xdr:sp macro="" textlink="">
      <xdr:nvSpPr>
        <xdr:cNvPr id="54" name="テキスト ボックス 53"/>
        <xdr:cNvSpPr txBox="1"/>
      </xdr:nvSpPr>
      <xdr:spPr>
        <a:xfrm>
          <a:off x="28892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道路】&#10;有形固定資産減価償却率グラフ枠"/>
        <xdr:cNvSpPr/>
      </xdr:nvSpPr>
      <xdr:spPr>
        <a:xfrm>
          <a:off x="739140" y="533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87630</xdr:rowOff>
    </xdr:from>
    <xdr:to xmlns:xdr="http://schemas.openxmlformats.org/drawingml/2006/spreadsheetDrawing">
      <xdr:col>24</xdr:col>
      <xdr:colOff>62865</xdr:colOff>
      <xdr:row>41</xdr:row>
      <xdr:rowOff>80010</xdr:rowOff>
    </xdr:to>
    <xdr:cxnSp macro="">
      <xdr:nvCxnSpPr>
        <xdr:cNvPr id="56" name="直線コネクタ 55"/>
        <xdr:cNvCxnSpPr/>
      </xdr:nvCxnSpPr>
      <xdr:spPr>
        <a:xfrm flipV="1">
          <a:off x="4497705" y="574548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83820</xdr:rowOff>
    </xdr:from>
    <xdr:ext cx="403860" cy="259080"/>
    <xdr:sp macro="" textlink="">
      <xdr:nvSpPr>
        <xdr:cNvPr id="57" name="【道路】&#10;有形固定資産減価償却率最小値テキスト"/>
        <xdr:cNvSpPr txBox="1"/>
      </xdr:nvSpPr>
      <xdr:spPr>
        <a:xfrm>
          <a:off x="4536440" y="7113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80010</xdr:rowOff>
    </xdr:from>
    <xdr:to xmlns:xdr="http://schemas.openxmlformats.org/drawingml/2006/spreadsheetDrawing">
      <xdr:col>24</xdr:col>
      <xdr:colOff>152400</xdr:colOff>
      <xdr:row>41</xdr:row>
      <xdr:rowOff>80010</xdr:rowOff>
    </xdr:to>
    <xdr:cxnSp macro="">
      <xdr:nvCxnSpPr>
        <xdr:cNvPr id="58" name="直線コネクタ 57"/>
        <xdr:cNvCxnSpPr/>
      </xdr:nvCxnSpPr>
      <xdr:spPr>
        <a:xfrm>
          <a:off x="4415155" y="710946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34290</xdr:rowOff>
    </xdr:from>
    <xdr:ext cx="403860" cy="259080"/>
    <xdr:sp macro="" textlink="">
      <xdr:nvSpPr>
        <xdr:cNvPr id="59" name="【道路】&#10;有形固定資産減価償却率最大値テキスト"/>
        <xdr:cNvSpPr txBox="1"/>
      </xdr:nvSpPr>
      <xdr:spPr>
        <a:xfrm>
          <a:off x="4536440" y="5520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87630</xdr:rowOff>
    </xdr:from>
    <xdr:to xmlns:xdr="http://schemas.openxmlformats.org/drawingml/2006/spreadsheetDrawing">
      <xdr:col>24</xdr:col>
      <xdr:colOff>152400</xdr:colOff>
      <xdr:row>33</xdr:row>
      <xdr:rowOff>87630</xdr:rowOff>
    </xdr:to>
    <xdr:cxnSp macro="">
      <xdr:nvCxnSpPr>
        <xdr:cNvPr id="60" name="直線コネクタ 59"/>
        <xdr:cNvCxnSpPr/>
      </xdr:nvCxnSpPr>
      <xdr:spPr>
        <a:xfrm>
          <a:off x="4415155" y="574548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34290</xdr:rowOff>
    </xdr:from>
    <xdr:ext cx="403860" cy="259080"/>
    <xdr:sp macro="" textlink="">
      <xdr:nvSpPr>
        <xdr:cNvPr id="61" name="【道路】&#10;有形固定資産減価償却率平均値テキスト"/>
        <xdr:cNvSpPr txBox="1"/>
      </xdr:nvSpPr>
      <xdr:spPr>
        <a:xfrm>
          <a:off x="4536440" y="637794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55880</xdr:rowOff>
    </xdr:from>
    <xdr:to xmlns:xdr="http://schemas.openxmlformats.org/drawingml/2006/spreadsheetDrawing">
      <xdr:col>24</xdr:col>
      <xdr:colOff>114300</xdr:colOff>
      <xdr:row>37</xdr:row>
      <xdr:rowOff>157480</xdr:rowOff>
    </xdr:to>
    <xdr:sp macro="" textlink="">
      <xdr:nvSpPr>
        <xdr:cNvPr id="62" name="フローチャート: 判断 61"/>
        <xdr:cNvSpPr/>
      </xdr:nvSpPr>
      <xdr:spPr>
        <a:xfrm>
          <a:off x="444754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63500</xdr:rowOff>
    </xdr:from>
    <xdr:to xmlns:xdr="http://schemas.openxmlformats.org/drawingml/2006/spreadsheetDrawing">
      <xdr:col>20</xdr:col>
      <xdr:colOff>38100</xdr:colOff>
      <xdr:row>37</xdr:row>
      <xdr:rowOff>165100</xdr:rowOff>
    </xdr:to>
    <xdr:sp macro="" textlink="">
      <xdr:nvSpPr>
        <xdr:cNvPr id="63" name="フローチャート: 判断 62"/>
        <xdr:cNvSpPr/>
      </xdr:nvSpPr>
      <xdr:spPr>
        <a:xfrm>
          <a:off x="3637915" y="640715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107315</xdr:rowOff>
    </xdr:from>
    <xdr:to xmlns:xdr="http://schemas.openxmlformats.org/drawingml/2006/spreadsheetDrawing">
      <xdr:col>15</xdr:col>
      <xdr:colOff>101600</xdr:colOff>
      <xdr:row>38</xdr:row>
      <xdr:rowOff>37465</xdr:rowOff>
    </xdr:to>
    <xdr:sp macro="" textlink="">
      <xdr:nvSpPr>
        <xdr:cNvPr id="64" name="フローチャート: 判断 63"/>
        <xdr:cNvSpPr/>
      </xdr:nvSpPr>
      <xdr:spPr>
        <a:xfrm>
          <a:off x="2771775"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154940</xdr:rowOff>
    </xdr:from>
    <xdr:to xmlns:xdr="http://schemas.openxmlformats.org/drawingml/2006/spreadsheetDrawing">
      <xdr:col>10</xdr:col>
      <xdr:colOff>165100</xdr:colOff>
      <xdr:row>38</xdr:row>
      <xdr:rowOff>85090</xdr:rowOff>
    </xdr:to>
    <xdr:sp macro="" textlink="">
      <xdr:nvSpPr>
        <xdr:cNvPr id="65" name="フローチャート: 判断 64"/>
        <xdr:cNvSpPr/>
      </xdr:nvSpPr>
      <xdr:spPr>
        <a:xfrm>
          <a:off x="191135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31355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0730" cy="259080"/>
    <xdr:sp macro="" textlink="">
      <xdr:nvSpPr>
        <xdr:cNvPr id="67" name="テキスト ボックス 66"/>
        <xdr:cNvSpPr txBox="1"/>
      </xdr:nvSpPr>
      <xdr:spPr>
        <a:xfrm>
          <a:off x="350393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730" cy="259080"/>
    <xdr:sp macro="" textlink="">
      <xdr:nvSpPr>
        <xdr:cNvPr id="68" name="テキスト ボックス 67"/>
        <xdr:cNvSpPr txBox="1"/>
      </xdr:nvSpPr>
      <xdr:spPr>
        <a:xfrm>
          <a:off x="263779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7773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0730" cy="259080"/>
    <xdr:sp macro="" textlink="">
      <xdr:nvSpPr>
        <xdr:cNvPr id="70" name="テキスト ボックス 69"/>
        <xdr:cNvSpPr txBox="1"/>
      </xdr:nvSpPr>
      <xdr:spPr>
        <a:xfrm>
          <a:off x="91694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143510</xdr:rowOff>
    </xdr:from>
    <xdr:to xmlns:xdr="http://schemas.openxmlformats.org/drawingml/2006/spreadsheetDrawing">
      <xdr:col>24</xdr:col>
      <xdr:colOff>114300</xdr:colOff>
      <xdr:row>37</xdr:row>
      <xdr:rowOff>73660</xdr:rowOff>
    </xdr:to>
    <xdr:sp macro="" textlink="">
      <xdr:nvSpPr>
        <xdr:cNvPr id="71" name="楕円 70"/>
        <xdr:cNvSpPr/>
      </xdr:nvSpPr>
      <xdr:spPr>
        <a:xfrm>
          <a:off x="444754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166370</xdr:rowOff>
    </xdr:from>
    <xdr:ext cx="403860" cy="257810"/>
    <xdr:sp macro="" textlink="">
      <xdr:nvSpPr>
        <xdr:cNvPr id="72" name="【道路】&#10;有形固定資産減価償却率該当値テキスト"/>
        <xdr:cNvSpPr txBox="1"/>
      </xdr:nvSpPr>
      <xdr:spPr>
        <a:xfrm>
          <a:off x="4536440" y="6167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6350</xdr:rowOff>
    </xdr:from>
    <xdr:to xmlns:xdr="http://schemas.openxmlformats.org/drawingml/2006/spreadsheetDrawing">
      <xdr:col>20</xdr:col>
      <xdr:colOff>38100</xdr:colOff>
      <xdr:row>37</xdr:row>
      <xdr:rowOff>107950</xdr:rowOff>
    </xdr:to>
    <xdr:sp macro="" textlink="">
      <xdr:nvSpPr>
        <xdr:cNvPr id="73" name="楕円 72"/>
        <xdr:cNvSpPr/>
      </xdr:nvSpPr>
      <xdr:spPr>
        <a:xfrm>
          <a:off x="3637915" y="6350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22860</xdr:rowOff>
    </xdr:from>
    <xdr:to xmlns:xdr="http://schemas.openxmlformats.org/drawingml/2006/spreadsheetDrawing">
      <xdr:col>24</xdr:col>
      <xdr:colOff>63500</xdr:colOff>
      <xdr:row>37</xdr:row>
      <xdr:rowOff>57150</xdr:rowOff>
    </xdr:to>
    <xdr:cxnSp macro="">
      <xdr:nvCxnSpPr>
        <xdr:cNvPr id="74" name="直線コネクタ 73"/>
        <xdr:cNvCxnSpPr/>
      </xdr:nvCxnSpPr>
      <xdr:spPr>
        <a:xfrm flipV="1">
          <a:off x="3688715" y="636651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23495</xdr:rowOff>
    </xdr:from>
    <xdr:to xmlns:xdr="http://schemas.openxmlformats.org/drawingml/2006/spreadsheetDrawing">
      <xdr:col>15</xdr:col>
      <xdr:colOff>101600</xdr:colOff>
      <xdr:row>37</xdr:row>
      <xdr:rowOff>125095</xdr:rowOff>
    </xdr:to>
    <xdr:sp macro="" textlink="">
      <xdr:nvSpPr>
        <xdr:cNvPr id="75" name="楕円 74"/>
        <xdr:cNvSpPr/>
      </xdr:nvSpPr>
      <xdr:spPr>
        <a:xfrm>
          <a:off x="2771775"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57150</xdr:rowOff>
    </xdr:from>
    <xdr:to xmlns:xdr="http://schemas.openxmlformats.org/drawingml/2006/spreadsheetDrawing">
      <xdr:col>19</xdr:col>
      <xdr:colOff>177800</xdr:colOff>
      <xdr:row>37</xdr:row>
      <xdr:rowOff>74930</xdr:rowOff>
    </xdr:to>
    <xdr:cxnSp macro="">
      <xdr:nvCxnSpPr>
        <xdr:cNvPr id="76" name="直線コネクタ 75"/>
        <xdr:cNvCxnSpPr/>
      </xdr:nvCxnSpPr>
      <xdr:spPr>
        <a:xfrm flipV="1">
          <a:off x="2822575" y="6400800"/>
          <a:ext cx="86614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57785</xdr:rowOff>
    </xdr:from>
    <xdr:to xmlns:xdr="http://schemas.openxmlformats.org/drawingml/2006/spreadsheetDrawing">
      <xdr:col>10</xdr:col>
      <xdr:colOff>165100</xdr:colOff>
      <xdr:row>37</xdr:row>
      <xdr:rowOff>159385</xdr:rowOff>
    </xdr:to>
    <xdr:sp macro="" textlink="">
      <xdr:nvSpPr>
        <xdr:cNvPr id="77" name="楕円 76"/>
        <xdr:cNvSpPr/>
      </xdr:nvSpPr>
      <xdr:spPr>
        <a:xfrm>
          <a:off x="191135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74930</xdr:rowOff>
    </xdr:from>
    <xdr:to xmlns:xdr="http://schemas.openxmlformats.org/drawingml/2006/spreadsheetDrawing">
      <xdr:col>15</xdr:col>
      <xdr:colOff>50800</xdr:colOff>
      <xdr:row>37</xdr:row>
      <xdr:rowOff>109220</xdr:rowOff>
    </xdr:to>
    <xdr:cxnSp macro="">
      <xdr:nvCxnSpPr>
        <xdr:cNvPr id="78" name="直線コネクタ 77"/>
        <xdr:cNvCxnSpPr/>
      </xdr:nvCxnSpPr>
      <xdr:spPr>
        <a:xfrm flipV="1">
          <a:off x="1962150" y="6418580"/>
          <a:ext cx="8604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156210</xdr:rowOff>
    </xdr:from>
    <xdr:ext cx="403860" cy="257810"/>
    <xdr:sp macro="" textlink="">
      <xdr:nvSpPr>
        <xdr:cNvPr id="79" name="n_1aveValue【道路】&#10;有形固定資産減価償却率"/>
        <xdr:cNvSpPr txBox="1"/>
      </xdr:nvSpPr>
      <xdr:spPr>
        <a:xfrm>
          <a:off x="3479165" y="6499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29210</xdr:rowOff>
    </xdr:from>
    <xdr:ext cx="403860" cy="257810"/>
    <xdr:sp macro="" textlink="">
      <xdr:nvSpPr>
        <xdr:cNvPr id="80" name="n_2aveValue【道路】&#10;有形固定資産減価償却率"/>
        <xdr:cNvSpPr txBox="1"/>
      </xdr:nvSpPr>
      <xdr:spPr>
        <a:xfrm>
          <a:off x="2625725" y="65443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76200</xdr:rowOff>
    </xdr:from>
    <xdr:ext cx="405130" cy="257810"/>
    <xdr:sp macro="" textlink="">
      <xdr:nvSpPr>
        <xdr:cNvPr id="81" name="n_3aveValue【道路】&#10;有形固定資産減価償却率"/>
        <xdr:cNvSpPr txBox="1"/>
      </xdr:nvSpPr>
      <xdr:spPr>
        <a:xfrm>
          <a:off x="1765300" y="6591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124460</xdr:rowOff>
    </xdr:from>
    <xdr:ext cx="403860" cy="259080"/>
    <xdr:sp macro="" textlink="">
      <xdr:nvSpPr>
        <xdr:cNvPr id="82" name="n_1mainValue【道路】&#10;有形固定資産減価償却率"/>
        <xdr:cNvSpPr txBox="1"/>
      </xdr:nvSpPr>
      <xdr:spPr>
        <a:xfrm>
          <a:off x="3479165" y="6125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141605</xdr:rowOff>
    </xdr:from>
    <xdr:ext cx="403860" cy="259080"/>
    <xdr:sp macro="" textlink="">
      <xdr:nvSpPr>
        <xdr:cNvPr id="83" name="n_2mainValue【道路】&#10;有形固定資産減価償却率"/>
        <xdr:cNvSpPr txBox="1"/>
      </xdr:nvSpPr>
      <xdr:spPr>
        <a:xfrm>
          <a:off x="2625725" y="6142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4445</xdr:rowOff>
    </xdr:from>
    <xdr:ext cx="405130" cy="259080"/>
    <xdr:sp macro="" textlink="">
      <xdr:nvSpPr>
        <xdr:cNvPr id="84" name="n_3mainValue【道路】&#10;有形固定資産減価償却率"/>
        <xdr:cNvSpPr txBox="1"/>
      </xdr:nvSpPr>
      <xdr:spPr>
        <a:xfrm>
          <a:off x="1765300"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5" name="正方形/長方形 84"/>
        <xdr:cNvSpPr/>
      </xdr:nvSpPr>
      <xdr:spPr>
        <a:xfrm>
          <a:off x="6409690" y="419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6" name="正方形/長方形 85"/>
        <xdr:cNvSpPr/>
      </xdr:nvSpPr>
      <xdr:spPr>
        <a:xfrm>
          <a:off x="653097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7" name="正方形/長方形 86"/>
        <xdr:cNvSpPr/>
      </xdr:nvSpPr>
      <xdr:spPr>
        <a:xfrm>
          <a:off x="653097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8" name="正方形/長方形 87"/>
        <xdr:cNvSpPr/>
      </xdr:nvSpPr>
      <xdr:spPr>
        <a:xfrm>
          <a:off x="751840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9" name="正方形/長方形 88"/>
        <xdr:cNvSpPr/>
      </xdr:nvSpPr>
      <xdr:spPr>
        <a:xfrm>
          <a:off x="751840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0" name="正方形/長方形 89"/>
        <xdr:cNvSpPr/>
      </xdr:nvSpPr>
      <xdr:spPr>
        <a:xfrm>
          <a:off x="862711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1" name="正方形/長方形 90"/>
        <xdr:cNvSpPr/>
      </xdr:nvSpPr>
      <xdr:spPr>
        <a:xfrm>
          <a:off x="862711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2" name="正方形/長方形 91"/>
        <xdr:cNvSpPr/>
      </xdr:nvSpPr>
      <xdr:spPr>
        <a:xfrm>
          <a:off x="6409690" y="533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3" name="テキスト ボックス 92"/>
        <xdr:cNvSpPr txBox="1"/>
      </xdr:nvSpPr>
      <xdr:spPr>
        <a:xfrm>
          <a:off x="637159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4" name="直線コネクタ 93"/>
        <xdr:cNvCxnSpPr/>
      </xdr:nvCxnSpPr>
      <xdr:spPr>
        <a:xfrm>
          <a:off x="6409690" y="762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5" name="直線コネクタ 94"/>
        <xdr:cNvCxnSpPr/>
      </xdr:nvCxnSpPr>
      <xdr:spPr>
        <a:xfrm>
          <a:off x="6409690" y="71628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7360" cy="259080"/>
    <xdr:sp macro="" textlink="">
      <xdr:nvSpPr>
        <xdr:cNvPr id="96" name="テキスト ボックス 95"/>
        <xdr:cNvSpPr txBox="1"/>
      </xdr:nvSpPr>
      <xdr:spPr>
        <a:xfrm>
          <a:off x="5953760" y="702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97" name="直線コネクタ 96"/>
        <xdr:cNvCxnSpPr/>
      </xdr:nvCxnSpPr>
      <xdr:spPr>
        <a:xfrm>
          <a:off x="6409690" y="67056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98" name="テキスト ボックス 97"/>
        <xdr:cNvSpPr txBox="1"/>
      </xdr:nvSpPr>
      <xdr:spPr>
        <a:xfrm>
          <a:off x="5895340"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99" name="直線コネクタ 98"/>
        <xdr:cNvCxnSpPr/>
      </xdr:nvCxnSpPr>
      <xdr:spPr>
        <a:xfrm>
          <a:off x="6409690" y="62484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1495" cy="259080"/>
    <xdr:sp macro="" textlink="">
      <xdr:nvSpPr>
        <xdr:cNvPr id="100" name="テキスト ボックス 99"/>
        <xdr:cNvSpPr txBox="1"/>
      </xdr:nvSpPr>
      <xdr:spPr>
        <a:xfrm>
          <a:off x="5895340"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1" name="直線コネクタ 100"/>
        <xdr:cNvCxnSpPr/>
      </xdr:nvCxnSpPr>
      <xdr:spPr>
        <a:xfrm>
          <a:off x="6409690" y="57912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1495" cy="259080"/>
    <xdr:sp macro="" textlink="">
      <xdr:nvSpPr>
        <xdr:cNvPr id="102" name="テキスト ボックス 101"/>
        <xdr:cNvSpPr txBox="1"/>
      </xdr:nvSpPr>
      <xdr:spPr>
        <a:xfrm>
          <a:off x="5895340"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3" name="直線コネクタ 102"/>
        <xdr:cNvCxnSpPr/>
      </xdr:nvCxnSpPr>
      <xdr:spPr>
        <a:xfrm>
          <a:off x="6409690" y="533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04" name="テキスト ボックス 103"/>
        <xdr:cNvSpPr txBox="1"/>
      </xdr:nvSpPr>
      <xdr:spPr>
        <a:xfrm>
          <a:off x="5895340"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5" name="【道路】&#10;一人当たり延長グラフ枠"/>
        <xdr:cNvSpPr/>
      </xdr:nvSpPr>
      <xdr:spPr>
        <a:xfrm>
          <a:off x="6409690" y="533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33</xdr:row>
      <xdr:rowOff>2540</xdr:rowOff>
    </xdr:from>
    <xdr:to xmlns:xdr="http://schemas.openxmlformats.org/drawingml/2006/spreadsheetDrawing">
      <xdr:col>54</xdr:col>
      <xdr:colOff>184785</xdr:colOff>
      <xdr:row>41</xdr:row>
      <xdr:rowOff>130810</xdr:rowOff>
    </xdr:to>
    <xdr:cxnSp macro="">
      <xdr:nvCxnSpPr>
        <xdr:cNvPr id="106" name="直線コネクタ 105"/>
        <xdr:cNvCxnSpPr/>
      </xdr:nvCxnSpPr>
      <xdr:spPr>
        <a:xfrm flipV="1">
          <a:off x="10163175" y="566039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134620</xdr:rowOff>
    </xdr:from>
    <xdr:ext cx="469900" cy="257810"/>
    <xdr:sp macro="" textlink="">
      <xdr:nvSpPr>
        <xdr:cNvPr id="107" name="【道路】&#10;一人当たり延長最小値テキスト"/>
        <xdr:cNvSpPr txBox="1"/>
      </xdr:nvSpPr>
      <xdr:spPr>
        <a:xfrm>
          <a:off x="10201275" y="7164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130810</xdr:rowOff>
    </xdr:from>
    <xdr:to xmlns:xdr="http://schemas.openxmlformats.org/drawingml/2006/spreadsheetDrawing">
      <xdr:col>55</xdr:col>
      <xdr:colOff>88900</xdr:colOff>
      <xdr:row>41</xdr:row>
      <xdr:rowOff>130810</xdr:rowOff>
    </xdr:to>
    <xdr:cxnSp macro="">
      <xdr:nvCxnSpPr>
        <xdr:cNvPr id="108" name="直線コネクタ 107"/>
        <xdr:cNvCxnSpPr/>
      </xdr:nvCxnSpPr>
      <xdr:spPr>
        <a:xfrm>
          <a:off x="10079990" y="716026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120650</xdr:rowOff>
    </xdr:from>
    <xdr:ext cx="534670" cy="257810"/>
    <xdr:sp macro="" textlink="">
      <xdr:nvSpPr>
        <xdr:cNvPr id="109" name="【道路】&#10;一人当たり延長最大値テキスト"/>
        <xdr:cNvSpPr txBox="1"/>
      </xdr:nvSpPr>
      <xdr:spPr>
        <a:xfrm>
          <a:off x="10201275" y="5435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2540</xdr:rowOff>
    </xdr:from>
    <xdr:to xmlns:xdr="http://schemas.openxmlformats.org/drawingml/2006/spreadsheetDrawing">
      <xdr:col>55</xdr:col>
      <xdr:colOff>88900</xdr:colOff>
      <xdr:row>33</xdr:row>
      <xdr:rowOff>2540</xdr:rowOff>
    </xdr:to>
    <xdr:cxnSp macro="">
      <xdr:nvCxnSpPr>
        <xdr:cNvPr id="110" name="直線コネクタ 109"/>
        <xdr:cNvCxnSpPr/>
      </xdr:nvCxnSpPr>
      <xdr:spPr>
        <a:xfrm>
          <a:off x="10079990" y="566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29210</xdr:rowOff>
    </xdr:from>
    <xdr:ext cx="469900" cy="257810"/>
    <xdr:sp macro="" textlink="">
      <xdr:nvSpPr>
        <xdr:cNvPr id="111" name="【道路】&#10;一人当たり延長平均値テキスト"/>
        <xdr:cNvSpPr txBox="1"/>
      </xdr:nvSpPr>
      <xdr:spPr>
        <a:xfrm>
          <a:off x="10201275" y="65443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6350</xdr:rowOff>
    </xdr:from>
    <xdr:to xmlns:xdr="http://schemas.openxmlformats.org/drawingml/2006/spreadsheetDrawing">
      <xdr:col>55</xdr:col>
      <xdr:colOff>50800</xdr:colOff>
      <xdr:row>39</xdr:row>
      <xdr:rowOff>107950</xdr:rowOff>
    </xdr:to>
    <xdr:sp macro="" textlink="">
      <xdr:nvSpPr>
        <xdr:cNvPr id="112" name="フローチャート: 判断 111"/>
        <xdr:cNvSpPr/>
      </xdr:nvSpPr>
      <xdr:spPr>
        <a:xfrm>
          <a:off x="10118090" y="66929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6350</xdr:rowOff>
    </xdr:from>
    <xdr:to xmlns:xdr="http://schemas.openxmlformats.org/drawingml/2006/spreadsheetDrawing">
      <xdr:col>50</xdr:col>
      <xdr:colOff>165100</xdr:colOff>
      <xdr:row>39</xdr:row>
      <xdr:rowOff>107950</xdr:rowOff>
    </xdr:to>
    <xdr:sp macro="" textlink="">
      <xdr:nvSpPr>
        <xdr:cNvPr id="113" name="フローチャート: 判断 112"/>
        <xdr:cNvSpPr/>
      </xdr:nvSpPr>
      <xdr:spPr>
        <a:xfrm>
          <a:off x="930275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114" name="フローチャート: 判断 113"/>
        <xdr:cNvSpPr/>
      </xdr:nvSpPr>
      <xdr:spPr>
        <a:xfrm>
          <a:off x="8442325" y="665861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162560</xdr:rowOff>
    </xdr:from>
    <xdr:to xmlns:xdr="http://schemas.openxmlformats.org/drawingml/2006/spreadsheetDrawing">
      <xdr:col>41</xdr:col>
      <xdr:colOff>101600</xdr:colOff>
      <xdr:row>39</xdr:row>
      <xdr:rowOff>92710</xdr:rowOff>
    </xdr:to>
    <xdr:sp macro="" textlink="">
      <xdr:nvSpPr>
        <xdr:cNvPr id="115" name="フローチャート: 判断 114"/>
        <xdr:cNvSpPr/>
      </xdr:nvSpPr>
      <xdr:spPr>
        <a:xfrm>
          <a:off x="7576185"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6" name="テキスト ボックス 115"/>
        <xdr:cNvSpPr txBox="1"/>
      </xdr:nvSpPr>
      <xdr:spPr>
        <a:xfrm>
          <a:off x="99783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7" name="テキスト ボックス 116"/>
        <xdr:cNvSpPr txBox="1"/>
      </xdr:nvSpPr>
      <xdr:spPr>
        <a:xfrm>
          <a:off x="91687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0730" cy="259080"/>
    <xdr:sp macro="" textlink="">
      <xdr:nvSpPr>
        <xdr:cNvPr id="118" name="テキスト ボックス 117"/>
        <xdr:cNvSpPr txBox="1"/>
      </xdr:nvSpPr>
      <xdr:spPr>
        <a:xfrm>
          <a:off x="830834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730" cy="259080"/>
    <xdr:sp macro="" textlink="">
      <xdr:nvSpPr>
        <xdr:cNvPr id="119" name="テキスト ボックス 118"/>
        <xdr:cNvSpPr txBox="1"/>
      </xdr:nvSpPr>
      <xdr:spPr>
        <a:xfrm>
          <a:off x="74422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0" name="テキスト ボックス 119"/>
        <xdr:cNvSpPr txBox="1"/>
      </xdr:nvSpPr>
      <xdr:spPr>
        <a:xfrm>
          <a:off x="658177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80010</xdr:rowOff>
    </xdr:from>
    <xdr:to xmlns:xdr="http://schemas.openxmlformats.org/drawingml/2006/spreadsheetDrawing">
      <xdr:col>55</xdr:col>
      <xdr:colOff>50800</xdr:colOff>
      <xdr:row>41</xdr:row>
      <xdr:rowOff>10160</xdr:rowOff>
    </xdr:to>
    <xdr:sp macro="" textlink="">
      <xdr:nvSpPr>
        <xdr:cNvPr id="121" name="楕円 120"/>
        <xdr:cNvSpPr/>
      </xdr:nvSpPr>
      <xdr:spPr>
        <a:xfrm>
          <a:off x="10118090" y="693801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58420</xdr:rowOff>
    </xdr:from>
    <xdr:ext cx="469900" cy="259080"/>
    <xdr:sp macro="" textlink="">
      <xdr:nvSpPr>
        <xdr:cNvPr id="122" name="【道路】&#10;一人当たり延長該当値テキスト"/>
        <xdr:cNvSpPr txBox="1"/>
      </xdr:nvSpPr>
      <xdr:spPr>
        <a:xfrm>
          <a:off x="10201275" y="691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80010</xdr:rowOff>
    </xdr:from>
    <xdr:to xmlns:xdr="http://schemas.openxmlformats.org/drawingml/2006/spreadsheetDrawing">
      <xdr:col>50</xdr:col>
      <xdr:colOff>165100</xdr:colOff>
      <xdr:row>41</xdr:row>
      <xdr:rowOff>10160</xdr:rowOff>
    </xdr:to>
    <xdr:sp macro="" textlink="">
      <xdr:nvSpPr>
        <xdr:cNvPr id="123" name="楕円 122"/>
        <xdr:cNvSpPr/>
      </xdr:nvSpPr>
      <xdr:spPr>
        <a:xfrm>
          <a:off x="930275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130810</xdr:rowOff>
    </xdr:from>
    <xdr:to xmlns:xdr="http://schemas.openxmlformats.org/drawingml/2006/spreadsheetDrawing">
      <xdr:col>55</xdr:col>
      <xdr:colOff>0</xdr:colOff>
      <xdr:row>40</xdr:row>
      <xdr:rowOff>130810</xdr:rowOff>
    </xdr:to>
    <xdr:cxnSp macro="">
      <xdr:nvCxnSpPr>
        <xdr:cNvPr id="124" name="直線コネクタ 123"/>
        <xdr:cNvCxnSpPr/>
      </xdr:nvCxnSpPr>
      <xdr:spPr>
        <a:xfrm flipV="1">
          <a:off x="9353550" y="69888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81280</xdr:rowOff>
    </xdr:from>
    <xdr:to xmlns:xdr="http://schemas.openxmlformats.org/drawingml/2006/spreadsheetDrawing">
      <xdr:col>46</xdr:col>
      <xdr:colOff>38100</xdr:colOff>
      <xdr:row>41</xdr:row>
      <xdr:rowOff>11430</xdr:rowOff>
    </xdr:to>
    <xdr:sp macro="" textlink="">
      <xdr:nvSpPr>
        <xdr:cNvPr id="125" name="楕円 124"/>
        <xdr:cNvSpPr/>
      </xdr:nvSpPr>
      <xdr:spPr>
        <a:xfrm>
          <a:off x="8442325" y="693928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130810</xdr:rowOff>
    </xdr:from>
    <xdr:to xmlns:xdr="http://schemas.openxmlformats.org/drawingml/2006/spreadsheetDrawing">
      <xdr:col>50</xdr:col>
      <xdr:colOff>114300</xdr:colOff>
      <xdr:row>40</xdr:row>
      <xdr:rowOff>132080</xdr:rowOff>
    </xdr:to>
    <xdr:cxnSp macro="">
      <xdr:nvCxnSpPr>
        <xdr:cNvPr id="126" name="直線コネクタ 125"/>
        <xdr:cNvCxnSpPr/>
      </xdr:nvCxnSpPr>
      <xdr:spPr>
        <a:xfrm flipV="1">
          <a:off x="8493125" y="6988810"/>
          <a:ext cx="8604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80010</xdr:rowOff>
    </xdr:from>
    <xdr:to xmlns:xdr="http://schemas.openxmlformats.org/drawingml/2006/spreadsheetDrawing">
      <xdr:col>41</xdr:col>
      <xdr:colOff>101600</xdr:colOff>
      <xdr:row>41</xdr:row>
      <xdr:rowOff>10160</xdr:rowOff>
    </xdr:to>
    <xdr:sp macro="" textlink="">
      <xdr:nvSpPr>
        <xdr:cNvPr id="127" name="楕円 126"/>
        <xdr:cNvSpPr/>
      </xdr:nvSpPr>
      <xdr:spPr>
        <a:xfrm>
          <a:off x="7576185"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130810</xdr:rowOff>
    </xdr:from>
    <xdr:to xmlns:xdr="http://schemas.openxmlformats.org/drawingml/2006/spreadsheetDrawing">
      <xdr:col>45</xdr:col>
      <xdr:colOff>177800</xdr:colOff>
      <xdr:row>40</xdr:row>
      <xdr:rowOff>132080</xdr:rowOff>
    </xdr:to>
    <xdr:cxnSp macro="">
      <xdr:nvCxnSpPr>
        <xdr:cNvPr id="128" name="直線コネクタ 127"/>
        <xdr:cNvCxnSpPr/>
      </xdr:nvCxnSpPr>
      <xdr:spPr>
        <a:xfrm>
          <a:off x="7626985" y="6988810"/>
          <a:ext cx="8661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124460</xdr:rowOff>
    </xdr:from>
    <xdr:ext cx="468630" cy="259080"/>
    <xdr:sp macro="" textlink="">
      <xdr:nvSpPr>
        <xdr:cNvPr id="129" name="n_1aveValue【道路】&#10;一人当たり延長"/>
        <xdr:cNvSpPr txBox="1"/>
      </xdr:nvSpPr>
      <xdr:spPr>
        <a:xfrm>
          <a:off x="9111615" y="6468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89535</xdr:rowOff>
    </xdr:from>
    <xdr:ext cx="468630" cy="257810"/>
    <xdr:sp macro="" textlink="">
      <xdr:nvSpPr>
        <xdr:cNvPr id="130" name="n_2aveValue【道路】&#10;一人当たり延長"/>
        <xdr:cNvSpPr txBox="1"/>
      </xdr:nvSpPr>
      <xdr:spPr>
        <a:xfrm>
          <a:off x="8263890" y="6433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109220</xdr:rowOff>
    </xdr:from>
    <xdr:ext cx="468630" cy="257810"/>
    <xdr:sp macro="" textlink="">
      <xdr:nvSpPr>
        <xdr:cNvPr id="131" name="n_3aveValue【道路】&#10;一人当たり延長"/>
        <xdr:cNvSpPr txBox="1"/>
      </xdr:nvSpPr>
      <xdr:spPr>
        <a:xfrm>
          <a:off x="7397750" y="6452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1270</xdr:rowOff>
    </xdr:from>
    <xdr:ext cx="468630" cy="259080"/>
    <xdr:sp macro="" textlink="">
      <xdr:nvSpPr>
        <xdr:cNvPr id="132" name="n_1mainValue【道路】&#10;一人当たり延長"/>
        <xdr:cNvSpPr txBox="1"/>
      </xdr:nvSpPr>
      <xdr:spPr>
        <a:xfrm>
          <a:off x="9111615" y="7030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2540</xdr:rowOff>
    </xdr:from>
    <xdr:ext cx="468630" cy="259080"/>
    <xdr:sp macro="" textlink="">
      <xdr:nvSpPr>
        <xdr:cNvPr id="133" name="n_2mainValue【道路】&#10;一人当たり延長"/>
        <xdr:cNvSpPr txBox="1"/>
      </xdr:nvSpPr>
      <xdr:spPr>
        <a:xfrm>
          <a:off x="8263890" y="7031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1270</xdr:rowOff>
    </xdr:from>
    <xdr:ext cx="468630" cy="259080"/>
    <xdr:sp macro="" textlink="">
      <xdr:nvSpPr>
        <xdr:cNvPr id="134" name="n_3mainValue【道路】&#10;一人当たり延長"/>
        <xdr:cNvSpPr txBox="1"/>
      </xdr:nvSpPr>
      <xdr:spPr>
        <a:xfrm>
          <a:off x="7397750" y="7030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5" name="正方形/長方形 134"/>
        <xdr:cNvSpPr/>
      </xdr:nvSpPr>
      <xdr:spPr>
        <a:xfrm>
          <a:off x="739140" y="800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6" name="正方形/長方形 135"/>
        <xdr:cNvSpPr/>
      </xdr:nvSpPr>
      <xdr:spPr>
        <a:xfrm>
          <a:off x="86614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7" name="正方形/長方形 136"/>
        <xdr:cNvSpPr/>
      </xdr:nvSpPr>
      <xdr:spPr>
        <a:xfrm>
          <a:off x="86614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8" name="正方形/長方形 137"/>
        <xdr:cNvSpPr/>
      </xdr:nvSpPr>
      <xdr:spPr>
        <a:xfrm>
          <a:off x="184785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9" name="正方形/長方形 138"/>
        <xdr:cNvSpPr/>
      </xdr:nvSpPr>
      <xdr:spPr>
        <a:xfrm>
          <a:off x="184785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0" name="正方形/長方形 139"/>
        <xdr:cNvSpPr/>
      </xdr:nvSpPr>
      <xdr:spPr>
        <a:xfrm>
          <a:off x="295656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1" name="正方形/長方形 140"/>
        <xdr:cNvSpPr/>
      </xdr:nvSpPr>
      <xdr:spPr>
        <a:xfrm>
          <a:off x="295656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2" name="正方形/長方形 141"/>
        <xdr:cNvSpPr/>
      </xdr:nvSpPr>
      <xdr:spPr>
        <a:xfrm>
          <a:off x="739140" y="914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43" name="テキスト ボックス 142"/>
        <xdr:cNvSpPr txBox="1"/>
      </xdr:nvSpPr>
      <xdr:spPr>
        <a:xfrm>
          <a:off x="70675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4" name="直線コネクタ 143"/>
        <xdr:cNvCxnSpPr/>
      </xdr:nvCxnSpPr>
      <xdr:spPr>
        <a:xfrm>
          <a:off x="739140"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5" name="直線コネクタ 144"/>
        <xdr:cNvCxnSpPr/>
      </xdr:nvCxnSpPr>
      <xdr:spPr>
        <a:xfrm>
          <a:off x="739140" y="1110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7820" cy="259080"/>
    <xdr:sp macro="" textlink="">
      <xdr:nvSpPr>
        <xdr:cNvPr id="146" name="テキスト ボックス 145"/>
        <xdr:cNvSpPr txBox="1"/>
      </xdr:nvSpPr>
      <xdr:spPr>
        <a:xfrm>
          <a:off x="411480" y="1096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7" name="直線コネクタ 146"/>
        <xdr:cNvCxnSpPr/>
      </xdr:nvCxnSpPr>
      <xdr:spPr>
        <a:xfrm>
          <a:off x="739140" y="1077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8" name="テキスト ボックス 147"/>
        <xdr:cNvSpPr txBox="1"/>
      </xdr:nvSpPr>
      <xdr:spPr>
        <a:xfrm>
          <a:off x="35306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9" name="直線コネクタ 148"/>
        <xdr:cNvCxnSpPr/>
      </xdr:nvCxnSpPr>
      <xdr:spPr>
        <a:xfrm>
          <a:off x="739140" y="1045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50" name="テキスト ボックス 149"/>
        <xdr:cNvSpPr txBox="1"/>
      </xdr:nvSpPr>
      <xdr:spPr>
        <a:xfrm>
          <a:off x="353060"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1" name="直線コネクタ 150"/>
        <xdr:cNvCxnSpPr/>
      </xdr:nvCxnSpPr>
      <xdr:spPr>
        <a:xfrm>
          <a:off x="739140" y="1012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2" name="テキスト ボックス 151"/>
        <xdr:cNvSpPr txBox="1"/>
      </xdr:nvSpPr>
      <xdr:spPr>
        <a:xfrm>
          <a:off x="35306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3" name="直線コネクタ 152"/>
        <xdr:cNvCxnSpPr/>
      </xdr:nvCxnSpPr>
      <xdr:spPr>
        <a:xfrm>
          <a:off x="739140" y="979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54" name="テキスト ボックス 153"/>
        <xdr:cNvSpPr txBox="1"/>
      </xdr:nvSpPr>
      <xdr:spPr>
        <a:xfrm>
          <a:off x="353060"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5" name="直線コネクタ 154"/>
        <xdr:cNvCxnSpPr/>
      </xdr:nvCxnSpPr>
      <xdr:spPr>
        <a:xfrm>
          <a:off x="739140" y="947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7360" cy="259080"/>
    <xdr:sp macro="" textlink="">
      <xdr:nvSpPr>
        <xdr:cNvPr id="156" name="テキスト ボックス 155"/>
        <xdr:cNvSpPr txBox="1"/>
      </xdr:nvSpPr>
      <xdr:spPr>
        <a:xfrm>
          <a:off x="288925" y="932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7" name="直線コネクタ 156"/>
        <xdr:cNvCxnSpPr/>
      </xdr:nvCxnSpPr>
      <xdr:spPr>
        <a:xfrm>
          <a:off x="739140"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7360" cy="257810"/>
    <xdr:sp macro="" textlink="">
      <xdr:nvSpPr>
        <xdr:cNvPr id="158" name="テキスト ボックス 157"/>
        <xdr:cNvSpPr txBox="1"/>
      </xdr:nvSpPr>
      <xdr:spPr>
        <a:xfrm>
          <a:off x="288925"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9" name="【橋りょう・トンネル】&#10;有形固定資産減価償却率グラフ枠"/>
        <xdr:cNvSpPr/>
      </xdr:nvSpPr>
      <xdr:spPr>
        <a:xfrm>
          <a:off x="739140" y="914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40640</xdr:rowOff>
    </xdr:from>
    <xdr:to xmlns:xdr="http://schemas.openxmlformats.org/drawingml/2006/spreadsheetDrawing">
      <xdr:col>24</xdr:col>
      <xdr:colOff>62865</xdr:colOff>
      <xdr:row>63</xdr:row>
      <xdr:rowOff>130810</xdr:rowOff>
    </xdr:to>
    <xdr:cxnSp macro="">
      <xdr:nvCxnSpPr>
        <xdr:cNvPr id="160" name="直線コネクタ 159"/>
        <xdr:cNvCxnSpPr/>
      </xdr:nvCxnSpPr>
      <xdr:spPr>
        <a:xfrm flipV="1">
          <a:off x="4497705" y="947039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134620</xdr:rowOff>
    </xdr:from>
    <xdr:ext cx="403860" cy="257810"/>
    <xdr:sp macro="" textlink="">
      <xdr:nvSpPr>
        <xdr:cNvPr id="161" name="【橋りょう・トンネル】&#10;有形固定資産減価償却率最小値テキスト"/>
        <xdr:cNvSpPr txBox="1"/>
      </xdr:nvSpPr>
      <xdr:spPr>
        <a:xfrm>
          <a:off x="4536440" y="109359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130810</xdr:rowOff>
    </xdr:from>
    <xdr:to xmlns:xdr="http://schemas.openxmlformats.org/drawingml/2006/spreadsheetDrawing">
      <xdr:col>24</xdr:col>
      <xdr:colOff>152400</xdr:colOff>
      <xdr:row>63</xdr:row>
      <xdr:rowOff>130810</xdr:rowOff>
    </xdr:to>
    <xdr:cxnSp macro="">
      <xdr:nvCxnSpPr>
        <xdr:cNvPr id="162" name="直線コネクタ 161"/>
        <xdr:cNvCxnSpPr/>
      </xdr:nvCxnSpPr>
      <xdr:spPr>
        <a:xfrm>
          <a:off x="4415155" y="1093216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158750</xdr:rowOff>
    </xdr:from>
    <xdr:ext cx="468630" cy="259080"/>
    <xdr:sp macro="" textlink="">
      <xdr:nvSpPr>
        <xdr:cNvPr id="163" name="【橋りょう・トンネル】&#10;有形固定資産減価償却率最大値テキスト"/>
        <xdr:cNvSpPr txBox="1"/>
      </xdr:nvSpPr>
      <xdr:spPr>
        <a:xfrm>
          <a:off x="4536440" y="9245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40640</xdr:rowOff>
    </xdr:from>
    <xdr:to xmlns:xdr="http://schemas.openxmlformats.org/drawingml/2006/spreadsheetDrawing">
      <xdr:col>24</xdr:col>
      <xdr:colOff>152400</xdr:colOff>
      <xdr:row>55</xdr:row>
      <xdr:rowOff>40640</xdr:rowOff>
    </xdr:to>
    <xdr:cxnSp macro="">
      <xdr:nvCxnSpPr>
        <xdr:cNvPr id="164" name="直線コネクタ 163"/>
        <xdr:cNvCxnSpPr/>
      </xdr:nvCxnSpPr>
      <xdr:spPr>
        <a:xfrm>
          <a:off x="4415155" y="947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149860</xdr:rowOff>
    </xdr:from>
    <xdr:ext cx="403860" cy="259080"/>
    <xdr:sp macro="" textlink="">
      <xdr:nvSpPr>
        <xdr:cNvPr id="165" name="【橋りょう・トンネル】&#10;有形固定資産減価償却率平均値テキスト"/>
        <xdr:cNvSpPr txBox="1"/>
      </xdr:nvSpPr>
      <xdr:spPr>
        <a:xfrm>
          <a:off x="4536440" y="1009396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171450</xdr:rowOff>
    </xdr:from>
    <xdr:to xmlns:xdr="http://schemas.openxmlformats.org/drawingml/2006/spreadsheetDrawing">
      <xdr:col>24</xdr:col>
      <xdr:colOff>114300</xdr:colOff>
      <xdr:row>59</xdr:row>
      <xdr:rowOff>101600</xdr:rowOff>
    </xdr:to>
    <xdr:sp macro="" textlink="">
      <xdr:nvSpPr>
        <xdr:cNvPr id="166" name="フローチャート: 判断 165"/>
        <xdr:cNvSpPr/>
      </xdr:nvSpPr>
      <xdr:spPr>
        <a:xfrm>
          <a:off x="444754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26035</xdr:rowOff>
    </xdr:from>
    <xdr:to xmlns:xdr="http://schemas.openxmlformats.org/drawingml/2006/spreadsheetDrawing">
      <xdr:col>20</xdr:col>
      <xdr:colOff>38100</xdr:colOff>
      <xdr:row>59</xdr:row>
      <xdr:rowOff>127635</xdr:rowOff>
    </xdr:to>
    <xdr:sp macro="" textlink="">
      <xdr:nvSpPr>
        <xdr:cNvPr id="167" name="フローチャート: 判断 166"/>
        <xdr:cNvSpPr/>
      </xdr:nvSpPr>
      <xdr:spPr>
        <a:xfrm>
          <a:off x="3637915" y="101415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12700</xdr:rowOff>
    </xdr:from>
    <xdr:to xmlns:xdr="http://schemas.openxmlformats.org/drawingml/2006/spreadsheetDrawing">
      <xdr:col>15</xdr:col>
      <xdr:colOff>101600</xdr:colOff>
      <xdr:row>59</xdr:row>
      <xdr:rowOff>114300</xdr:rowOff>
    </xdr:to>
    <xdr:sp macro="" textlink="">
      <xdr:nvSpPr>
        <xdr:cNvPr id="168" name="フローチャート: 判断 167"/>
        <xdr:cNvSpPr/>
      </xdr:nvSpPr>
      <xdr:spPr>
        <a:xfrm>
          <a:off x="2771775"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76835</xdr:rowOff>
    </xdr:from>
    <xdr:to xmlns:xdr="http://schemas.openxmlformats.org/drawingml/2006/spreadsheetDrawing">
      <xdr:col>10</xdr:col>
      <xdr:colOff>165100</xdr:colOff>
      <xdr:row>60</xdr:row>
      <xdr:rowOff>6985</xdr:rowOff>
    </xdr:to>
    <xdr:sp macro="" textlink="">
      <xdr:nvSpPr>
        <xdr:cNvPr id="169" name="フローチャート: 判断 168"/>
        <xdr:cNvSpPr/>
      </xdr:nvSpPr>
      <xdr:spPr>
        <a:xfrm>
          <a:off x="191135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70" name="テキスト ボックス 169"/>
        <xdr:cNvSpPr txBox="1"/>
      </xdr:nvSpPr>
      <xdr:spPr>
        <a:xfrm>
          <a:off x="431355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0730" cy="257810"/>
    <xdr:sp macro="" textlink="">
      <xdr:nvSpPr>
        <xdr:cNvPr id="171" name="テキスト ボックス 170"/>
        <xdr:cNvSpPr txBox="1"/>
      </xdr:nvSpPr>
      <xdr:spPr>
        <a:xfrm>
          <a:off x="350393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7810"/>
    <xdr:sp macro="" textlink="">
      <xdr:nvSpPr>
        <xdr:cNvPr id="172" name="テキスト ボックス 171"/>
        <xdr:cNvSpPr txBox="1"/>
      </xdr:nvSpPr>
      <xdr:spPr>
        <a:xfrm>
          <a:off x="263779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73" name="テキスト ボックス 172"/>
        <xdr:cNvSpPr txBox="1"/>
      </xdr:nvSpPr>
      <xdr:spPr>
        <a:xfrm>
          <a:off x="177736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0730" cy="257810"/>
    <xdr:sp macro="" textlink="">
      <xdr:nvSpPr>
        <xdr:cNvPr id="174" name="テキスト ボックス 173"/>
        <xdr:cNvSpPr txBox="1"/>
      </xdr:nvSpPr>
      <xdr:spPr>
        <a:xfrm>
          <a:off x="9169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43815</xdr:rowOff>
    </xdr:from>
    <xdr:to xmlns:xdr="http://schemas.openxmlformats.org/drawingml/2006/spreadsheetDrawing">
      <xdr:col>24</xdr:col>
      <xdr:colOff>114300</xdr:colOff>
      <xdr:row>58</xdr:row>
      <xdr:rowOff>145415</xdr:rowOff>
    </xdr:to>
    <xdr:sp macro="" textlink="">
      <xdr:nvSpPr>
        <xdr:cNvPr id="175" name="楕円 174"/>
        <xdr:cNvSpPr/>
      </xdr:nvSpPr>
      <xdr:spPr>
        <a:xfrm>
          <a:off x="444754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66675</xdr:rowOff>
    </xdr:from>
    <xdr:ext cx="403860" cy="257810"/>
    <xdr:sp macro="" textlink="">
      <xdr:nvSpPr>
        <xdr:cNvPr id="176" name="【橋りょう・トンネル】&#10;有形固定資産減価償却率該当値テキスト"/>
        <xdr:cNvSpPr txBox="1"/>
      </xdr:nvSpPr>
      <xdr:spPr>
        <a:xfrm>
          <a:off x="4536440" y="9839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69850</xdr:rowOff>
    </xdr:from>
    <xdr:to xmlns:xdr="http://schemas.openxmlformats.org/drawingml/2006/spreadsheetDrawing">
      <xdr:col>20</xdr:col>
      <xdr:colOff>38100</xdr:colOff>
      <xdr:row>59</xdr:row>
      <xdr:rowOff>0</xdr:rowOff>
    </xdr:to>
    <xdr:sp macro="" textlink="">
      <xdr:nvSpPr>
        <xdr:cNvPr id="177" name="楕円 176"/>
        <xdr:cNvSpPr/>
      </xdr:nvSpPr>
      <xdr:spPr>
        <a:xfrm>
          <a:off x="3637915" y="1001395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94615</xdr:rowOff>
    </xdr:from>
    <xdr:to xmlns:xdr="http://schemas.openxmlformats.org/drawingml/2006/spreadsheetDrawing">
      <xdr:col>24</xdr:col>
      <xdr:colOff>63500</xdr:colOff>
      <xdr:row>58</xdr:row>
      <xdr:rowOff>120650</xdr:rowOff>
    </xdr:to>
    <xdr:cxnSp macro="">
      <xdr:nvCxnSpPr>
        <xdr:cNvPr id="178" name="直線コネクタ 177"/>
        <xdr:cNvCxnSpPr/>
      </xdr:nvCxnSpPr>
      <xdr:spPr>
        <a:xfrm flipV="1">
          <a:off x="3688715" y="1003871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99695</xdr:rowOff>
    </xdr:from>
    <xdr:to xmlns:xdr="http://schemas.openxmlformats.org/drawingml/2006/spreadsheetDrawing">
      <xdr:col>15</xdr:col>
      <xdr:colOff>101600</xdr:colOff>
      <xdr:row>59</xdr:row>
      <xdr:rowOff>29845</xdr:rowOff>
    </xdr:to>
    <xdr:sp macro="" textlink="">
      <xdr:nvSpPr>
        <xdr:cNvPr id="179" name="楕円 178"/>
        <xdr:cNvSpPr/>
      </xdr:nvSpPr>
      <xdr:spPr>
        <a:xfrm>
          <a:off x="2771775"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120650</xdr:rowOff>
    </xdr:from>
    <xdr:to xmlns:xdr="http://schemas.openxmlformats.org/drawingml/2006/spreadsheetDrawing">
      <xdr:col>19</xdr:col>
      <xdr:colOff>177800</xdr:colOff>
      <xdr:row>58</xdr:row>
      <xdr:rowOff>150495</xdr:rowOff>
    </xdr:to>
    <xdr:cxnSp macro="">
      <xdr:nvCxnSpPr>
        <xdr:cNvPr id="180" name="直線コネクタ 179"/>
        <xdr:cNvCxnSpPr/>
      </xdr:nvCxnSpPr>
      <xdr:spPr>
        <a:xfrm flipV="1">
          <a:off x="2822575" y="10064750"/>
          <a:ext cx="86614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127000</xdr:rowOff>
    </xdr:from>
    <xdr:to xmlns:xdr="http://schemas.openxmlformats.org/drawingml/2006/spreadsheetDrawing">
      <xdr:col>10</xdr:col>
      <xdr:colOff>165100</xdr:colOff>
      <xdr:row>59</xdr:row>
      <xdr:rowOff>57150</xdr:rowOff>
    </xdr:to>
    <xdr:sp macro="" textlink="">
      <xdr:nvSpPr>
        <xdr:cNvPr id="181" name="楕円 180"/>
        <xdr:cNvSpPr/>
      </xdr:nvSpPr>
      <xdr:spPr>
        <a:xfrm>
          <a:off x="191135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150495</xdr:rowOff>
    </xdr:from>
    <xdr:to xmlns:xdr="http://schemas.openxmlformats.org/drawingml/2006/spreadsheetDrawing">
      <xdr:col>15</xdr:col>
      <xdr:colOff>50800</xdr:colOff>
      <xdr:row>59</xdr:row>
      <xdr:rowOff>6350</xdr:rowOff>
    </xdr:to>
    <xdr:cxnSp macro="">
      <xdr:nvCxnSpPr>
        <xdr:cNvPr id="182" name="直線コネクタ 181"/>
        <xdr:cNvCxnSpPr/>
      </xdr:nvCxnSpPr>
      <xdr:spPr>
        <a:xfrm flipV="1">
          <a:off x="1962150" y="10094595"/>
          <a:ext cx="8604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118745</xdr:rowOff>
    </xdr:from>
    <xdr:ext cx="403860" cy="259080"/>
    <xdr:sp macro="" textlink="">
      <xdr:nvSpPr>
        <xdr:cNvPr id="183" name="n_1aveValue【橋りょう・トンネル】&#10;有形固定資産減価償却率"/>
        <xdr:cNvSpPr txBox="1"/>
      </xdr:nvSpPr>
      <xdr:spPr>
        <a:xfrm>
          <a:off x="3479165" y="10234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105410</xdr:rowOff>
    </xdr:from>
    <xdr:ext cx="403860" cy="259080"/>
    <xdr:sp macro="" textlink="">
      <xdr:nvSpPr>
        <xdr:cNvPr id="184" name="n_2aveValue【橋りょう・トンネル】&#10;有形固定資産減価償却率"/>
        <xdr:cNvSpPr txBox="1"/>
      </xdr:nvSpPr>
      <xdr:spPr>
        <a:xfrm>
          <a:off x="2625725" y="102209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169545</xdr:rowOff>
    </xdr:from>
    <xdr:ext cx="405130" cy="257810"/>
    <xdr:sp macro="" textlink="">
      <xdr:nvSpPr>
        <xdr:cNvPr id="185" name="n_3aveValue【橋りょう・トンネル】&#10;有形固定資産減価償却率"/>
        <xdr:cNvSpPr txBox="1"/>
      </xdr:nvSpPr>
      <xdr:spPr>
        <a:xfrm>
          <a:off x="1765300" y="102850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16510</xdr:rowOff>
    </xdr:from>
    <xdr:ext cx="403860" cy="259080"/>
    <xdr:sp macro="" textlink="">
      <xdr:nvSpPr>
        <xdr:cNvPr id="186" name="n_1mainValue【橋りょう・トンネル】&#10;有形固定資産減価償却率"/>
        <xdr:cNvSpPr txBox="1"/>
      </xdr:nvSpPr>
      <xdr:spPr>
        <a:xfrm>
          <a:off x="3479165" y="9789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46355</xdr:rowOff>
    </xdr:from>
    <xdr:ext cx="403860" cy="259080"/>
    <xdr:sp macro="" textlink="">
      <xdr:nvSpPr>
        <xdr:cNvPr id="187" name="n_2mainValue【橋りょう・トンネル】&#10;有形固定資産減価償却率"/>
        <xdr:cNvSpPr txBox="1"/>
      </xdr:nvSpPr>
      <xdr:spPr>
        <a:xfrm>
          <a:off x="2625725" y="9819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73660</xdr:rowOff>
    </xdr:from>
    <xdr:ext cx="405130" cy="259080"/>
    <xdr:sp macro="" textlink="">
      <xdr:nvSpPr>
        <xdr:cNvPr id="188" name="n_3mainValue【橋りょう・トンネル】&#10;有形固定資産減価償却率"/>
        <xdr:cNvSpPr txBox="1"/>
      </xdr:nvSpPr>
      <xdr:spPr>
        <a:xfrm>
          <a:off x="1765300" y="9846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9" name="正方形/長方形 188"/>
        <xdr:cNvSpPr/>
      </xdr:nvSpPr>
      <xdr:spPr>
        <a:xfrm>
          <a:off x="6409690" y="800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0" name="正方形/長方形 189"/>
        <xdr:cNvSpPr/>
      </xdr:nvSpPr>
      <xdr:spPr>
        <a:xfrm>
          <a:off x="653097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1" name="正方形/長方形 190"/>
        <xdr:cNvSpPr/>
      </xdr:nvSpPr>
      <xdr:spPr>
        <a:xfrm>
          <a:off x="653097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2" name="正方形/長方形 191"/>
        <xdr:cNvSpPr/>
      </xdr:nvSpPr>
      <xdr:spPr>
        <a:xfrm>
          <a:off x="751840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3" name="正方形/長方形 192"/>
        <xdr:cNvSpPr/>
      </xdr:nvSpPr>
      <xdr:spPr>
        <a:xfrm>
          <a:off x="751840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4" name="正方形/長方形 193"/>
        <xdr:cNvSpPr/>
      </xdr:nvSpPr>
      <xdr:spPr>
        <a:xfrm>
          <a:off x="862711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5" name="正方形/長方形 194"/>
        <xdr:cNvSpPr/>
      </xdr:nvSpPr>
      <xdr:spPr>
        <a:xfrm>
          <a:off x="862711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6" name="正方形/長方形 195"/>
        <xdr:cNvSpPr/>
      </xdr:nvSpPr>
      <xdr:spPr>
        <a:xfrm>
          <a:off x="6409690" y="914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97" name="テキスト ボックス 196"/>
        <xdr:cNvSpPr txBox="1"/>
      </xdr:nvSpPr>
      <xdr:spPr>
        <a:xfrm>
          <a:off x="637159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8" name="直線コネクタ 197"/>
        <xdr:cNvCxnSpPr/>
      </xdr:nvCxnSpPr>
      <xdr:spPr>
        <a:xfrm>
          <a:off x="6409690" y="1143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99" name="直線コネクタ 198"/>
        <xdr:cNvCxnSpPr/>
      </xdr:nvCxnSpPr>
      <xdr:spPr>
        <a:xfrm>
          <a:off x="6409690" y="11103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920" cy="259080"/>
    <xdr:sp macro="" textlink="">
      <xdr:nvSpPr>
        <xdr:cNvPr id="200" name="テキスト ボックス 199"/>
        <xdr:cNvSpPr txBox="1"/>
      </xdr:nvSpPr>
      <xdr:spPr>
        <a:xfrm>
          <a:off x="6166485" y="1096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01" name="直線コネクタ 200"/>
        <xdr:cNvCxnSpPr/>
      </xdr:nvCxnSpPr>
      <xdr:spPr>
        <a:xfrm>
          <a:off x="6409690" y="10776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4530" cy="259080"/>
    <xdr:sp macro="" textlink="">
      <xdr:nvSpPr>
        <xdr:cNvPr id="202" name="テキスト ボックス 201"/>
        <xdr:cNvSpPr txBox="1"/>
      </xdr:nvSpPr>
      <xdr:spPr>
        <a:xfrm>
          <a:off x="5741035" y="1063434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03" name="直線コネクタ 202"/>
        <xdr:cNvCxnSpPr/>
      </xdr:nvCxnSpPr>
      <xdr:spPr>
        <a:xfrm>
          <a:off x="6409690" y="1045019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4530" cy="257810"/>
    <xdr:sp macro="" textlink="">
      <xdr:nvSpPr>
        <xdr:cNvPr id="204" name="テキスト ボックス 203"/>
        <xdr:cNvSpPr txBox="1"/>
      </xdr:nvSpPr>
      <xdr:spPr>
        <a:xfrm>
          <a:off x="5741035" y="1030795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05" name="直線コネクタ 204"/>
        <xdr:cNvCxnSpPr/>
      </xdr:nvCxnSpPr>
      <xdr:spPr>
        <a:xfrm>
          <a:off x="6409690" y="10123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4530" cy="259080"/>
    <xdr:sp macro="" textlink="">
      <xdr:nvSpPr>
        <xdr:cNvPr id="206" name="テキスト ボックス 205"/>
        <xdr:cNvSpPr txBox="1"/>
      </xdr:nvSpPr>
      <xdr:spPr>
        <a:xfrm>
          <a:off x="5741035" y="998156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7" name="直線コネクタ 206"/>
        <xdr:cNvCxnSpPr/>
      </xdr:nvCxnSpPr>
      <xdr:spPr>
        <a:xfrm>
          <a:off x="6409690" y="979741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4530" cy="257810"/>
    <xdr:sp macro="" textlink="">
      <xdr:nvSpPr>
        <xdr:cNvPr id="208" name="テキスト ボックス 207"/>
        <xdr:cNvSpPr txBox="1"/>
      </xdr:nvSpPr>
      <xdr:spPr>
        <a:xfrm>
          <a:off x="5741035" y="965517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09" name="直線コネクタ 208"/>
        <xdr:cNvCxnSpPr/>
      </xdr:nvCxnSpPr>
      <xdr:spPr>
        <a:xfrm>
          <a:off x="6409690" y="9470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4530" cy="259080"/>
    <xdr:sp macro="" textlink="">
      <xdr:nvSpPr>
        <xdr:cNvPr id="210" name="テキスト ボックス 209"/>
        <xdr:cNvSpPr txBox="1"/>
      </xdr:nvSpPr>
      <xdr:spPr>
        <a:xfrm>
          <a:off x="5741035" y="932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1" name="直線コネクタ 210"/>
        <xdr:cNvCxnSpPr/>
      </xdr:nvCxnSpPr>
      <xdr:spPr>
        <a:xfrm>
          <a:off x="6409690" y="914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12" name="テキスト ボックス 211"/>
        <xdr:cNvSpPr txBox="1"/>
      </xdr:nvSpPr>
      <xdr:spPr>
        <a:xfrm>
          <a:off x="5741035"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橋りょう・トンネル】&#10;一人当たり有形固定資産（償却資産）額グラフ枠"/>
        <xdr:cNvSpPr/>
      </xdr:nvSpPr>
      <xdr:spPr>
        <a:xfrm>
          <a:off x="6409690" y="914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56</xdr:row>
      <xdr:rowOff>41275</xdr:rowOff>
    </xdr:from>
    <xdr:to xmlns:xdr="http://schemas.openxmlformats.org/drawingml/2006/spreadsheetDrawing">
      <xdr:col>54</xdr:col>
      <xdr:colOff>184785</xdr:colOff>
      <xdr:row>64</xdr:row>
      <xdr:rowOff>129540</xdr:rowOff>
    </xdr:to>
    <xdr:cxnSp macro="">
      <xdr:nvCxnSpPr>
        <xdr:cNvPr id="214" name="直線コネクタ 213"/>
        <xdr:cNvCxnSpPr/>
      </xdr:nvCxnSpPr>
      <xdr:spPr>
        <a:xfrm flipV="1">
          <a:off x="10163175" y="964247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133350</xdr:rowOff>
    </xdr:from>
    <xdr:ext cx="469900" cy="257810"/>
    <xdr:sp macro="" textlink="">
      <xdr:nvSpPr>
        <xdr:cNvPr id="215" name="【橋りょう・トンネル】&#10;一人当たり有形固定資産（償却資産）額最小値テキスト"/>
        <xdr:cNvSpPr txBox="1"/>
      </xdr:nvSpPr>
      <xdr:spPr>
        <a:xfrm>
          <a:off x="10201275" y="11106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129540</xdr:rowOff>
    </xdr:from>
    <xdr:to xmlns:xdr="http://schemas.openxmlformats.org/drawingml/2006/spreadsheetDrawing">
      <xdr:col>55</xdr:col>
      <xdr:colOff>88900</xdr:colOff>
      <xdr:row>64</xdr:row>
      <xdr:rowOff>129540</xdr:rowOff>
    </xdr:to>
    <xdr:cxnSp macro="">
      <xdr:nvCxnSpPr>
        <xdr:cNvPr id="216" name="直線コネクタ 215"/>
        <xdr:cNvCxnSpPr/>
      </xdr:nvCxnSpPr>
      <xdr:spPr>
        <a:xfrm>
          <a:off x="10079990" y="111023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159385</xdr:rowOff>
    </xdr:from>
    <xdr:ext cx="690245" cy="258445"/>
    <xdr:sp macro="" textlink="">
      <xdr:nvSpPr>
        <xdr:cNvPr id="217" name="【橋りょう・トンネル】&#10;一人当たり有形固定資産（償却資産）額最大値テキスト"/>
        <xdr:cNvSpPr txBox="1"/>
      </xdr:nvSpPr>
      <xdr:spPr>
        <a:xfrm>
          <a:off x="10201275" y="94176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4,473,230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41275</xdr:rowOff>
    </xdr:from>
    <xdr:to xmlns:xdr="http://schemas.openxmlformats.org/drawingml/2006/spreadsheetDrawing">
      <xdr:col>55</xdr:col>
      <xdr:colOff>88900</xdr:colOff>
      <xdr:row>56</xdr:row>
      <xdr:rowOff>41275</xdr:rowOff>
    </xdr:to>
    <xdr:cxnSp macro="">
      <xdr:nvCxnSpPr>
        <xdr:cNvPr id="218" name="直線コネクタ 217"/>
        <xdr:cNvCxnSpPr/>
      </xdr:nvCxnSpPr>
      <xdr:spPr>
        <a:xfrm>
          <a:off x="10079990" y="964247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40640</xdr:rowOff>
    </xdr:from>
    <xdr:ext cx="598805" cy="257810"/>
    <xdr:sp macro="" textlink="">
      <xdr:nvSpPr>
        <xdr:cNvPr id="219" name="【橋りょう・トンネル】&#10;一人当たり有形固定資産（償却資産）額平均値テキスト"/>
        <xdr:cNvSpPr txBox="1"/>
      </xdr:nvSpPr>
      <xdr:spPr>
        <a:xfrm>
          <a:off x="10201275" y="10841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17780</xdr:rowOff>
    </xdr:from>
    <xdr:to xmlns:xdr="http://schemas.openxmlformats.org/drawingml/2006/spreadsheetDrawing">
      <xdr:col>55</xdr:col>
      <xdr:colOff>50800</xdr:colOff>
      <xdr:row>64</xdr:row>
      <xdr:rowOff>119380</xdr:rowOff>
    </xdr:to>
    <xdr:sp macro="" textlink="">
      <xdr:nvSpPr>
        <xdr:cNvPr id="220" name="フローチャート: 判断 219"/>
        <xdr:cNvSpPr/>
      </xdr:nvSpPr>
      <xdr:spPr>
        <a:xfrm>
          <a:off x="10118090" y="1099058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64</xdr:row>
      <xdr:rowOff>17780</xdr:rowOff>
    </xdr:from>
    <xdr:to xmlns:xdr="http://schemas.openxmlformats.org/drawingml/2006/spreadsheetDrawing">
      <xdr:col>50</xdr:col>
      <xdr:colOff>165100</xdr:colOff>
      <xdr:row>64</xdr:row>
      <xdr:rowOff>118745</xdr:rowOff>
    </xdr:to>
    <xdr:sp macro="" textlink="">
      <xdr:nvSpPr>
        <xdr:cNvPr id="221" name="フローチャート: 判断 220"/>
        <xdr:cNvSpPr/>
      </xdr:nvSpPr>
      <xdr:spPr>
        <a:xfrm>
          <a:off x="9302750" y="10990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64</xdr:row>
      <xdr:rowOff>19685</xdr:rowOff>
    </xdr:from>
    <xdr:to xmlns:xdr="http://schemas.openxmlformats.org/drawingml/2006/spreadsheetDrawing">
      <xdr:col>46</xdr:col>
      <xdr:colOff>38100</xdr:colOff>
      <xdr:row>64</xdr:row>
      <xdr:rowOff>121285</xdr:rowOff>
    </xdr:to>
    <xdr:sp macro="" textlink="">
      <xdr:nvSpPr>
        <xdr:cNvPr id="222" name="フローチャート: 判断 221"/>
        <xdr:cNvSpPr/>
      </xdr:nvSpPr>
      <xdr:spPr>
        <a:xfrm>
          <a:off x="8442325" y="109924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64</xdr:row>
      <xdr:rowOff>31750</xdr:rowOff>
    </xdr:from>
    <xdr:to xmlns:xdr="http://schemas.openxmlformats.org/drawingml/2006/spreadsheetDrawing">
      <xdr:col>41</xdr:col>
      <xdr:colOff>101600</xdr:colOff>
      <xdr:row>64</xdr:row>
      <xdr:rowOff>133350</xdr:rowOff>
    </xdr:to>
    <xdr:sp macro="" textlink="">
      <xdr:nvSpPr>
        <xdr:cNvPr id="223" name="フローチャート: 判断 222"/>
        <xdr:cNvSpPr/>
      </xdr:nvSpPr>
      <xdr:spPr>
        <a:xfrm>
          <a:off x="7576185" y="1100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24" name="テキスト ボックス 223"/>
        <xdr:cNvSpPr txBox="1"/>
      </xdr:nvSpPr>
      <xdr:spPr>
        <a:xfrm>
          <a:off x="997839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25" name="テキスト ボックス 224"/>
        <xdr:cNvSpPr txBox="1"/>
      </xdr:nvSpPr>
      <xdr:spPr>
        <a:xfrm>
          <a:off x="916876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0730" cy="257810"/>
    <xdr:sp macro="" textlink="">
      <xdr:nvSpPr>
        <xdr:cNvPr id="226" name="テキスト ボックス 225"/>
        <xdr:cNvSpPr txBox="1"/>
      </xdr:nvSpPr>
      <xdr:spPr>
        <a:xfrm>
          <a:off x="83083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7810"/>
    <xdr:sp macro="" textlink="">
      <xdr:nvSpPr>
        <xdr:cNvPr id="227" name="テキスト ボックス 226"/>
        <xdr:cNvSpPr txBox="1"/>
      </xdr:nvSpPr>
      <xdr:spPr>
        <a:xfrm>
          <a:off x="74422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8" name="テキスト ボックス 227"/>
        <xdr:cNvSpPr txBox="1"/>
      </xdr:nvSpPr>
      <xdr:spPr>
        <a:xfrm>
          <a:off x="65817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69215</xdr:rowOff>
    </xdr:from>
    <xdr:to xmlns:xdr="http://schemas.openxmlformats.org/drawingml/2006/spreadsheetDrawing">
      <xdr:col>55</xdr:col>
      <xdr:colOff>50800</xdr:colOff>
      <xdr:row>64</xdr:row>
      <xdr:rowOff>170815</xdr:rowOff>
    </xdr:to>
    <xdr:sp macro="" textlink="">
      <xdr:nvSpPr>
        <xdr:cNvPr id="229" name="楕円 228"/>
        <xdr:cNvSpPr/>
      </xdr:nvSpPr>
      <xdr:spPr>
        <a:xfrm>
          <a:off x="10118090" y="1104201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167640</xdr:rowOff>
    </xdr:from>
    <xdr:ext cx="534670" cy="257810"/>
    <xdr:sp macro="" textlink="">
      <xdr:nvSpPr>
        <xdr:cNvPr id="230" name="【橋りょう・トンネル】&#10;一人当たり有形固定資産（償却資産）額該当値テキスト"/>
        <xdr:cNvSpPr txBox="1"/>
      </xdr:nvSpPr>
      <xdr:spPr>
        <a:xfrm>
          <a:off x="10201275" y="10968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69215</xdr:rowOff>
    </xdr:from>
    <xdr:to xmlns:xdr="http://schemas.openxmlformats.org/drawingml/2006/spreadsheetDrawing">
      <xdr:col>50</xdr:col>
      <xdr:colOff>165100</xdr:colOff>
      <xdr:row>64</xdr:row>
      <xdr:rowOff>170815</xdr:rowOff>
    </xdr:to>
    <xdr:sp macro="" textlink="">
      <xdr:nvSpPr>
        <xdr:cNvPr id="231" name="楕円 230"/>
        <xdr:cNvSpPr/>
      </xdr:nvSpPr>
      <xdr:spPr>
        <a:xfrm>
          <a:off x="930275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120650</xdr:rowOff>
    </xdr:from>
    <xdr:to xmlns:xdr="http://schemas.openxmlformats.org/drawingml/2006/spreadsheetDrawing">
      <xdr:col>55</xdr:col>
      <xdr:colOff>0</xdr:colOff>
      <xdr:row>64</xdr:row>
      <xdr:rowOff>120650</xdr:rowOff>
    </xdr:to>
    <xdr:cxnSp macro="">
      <xdr:nvCxnSpPr>
        <xdr:cNvPr id="232" name="直線コネクタ 231"/>
        <xdr:cNvCxnSpPr/>
      </xdr:nvCxnSpPr>
      <xdr:spPr>
        <a:xfrm flipV="1">
          <a:off x="9353550" y="11093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64</xdr:row>
      <xdr:rowOff>69215</xdr:rowOff>
    </xdr:from>
    <xdr:to xmlns:xdr="http://schemas.openxmlformats.org/drawingml/2006/spreadsheetDrawing">
      <xdr:col>46</xdr:col>
      <xdr:colOff>38100</xdr:colOff>
      <xdr:row>64</xdr:row>
      <xdr:rowOff>170815</xdr:rowOff>
    </xdr:to>
    <xdr:sp macro="" textlink="">
      <xdr:nvSpPr>
        <xdr:cNvPr id="233" name="楕円 232"/>
        <xdr:cNvSpPr/>
      </xdr:nvSpPr>
      <xdr:spPr>
        <a:xfrm>
          <a:off x="8442325" y="1104201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120650</xdr:rowOff>
    </xdr:from>
    <xdr:to xmlns:xdr="http://schemas.openxmlformats.org/drawingml/2006/spreadsheetDrawing">
      <xdr:col>50</xdr:col>
      <xdr:colOff>114300</xdr:colOff>
      <xdr:row>64</xdr:row>
      <xdr:rowOff>120650</xdr:rowOff>
    </xdr:to>
    <xdr:cxnSp macro="">
      <xdr:nvCxnSpPr>
        <xdr:cNvPr id="234" name="直線コネクタ 233"/>
        <xdr:cNvCxnSpPr/>
      </xdr:nvCxnSpPr>
      <xdr:spPr>
        <a:xfrm flipV="1">
          <a:off x="8493125" y="1109345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68580</xdr:rowOff>
    </xdr:from>
    <xdr:to xmlns:xdr="http://schemas.openxmlformats.org/drawingml/2006/spreadsheetDrawing">
      <xdr:col>41</xdr:col>
      <xdr:colOff>101600</xdr:colOff>
      <xdr:row>64</xdr:row>
      <xdr:rowOff>170180</xdr:rowOff>
    </xdr:to>
    <xdr:sp macro="" textlink="">
      <xdr:nvSpPr>
        <xdr:cNvPr id="235" name="楕円 234"/>
        <xdr:cNvSpPr/>
      </xdr:nvSpPr>
      <xdr:spPr>
        <a:xfrm>
          <a:off x="7576185" y="110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119380</xdr:rowOff>
    </xdr:from>
    <xdr:to xmlns:xdr="http://schemas.openxmlformats.org/drawingml/2006/spreadsheetDrawing">
      <xdr:col>45</xdr:col>
      <xdr:colOff>177800</xdr:colOff>
      <xdr:row>64</xdr:row>
      <xdr:rowOff>120650</xdr:rowOff>
    </xdr:to>
    <xdr:cxnSp macro="">
      <xdr:nvCxnSpPr>
        <xdr:cNvPr id="236" name="直線コネクタ 235"/>
        <xdr:cNvCxnSpPr/>
      </xdr:nvCxnSpPr>
      <xdr:spPr>
        <a:xfrm>
          <a:off x="7626985" y="11092180"/>
          <a:ext cx="8661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135890</xdr:rowOff>
    </xdr:from>
    <xdr:ext cx="597535" cy="259080"/>
    <xdr:sp macro="" textlink="">
      <xdr:nvSpPr>
        <xdr:cNvPr id="237" name="n_1aveValue【橋りょう・トンネル】&#10;一人当たり有形固定資産（償却資産）額"/>
        <xdr:cNvSpPr txBox="1"/>
      </xdr:nvSpPr>
      <xdr:spPr>
        <a:xfrm>
          <a:off x="9052560" y="10765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137795</xdr:rowOff>
    </xdr:from>
    <xdr:ext cx="598805" cy="259080"/>
    <xdr:sp macro="" textlink="">
      <xdr:nvSpPr>
        <xdr:cNvPr id="238" name="n_2aveValue【橋りょう・トンネル】&#10;一人当たり有形固定資産（償却資産）額"/>
        <xdr:cNvSpPr txBox="1"/>
      </xdr:nvSpPr>
      <xdr:spPr>
        <a:xfrm>
          <a:off x="8199120" y="10767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149860</xdr:rowOff>
    </xdr:from>
    <xdr:ext cx="597535" cy="259080"/>
    <xdr:sp macro="" textlink="">
      <xdr:nvSpPr>
        <xdr:cNvPr id="239" name="n_3aveValue【橋りょう・トンネル】&#10;一人当たり有形固定資産（償却資産）額"/>
        <xdr:cNvSpPr txBox="1"/>
      </xdr:nvSpPr>
      <xdr:spPr>
        <a:xfrm>
          <a:off x="7338695" y="10779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161925</xdr:rowOff>
    </xdr:from>
    <xdr:ext cx="533400" cy="259080"/>
    <xdr:sp macro="" textlink="">
      <xdr:nvSpPr>
        <xdr:cNvPr id="240" name="n_1mainValue【橋りょう・トンネル】&#10;一人当たり有形固定資産（償却資産）額"/>
        <xdr:cNvSpPr txBox="1"/>
      </xdr:nvSpPr>
      <xdr:spPr>
        <a:xfrm>
          <a:off x="9079230" y="11134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161925</xdr:rowOff>
    </xdr:from>
    <xdr:ext cx="534670" cy="259080"/>
    <xdr:sp macro="" textlink="">
      <xdr:nvSpPr>
        <xdr:cNvPr id="241" name="n_2mainValue【橋りょう・トンネル】&#10;一人当たり有形固定資産（償却資産）額"/>
        <xdr:cNvSpPr txBox="1"/>
      </xdr:nvSpPr>
      <xdr:spPr>
        <a:xfrm>
          <a:off x="8231505" y="11134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161290</xdr:rowOff>
    </xdr:from>
    <xdr:ext cx="534670" cy="259080"/>
    <xdr:sp macro="" textlink="">
      <xdr:nvSpPr>
        <xdr:cNvPr id="242" name="n_3mainValue【橋りょう・トンネル】&#10;一人当たり有形固定資産（償却資産）額"/>
        <xdr:cNvSpPr txBox="1"/>
      </xdr:nvSpPr>
      <xdr:spPr>
        <a:xfrm>
          <a:off x="7371080" y="11134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3" name="正方形/長方形 242"/>
        <xdr:cNvSpPr/>
      </xdr:nvSpPr>
      <xdr:spPr>
        <a:xfrm>
          <a:off x="739140" y="1181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4" name="正方形/長方形 243"/>
        <xdr:cNvSpPr/>
      </xdr:nvSpPr>
      <xdr:spPr>
        <a:xfrm>
          <a:off x="86614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5" name="正方形/長方形 244"/>
        <xdr:cNvSpPr/>
      </xdr:nvSpPr>
      <xdr:spPr>
        <a:xfrm>
          <a:off x="86614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6" name="正方形/長方形 245"/>
        <xdr:cNvSpPr/>
      </xdr:nvSpPr>
      <xdr:spPr>
        <a:xfrm>
          <a:off x="184785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7" name="正方形/長方形 246"/>
        <xdr:cNvSpPr/>
      </xdr:nvSpPr>
      <xdr:spPr>
        <a:xfrm>
          <a:off x="184785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8" name="正方形/長方形 247"/>
        <xdr:cNvSpPr/>
      </xdr:nvSpPr>
      <xdr:spPr>
        <a:xfrm>
          <a:off x="295656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9" name="正方形/長方形 248"/>
        <xdr:cNvSpPr/>
      </xdr:nvSpPr>
      <xdr:spPr>
        <a:xfrm>
          <a:off x="295656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0" name="正方形/長方形 249"/>
        <xdr:cNvSpPr/>
      </xdr:nvSpPr>
      <xdr:spPr>
        <a:xfrm>
          <a:off x="739140" y="1295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155"/>
    <xdr:sp macro="" textlink="">
      <xdr:nvSpPr>
        <xdr:cNvPr id="251" name="テキスト ボックス 250"/>
        <xdr:cNvSpPr txBox="1"/>
      </xdr:nvSpPr>
      <xdr:spPr>
        <a:xfrm>
          <a:off x="706755" y="127635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2" name="直線コネクタ 251"/>
        <xdr:cNvCxnSpPr/>
      </xdr:nvCxnSpPr>
      <xdr:spPr>
        <a:xfrm>
          <a:off x="739140"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53" name="直線コネクタ 252"/>
        <xdr:cNvCxnSpPr/>
      </xdr:nvCxnSpPr>
      <xdr:spPr>
        <a:xfrm>
          <a:off x="739140" y="1491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86</xdr:row>
      <xdr:rowOff>26670</xdr:rowOff>
    </xdr:from>
    <xdr:ext cx="337820" cy="259080"/>
    <xdr:sp macro="" textlink="">
      <xdr:nvSpPr>
        <xdr:cNvPr id="254" name="テキスト ボックス 253"/>
        <xdr:cNvSpPr txBox="1"/>
      </xdr:nvSpPr>
      <xdr:spPr>
        <a:xfrm>
          <a:off x="41148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55" name="直線コネクタ 254"/>
        <xdr:cNvCxnSpPr/>
      </xdr:nvCxnSpPr>
      <xdr:spPr>
        <a:xfrm>
          <a:off x="739140" y="1458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56" name="テキスト ボックス 255"/>
        <xdr:cNvSpPr txBox="1"/>
      </xdr:nvSpPr>
      <xdr:spPr>
        <a:xfrm>
          <a:off x="353060"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57" name="直線コネクタ 256"/>
        <xdr:cNvCxnSpPr/>
      </xdr:nvCxnSpPr>
      <xdr:spPr>
        <a:xfrm>
          <a:off x="739140" y="1426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58" name="テキスト ボックス 257"/>
        <xdr:cNvSpPr txBox="1"/>
      </xdr:nvSpPr>
      <xdr:spPr>
        <a:xfrm>
          <a:off x="353060"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59" name="直線コネクタ 258"/>
        <xdr:cNvCxnSpPr/>
      </xdr:nvCxnSpPr>
      <xdr:spPr>
        <a:xfrm>
          <a:off x="739140" y="1393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60" name="テキスト ボックス 259"/>
        <xdr:cNvSpPr txBox="1"/>
      </xdr:nvSpPr>
      <xdr:spPr>
        <a:xfrm>
          <a:off x="353060"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61" name="直線コネクタ 260"/>
        <xdr:cNvCxnSpPr/>
      </xdr:nvCxnSpPr>
      <xdr:spPr>
        <a:xfrm>
          <a:off x="739140" y="1360805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62" name="テキスト ボックス 261"/>
        <xdr:cNvSpPr txBox="1"/>
      </xdr:nvSpPr>
      <xdr:spPr>
        <a:xfrm>
          <a:off x="353060"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63" name="直線コネクタ 262"/>
        <xdr:cNvCxnSpPr/>
      </xdr:nvCxnSpPr>
      <xdr:spPr>
        <a:xfrm>
          <a:off x="739140" y="1328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107950</xdr:rowOff>
    </xdr:from>
    <xdr:ext cx="467360" cy="259080"/>
    <xdr:sp macro="" textlink="">
      <xdr:nvSpPr>
        <xdr:cNvPr id="264" name="テキスト ボックス 263"/>
        <xdr:cNvSpPr txBox="1"/>
      </xdr:nvSpPr>
      <xdr:spPr>
        <a:xfrm>
          <a:off x="288925"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5" name="直線コネクタ 264"/>
        <xdr:cNvCxnSpPr/>
      </xdr:nvCxnSpPr>
      <xdr:spPr>
        <a:xfrm>
          <a:off x="739140"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7360" cy="259080"/>
    <xdr:sp macro="" textlink="">
      <xdr:nvSpPr>
        <xdr:cNvPr id="266" name="テキスト ボックス 265"/>
        <xdr:cNvSpPr txBox="1"/>
      </xdr:nvSpPr>
      <xdr:spPr>
        <a:xfrm>
          <a:off x="28892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公営住宅】&#10;有形固定資産減価償却率グラフ枠"/>
        <xdr:cNvSpPr/>
      </xdr:nvSpPr>
      <xdr:spPr>
        <a:xfrm>
          <a:off x="739140" y="1295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78740</xdr:rowOff>
    </xdr:from>
    <xdr:to xmlns:xdr="http://schemas.openxmlformats.org/drawingml/2006/spreadsheetDrawing">
      <xdr:col>24</xdr:col>
      <xdr:colOff>62865</xdr:colOff>
      <xdr:row>86</xdr:row>
      <xdr:rowOff>132715</xdr:rowOff>
    </xdr:to>
    <xdr:cxnSp macro="">
      <xdr:nvCxnSpPr>
        <xdr:cNvPr id="268" name="直線コネクタ 267"/>
        <xdr:cNvCxnSpPr/>
      </xdr:nvCxnSpPr>
      <xdr:spPr>
        <a:xfrm flipV="1">
          <a:off x="4497705" y="13280390"/>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136525</xdr:rowOff>
    </xdr:from>
    <xdr:ext cx="339090" cy="258445"/>
    <xdr:sp macro="" textlink="">
      <xdr:nvSpPr>
        <xdr:cNvPr id="269" name="【公営住宅】&#10;有形固定資産減価償却率最小値テキスト"/>
        <xdr:cNvSpPr txBox="1"/>
      </xdr:nvSpPr>
      <xdr:spPr>
        <a:xfrm>
          <a:off x="4536440" y="1488122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132715</xdr:rowOff>
    </xdr:from>
    <xdr:to xmlns:xdr="http://schemas.openxmlformats.org/drawingml/2006/spreadsheetDrawing">
      <xdr:col>24</xdr:col>
      <xdr:colOff>152400</xdr:colOff>
      <xdr:row>86</xdr:row>
      <xdr:rowOff>132715</xdr:rowOff>
    </xdr:to>
    <xdr:cxnSp macro="">
      <xdr:nvCxnSpPr>
        <xdr:cNvPr id="270" name="直線コネクタ 269"/>
        <xdr:cNvCxnSpPr/>
      </xdr:nvCxnSpPr>
      <xdr:spPr>
        <a:xfrm>
          <a:off x="4415155" y="1487741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25400</xdr:rowOff>
    </xdr:from>
    <xdr:ext cx="468630" cy="259080"/>
    <xdr:sp macro="" textlink="">
      <xdr:nvSpPr>
        <xdr:cNvPr id="271" name="【公営住宅】&#10;有形固定資産減価償却率最大値テキスト"/>
        <xdr:cNvSpPr txBox="1"/>
      </xdr:nvSpPr>
      <xdr:spPr>
        <a:xfrm>
          <a:off x="4536440" y="13055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78740</xdr:rowOff>
    </xdr:from>
    <xdr:to xmlns:xdr="http://schemas.openxmlformats.org/drawingml/2006/spreadsheetDrawing">
      <xdr:col>24</xdr:col>
      <xdr:colOff>152400</xdr:colOff>
      <xdr:row>77</xdr:row>
      <xdr:rowOff>78740</xdr:rowOff>
    </xdr:to>
    <xdr:cxnSp macro="">
      <xdr:nvCxnSpPr>
        <xdr:cNvPr id="272" name="直線コネクタ 271"/>
        <xdr:cNvCxnSpPr/>
      </xdr:nvCxnSpPr>
      <xdr:spPr>
        <a:xfrm>
          <a:off x="4415155" y="1328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135890</xdr:rowOff>
    </xdr:from>
    <xdr:ext cx="403860" cy="259080"/>
    <xdr:sp macro="" textlink="">
      <xdr:nvSpPr>
        <xdr:cNvPr id="273" name="【公営住宅】&#10;有形固定資産減価償却率平均値テキスト"/>
        <xdr:cNvSpPr txBox="1"/>
      </xdr:nvSpPr>
      <xdr:spPr>
        <a:xfrm>
          <a:off x="4536440" y="1368044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113030</xdr:rowOff>
    </xdr:from>
    <xdr:to xmlns:xdr="http://schemas.openxmlformats.org/drawingml/2006/spreadsheetDrawing">
      <xdr:col>24</xdr:col>
      <xdr:colOff>114300</xdr:colOff>
      <xdr:row>81</xdr:row>
      <xdr:rowOff>43180</xdr:rowOff>
    </xdr:to>
    <xdr:sp macro="" textlink="">
      <xdr:nvSpPr>
        <xdr:cNvPr id="274" name="フローチャート: 判断 273"/>
        <xdr:cNvSpPr/>
      </xdr:nvSpPr>
      <xdr:spPr>
        <a:xfrm>
          <a:off x="444754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8255</xdr:rowOff>
    </xdr:from>
    <xdr:to xmlns:xdr="http://schemas.openxmlformats.org/drawingml/2006/spreadsheetDrawing">
      <xdr:col>20</xdr:col>
      <xdr:colOff>38100</xdr:colOff>
      <xdr:row>81</xdr:row>
      <xdr:rowOff>109855</xdr:rowOff>
    </xdr:to>
    <xdr:sp macro="" textlink="">
      <xdr:nvSpPr>
        <xdr:cNvPr id="275" name="フローチャート: 判断 274"/>
        <xdr:cNvSpPr/>
      </xdr:nvSpPr>
      <xdr:spPr>
        <a:xfrm>
          <a:off x="3637915" y="1389570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133985</xdr:rowOff>
    </xdr:from>
    <xdr:to xmlns:xdr="http://schemas.openxmlformats.org/drawingml/2006/spreadsheetDrawing">
      <xdr:col>15</xdr:col>
      <xdr:colOff>101600</xdr:colOff>
      <xdr:row>81</xdr:row>
      <xdr:rowOff>64135</xdr:rowOff>
    </xdr:to>
    <xdr:sp macro="" textlink="">
      <xdr:nvSpPr>
        <xdr:cNvPr id="276" name="フローチャート: 判断 275"/>
        <xdr:cNvSpPr/>
      </xdr:nvSpPr>
      <xdr:spPr>
        <a:xfrm>
          <a:off x="2771775"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118110</xdr:rowOff>
    </xdr:from>
    <xdr:to xmlns:xdr="http://schemas.openxmlformats.org/drawingml/2006/spreadsheetDrawing">
      <xdr:col>10</xdr:col>
      <xdr:colOff>165100</xdr:colOff>
      <xdr:row>81</xdr:row>
      <xdr:rowOff>48260</xdr:rowOff>
    </xdr:to>
    <xdr:sp macro="" textlink="">
      <xdr:nvSpPr>
        <xdr:cNvPr id="277" name="フローチャート: 判断 276"/>
        <xdr:cNvSpPr/>
      </xdr:nvSpPr>
      <xdr:spPr>
        <a:xfrm>
          <a:off x="1911350" y="138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8" name="テキスト ボックス 277"/>
        <xdr:cNvSpPr txBox="1"/>
      </xdr:nvSpPr>
      <xdr:spPr>
        <a:xfrm>
          <a:off x="431355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0730" cy="259080"/>
    <xdr:sp macro="" textlink="">
      <xdr:nvSpPr>
        <xdr:cNvPr id="279" name="テキスト ボックス 278"/>
        <xdr:cNvSpPr txBox="1"/>
      </xdr:nvSpPr>
      <xdr:spPr>
        <a:xfrm>
          <a:off x="350393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730" cy="259080"/>
    <xdr:sp macro="" textlink="">
      <xdr:nvSpPr>
        <xdr:cNvPr id="280" name="テキスト ボックス 279"/>
        <xdr:cNvSpPr txBox="1"/>
      </xdr:nvSpPr>
      <xdr:spPr>
        <a:xfrm>
          <a:off x="263779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1" name="テキスト ボックス 280"/>
        <xdr:cNvSpPr txBox="1"/>
      </xdr:nvSpPr>
      <xdr:spPr>
        <a:xfrm>
          <a:off x="177736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0730" cy="259080"/>
    <xdr:sp macro="" textlink="">
      <xdr:nvSpPr>
        <xdr:cNvPr id="282" name="テキスト ボックス 281"/>
        <xdr:cNvSpPr txBox="1"/>
      </xdr:nvSpPr>
      <xdr:spPr>
        <a:xfrm>
          <a:off x="9169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132715</xdr:rowOff>
    </xdr:from>
    <xdr:to xmlns:xdr="http://schemas.openxmlformats.org/drawingml/2006/spreadsheetDrawing">
      <xdr:col>24</xdr:col>
      <xdr:colOff>114300</xdr:colOff>
      <xdr:row>81</xdr:row>
      <xdr:rowOff>63500</xdr:rowOff>
    </xdr:to>
    <xdr:sp macro="" textlink="">
      <xdr:nvSpPr>
        <xdr:cNvPr id="283" name="楕円 282"/>
        <xdr:cNvSpPr/>
      </xdr:nvSpPr>
      <xdr:spPr>
        <a:xfrm>
          <a:off x="444754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111125</xdr:rowOff>
    </xdr:from>
    <xdr:ext cx="403860" cy="257810"/>
    <xdr:sp macro="" textlink="">
      <xdr:nvSpPr>
        <xdr:cNvPr id="284" name="【公営住宅】&#10;有形固定資産減価償却率該当値テキスト"/>
        <xdr:cNvSpPr txBox="1"/>
      </xdr:nvSpPr>
      <xdr:spPr>
        <a:xfrm>
          <a:off x="4536440" y="13827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163830</xdr:rowOff>
    </xdr:from>
    <xdr:to xmlns:xdr="http://schemas.openxmlformats.org/drawingml/2006/spreadsheetDrawing">
      <xdr:col>20</xdr:col>
      <xdr:colOff>38100</xdr:colOff>
      <xdr:row>81</xdr:row>
      <xdr:rowOff>93980</xdr:rowOff>
    </xdr:to>
    <xdr:sp macro="" textlink="">
      <xdr:nvSpPr>
        <xdr:cNvPr id="285" name="楕円 284"/>
        <xdr:cNvSpPr/>
      </xdr:nvSpPr>
      <xdr:spPr>
        <a:xfrm>
          <a:off x="3637915" y="1387983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12065</xdr:rowOff>
    </xdr:from>
    <xdr:to xmlns:xdr="http://schemas.openxmlformats.org/drawingml/2006/spreadsheetDrawing">
      <xdr:col>24</xdr:col>
      <xdr:colOff>63500</xdr:colOff>
      <xdr:row>81</xdr:row>
      <xdr:rowOff>43180</xdr:rowOff>
    </xdr:to>
    <xdr:cxnSp macro="">
      <xdr:nvCxnSpPr>
        <xdr:cNvPr id="286" name="直線コネクタ 285"/>
        <xdr:cNvCxnSpPr/>
      </xdr:nvCxnSpPr>
      <xdr:spPr>
        <a:xfrm flipV="1">
          <a:off x="3688715" y="1389951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145415</xdr:rowOff>
    </xdr:from>
    <xdr:to xmlns:xdr="http://schemas.openxmlformats.org/drawingml/2006/spreadsheetDrawing">
      <xdr:col>15</xdr:col>
      <xdr:colOff>101600</xdr:colOff>
      <xdr:row>81</xdr:row>
      <xdr:rowOff>75565</xdr:rowOff>
    </xdr:to>
    <xdr:sp macro="" textlink="">
      <xdr:nvSpPr>
        <xdr:cNvPr id="287" name="楕円 286"/>
        <xdr:cNvSpPr/>
      </xdr:nvSpPr>
      <xdr:spPr>
        <a:xfrm>
          <a:off x="2771775" y="138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24765</xdr:rowOff>
    </xdr:from>
    <xdr:to xmlns:xdr="http://schemas.openxmlformats.org/drawingml/2006/spreadsheetDrawing">
      <xdr:col>19</xdr:col>
      <xdr:colOff>177800</xdr:colOff>
      <xdr:row>81</xdr:row>
      <xdr:rowOff>43180</xdr:rowOff>
    </xdr:to>
    <xdr:cxnSp macro="">
      <xdr:nvCxnSpPr>
        <xdr:cNvPr id="288" name="直線コネクタ 287"/>
        <xdr:cNvCxnSpPr/>
      </xdr:nvCxnSpPr>
      <xdr:spPr>
        <a:xfrm>
          <a:off x="2822575" y="13912215"/>
          <a:ext cx="86614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5080</xdr:rowOff>
    </xdr:from>
    <xdr:to xmlns:xdr="http://schemas.openxmlformats.org/drawingml/2006/spreadsheetDrawing">
      <xdr:col>10</xdr:col>
      <xdr:colOff>165100</xdr:colOff>
      <xdr:row>81</xdr:row>
      <xdr:rowOff>106680</xdr:rowOff>
    </xdr:to>
    <xdr:sp macro="" textlink="">
      <xdr:nvSpPr>
        <xdr:cNvPr id="289" name="楕円 288"/>
        <xdr:cNvSpPr/>
      </xdr:nvSpPr>
      <xdr:spPr>
        <a:xfrm>
          <a:off x="191135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24765</xdr:rowOff>
    </xdr:from>
    <xdr:to xmlns:xdr="http://schemas.openxmlformats.org/drawingml/2006/spreadsheetDrawing">
      <xdr:col>15</xdr:col>
      <xdr:colOff>50800</xdr:colOff>
      <xdr:row>81</xdr:row>
      <xdr:rowOff>55880</xdr:rowOff>
    </xdr:to>
    <xdr:cxnSp macro="">
      <xdr:nvCxnSpPr>
        <xdr:cNvPr id="290" name="直線コネクタ 289"/>
        <xdr:cNvCxnSpPr/>
      </xdr:nvCxnSpPr>
      <xdr:spPr>
        <a:xfrm flipV="1">
          <a:off x="1962150" y="13912215"/>
          <a:ext cx="8604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100965</xdr:rowOff>
    </xdr:from>
    <xdr:ext cx="403860" cy="257810"/>
    <xdr:sp macro="" textlink="">
      <xdr:nvSpPr>
        <xdr:cNvPr id="291" name="n_1aveValue【公営住宅】&#10;有形固定資産減価償却率"/>
        <xdr:cNvSpPr txBox="1"/>
      </xdr:nvSpPr>
      <xdr:spPr>
        <a:xfrm>
          <a:off x="3479165" y="139884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80645</xdr:rowOff>
    </xdr:from>
    <xdr:ext cx="403860" cy="259080"/>
    <xdr:sp macro="" textlink="">
      <xdr:nvSpPr>
        <xdr:cNvPr id="292" name="n_2aveValue【公営住宅】&#10;有形固定資産減価償却率"/>
        <xdr:cNvSpPr txBox="1"/>
      </xdr:nvSpPr>
      <xdr:spPr>
        <a:xfrm>
          <a:off x="2625725" y="13625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64770</xdr:rowOff>
    </xdr:from>
    <xdr:ext cx="405130" cy="257810"/>
    <xdr:sp macro="" textlink="">
      <xdr:nvSpPr>
        <xdr:cNvPr id="293" name="n_3aveValue【公営住宅】&#10;有形固定資産減価償却率"/>
        <xdr:cNvSpPr txBox="1"/>
      </xdr:nvSpPr>
      <xdr:spPr>
        <a:xfrm>
          <a:off x="1765300" y="13609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110490</xdr:rowOff>
    </xdr:from>
    <xdr:ext cx="403860" cy="257810"/>
    <xdr:sp macro="" textlink="">
      <xdr:nvSpPr>
        <xdr:cNvPr id="294" name="n_1mainValue【公営住宅】&#10;有形固定資産減価償却率"/>
        <xdr:cNvSpPr txBox="1"/>
      </xdr:nvSpPr>
      <xdr:spPr>
        <a:xfrm>
          <a:off x="3479165" y="136550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66675</xdr:rowOff>
    </xdr:from>
    <xdr:ext cx="403860" cy="257810"/>
    <xdr:sp macro="" textlink="">
      <xdr:nvSpPr>
        <xdr:cNvPr id="295" name="n_2mainValue【公営住宅】&#10;有形固定資産減価償却率"/>
        <xdr:cNvSpPr txBox="1"/>
      </xdr:nvSpPr>
      <xdr:spPr>
        <a:xfrm>
          <a:off x="2625725" y="13954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97790</xdr:rowOff>
    </xdr:from>
    <xdr:ext cx="405130" cy="257810"/>
    <xdr:sp macro="" textlink="">
      <xdr:nvSpPr>
        <xdr:cNvPr id="296" name="n_3mainValue【公営住宅】&#10;有形固定資産減価償却率"/>
        <xdr:cNvSpPr txBox="1"/>
      </xdr:nvSpPr>
      <xdr:spPr>
        <a:xfrm>
          <a:off x="1765300" y="139852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7" name="正方形/長方形 296"/>
        <xdr:cNvSpPr/>
      </xdr:nvSpPr>
      <xdr:spPr>
        <a:xfrm>
          <a:off x="6409690" y="1181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8" name="正方形/長方形 297"/>
        <xdr:cNvSpPr/>
      </xdr:nvSpPr>
      <xdr:spPr>
        <a:xfrm>
          <a:off x="653097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9" name="正方形/長方形 298"/>
        <xdr:cNvSpPr/>
      </xdr:nvSpPr>
      <xdr:spPr>
        <a:xfrm>
          <a:off x="653097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0" name="正方形/長方形 299"/>
        <xdr:cNvSpPr/>
      </xdr:nvSpPr>
      <xdr:spPr>
        <a:xfrm>
          <a:off x="751840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1" name="正方形/長方形 300"/>
        <xdr:cNvSpPr/>
      </xdr:nvSpPr>
      <xdr:spPr>
        <a:xfrm>
          <a:off x="751840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2" name="正方形/長方形 301"/>
        <xdr:cNvSpPr/>
      </xdr:nvSpPr>
      <xdr:spPr>
        <a:xfrm>
          <a:off x="862711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03" name="正方形/長方形 302"/>
        <xdr:cNvSpPr/>
      </xdr:nvSpPr>
      <xdr:spPr>
        <a:xfrm>
          <a:off x="862711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4" name="正方形/長方形 303"/>
        <xdr:cNvSpPr/>
      </xdr:nvSpPr>
      <xdr:spPr>
        <a:xfrm>
          <a:off x="6409690" y="1295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05" name="テキスト ボックス 304"/>
        <xdr:cNvSpPr txBox="1"/>
      </xdr:nvSpPr>
      <xdr:spPr>
        <a:xfrm>
          <a:off x="637159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6" name="直線コネクタ 305"/>
        <xdr:cNvCxnSpPr/>
      </xdr:nvCxnSpPr>
      <xdr:spPr>
        <a:xfrm>
          <a:off x="6409690" y="1524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07" name="直線コネクタ 306"/>
        <xdr:cNvCxnSpPr/>
      </xdr:nvCxnSpPr>
      <xdr:spPr>
        <a:xfrm>
          <a:off x="6409690" y="14913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7360" cy="259080"/>
    <xdr:sp macro="" textlink="">
      <xdr:nvSpPr>
        <xdr:cNvPr id="308" name="テキスト ボックス 307"/>
        <xdr:cNvSpPr txBox="1"/>
      </xdr:nvSpPr>
      <xdr:spPr>
        <a:xfrm>
          <a:off x="595376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9" name="直線コネクタ 308"/>
        <xdr:cNvCxnSpPr/>
      </xdr:nvCxnSpPr>
      <xdr:spPr>
        <a:xfrm>
          <a:off x="6409690" y="14586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7360" cy="257810"/>
    <xdr:sp macro="" textlink="">
      <xdr:nvSpPr>
        <xdr:cNvPr id="310" name="テキスト ボックス 309"/>
        <xdr:cNvSpPr txBox="1"/>
      </xdr:nvSpPr>
      <xdr:spPr>
        <a:xfrm>
          <a:off x="5953760" y="1444434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11" name="直線コネクタ 310"/>
        <xdr:cNvCxnSpPr/>
      </xdr:nvCxnSpPr>
      <xdr:spPr>
        <a:xfrm>
          <a:off x="6409690" y="1426019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7360" cy="259080"/>
    <xdr:sp macro="" textlink="">
      <xdr:nvSpPr>
        <xdr:cNvPr id="312" name="テキスト ボックス 311"/>
        <xdr:cNvSpPr txBox="1"/>
      </xdr:nvSpPr>
      <xdr:spPr>
        <a:xfrm>
          <a:off x="5953760" y="14117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13" name="直線コネクタ 312"/>
        <xdr:cNvCxnSpPr/>
      </xdr:nvCxnSpPr>
      <xdr:spPr>
        <a:xfrm>
          <a:off x="6409690" y="13933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7360" cy="257810"/>
    <xdr:sp macro="" textlink="">
      <xdr:nvSpPr>
        <xdr:cNvPr id="314" name="テキスト ボックス 313"/>
        <xdr:cNvSpPr txBox="1"/>
      </xdr:nvSpPr>
      <xdr:spPr>
        <a:xfrm>
          <a:off x="5953760" y="1379156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15" name="直線コネクタ 314"/>
        <xdr:cNvCxnSpPr/>
      </xdr:nvCxnSpPr>
      <xdr:spPr>
        <a:xfrm>
          <a:off x="6409690" y="1360805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7360" cy="259080"/>
    <xdr:sp macro="" textlink="">
      <xdr:nvSpPr>
        <xdr:cNvPr id="316" name="テキスト ボックス 315"/>
        <xdr:cNvSpPr txBox="1"/>
      </xdr:nvSpPr>
      <xdr:spPr>
        <a:xfrm>
          <a:off x="5953760" y="1346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17" name="直線コネクタ 316"/>
        <xdr:cNvCxnSpPr/>
      </xdr:nvCxnSpPr>
      <xdr:spPr>
        <a:xfrm>
          <a:off x="6409690" y="13280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18" name="テキスト ボックス 317"/>
        <xdr:cNvSpPr txBox="1"/>
      </xdr:nvSpPr>
      <xdr:spPr>
        <a:xfrm>
          <a:off x="5895340"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9" name="直線コネクタ 318"/>
        <xdr:cNvCxnSpPr/>
      </xdr:nvCxnSpPr>
      <xdr:spPr>
        <a:xfrm>
          <a:off x="6409690" y="1295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20" name="テキスト ボックス 319"/>
        <xdr:cNvSpPr txBox="1"/>
      </xdr:nvSpPr>
      <xdr:spPr>
        <a:xfrm>
          <a:off x="5895340"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1" name="【公営住宅】&#10;一人当たり面積グラフ枠"/>
        <xdr:cNvSpPr/>
      </xdr:nvSpPr>
      <xdr:spPr>
        <a:xfrm>
          <a:off x="6409690" y="1295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77</xdr:row>
      <xdr:rowOff>115570</xdr:rowOff>
    </xdr:from>
    <xdr:to xmlns:xdr="http://schemas.openxmlformats.org/drawingml/2006/spreadsheetDrawing">
      <xdr:col>54</xdr:col>
      <xdr:colOff>184785</xdr:colOff>
      <xdr:row>86</xdr:row>
      <xdr:rowOff>166370</xdr:rowOff>
    </xdr:to>
    <xdr:cxnSp macro="">
      <xdr:nvCxnSpPr>
        <xdr:cNvPr id="322" name="直線コネクタ 321"/>
        <xdr:cNvCxnSpPr/>
      </xdr:nvCxnSpPr>
      <xdr:spPr>
        <a:xfrm flipV="1">
          <a:off x="10163175" y="1331722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170180</xdr:rowOff>
    </xdr:from>
    <xdr:ext cx="469900" cy="259080"/>
    <xdr:sp macro="" textlink="">
      <xdr:nvSpPr>
        <xdr:cNvPr id="323" name="【公営住宅】&#10;一人当たり面積最小値テキスト"/>
        <xdr:cNvSpPr txBox="1"/>
      </xdr:nvSpPr>
      <xdr:spPr>
        <a:xfrm>
          <a:off x="10201275"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166370</xdr:rowOff>
    </xdr:from>
    <xdr:to xmlns:xdr="http://schemas.openxmlformats.org/drawingml/2006/spreadsheetDrawing">
      <xdr:col>55</xdr:col>
      <xdr:colOff>88900</xdr:colOff>
      <xdr:row>86</xdr:row>
      <xdr:rowOff>166370</xdr:rowOff>
    </xdr:to>
    <xdr:cxnSp macro="">
      <xdr:nvCxnSpPr>
        <xdr:cNvPr id="324" name="直線コネクタ 323"/>
        <xdr:cNvCxnSpPr/>
      </xdr:nvCxnSpPr>
      <xdr:spPr>
        <a:xfrm>
          <a:off x="10079990" y="149110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62230</xdr:rowOff>
    </xdr:from>
    <xdr:ext cx="469900" cy="259080"/>
    <xdr:sp macro="" textlink="">
      <xdr:nvSpPr>
        <xdr:cNvPr id="325" name="【公営住宅】&#10;一人当たり面積最大値テキスト"/>
        <xdr:cNvSpPr txBox="1"/>
      </xdr:nvSpPr>
      <xdr:spPr>
        <a:xfrm>
          <a:off x="10201275" y="1309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115570</xdr:rowOff>
    </xdr:from>
    <xdr:to xmlns:xdr="http://schemas.openxmlformats.org/drawingml/2006/spreadsheetDrawing">
      <xdr:col>55</xdr:col>
      <xdr:colOff>88900</xdr:colOff>
      <xdr:row>77</xdr:row>
      <xdr:rowOff>115570</xdr:rowOff>
    </xdr:to>
    <xdr:cxnSp macro="">
      <xdr:nvCxnSpPr>
        <xdr:cNvPr id="326" name="直線コネクタ 325"/>
        <xdr:cNvCxnSpPr/>
      </xdr:nvCxnSpPr>
      <xdr:spPr>
        <a:xfrm>
          <a:off x="10079990" y="1331722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35560</xdr:rowOff>
    </xdr:from>
    <xdr:ext cx="469900" cy="259080"/>
    <xdr:sp macro="" textlink="">
      <xdr:nvSpPr>
        <xdr:cNvPr id="327" name="【公営住宅】&#10;一人当たり面積平均値テキスト"/>
        <xdr:cNvSpPr txBox="1"/>
      </xdr:nvSpPr>
      <xdr:spPr>
        <a:xfrm>
          <a:off x="10201275" y="14608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12700</xdr:rowOff>
    </xdr:from>
    <xdr:to xmlns:xdr="http://schemas.openxmlformats.org/drawingml/2006/spreadsheetDrawing">
      <xdr:col>55</xdr:col>
      <xdr:colOff>50800</xdr:colOff>
      <xdr:row>86</xdr:row>
      <xdr:rowOff>114300</xdr:rowOff>
    </xdr:to>
    <xdr:sp macro="" textlink="">
      <xdr:nvSpPr>
        <xdr:cNvPr id="328" name="フローチャート: 判断 327"/>
        <xdr:cNvSpPr/>
      </xdr:nvSpPr>
      <xdr:spPr>
        <a:xfrm>
          <a:off x="10118090" y="147574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29845</xdr:rowOff>
    </xdr:from>
    <xdr:to xmlns:xdr="http://schemas.openxmlformats.org/drawingml/2006/spreadsheetDrawing">
      <xdr:col>50</xdr:col>
      <xdr:colOff>165100</xdr:colOff>
      <xdr:row>86</xdr:row>
      <xdr:rowOff>132080</xdr:rowOff>
    </xdr:to>
    <xdr:sp macro="" textlink="">
      <xdr:nvSpPr>
        <xdr:cNvPr id="329" name="フローチャート: 判断 328"/>
        <xdr:cNvSpPr/>
      </xdr:nvSpPr>
      <xdr:spPr>
        <a:xfrm>
          <a:off x="9302750" y="14774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86</xdr:row>
      <xdr:rowOff>17780</xdr:rowOff>
    </xdr:from>
    <xdr:to xmlns:xdr="http://schemas.openxmlformats.org/drawingml/2006/spreadsheetDrawing">
      <xdr:col>46</xdr:col>
      <xdr:colOff>38100</xdr:colOff>
      <xdr:row>86</xdr:row>
      <xdr:rowOff>118745</xdr:rowOff>
    </xdr:to>
    <xdr:sp macro="" textlink="">
      <xdr:nvSpPr>
        <xdr:cNvPr id="330" name="フローチャート: 判断 329"/>
        <xdr:cNvSpPr/>
      </xdr:nvSpPr>
      <xdr:spPr>
        <a:xfrm>
          <a:off x="8442325" y="1476248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86</xdr:row>
      <xdr:rowOff>29845</xdr:rowOff>
    </xdr:from>
    <xdr:to xmlns:xdr="http://schemas.openxmlformats.org/drawingml/2006/spreadsheetDrawing">
      <xdr:col>41</xdr:col>
      <xdr:colOff>101600</xdr:colOff>
      <xdr:row>86</xdr:row>
      <xdr:rowOff>132080</xdr:rowOff>
    </xdr:to>
    <xdr:sp macro="" textlink="">
      <xdr:nvSpPr>
        <xdr:cNvPr id="331" name="フローチャート: 判断 330"/>
        <xdr:cNvSpPr/>
      </xdr:nvSpPr>
      <xdr:spPr>
        <a:xfrm>
          <a:off x="7576185" y="14774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2" name="テキスト ボックス 331"/>
        <xdr:cNvSpPr txBox="1"/>
      </xdr:nvSpPr>
      <xdr:spPr>
        <a:xfrm>
          <a:off x="99783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3" name="テキスト ボックス 332"/>
        <xdr:cNvSpPr txBox="1"/>
      </xdr:nvSpPr>
      <xdr:spPr>
        <a:xfrm>
          <a:off x="916876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0730" cy="259080"/>
    <xdr:sp macro="" textlink="">
      <xdr:nvSpPr>
        <xdr:cNvPr id="334" name="テキスト ボックス 333"/>
        <xdr:cNvSpPr txBox="1"/>
      </xdr:nvSpPr>
      <xdr:spPr>
        <a:xfrm>
          <a:off x="83083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730" cy="259080"/>
    <xdr:sp macro="" textlink="">
      <xdr:nvSpPr>
        <xdr:cNvPr id="335" name="テキスト ボックス 334"/>
        <xdr:cNvSpPr txBox="1"/>
      </xdr:nvSpPr>
      <xdr:spPr>
        <a:xfrm>
          <a:off x="74422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6" name="テキスト ボックス 335"/>
        <xdr:cNvSpPr txBox="1"/>
      </xdr:nvSpPr>
      <xdr:spPr>
        <a:xfrm>
          <a:off x="65817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91440</xdr:rowOff>
    </xdr:from>
    <xdr:to xmlns:xdr="http://schemas.openxmlformats.org/drawingml/2006/spreadsheetDrawing">
      <xdr:col>55</xdr:col>
      <xdr:colOff>50800</xdr:colOff>
      <xdr:row>87</xdr:row>
      <xdr:rowOff>21590</xdr:rowOff>
    </xdr:to>
    <xdr:sp macro="" textlink="">
      <xdr:nvSpPr>
        <xdr:cNvPr id="337" name="楕円 336"/>
        <xdr:cNvSpPr/>
      </xdr:nvSpPr>
      <xdr:spPr>
        <a:xfrm>
          <a:off x="10118090" y="1483614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6350</xdr:rowOff>
    </xdr:from>
    <xdr:ext cx="469900" cy="257810"/>
    <xdr:sp macro="" textlink="">
      <xdr:nvSpPr>
        <xdr:cNvPr id="338" name="【公営住宅】&#10;一人当たり面積該当値テキスト"/>
        <xdr:cNvSpPr txBox="1"/>
      </xdr:nvSpPr>
      <xdr:spPr>
        <a:xfrm>
          <a:off x="10201275" y="14751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91440</xdr:rowOff>
    </xdr:from>
    <xdr:to xmlns:xdr="http://schemas.openxmlformats.org/drawingml/2006/spreadsheetDrawing">
      <xdr:col>50</xdr:col>
      <xdr:colOff>165100</xdr:colOff>
      <xdr:row>87</xdr:row>
      <xdr:rowOff>21590</xdr:rowOff>
    </xdr:to>
    <xdr:sp macro="" textlink="">
      <xdr:nvSpPr>
        <xdr:cNvPr id="339" name="楕円 338"/>
        <xdr:cNvSpPr/>
      </xdr:nvSpPr>
      <xdr:spPr>
        <a:xfrm>
          <a:off x="9302750" y="148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142240</xdr:rowOff>
    </xdr:from>
    <xdr:to xmlns:xdr="http://schemas.openxmlformats.org/drawingml/2006/spreadsheetDrawing">
      <xdr:col>55</xdr:col>
      <xdr:colOff>0</xdr:colOff>
      <xdr:row>86</xdr:row>
      <xdr:rowOff>142240</xdr:rowOff>
    </xdr:to>
    <xdr:cxnSp macro="">
      <xdr:nvCxnSpPr>
        <xdr:cNvPr id="340" name="直線コネクタ 339"/>
        <xdr:cNvCxnSpPr/>
      </xdr:nvCxnSpPr>
      <xdr:spPr>
        <a:xfrm>
          <a:off x="9353550" y="1488694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92075</xdr:rowOff>
    </xdr:from>
    <xdr:to xmlns:xdr="http://schemas.openxmlformats.org/drawingml/2006/spreadsheetDrawing">
      <xdr:col>46</xdr:col>
      <xdr:colOff>38100</xdr:colOff>
      <xdr:row>87</xdr:row>
      <xdr:rowOff>22225</xdr:rowOff>
    </xdr:to>
    <xdr:sp macro="" textlink="">
      <xdr:nvSpPr>
        <xdr:cNvPr id="341" name="楕円 340"/>
        <xdr:cNvSpPr/>
      </xdr:nvSpPr>
      <xdr:spPr>
        <a:xfrm>
          <a:off x="8442325" y="1483677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142240</xdr:rowOff>
    </xdr:from>
    <xdr:to xmlns:xdr="http://schemas.openxmlformats.org/drawingml/2006/spreadsheetDrawing">
      <xdr:col>50</xdr:col>
      <xdr:colOff>114300</xdr:colOff>
      <xdr:row>86</xdr:row>
      <xdr:rowOff>143510</xdr:rowOff>
    </xdr:to>
    <xdr:cxnSp macro="">
      <xdr:nvCxnSpPr>
        <xdr:cNvPr id="342" name="直線コネクタ 341"/>
        <xdr:cNvCxnSpPr/>
      </xdr:nvCxnSpPr>
      <xdr:spPr>
        <a:xfrm flipV="1">
          <a:off x="8493125" y="14886940"/>
          <a:ext cx="8604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91440</xdr:rowOff>
    </xdr:from>
    <xdr:to xmlns:xdr="http://schemas.openxmlformats.org/drawingml/2006/spreadsheetDrawing">
      <xdr:col>41</xdr:col>
      <xdr:colOff>101600</xdr:colOff>
      <xdr:row>87</xdr:row>
      <xdr:rowOff>21590</xdr:rowOff>
    </xdr:to>
    <xdr:sp macro="" textlink="">
      <xdr:nvSpPr>
        <xdr:cNvPr id="343" name="楕円 342"/>
        <xdr:cNvSpPr/>
      </xdr:nvSpPr>
      <xdr:spPr>
        <a:xfrm>
          <a:off x="7576185" y="148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142240</xdr:rowOff>
    </xdr:from>
    <xdr:to xmlns:xdr="http://schemas.openxmlformats.org/drawingml/2006/spreadsheetDrawing">
      <xdr:col>45</xdr:col>
      <xdr:colOff>177800</xdr:colOff>
      <xdr:row>86</xdr:row>
      <xdr:rowOff>143510</xdr:rowOff>
    </xdr:to>
    <xdr:cxnSp macro="">
      <xdr:nvCxnSpPr>
        <xdr:cNvPr id="344" name="直線コネクタ 343"/>
        <xdr:cNvCxnSpPr/>
      </xdr:nvCxnSpPr>
      <xdr:spPr>
        <a:xfrm>
          <a:off x="7626985" y="14886940"/>
          <a:ext cx="8661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147955</xdr:rowOff>
    </xdr:from>
    <xdr:ext cx="468630" cy="258445"/>
    <xdr:sp macro="" textlink="">
      <xdr:nvSpPr>
        <xdr:cNvPr id="345" name="n_1aveValue【公営住宅】&#10;一人当たり面積"/>
        <xdr:cNvSpPr txBox="1"/>
      </xdr:nvSpPr>
      <xdr:spPr>
        <a:xfrm>
          <a:off x="9111615" y="145497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135255</xdr:rowOff>
    </xdr:from>
    <xdr:ext cx="468630" cy="257810"/>
    <xdr:sp macro="" textlink="">
      <xdr:nvSpPr>
        <xdr:cNvPr id="346" name="n_2aveValue【公営住宅】&#10;一人当たり面積"/>
        <xdr:cNvSpPr txBox="1"/>
      </xdr:nvSpPr>
      <xdr:spPr>
        <a:xfrm>
          <a:off x="8263890" y="145370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147955</xdr:rowOff>
    </xdr:from>
    <xdr:ext cx="468630" cy="258445"/>
    <xdr:sp macro="" textlink="">
      <xdr:nvSpPr>
        <xdr:cNvPr id="347" name="n_3aveValue【公営住宅】&#10;一人当たり面積"/>
        <xdr:cNvSpPr txBox="1"/>
      </xdr:nvSpPr>
      <xdr:spPr>
        <a:xfrm>
          <a:off x="7397750" y="145497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12700</xdr:rowOff>
    </xdr:from>
    <xdr:ext cx="468630" cy="259080"/>
    <xdr:sp macro="" textlink="">
      <xdr:nvSpPr>
        <xdr:cNvPr id="348" name="n_1mainValue【公営住宅】&#10;一人当たり面積"/>
        <xdr:cNvSpPr txBox="1"/>
      </xdr:nvSpPr>
      <xdr:spPr>
        <a:xfrm>
          <a:off x="9111615" y="14928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13335</xdr:rowOff>
    </xdr:from>
    <xdr:ext cx="468630" cy="259080"/>
    <xdr:sp macro="" textlink="">
      <xdr:nvSpPr>
        <xdr:cNvPr id="349" name="n_2mainValue【公営住宅】&#10;一人当たり面積"/>
        <xdr:cNvSpPr txBox="1"/>
      </xdr:nvSpPr>
      <xdr:spPr>
        <a:xfrm>
          <a:off x="8263890" y="149294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12700</xdr:rowOff>
    </xdr:from>
    <xdr:ext cx="468630" cy="259080"/>
    <xdr:sp macro="" textlink="">
      <xdr:nvSpPr>
        <xdr:cNvPr id="350" name="n_3mainValue【公営住宅】&#10;一人当たり面積"/>
        <xdr:cNvSpPr txBox="1"/>
      </xdr:nvSpPr>
      <xdr:spPr>
        <a:xfrm>
          <a:off x="7397750" y="14928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1" name="正方形/長方形 350"/>
        <xdr:cNvSpPr/>
      </xdr:nvSpPr>
      <xdr:spPr>
        <a:xfrm>
          <a:off x="739140" y="1562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2" name="正方形/長方形 351"/>
        <xdr:cNvSpPr/>
      </xdr:nvSpPr>
      <xdr:spPr>
        <a:xfrm>
          <a:off x="86614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3" name="正方形/長方形 352"/>
        <xdr:cNvSpPr/>
      </xdr:nvSpPr>
      <xdr:spPr>
        <a:xfrm>
          <a:off x="86614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4" name="正方形/長方形 353"/>
        <xdr:cNvSpPr/>
      </xdr:nvSpPr>
      <xdr:spPr>
        <a:xfrm>
          <a:off x="184785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5" name="正方形/長方形 354"/>
        <xdr:cNvSpPr/>
      </xdr:nvSpPr>
      <xdr:spPr>
        <a:xfrm>
          <a:off x="184785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6" name="正方形/長方形 355"/>
        <xdr:cNvSpPr/>
      </xdr:nvSpPr>
      <xdr:spPr>
        <a:xfrm>
          <a:off x="295656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7" name="正方形/長方形 356"/>
        <xdr:cNvSpPr/>
      </xdr:nvSpPr>
      <xdr:spPr>
        <a:xfrm>
          <a:off x="295656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8" name="正方形/長方形 357"/>
        <xdr:cNvSpPr/>
      </xdr:nvSpPr>
      <xdr:spPr>
        <a:xfrm>
          <a:off x="739140" y="16764000"/>
          <a:ext cx="45872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9" name="正方形/長方形 358"/>
        <xdr:cNvSpPr/>
      </xdr:nvSpPr>
      <xdr:spPr>
        <a:xfrm>
          <a:off x="6409690" y="1562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0" name="正方形/長方形 359"/>
        <xdr:cNvSpPr/>
      </xdr:nvSpPr>
      <xdr:spPr>
        <a:xfrm>
          <a:off x="653097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1" name="正方形/長方形 360"/>
        <xdr:cNvSpPr/>
      </xdr:nvSpPr>
      <xdr:spPr>
        <a:xfrm>
          <a:off x="653097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2" name="正方形/長方形 361"/>
        <xdr:cNvSpPr/>
      </xdr:nvSpPr>
      <xdr:spPr>
        <a:xfrm>
          <a:off x="751840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3" name="正方形/長方形 362"/>
        <xdr:cNvSpPr/>
      </xdr:nvSpPr>
      <xdr:spPr>
        <a:xfrm>
          <a:off x="751840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4" name="正方形/長方形 363"/>
        <xdr:cNvSpPr/>
      </xdr:nvSpPr>
      <xdr:spPr>
        <a:xfrm>
          <a:off x="862711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5" name="正方形/長方形 364"/>
        <xdr:cNvSpPr/>
      </xdr:nvSpPr>
      <xdr:spPr>
        <a:xfrm>
          <a:off x="862711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6" name="正方形/長方形 365"/>
        <xdr:cNvSpPr/>
      </xdr:nvSpPr>
      <xdr:spPr>
        <a:xfrm>
          <a:off x="6409690" y="16764000"/>
          <a:ext cx="4581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7" name="正方形/長方形 366"/>
        <xdr:cNvSpPr/>
      </xdr:nvSpPr>
      <xdr:spPr>
        <a:xfrm>
          <a:off x="12074525" y="419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8" name="正方形/長方形 367"/>
        <xdr:cNvSpPr/>
      </xdr:nvSpPr>
      <xdr:spPr>
        <a:xfrm>
          <a:off x="1219581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9" name="正方形/長方形 368"/>
        <xdr:cNvSpPr/>
      </xdr:nvSpPr>
      <xdr:spPr>
        <a:xfrm>
          <a:off x="1219581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0" name="正方形/長方形 369"/>
        <xdr:cNvSpPr/>
      </xdr:nvSpPr>
      <xdr:spPr>
        <a:xfrm>
          <a:off x="1318323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1" name="正方形/長方形 370"/>
        <xdr:cNvSpPr/>
      </xdr:nvSpPr>
      <xdr:spPr>
        <a:xfrm>
          <a:off x="1318323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2" name="正方形/長方形 371"/>
        <xdr:cNvSpPr/>
      </xdr:nvSpPr>
      <xdr:spPr>
        <a:xfrm>
          <a:off x="1429194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3" name="正方形/長方形 372"/>
        <xdr:cNvSpPr/>
      </xdr:nvSpPr>
      <xdr:spPr>
        <a:xfrm>
          <a:off x="1429194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4" name="正方形/長方形 373"/>
        <xdr:cNvSpPr/>
      </xdr:nvSpPr>
      <xdr:spPr>
        <a:xfrm>
          <a:off x="12074525" y="533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375" name="テキスト ボックス 374"/>
        <xdr:cNvSpPr txBox="1"/>
      </xdr:nvSpPr>
      <xdr:spPr>
        <a:xfrm>
          <a:off x="1203642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76" name="直線コネクタ 375"/>
        <xdr:cNvCxnSpPr/>
      </xdr:nvCxnSpPr>
      <xdr:spPr>
        <a:xfrm>
          <a:off x="12074525" y="762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77" name="直線コネクタ 376"/>
        <xdr:cNvCxnSpPr/>
      </xdr:nvCxnSpPr>
      <xdr:spPr>
        <a:xfrm>
          <a:off x="12074525" y="729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9090" cy="257810"/>
    <xdr:sp macro="" textlink="">
      <xdr:nvSpPr>
        <xdr:cNvPr id="378" name="テキスト ボックス 377"/>
        <xdr:cNvSpPr txBox="1"/>
      </xdr:nvSpPr>
      <xdr:spPr>
        <a:xfrm>
          <a:off x="11746865" y="715137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79" name="直線コネクタ 378"/>
        <xdr:cNvCxnSpPr/>
      </xdr:nvCxnSpPr>
      <xdr:spPr>
        <a:xfrm>
          <a:off x="12074525" y="696722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80" name="テキスト ボックス 379"/>
        <xdr:cNvSpPr txBox="1"/>
      </xdr:nvSpPr>
      <xdr:spPr>
        <a:xfrm>
          <a:off x="11682730"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81" name="直線コネクタ 380"/>
        <xdr:cNvCxnSpPr/>
      </xdr:nvCxnSpPr>
      <xdr:spPr>
        <a:xfrm>
          <a:off x="12074525" y="664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382" name="テキスト ボックス 381"/>
        <xdr:cNvSpPr txBox="1"/>
      </xdr:nvSpPr>
      <xdr:spPr>
        <a:xfrm>
          <a:off x="11682730"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83" name="直線コネクタ 382"/>
        <xdr:cNvCxnSpPr/>
      </xdr:nvCxnSpPr>
      <xdr:spPr>
        <a:xfrm>
          <a:off x="12074525" y="631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84" name="テキスト ボックス 383"/>
        <xdr:cNvSpPr txBox="1"/>
      </xdr:nvSpPr>
      <xdr:spPr>
        <a:xfrm>
          <a:off x="11682730"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85" name="直線コネクタ 384"/>
        <xdr:cNvCxnSpPr/>
      </xdr:nvCxnSpPr>
      <xdr:spPr>
        <a:xfrm>
          <a:off x="12074525" y="598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86" name="テキスト ボックス 385"/>
        <xdr:cNvSpPr txBox="1"/>
      </xdr:nvSpPr>
      <xdr:spPr>
        <a:xfrm>
          <a:off x="11682730"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87" name="直線コネクタ 386"/>
        <xdr:cNvCxnSpPr/>
      </xdr:nvCxnSpPr>
      <xdr:spPr>
        <a:xfrm>
          <a:off x="12074525" y="566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31750</xdr:rowOff>
    </xdr:from>
    <xdr:ext cx="466090" cy="257810"/>
    <xdr:sp macro="" textlink="">
      <xdr:nvSpPr>
        <xdr:cNvPr id="388" name="テキスト ボックス 387"/>
        <xdr:cNvSpPr txBox="1"/>
      </xdr:nvSpPr>
      <xdr:spPr>
        <a:xfrm>
          <a:off x="1162431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89" name="直線コネクタ 388"/>
        <xdr:cNvCxnSpPr/>
      </xdr:nvCxnSpPr>
      <xdr:spPr>
        <a:xfrm>
          <a:off x="12074525" y="533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6090" cy="259080"/>
    <xdr:sp macro="" textlink="">
      <xdr:nvSpPr>
        <xdr:cNvPr id="390" name="テキスト ボックス 389"/>
        <xdr:cNvSpPr txBox="1"/>
      </xdr:nvSpPr>
      <xdr:spPr>
        <a:xfrm>
          <a:off x="1162431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1" name="【認定こども園・幼稚園・保育所】&#10;有形固定資産減価償却率グラフ枠"/>
        <xdr:cNvSpPr/>
      </xdr:nvSpPr>
      <xdr:spPr>
        <a:xfrm>
          <a:off x="12074525" y="533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2540</xdr:rowOff>
    </xdr:from>
    <xdr:to xmlns:xdr="http://schemas.openxmlformats.org/drawingml/2006/spreadsheetDrawing">
      <xdr:col>85</xdr:col>
      <xdr:colOff>126365</xdr:colOff>
      <xdr:row>41</xdr:row>
      <xdr:rowOff>81280</xdr:rowOff>
    </xdr:to>
    <xdr:cxnSp macro="">
      <xdr:nvCxnSpPr>
        <xdr:cNvPr id="392" name="直線コネクタ 391"/>
        <xdr:cNvCxnSpPr/>
      </xdr:nvCxnSpPr>
      <xdr:spPr>
        <a:xfrm flipV="1">
          <a:off x="15833090" y="566039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85090</xdr:rowOff>
    </xdr:from>
    <xdr:ext cx="403860" cy="259080"/>
    <xdr:sp macro="" textlink="">
      <xdr:nvSpPr>
        <xdr:cNvPr id="393" name="【認定こども園・幼稚園・保育所】&#10;有形固定資産減価償却率最小値テキスト"/>
        <xdr:cNvSpPr txBox="1"/>
      </xdr:nvSpPr>
      <xdr:spPr>
        <a:xfrm>
          <a:off x="15871825" y="7114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81280</xdr:rowOff>
    </xdr:from>
    <xdr:to xmlns:xdr="http://schemas.openxmlformats.org/drawingml/2006/spreadsheetDrawing">
      <xdr:col>86</xdr:col>
      <xdr:colOff>25400</xdr:colOff>
      <xdr:row>41</xdr:row>
      <xdr:rowOff>81280</xdr:rowOff>
    </xdr:to>
    <xdr:cxnSp macro="">
      <xdr:nvCxnSpPr>
        <xdr:cNvPr id="394" name="直線コネクタ 393"/>
        <xdr:cNvCxnSpPr/>
      </xdr:nvCxnSpPr>
      <xdr:spPr>
        <a:xfrm>
          <a:off x="15744825" y="71107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468630" cy="257810"/>
    <xdr:sp macro="" textlink="">
      <xdr:nvSpPr>
        <xdr:cNvPr id="395" name="【認定こども園・幼稚園・保育所】&#10;有形固定資産減価償却率最大値テキスト"/>
        <xdr:cNvSpPr txBox="1"/>
      </xdr:nvSpPr>
      <xdr:spPr>
        <a:xfrm>
          <a:off x="15871825" y="543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2540</xdr:rowOff>
    </xdr:from>
    <xdr:to xmlns:xdr="http://schemas.openxmlformats.org/drawingml/2006/spreadsheetDrawing">
      <xdr:col>86</xdr:col>
      <xdr:colOff>25400</xdr:colOff>
      <xdr:row>33</xdr:row>
      <xdr:rowOff>2540</xdr:rowOff>
    </xdr:to>
    <xdr:cxnSp macro="">
      <xdr:nvCxnSpPr>
        <xdr:cNvPr id="396" name="直線コネクタ 395"/>
        <xdr:cNvCxnSpPr/>
      </xdr:nvCxnSpPr>
      <xdr:spPr>
        <a:xfrm>
          <a:off x="15744825" y="566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19050</xdr:rowOff>
    </xdr:from>
    <xdr:ext cx="403860" cy="257810"/>
    <xdr:sp macro="" textlink="">
      <xdr:nvSpPr>
        <xdr:cNvPr id="397" name="【認定こども園・幼稚園・保育所】&#10;有形固定資産減価償却率平均値テキスト"/>
        <xdr:cNvSpPr txBox="1"/>
      </xdr:nvSpPr>
      <xdr:spPr>
        <a:xfrm>
          <a:off x="15871825" y="619125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167640</xdr:rowOff>
    </xdr:from>
    <xdr:to xmlns:xdr="http://schemas.openxmlformats.org/drawingml/2006/spreadsheetDrawing">
      <xdr:col>85</xdr:col>
      <xdr:colOff>177800</xdr:colOff>
      <xdr:row>37</xdr:row>
      <xdr:rowOff>97790</xdr:rowOff>
    </xdr:to>
    <xdr:sp macro="" textlink="">
      <xdr:nvSpPr>
        <xdr:cNvPr id="398" name="フローチャート: 判断 397"/>
        <xdr:cNvSpPr/>
      </xdr:nvSpPr>
      <xdr:spPr>
        <a:xfrm>
          <a:off x="15782925"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10795</xdr:rowOff>
    </xdr:from>
    <xdr:to xmlns:xdr="http://schemas.openxmlformats.org/drawingml/2006/spreadsheetDrawing">
      <xdr:col>81</xdr:col>
      <xdr:colOff>101600</xdr:colOff>
      <xdr:row>37</xdr:row>
      <xdr:rowOff>112395</xdr:rowOff>
    </xdr:to>
    <xdr:sp macro="" textlink="">
      <xdr:nvSpPr>
        <xdr:cNvPr id="399" name="フローチャート: 判断 398"/>
        <xdr:cNvSpPr/>
      </xdr:nvSpPr>
      <xdr:spPr>
        <a:xfrm>
          <a:off x="14967585"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147955</xdr:rowOff>
    </xdr:from>
    <xdr:to xmlns:xdr="http://schemas.openxmlformats.org/drawingml/2006/spreadsheetDrawing">
      <xdr:col>76</xdr:col>
      <xdr:colOff>165100</xdr:colOff>
      <xdr:row>37</xdr:row>
      <xdr:rowOff>78105</xdr:rowOff>
    </xdr:to>
    <xdr:sp macro="" textlink="">
      <xdr:nvSpPr>
        <xdr:cNvPr id="400" name="フローチャート: 判断 399"/>
        <xdr:cNvSpPr/>
      </xdr:nvSpPr>
      <xdr:spPr>
        <a:xfrm>
          <a:off x="1410716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159385</xdr:rowOff>
    </xdr:from>
    <xdr:to xmlns:xdr="http://schemas.openxmlformats.org/drawingml/2006/spreadsheetDrawing">
      <xdr:col>72</xdr:col>
      <xdr:colOff>38100</xdr:colOff>
      <xdr:row>37</xdr:row>
      <xdr:rowOff>89535</xdr:rowOff>
    </xdr:to>
    <xdr:sp macro="" textlink="">
      <xdr:nvSpPr>
        <xdr:cNvPr id="401" name="フローチャート: 判断 400"/>
        <xdr:cNvSpPr/>
      </xdr:nvSpPr>
      <xdr:spPr>
        <a:xfrm>
          <a:off x="13246735" y="63315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0730" cy="259080"/>
    <xdr:sp macro="" textlink="">
      <xdr:nvSpPr>
        <xdr:cNvPr id="402" name="テキスト ボックス 401"/>
        <xdr:cNvSpPr txBox="1"/>
      </xdr:nvSpPr>
      <xdr:spPr>
        <a:xfrm>
          <a:off x="1564894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0730" cy="259080"/>
    <xdr:sp macro="" textlink="">
      <xdr:nvSpPr>
        <xdr:cNvPr id="403" name="テキスト ボックス 402"/>
        <xdr:cNvSpPr txBox="1"/>
      </xdr:nvSpPr>
      <xdr:spPr>
        <a:xfrm>
          <a:off x="148336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04" name="テキスト ボックス 403"/>
        <xdr:cNvSpPr txBox="1"/>
      </xdr:nvSpPr>
      <xdr:spPr>
        <a:xfrm>
          <a:off x="1397317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0730" cy="259080"/>
    <xdr:sp macro="" textlink="">
      <xdr:nvSpPr>
        <xdr:cNvPr id="405" name="テキスト ボックス 404"/>
        <xdr:cNvSpPr txBox="1"/>
      </xdr:nvSpPr>
      <xdr:spPr>
        <a:xfrm>
          <a:off x="1311275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0730" cy="259080"/>
    <xdr:sp macro="" textlink="">
      <xdr:nvSpPr>
        <xdr:cNvPr id="406" name="テキスト ボックス 405"/>
        <xdr:cNvSpPr txBox="1"/>
      </xdr:nvSpPr>
      <xdr:spPr>
        <a:xfrm>
          <a:off x="122466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77470</xdr:rowOff>
    </xdr:from>
    <xdr:to xmlns:xdr="http://schemas.openxmlformats.org/drawingml/2006/spreadsheetDrawing">
      <xdr:col>85</xdr:col>
      <xdr:colOff>177800</xdr:colOff>
      <xdr:row>38</xdr:row>
      <xdr:rowOff>7620</xdr:rowOff>
    </xdr:to>
    <xdr:sp macro="" textlink="">
      <xdr:nvSpPr>
        <xdr:cNvPr id="407" name="楕円 406"/>
        <xdr:cNvSpPr/>
      </xdr:nvSpPr>
      <xdr:spPr>
        <a:xfrm>
          <a:off x="15782925"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55880</xdr:rowOff>
    </xdr:from>
    <xdr:ext cx="403860" cy="259080"/>
    <xdr:sp macro="" textlink="">
      <xdr:nvSpPr>
        <xdr:cNvPr id="408" name="【認定こども園・幼稚園・保育所】&#10;有形固定資産減価償却率該当値テキスト"/>
        <xdr:cNvSpPr txBox="1"/>
      </xdr:nvSpPr>
      <xdr:spPr>
        <a:xfrm>
          <a:off x="15871825" y="6399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128270</xdr:rowOff>
    </xdr:from>
    <xdr:to xmlns:xdr="http://schemas.openxmlformats.org/drawingml/2006/spreadsheetDrawing">
      <xdr:col>81</xdr:col>
      <xdr:colOff>101600</xdr:colOff>
      <xdr:row>38</xdr:row>
      <xdr:rowOff>58420</xdr:rowOff>
    </xdr:to>
    <xdr:sp macro="" textlink="">
      <xdr:nvSpPr>
        <xdr:cNvPr id="409" name="楕円 408"/>
        <xdr:cNvSpPr/>
      </xdr:nvSpPr>
      <xdr:spPr>
        <a:xfrm>
          <a:off x="14967585"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128270</xdr:rowOff>
    </xdr:from>
    <xdr:to xmlns:xdr="http://schemas.openxmlformats.org/drawingml/2006/spreadsheetDrawing">
      <xdr:col>85</xdr:col>
      <xdr:colOff>127000</xdr:colOff>
      <xdr:row>38</xdr:row>
      <xdr:rowOff>7620</xdr:rowOff>
    </xdr:to>
    <xdr:cxnSp macro="">
      <xdr:nvCxnSpPr>
        <xdr:cNvPr id="410" name="直線コネクタ 409"/>
        <xdr:cNvCxnSpPr/>
      </xdr:nvCxnSpPr>
      <xdr:spPr>
        <a:xfrm flipV="1">
          <a:off x="15018385" y="6471920"/>
          <a:ext cx="8153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8890</xdr:rowOff>
    </xdr:from>
    <xdr:to xmlns:xdr="http://schemas.openxmlformats.org/drawingml/2006/spreadsheetDrawing">
      <xdr:col>76</xdr:col>
      <xdr:colOff>165100</xdr:colOff>
      <xdr:row>38</xdr:row>
      <xdr:rowOff>110490</xdr:rowOff>
    </xdr:to>
    <xdr:sp macro="" textlink="">
      <xdr:nvSpPr>
        <xdr:cNvPr id="411" name="楕円 410"/>
        <xdr:cNvSpPr/>
      </xdr:nvSpPr>
      <xdr:spPr>
        <a:xfrm>
          <a:off x="1410716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7620</xdr:rowOff>
    </xdr:from>
    <xdr:to xmlns:xdr="http://schemas.openxmlformats.org/drawingml/2006/spreadsheetDrawing">
      <xdr:col>81</xdr:col>
      <xdr:colOff>50800</xdr:colOff>
      <xdr:row>38</xdr:row>
      <xdr:rowOff>59690</xdr:rowOff>
    </xdr:to>
    <xdr:cxnSp macro="">
      <xdr:nvCxnSpPr>
        <xdr:cNvPr id="412" name="直線コネクタ 411"/>
        <xdr:cNvCxnSpPr/>
      </xdr:nvCxnSpPr>
      <xdr:spPr>
        <a:xfrm flipV="1">
          <a:off x="14157960" y="6522720"/>
          <a:ext cx="8604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61595</xdr:rowOff>
    </xdr:from>
    <xdr:to xmlns:xdr="http://schemas.openxmlformats.org/drawingml/2006/spreadsheetDrawing">
      <xdr:col>72</xdr:col>
      <xdr:colOff>38100</xdr:colOff>
      <xdr:row>38</xdr:row>
      <xdr:rowOff>163195</xdr:rowOff>
    </xdr:to>
    <xdr:sp macro="" textlink="">
      <xdr:nvSpPr>
        <xdr:cNvPr id="413" name="楕円 412"/>
        <xdr:cNvSpPr/>
      </xdr:nvSpPr>
      <xdr:spPr>
        <a:xfrm>
          <a:off x="13246735" y="657669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59690</xdr:rowOff>
    </xdr:from>
    <xdr:to xmlns:xdr="http://schemas.openxmlformats.org/drawingml/2006/spreadsheetDrawing">
      <xdr:col>76</xdr:col>
      <xdr:colOff>114300</xdr:colOff>
      <xdr:row>38</xdr:row>
      <xdr:rowOff>112395</xdr:rowOff>
    </xdr:to>
    <xdr:cxnSp macro="">
      <xdr:nvCxnSpPr>
        <xdr:cNvPr id="414" name="直線コネクタ 413"/>
        <xdr:cNvCxnSpPr/>
      </xdr:nvCxnSpPr>
      <xdr:spPr>
        <a:xfrm flipV="1">
          <a:off x="13297535" y="6574790"/>
          <a:ext cx="8604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128905</xdr:rowOff>
    </xdr:from>
    <xdr:ext cx="403860" cy="259080"/>
    <xdr:sp macro="" textlink="">
      <xdr:nvSpPr>
        <xdr:cNvPr id="415" name="n_1aveValue【認定こども園・幼稚園・保育所】&#10;有形固定資産減価償却率"/>
        <xdr:cNvSpPr txBox="1"/>
      </xdr:nvSpPr>
      <xdr:spPr>
        <a:xfrm>
          <a:off x="14808835" y="6129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94615</xdr:rowOff>
    </xdr:from>
    <xdr:ext cx="405130" cy="259080"/>
    <xdr:sp macro="" textlink="">
      <xdr:nvSpPr>
        <xdr:cNvPr id="416" name="n_2aveValue【認定こども園・幼稚園・保育所】&#10;有形固定資産減価償却率"/>
        <xdr:cNvSpPr txBox="1"/>
      </xdr:nvSpPr>
      <xdr:spPr>
        <a:xfrm>
          <a:off x="13961110" y="6095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106045</xdr:rowOff>
    </xdr:from>
    <xdr:ext cx="405130" cy="259080"/>
    <xdr:sp macro="" textlink="">
      <xdr:nvSpPr>
        <xdr:cNvPr id="417" name="n_3aveValue【認定こども園・幼稚園・保育所】&#10;有形固定資産減価償却率"/>
        <xdr:cNvSpPr txBox="1"/>
      </xdr:nvSpPr>
      <xdr:spPr>
        <a:xfrm>
          <a:off x="13100685" y="6106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49530</xdr:rowOff>
    </xdr:from>
    <xdr:ext cx="403860" cy="259080"/>
    <xdr:sp macro="" textlink="">
      <xdr:nvSpPr>
        <xdr:cNvPr id="418" name="n_1mainValue【認定こども園・幼稚園・保育所】&#10;有形固定資産減価償却率"/>
        <xdr:cNvSpPr txBox="1"/>
      </xdr:nvSpPr>
      <xdr:spPr>
        <a:xfrm>
          <a:off x="14808835" y="6564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101600</xdr:rowOff>
    </xdr:from>
    <xdr:ext cx="405130" cy="259080"/>
    <xdr:sp macro="" textlink="">
      <xdr:nvSpPr>
        <xdr:cNvPr id="419" name="n_2mainValue【認定こども園・幼稚園・保育所】&#10;有形固定資産減価償却率"/>
        <xdr:cNvSpPr txBox="1"/>
      </xdr:nvSpPr>
      <xdr:spPr>
        <a:xfrm>
          <a:off x="13961110" y="661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154940</xdr:rowOff>
    </xdr:from>
    <xdr:ext cx="405130" cy="257810"/>
    <xdr:sp macro="" textlink="">
      <xdr:nvSpPr>
        <xdr:cNvPr id="420" name="n_3mainValue【認定こども園・幼稚園・保育所】&#10;有形固定資産減価償却率"/>
        <xdr:cNvSpPr txBox="1"/>
      </xdr:nvSpPr>
      <xdr:spPr>
        <a:xfrm>
          <a:off x="13100685" y="6670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21" name="正方形/長方形 420"/>
        <xdr:cNvSpPr/>
      </xdr:nvSpPr>
      <xdr:spPr>
        <a:xfrm>
          <a:off x="17739360" y="419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2" name="正方形/長方形 421"/>
        <xdr:cNvSpPr/>
      </xdr:nvSpPr>
      <xdr:spPr>
        <a:xfrm>
          <a:off x="1786636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3" name="正方形/長方形 422"/>
        <xdr:cNvSpPr/>
      </xdr:nvSpPr>
      <xdr:spPr>
        <a:xfrm>
          <a:off x="1786636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24" name="正方形/長方形 423"/>
        <xdr:cNvSpPr/>
      </xdr:nvSpPr>
      <xdr:spPr>
        <a:xfrm>
          <a:off x="1884807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25" name="正方形/長方形 424"/>
        <xdr:cNvSpPr/>
      </xdr:nvSpPr>
      <xdr:spPr>
        <a:xfrm>
          <a:off x="1884807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26" name="正方形/長方形 425"/>
        <xdr:cNvSpPr/>
      </xdr:nvSpPr>
      <xdr:spPr>
        <a:xfrm>
          <a:off x="1995678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27" name="正方形/長方形 426"/>
        <xdr:cNvSpPr/>
      </xdr:nvSpPr>
      <xdr:spPr>
        <a:xfrm>
          <a:off x="1995678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8" name="正方形/長方形 427"/>
        <xdr:cNvSpPr/>
      </xdr:nvSpPr>
      <xdr:spPr>
        <a:xfrm>
          <a:off x="17739360" y="533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29" name="テキスト ボックス 428"/>
        <xdr:cNvSpPr txBox="1"/>
      </xdr:nvSpPr>
      <xdr:spPr>
        <a:xfrm>
          <a:off x="17706975"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30" name="直線コネクタ 429"/>
        <xdr:cNvCxnSpPr/>
      </xdr:nvCxnSpPr>
      <xdr:spPr>
        <a:xfrm>
          <a:off x="17739360" y="762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31" name="直線コネクタ 430"/>
        <xdr:cNvCxnSpPr/>
      </xdr:nvCxnSpPr>
      <xdr:spPr>
        <a:xfrm>
          <a:off x="17739360" y="723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432" name="テキスト ボックス 431"/>
        <xdr:cNvSpPr txBox="1"/>
      </xdr:nvSpPr>
      <xdr:spPr>
        <a:xfrm>
          <a:off x="17289145"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33" name="直線コネクタ 432"/>
        <xdr:cNvCxnSpPr/>
      </xdr:nvCxnSpPr>
      <xdr:spPr>
        <a:xfrm>
          <a:off x="17739360" y="685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7810"/>
    <xdr:sp macro="" textlink="">
      <xdr:nvSpPr>
        <xdr:cNvPr id="434" name="テキスト ボックス 433"/>
        <xdr:cNvSpPr txBox="1"/>
      </xdr:nvSpPr>
      <xdr:spPr>
        <a:xfrm>
          <a:off x="17289145" y="6715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35" name="直線コネクタ 434"/>
        <xdr:cNvCxnSpPr/>
      </xdr:nvCxnSpPr>
      <xdr:spPr>
        <a:xfrm>
          <a:off x="17739360" y="647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7360" cy="259080"/>
    <xdr:sp macro="" textlink="">
      <xdr:nvSpPr>
        <xdr:cNvPr id="436" name="テキスト ボックス 435"/>
        <xdr:cNvSpPr txBox="1"/>
      </xdr:nvSpPr>
      <xdr:spPr>
        <a:xfrm>
          <a:off x="17289145"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37" name="直線コネクタ 436"/>
        <xdr:cNvCxnSpPr/>
      </xdr:nvCxnSpPr>
      <xdr:spPr>
        <a:xfrm>
          <a:off x="17739360" y="609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9080"/>
    <xdr:sp macro="" textlink="">
      <xdr:nvSpPr>
        <xdr:cNvPr id="438" name="テキスト ボックス 437"/>
        <xdr:cNvSpPr txBox="1"/>
      </xdr:nvSpPr>
      <xdr:spPr>
        <a:xfrm>
          <a:off x="17289145"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39" name="直線コネクタ 438"/>
        <xdr:cNvCxnSpPr/>
      </xdr:nvCxnSpPr>
      <xdr:spPr>
        <a:xfrm>
          <a:off x="17739360" y="571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7810"/>
    <xdr:sp macro="" textlink="">
      <xdr:nvSpPr>
        <xdr:cNvPr id="440" name="テキスト ボックス 439"/>
        <xdr:cNvSpPr txBox="1"/>
      </xdr:nvSpPr>
      <xdr:spPr>
        <a:xfrm>
          <a:off x="17289145" y="557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41" name="直線コネクタ 440"/>
        <xdr:cNvCxnSpPr/>
      </xdr:nvCxnSpPr>
      <xdr:spPr>
        <a:xfrm>
          <a:off x="17739360" y="533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9080"/>
    <xdr:sp macro="" textlink="">
      <xdr:nvSpPr>
        <xdr:cNvPr id="442" name="テキスト ボックス 441"/>
        <xdr:cNvSpPr txBox="1"/>
      </xdr:nvSpPr>
      <xdr:spPr>
        <a:xfrm>
          <a:off x="1728914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3" name="【認定こども園・幼稚園・保育所】&#10;一人当たり面積グラフ枠"/>
        <xdr:cNvSpPr/>
      </xdr:nvSpPr>
      <xdr:spPr>
        <a:xfrm>
          <a:off x="17739360" y="533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129540</xdr:rowOff>
    </xdr:from>
    <xdr:to xmlns:xdr="http://schemas.openxmlformats.org/drawingml/2006/spreadsheetDrawing">
      <xdr:col>116</xdr:col>
      <xdr:colOff>62865</xdr:colOff>
      <xdr:row>42</xdr:row>
      <xdr:rowOff>7620</xdr:rowOff>
    </xdr:to>
    <xdr:cxnSp macro="">
      <xdr:nvCxnSpPr>
        <xdr:cNvPr id="444" name="直線コネクタ 443"/>
        <xdr:cNvCxnSpPr/>
      </xdr:nvCxnSpPr>
      <xdr:spPr>
        <a:xfrm flipV="1">
          <a:off x="21497925" y="578739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11430</xdr:rowOff>
    </xdr:from>
    <xdr:ext cx="468630" cy="259080"/>
    <xdr:sp macro="" textlink="">
      <xdr:nvSpPr>
        <xdr:cNvPr id="445" name="【認定こども園・幼稚園・保育所】&#10;一人当たり面積最小値テキスト"/>
        <xdr:cNvSpPr txBox="1"/>
      </xdr:nvSpPr>
      <xdr:spPr>
        <a:xfrm>
          <a:off x="21536660" y="7212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7620</xdr:rowOff>
    </xdr:from>
    <xdr:to xmlns:xdr="http://schemas.openxmlformats.org/drawingml/2006/spreadsheetDrawing">
      <xdr:col>116</xdr:col>
      <xdr:colOff>152400</xdr:colOff>
      <xdr:row>42</xdr:row>
      <xdr:rowOff>7620</xdr:rowOff>
    </xdr:to>
    <xdr:cxnSp macro="">
      <xdr:nvCxnSpPr>
        <xdr:cNvPr id="446" name="直線コネクタ 445"/>
        <xdr:cNvCxnSpPr/>
      </xdr:nvCxnSpPr>
      <xdr:spPr>
        <a:xfrm>
          <a:off x="21415375" y="720852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76200</xdr:rowOff>
    </xdr:from>
    <xdr:ext cx="468630" cy="257810"/>
    <xdr:sp macro="" textlink="">
      <xdr:nvSpPr>
        <xdr:cNvPr id="447" name="【認定こども園・幼稚園・保育所】&#10;一人当たり面積最大値テキスト"/>
        <xdr:cNvSpPr txBox="1"/>
      </xdr:nvSpPr>
      <xdr:spPr>
        <a:xfrm>
          <a:off x="21536660" y="5562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129540</xdr:rowOff>
    </xdr:from>
    <xdr:to xmlns:xdr="http://schemas.openxmlformats.org/drawingml/2006/spreadsheetDrawing">
      <xdr:col>116</xdr:col>
      <xdr:colOff>152400</xdr:colOff>
      <xdr:row>33</xdr:row>
      <xdr:rowOff>129540</xdr:rowOff>
    </xdr:to>
    <xdr:cxnSp macro="">
      <xdr:nvCxnSpPr>
        <xdr:cNvPr id="448" name="直線コネクタ 447"/>
        <xdr:cNvCxnSpPr/>
      </xdr:nvCxnSpPr>
      <xdr:spPr>
        <a:xfrm>
          <a:off x="21415375" y="5787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0</xdr:rowOff>
    </xdr:from>
    <xdr:ext cx="468630" cy="259080"/>
    <xdr:sp macro="" textlink="">
      <xdr:nvSpPr>
        <xdr:cNvPr id="449" name="【認定こども園・幼稚園・保育所】&#10;一人当たり面積平均値テキスト"/>
        <xdr:cNvSpPr txBox="1"/>
      </xdr:nvSpPr>
      <xdr:spPr>
        <a:xfrm>
          <a:off x="21536660" y="668655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21590</xdr:rowOff>
    </xdr:from>
    <xdr:to xmlns:xdr="http://schemas.openxmlformats.org/drawingml/2006/spreadsheetDrawing">
      <xdr:col>116</xdr:col>
      <xdr:colOff>114300</xdr:colOff>
      <xdr:row>39</xdr:row>
      <xdr:rowOff>123190</xdr:rowOff>
    </xdr:to>
    <xdr:sp macro="" textlink="">
      <xdr:nvSpPr>
        <xdr:cNvPr id="450" name="フローチャート: 判断 449"/>
        <xdr:cNvSpPr/>
      </xdr:nvSpPr>
      <xdr:spPr>
        <a:xfrm>
          <a:off x="2144776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119380</xdr:rowOff>
    </xdr:to>
    <xdr:sp macro="" textlink="">
      <xdr:nvSpPr>
        <xdr:cNvPr id="451" name="フローチャート: 判断 450"/>
        <xdr:cNvSpPr/>
      </xdr:nvSpPr>
      <xdr:spPr>
        <a:xfrm>
          <a:off x="20638135" y="670433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50800</xdr:rowOff>
    </xdr:to>
    <xdr:sp macro="" textlink="">
      <xdr:nvSpPr>
        <xdr:cNvPr id="452" name="フローチャート: 判断 451"/>
        <xdr:cNvSpPr/>
      </xdr:nvSpPr>
      <xdr:spPr>
        <a:xfrm>
          <a:off x="19771995"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139700</xdr:rowOff>
    </xdr:from>
    <xdr:to xmlns:xdr="http://schemas.openxmlformats.org/drawingml/2006/spreadsheetDrawing">
      <xdr:col>102</xdr:col>
      <xdr:colOff>165100</xdr:colOff>
      <xdr:row>39</xdr:row>
      <xdr:rowOff>69850</xdr:rowOff>
    </xdr:to>
    <xdr:sp macro="" textlink="">
      <xdr:nvSpPr>
        <xdr:cNvPr id="453" name="フローチャート: 判断 452"/>
        <xdr:cNvSpPr/>
      </xdr:nvSpPr>
      <xdr:spPr>
        <a:xfrm>
          <a:off x="1891157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54" name="テキスト ボックス 453"/>
        <xdr:cNvSpPr txBox="1"/>
      </xdr:nvSpPr>
      <xdr:spPr>
        <a:xfrm>
          <a:off x="2131377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0730" cy="259080"/>
    <xdr:sp macro="" textlink="">
      <xdr:nvSpPr>
        <xdr:cNvPr id="455" name="テキスト ボックス 454"/>
        <xdr:cNvSpPr txBox="1"/>
      </xdr:nvSpPr>
      <xdr:spPr>
        <a:xfrm>
          <a:off x="2050415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0730" cy="259080"/>
    <xdr:sp macro="" textlink="">
      <xdr:nvSpPr>
        <xdr:cNvPr id="456" name="テキスト ボックス 455"/>
        <xdr:cNvSpPr txBox="1"/>
      </xdr:nvSpPr>
      <xdr:spPr>
        <a:xfrm>
          <a:off x="196380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57" name="テキスト ボックス 456"/>
        <xdr:cNvSpPr txBox="1"/>
      </xdr:nvSpPr>
      <xdr:spPr>
        <a:xfrm>
          <a:off x="1877758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0730" cy="259080"/>
    <xdr:sp macro="" textlink="">
      <xdr:nvSpPr>
        <xdr:cNvPr id="458" name="テキスト ボックス 457"/>
        <xdr:cNvSpPr txBox="1"/>
      </xdr:nvSpPr>
      <xdr:spPr>
        <a:xfrm>
          <a:off x="1791716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33020</xdr:rowOff>
    </xdr:from>
    <xdr:to xmlns:xdr="http://schemas.openxmlformats.org/drawingml/2006/spreadsheetDrawing">
      <xdr:col>116</xdr:col>
      <xdr:colOff>114300</xdr:colOff>
      <xdr:row>37</xdr:row>
      <xdr:rowOff>134620</xdr:rowOff>
    </xdr:to>
    <xdr:sp macro="" textlink="">
      <xdr:nvSpPr>
        <xdr:cNvPr id="459" name="楕円 458"/>
        <xdr:cNvSpPr/>
      </xdr:nvSpPr>
      <xdr:spPr>
        <a:xfrm>
          <a:off x="2144776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55880</xdr:rowOff>
    </xdr:from>
    <xdr:ext cx="468630" cy="259080"/>
    <xdr:sp macro="" textlink="">
      <xdr:nvSpPr>
        <xdr:cNvPr id="460" name="【認定こども園・幼稚園・保育所】&#10;一人当たり面積該当値テキスト"/>
        <xdr:cNvSpPr txBox="1"/>
      </xdr:nvSpPr>
      <xdr:spPr>
        <a:xfrm>
          <a:off x="21536660" y="6228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33020</xdr:rowOff>
    </xdr:from>
    <xdr:to xmlns:xdr="http://schemas.openxmlformats.org/drawingml/2006/spreadsheetDrawing">
      <xdr:col>112</xdr:col>
      <xdr:colOff>38100</xdr:colOff>
      <xdr:row>37</xdr:row>
      <xdr:rowOff>134620</xdr:rowOff>
    </xdr:to>
    <xdr:sp macro="" textlink="">
      <xdr:nvSpPr>
        <xdr:cNvPr id="461" name="楕円 460"/>
        <xdr:cNvSpPr/>
      </xdr:nvSpPr>
      <xdr:spPr>
        <a:xfrm>
          <a:off x="20638135" y="63766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83820</xdr:rowOff>
    </xdr:from>
    <xdr:to xmlns:xdr="http://schemas.openxmlformats.org/drawingml/2006/spreadsheetDrawing">
      <xdr:col>116</xdr:col>
      <xdr:colOff>63500</xdr:colOff>
      <xdr:row>37</xdr:row>
      <xdr:rowOff>83820</xdr:rowOff>
    </xdr:to>
    <xdr:cxnSp macro="">
      <xdr:nvCxnSpPr>
        <xdr:cNvPr id="462" name="直線コネクタ 461"/>
        <xdr:cNvCxnSpPr/>
      </xdr:nvCxnSpPr>
      <xdr:spPr>
        <a:xfrm>
          <a:off x="20688935" y="64274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36830</xdr:rowOff>
    </xdr:from>
    <xdr:to xmlns:xdr="http://schemas.openxmlformats.org/drawingml/2006/spreadsheetDrawing">
      <xdr:col>107</xdr:col>
      <xdr:colOff>101600</xdr:colOff>
      <xdr:row>37</xdr:row>
      <xdr:rowOff>138430</xdr:rowOff>
    </xdr:to>
    <xdr:sp macro="" textlink="">
      <xdr:nvSpPr>
        <xdr:cNvPr id="463" name="楕円 462"/>
        <xdr:cNvSpPr/>
      </xdr:nvSpPr>
      <xdr:spPr>
        <a:xfrm>
          <a:off x="19771995"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83820</xdr:rowOff>
    </xdr:from>
    <xdr:to xmlns:xdr="http://schemas.openxmlformats.org/drawingml/2006/spreadsheetDrawing">
      <xdr:col>111</xdr:col>
      <xdr:colOff>177800</xdr:colOff>
      <xdr:row>37</xdr:row>
      <xdr:rowOff>87630</xdr:rowOff>
    </xdr:to>
    <xdr:cxnSp macro="">
      <xdr:nvCxnSpPr>
        <xdr:cNvPr id="464" name="直線コネクタ 463"/>
        <xdr:cNvCxnSpPr/>
      </xdr:nvCxnSpPr>
      <xdr:spPr>
        <a:xfrm flipV="1">
          <a:off x="19822795" y="6427470"/>
          <a:ext cx="8661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29210</xdr:rowOff>
    </xdr:from>
    <xdr:to xmlns:xdr="http://schemas.openxmlformats.org/drawingml/2006/spreadsheetDrawing">
      <xdr:col>102</xdr:col>
      <xdr:colOff>165100</xdr:colOff>
      <xdr:row>37</xdr:row>
      <xdr:rowOff>130810</xdr:rowOff>
    </xdr:to>
    <xdr:sp macro="" textlink="">
      <xdr:nvSpPr>
        <xdr:cNvPr id="465" name="楕円 464"/>
        <xdr:cNvSpPr/>
      </xdr:nvSpPr>
      <xdr:spPr>
        <a:xfrm>
          <a:off x="1891157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80010</xdr:rowOff>
    </xdr:from>
    <xdr:to xmlns:xdr="http://schemas.openxmlformats.org/drawingml/2006/spreadsheetDrawing">
      <xdr:col>107</xdr:col>
      <xdr:colOff>50800</xdr:colOff>
      <xdr:row>37</xdr:row>
      <xdr:rowOff>87630</xdr:rowOff>
    </xdr:to>
    <xdr:cxnSp macro="">
      <xdr:nvCxnSpPr>
        <xdr:cNvPr id="466" name="直線コネクタ 465"/>
        <xdr:cNvCxnSpPr/>
      </xdr:nvCxnSpPr>
      <xdr:spPr>
        <a:xfrm>
          <a:off x="18962370" y="6423660"/>
          <a:ext cx="8604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110490</xdr:rowOff>
    </xdr:from>
    <xdr:ext cx="469900" cy="257810"/>
    <xdr:sp macro="" textlink="">
      <xdr:nvSpPr>
        <xdr:cNvPr id="467" name="n_1aveValue【認定こども園・幼稚園・保育所】&#10;一人当たり面積"/>
        <xdr:cNvSpPr txBox="1"/>
      </xdr:nvSpPr>
      <xdr:spPr>
        <a:xfrm>
          <a:off x="20447000" y="6797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41910</xdr:rowOff>
    </xdr:from>
    <xdr:ext cx="468630" cy="257810"/>
    <xdr:sp macro="" textlink="">
      <xdr:nvSpPr>
        <xdr:cNvPr id="468" name="n_2aveValue【認定こども園・幼稚園・保育所】&#10;一人当たり面積"/>
        <xdr:cNvSpPr txBox="1"/>
      </xdr:nvSpPr>
      <xdr:spPr>
        <a:xfrm>
          <a:off x="19593560" y="67284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60960</xdr:rowOff>
    </xdr:from>
    <xdr:ext cx="469900" cy="259080"/>
    <xdr:sp macro="" textlink="">
      <xdr:nvSpPr>
        <xdr:cNvPr id="469" name="n_3aveValue【認定こども園・幼稚園・保育所】&#10;一人当たり面積"/>
        <xdr:cNvSpPr txBox="1"/>
      </xdr:nvSpPr>
      <xdr:spPr>
        <a:xfrm>
          <a:off x="18733135"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151130</xdr:rowOff>
    </xdr:from>
    <xdr:ext cx="469900" cy="259080"/>
    <xdr:sp macro="" textlink="">
      <xdr:nvSpPr>
        <xdr:cNvPr id="470" name="n_1mainValue【認定こども園・幼稚園・保育所】&#10;一人当たり面積"/>
        <xdr:cNvSpPr txBox="1"/>
      </xdr:nvSpPr>
      <xdr:spPr>
        <a:xfrm>
          <a:off x="20447000" y="615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154940</xdr:rowOff>
    </xdr:from>
    <xdr:ext cx="468630" cy="257810"/>
    <xdr:sp macro="" textlink="">
      <xdr:nvSpPr>
        <xdr:cNvPr id="471" name="n_2mainValue【認定こども園・幼稚園・保育所】&#10;一人当たり面積"/>
        <xdr:cNvSpPr txBox="1"/>
      </xdr:nvSpPr>
      <xdr:spPr>
        <a:xfrm>
          <a:off x="19593560" y="6155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147320</xdr:rowOff>
    </xdr:from>
    <xdr:ext cx="469900" cy="259080"/>
    <xdr:sp macro="" textlink="">
      <xdr:nvSpPr>
        <xdr:cNvPr id="472" name="n_3mainValue【認定こども園・幼稚園・保育所】&#10;一人当たり面積"/>
        <xdr:cNvSpPr txBox="1"/>
      </xdr:nvSpPr>
      <xdr:spPr>
        <a:xfrm>
          <a:off x="18733135" y="6148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73" name="正方形/長方形 472"/>
        <xdr:cNvSpPr/>
      </xdr:nvSpPr>
      <xdr:spPr>
        <a:xfrm>
          <a:off x="12074525" y="800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4" name="正方形/長方形 473"/>
        <xdr:cNvSpPr/>
      </xdr:nvSpPr>
      <xdr:spPr>
        <a:xfrm>
          <a:off x="1219581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75" name="正方形/長方形 474"/>
        <xdr:cNvSpPr/>
      </xdr:nvSpPr>
      <xdr:spPr>
        <a:xfrm>
          <a:off x="1219581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76" name="正方形/長方形 475"/>
        <xdr:cNvSpPr/>
      </xdr:nvSpPr>
      <xdr:spPr>
        <a:xfrm>
          <a:off x="1318323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77" name="正方形/長方形 476"/>
        <xdr:cNvSpPr/>
      </xdr:nvSpPr>
      <xdr:spPr>
        <a:xfrm>
          <a:off x="1318323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78" name="正方形/長方形 477"/>
        <xdr:cNvSpPr/>
      </xdr:nvSpPr>
      <xdr:spPr>
        <a:xfrm>
          <a:off x="1429194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9" name="正方形/長方形 478"/>
        <xdr:cNvSpPr/>
      </xdr:nvSpPr>
      <xdr:spPr>
        <a:xfrm>
          <a:off x="1429194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0" name="正方形/長方形 479"/>
        <xdr:cNvSpPr/>
      </xdr:nvSpPr>
      <xdr:spPr>
        <a:xfrm>
          <a:off x="12074525" y="914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481" name="テキスト ボックス 480"/>
        <xdr:cNvSpPr txBox="1"/>
      </xdr:nvSpPr>
      <xdr:spPr>
        <a:xfrm>
          <a:off x="1203642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82" name="直線コネクタ 481"/>
        <xdr:cNvCxnSpPr/>
      </xdr:nvCxnSpPr>
      <xdr:spPr>
        <a:xfrm>
          <a:off x="12074525"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9090" cy="257810"/>
    <xdr:sp macro="" textlink="">
      <xdr:nvSpPr>
        <xdr:cNvPr id="483" name="テキスト ボックス 482"/>
        <xdr:cNvSpPr txBox="1"/>
      </xdr:nvSpPr>
      <xdr:spPr>
        <a:xfrm>
          <a:off x="11746865" y="1128776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84" name="直線コネクタ 483"/>
        <xdr:cNvCxnSpPr/>
      </xdr:nvCxnSpPr>
      <xdr:spPr>
        <a:xfrm>
          <a:off x="12074525" y="1104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85" name="テキスト ボックス 484"/>
        <xdr:cNvSpPr txBox="1"/>
      </xdr:nvSpPr>
      <xdr:spPr>
        <a:xfrm>
          <a:off x="11682730"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86" name="直線コネクタ 485"/>
        <xdr:cNvCxnSpPr/>
      </xdr:nvCxnSpPr>
      <xdr:spPr>
        <a:xfrm>
          <a:off x="12074525" y="1066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87" name="テキスト ボックス 486"/>
        <xdr:cNvSpPr txBox="1"/>
      </xdr:nvSpPr>
      <xdr:spPr>
        <a:xfrm>
          <a:off x="1168273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88" name="直線コネクタ 487"/>
        <xdr:cNvCxnSpPr/>
      </xdr:nvCxnSpPr>
      <xdr:spPr>
        <a:xfrm>
          <a:off x="12074525" y="1028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489" name="テキスト ボックス 488"/>
        <xdr:cNvSpPr txBox="1"/>
      </xdr:nvSpPr>
      <xdr:spPr>
        <a:xfrm>
          <a:off x="11682730"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90" name="直線コネクタ 489"/>
        <xdr:cNvCxnSpPr/>
      </xdr:nvCxnSpPr>
      <xdr:spPr>
        <a:xfrm>
          <a:off x="12074525" y="990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91" name="テキスト ボックス 490"/>
        <xdr:cNvSpPr txBox="1"/>
      </xdr:nvSpPr>
      <xdr:spPr>
        <a:xfrm>
          <a:off x="11682730"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92" name="直線コネクタ 491"/>
        <xdr:cNvCxnSpPr/>
      </xdr:nvCxnSpPr>
      <xdr:spPr>
        <a:xfrm>
          <a:off x="12074525" y="952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6090" cy="259080"/>
    <xdr:sp macro="" textlink="">
      <xdr:nvSpPr>
        <xdr:cNvPr id="493" name="テキスト ボックス 492"/>
        <xdr:cNvSpPr txBox="1"/>
      </xdr:nvSpPr>
      <xdr:spPr>
        <a:xfrm>
          <a:off x="1162431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94" name="直線コネクタ 493"/>
        <xdr:cNvCxnSpPr/>
      </xdr:nvCxnSpPr>
      <xdr:spPr>
        <a:xfrm>
          <a:off x="12074525"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090" cy="257810"/>
    <xdr:sp macro="" textlink="">
      <xdr:nvSpPr>
        <xdr:cNvPr id="495" name="テキスト ボックス 494"/>
        <xdr:cNvSpPr txBox="1"/>
      </xdr:nvSpPr>
      <xdr:spPr>
        <a:xfrm>
          <a:off x="116243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6" name="【学校施設】&#10;有形固定資産減価償却率グラフ枠"/>
        <xdr:cNvSpPr/>
      </xdr:nvSpPr>
      <xdr:spPr>
        <a:xfrm>
          <a:off x="12074525" y="914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91440</xdr:rowOff>
    </xdr:from>
    <xdr:to xmlns:xdr="http://schemas.openxmlformats.org/drawingml/2006/spreadsheetDrawing">
      <xdr:col>85</xdr:col>
      <xdr:colOff>126365</xdr:colOff>
      <xdr:row>63</xdr:row>
      <xdr:rowOff>123825</xdr:rowOff>
    </xdr:to>
    <xdr:cxnSp macro="">
      <xdr:nvCxnSpPr>
        <xdr:cNvPr id="497" name="直線コネクタ 496"/>
        <xdr:cNvCxnSpPr/>
      </xdr:nvCxnSpPr>
      <xdr:spPr>
        <a:xfrm flipV="1">
          <a:off x="15833090" y="9692640"/>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127635</xdr:rowOff>
    </xdr:from>
    <xdr:ext cx="403860" cy="259080"/>
    <xdr:sp macro="" textlink="">
      <xdr:nvSpPr>
        <xdr:cNvPr id="498" name="【学校施設】&#10;有形固定資産減価償却率最小値テキスト"/>
        <xdr:cNvSpPr txBox="1"/>
      </xdr:nvSpPr>
      <xdr:spPr>
        <a:xfrm>
          <a:off x="15871825" y="10928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123825</xdr:rowOff>
    </xdr:from>
    <xdr:to xmlns:xdr="http://schemas.openxmlformats.org/drawingml/2006/spreadsheetDrawing">
      <xdr:col>86</xdr:col>
      <xdr:colOff>25400</xdr:colOff>
      <xdr:row>63</xdr:row>
      <xdr:rowOff>123825</xdr:rowOff>
    </xdr:to>
    <xdr:cxnSp macro="">
      <xdr:nvCxnSpPr>
        <xdr:cNvPr id="499" name="直線コネクタ 498"/>
        <xdr:cNvCxnSpPr/>
      </xdr:nvCxnSpPr>
      <xdr:spPr>
        <a:xfrm>
          <a:off x="15744825" y="1092517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38100</xdr:rowOff>
    </xdr:from>
    <xdr:ext cx="403860" cy="259080"/>
    <xdr:sp macro="" textlink="">
      <xdr:nvSpPr>
        <xdr:cNvPr id="500" name="【学校施設】&#10;有形固定資産減価償却率最大値テキスト"/>
        <xdr:cNvSpPr txBox="1"/>
      </xdr:nvSpPr>
      <xdr:spPr>
        <a:xfrm>
          <a:off x="15871825" y="9467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91440</xdr:rowOff>
    </xdr:from>
    <xdr:to xmlns:xdr="http://schemas.openxmlformats.org/drawingml/2006/spreadsheetDrawing">
      <xdr:col>86</xdr:col>
      <xdr:colOff>25400</xdr:colOff>
      <xdr:row>56</xdr:row>
      <xdr:rowOff>91440</xdr:rowOff>
    </xdr:to>
    <xdr:cxnSp macro="">
      <xdr:nvCxnSpPr>
        <xdr:cNvPr id="501" name="直線コネクタ 500"/>
        <xdr:cNvCxnSpPr/>
      </xdr:nvCxnSpPr>
      <xdr:spPr>
        <a:xfrm>
          <a:off x="15744825" y="96926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49530</xdr:rowOff>
    </xdr:from>
    <xdr:ext cx="403860" cy="259080"/>
    <xdr:sp macro="" textlink="">
      <xdr:nvSpPr>
        <xdr:cNvPr id="502" name="【学校施設】&#10;有形固定資産減価償却率平均値テキスト"/>
        <xdr:cNvSpPr txBox="1"/>
      </xdr:nvSpPr>
      <xdr:spPr>
        <a:xfrm>
          <a:off x="15871825" y="1016508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71120</xdr:rowOff>
    </xdr:from>
    <xdr:to xmlns:xdr="http://schemas.openxmlformats.org/drawingml/2006/spreadsheetDrawing">
      <xdr:col>85</xdr:col>
      <xdr:colOff>177800</xdr:colOff>
      <xdr:row>60</xdr:row>
      <xdr:rowOff>1270</xdr:rowOff>
    </xdr:to>
    <xdr:sp macro="" textlink="">
      <xdr:nvSpPr>
        <xdr:cNvPr id="503" name="フローチャート: 判断 502"/>
        <xdr:cNvSpPr/>
      </xdr:nvSpPr>
      <xdr:spPr>
        <a:xfrm>
          <a:off x="15782925"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92075</xdr:rowOff>
    </xdr:from>
    <xdr:to xmlns:xdr="http://schemas.openxmlformats.org/drawingml/2006/spreadsheetDrawing">
      <xdr:col>81</xdr:col>
      <xdr:colOff>101600</xdr:colOff>
      <xdr:row>60</xdr:row>
      <xdr:rowOff>22225</xdr:rowOff>
    </xdr:to>
    <xdr:sp macro="" textlink="">
      <xdr:nvSpPr>
        <xdr:cNvPr id="504" name="フローチャート: 判断 503"/>
        <xdr:cNvSpPr/>
      </xdr:nvSpPr>
      <xdr:spPr>
        <a:xfrm>
          <a:off x="14967585"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95885</xdr:rowOff>
    </xdr:from>
    <xdr:to xmlns:xdr="http://schemas.openxmlformats.org/drawingml/2006/spreadsheetDrawing">
      <xdr:col>76</xdr:col>
      <xdr:colOff>165100</xdr:colOff>
      <xdr:row>60</xdr:row>
      <xdr:rowOff>26035</xdr:rowOff>
    </xdr:to>
    <xdr:sp macro="" textlink="">
      <xdr:nvSpPr>
        <xdr:cNvPr id="505" name="フローチャート: 判断 504"/>
        <xdr:cNvSpPr/>
      </xdr:nvSpPr>
      <xdr:spPr>
        <a:xfrm>
          <a:off x="1410716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103505</xdr:rowOff>
    </xdr:from>
    <xdr:to xmlns:xdr="http://schemas.openxmlformats.org/drawingml/2006/spreadsheetDrawing">
      <xdr:col>72</xdr:col>
      <xdr:colOff>38100</xdr:colOff>
      <xdr:row>60</xdr:row>
      <xdr:rowOff>33655</xdr:rowOff>
    </xdr:to>
    <xdr:sp macro="" textlink="">
      <xdr:nvSpPr>
        <xdr:cNvPr id="506" name="フローチャート: 判断 505"/>
        <xdr:cNvSpPr/>
      </xdr:nvSpPr>
      <xdr:spPr>
        <a:xfrm>
          <a:off x="13246735" y="1021905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0730" cy="257810"/>
    <xdr:sp macro="" textlink="">
      <xdr:nvSpPr>
        <xdr:cNvPr id="507" name="テキスト ボックス 506"/>
        <xdr:cNvSpPr txBox="1"/>
      </xdr:nvSpPr>
      <xdr:spPr>
        <a:xfrm>
          <a:off x="156489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7810"/>
    <xdr:sp macro="" textlink="">
      <xdr:nvSpPr>
        <xdr:cNvPr id="508" name="テキスト ボックス 507"/>
        <xdr:cNvSpPr txBox="1"/>
      </xdr:nvSpPr>
      <xdr:spPr>
        <a:xfrm>
          <a:off x="14833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09" name="テキスト ボックス 508"/>
        <xdr:cNvSpPr txBox="1"/>
      </xdr:nvSpPr>
      <xdr:spPr>
        <a:xfrm>
          <a:off x="139731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0730" cy="257810"/>
    <xdr:sp macro="" textlink="">
      <xdr:nvSpPr>
        <xdr:cNvPr id="510" name="テキスト ボックス 509"/>
        <xdr:cNvSpPr txBox="1"/>
      </xdr:nvSpPr>
      <xdr:spPr>
        <a:xfrm>
          <a:off x="131127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7810"/>
    <xdr:sp macro="" textlink="">
      <xdr:nvSpPr>
        <xdr:cNvPr id="511" name="テキスト ボックス 510"/>
        <xdr:cNvSpPr txBox="1"/>
      </xdr:nvSpPr>
      <xdr:spPr>
        <a:xfrm>
          <a:off x="122466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34925</xdr:rowOff>
    </xdr:from>
    <xdr:to xmlns:xdr="http://schemas.openxmlformats.org/drawingml/2006/spreadsheetDrawing">
      <xdr:col>85</xdr:col>
      <xdr:colOff>177800</xdr:colOff>
      <xdr:row>58</xdr:row>
      <xdr:rowOff>136525</xdr:rowOff>
    </xdr:to>
    <xdr:sp macro="" textlink="">
      <xdr:nvSpPr>
        <xdr:cNvPr id="512" name="楕円 511"/>
        <xdr:cNvSpPr/>
      </xdr:nvSpPr>
      <xdr:spPr>
        <a:xfrm>
          <a:off x="15782925"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57785</xdr:rowOff>
    </xdr:from>
    <xdr:ext cx="403860" cy="259080"/>
    <xdr:sp macro="" textlink="">
      <xdr:nvSpPr>
        <xdr:cNvPr id="513" name="【学校施設】&#10;有形固定資産減価償却率該当値テキスト"/>
        <xdr:cNvSpPr txBox="1"/>
      </xdr:nvSpPr>
      <xdr:spPr>
        <a:xfrm>
          <a:off x="15871825" y="9830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29210</xdr:rowOff>
    </xdr:from>
    <xdr:to xmlns:xdr="http://schemas.openxmlformats.org/drawingml/2006/spreadsheetDrawing">
      <xdr:col>81</xdr:col>
      <xdr:colOff>101600</xdr:colOff>
      <xdr:row>58</xdr:row>
      <xdr:rowOff>130810</xdr:rowOff>
    </xdr:to>
    <xdr:sp macro="" textlink="">
      <xdr:nvSpPr>
        <xdr:cNvPr id="514" name="楕円 513"/>
        <xdr:cNvSpPr/>
      </xdr:nvSpPr>
      <xdr:spPr>
        <a:xfrm>
          <a:off x="14967585"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80010</xdr:rowOff>
    </xdr:from>
    <xdr:to xmlns:xdr="http://schemas.openxmlformats.org/drawingml/2006/spreadsheetDrawing">
      <xdr:col>85</xdr:col>
      <xdr:colOff>127000</xdr:colOff>
      <xdr:row>58</xdr:row>
      <xdr:rowOff>86360</xdr:rowOff>
    </xdr:to>
    <xdr:cxnSp macro="">
      <xdr:nvCxnSpPr>
        <xdr:cNvPr id="515" name="直線コネクタ 514"/>
        <xdr:cNvCxnSpPr/>
      </xdr:nvCxnSpPr>
      <xdr:spPr>
        <a:xfrm>
          <a:off x="15018385" y="10024110"/>
          <a:ext cx="81534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151130</xdr:rowOff>
    </xdr:from>
    <xdr:to xmlns:xdr="http://schemas.openxmlformats.org/drawingml/2006/spreadsheetDrawing">
      <xdr:col>76</xdr:col>
      <xdr:colOff>165100</xdr:colOff>
      <xdr:row>58</xdr:row>
      <xdr:rowOff>81280</xdr:rowOff>
    </xdr:to>
    <xdr:sp macro="" textlink="">
      <xdr:nvSpPr>
        <xdr:cNvPr id="516" name="楕円 515"/>
        <xdr:cNvSpPr/>
      </xdr:nvSpPr>
      <xdr:spPr>
        <a:xfrm>
          <a:off x="1410716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30480</xdr:rowOff>
    </xdr:from>
    <xdr:to xmlns:xdr="http://schemas.openxmlformats.org/drawingml/2006/spreadsheetDrawing">
      <xdr:col>81</xdr:col>
      <xdr:colOff>50800</xdr:colOff>
      <xdr:row>58</xdr:row>
      <xdr:rowOff>80010</xdr:rowOff>
    </xdr:to>
    <xdr:cxnSp macro="">
      <xdr:nvCxnSpPr>
        <xdr:cNvPr id="517" name="直線コネクタ 516"/>
        <xdr:cNvCxnSpPr/>
      </xdr:nvCxnSpPr>
      <xdr:spPr>
        <a:xfrm>
          <a:off x="14157960" y="9974580"/>
          <a:ext cx="8604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13970</xdr:rowOff>
    </xdr:from>
    <xdr:to xmlns:xdr="http://schemas.openxmlformats.org/drawingml/2006/spreadsheetDrawing">
      <xdr:col>72</xdr:col>
      <xdr:colOff>38100</xdr:colOff>
      <xdr:row>58</xdr:row>
      <xdr:rowOff>115570</xdr:rowOff>
    </xdr:to>
    <xdr:sp macro="" textlink="">
      <xdr:nvSpPr>
        <xdr:cNvPr id="518" name="楕円 517"/>
        <xdr:cNvSpPr/>
      </xdr:nvSpPr>
      <xdr:spPr>
        <a:xfrm>
          <a:off x="13246735" y="99580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30480</xdr:rowOff>
    </xdr:from>
    <xdr:to xmlns:xdr="http://schemas.openxmlformats.org/drawingml/2006/spreadsheetDrawing">
      <xdr:col>76</xdr:col>
      <xdr:colOff>114300</xdr:colOff>
      <xdr:row>58</xdr:row>
      <xdr:rowOff>64770</xdr:rowOff>
    </xdr:to>
    <xdr:cxnSp macro="">
      <xdr:nvCxnSpPr>
        <xdr:cNvPr id="519" name="直線コネクタ 518"/>
        <xdr:cNvCxnSpPr/>
      </xdr:nvCxnSpPr>
      <xdr:spPr>
        <a:xfrm flipV="1">
          <a:off x="13297535" y="9974580"/>
          <a:ext cx="8604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13335</xdr:rowOff>
    </xdr:from>
    <xdr:ext cx="403860" cy="259080"/>
    <xdr:sp macro="" textlink="">
      <xdr:nvSpPr>
        <xdr:cNvPr id="520" name="n_1aveValue【学校施設】&#10;有形固定資産減価償却率"/>
        <xdr:cNvSpPr txBox="1"/>
      </xdr:nvSpPr>
      <xdr:spPr>
        <a:xfrm>
          <a:off x="14808835" y="10300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17780</xdr:rowOff>
    </xdr:from>
    <xdr:ext cx="405130" cy="257810"/>
    <xdr:sp macro="" textlink="">
      <xdr:nvSpPr>
        <xdr:cNvPr id="521" name="n_2aveValue【学校施設】&#10;有形固定資産減価償却率"/>
        <xdr:cNvSpPr txBox="1"/>
      </xdr:nvSpPr>
      <xdr:spPr>
        <a:xfrm>
          <a:off x="13961110" y="10304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24765</xdr:rowOff>
    </xdr:from>
    <xdr:ext cx="405130" cy="259080"/>
    <xdr:sp macro="" textlink="">
      <xdr:nvSpPr>
        <xdr:cNvPr id="522" name="n_3aveValue【学校施設】&#10;有形固定資産減価償却率"/>
        <xdr:cNvSpPr txBox="1"/>
      </xdr:nvSpPr>
      <xdr:spPr>
        <a:xfrm>
          <a:off x="13100685" y="10311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147320</xdr:rowOff>
    </xdr:from>
    <xdr:ext cx="403860" cy="259080"/>
    <xdr:sp macro="" textlink="">
      <xdr:nvSpPr>
        <xdr:cNvPr id="523" name="n_1mainValue【学校施設】&#10;有形固定資産減価償却率"/>
        <xdr:cNvSpPr txBox="1"/>
      </xdr:nvSpPr>
      <xdr:spPr>
        <a:xfrm>
          <a:off x="14808835" y="9748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97790</xdr:rowOff>
    </xdr:from>
    <xdr:ext cx="405130" cy="257810"/>
    <xdr:sp macro="" textlink="">
      <xdr:nvSpPr>
        <xdr:cNvPr id="524" name="n_2mainValue【学校施設】&#10;有形固定資産減価償却率"/>
        <xdr:cNvSpPr txBox="1"/>
      </xdr:nvSpPr>
      <xdr:spPr>
        <a:xfrm>
          <a:off x="13961110" y="9698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132080</xdr:rowOff>
    </xdr:from>
    <xdr:ext cx="405130" cy="257810"/>
    <xdr:sp macro="" textlink="">
      <xdr:nvSpPr>
        <xdr:cNvPr id="525" name="n_3mainValue【学校施設】&#10;有形固定資産減価償却率"/>
        <xdr:cNvSpPr txBox="1"/>
      </xdr:nvSpPr>
      <xdr:spPr>
        <a:xfrm>
          <a:off x="13100685" y="9733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6" name="正方形/長方形 525"/>
        <xdr:cNvSpPr/>
      </xdr:nvSpPr>
      <xdr:spPr>
        <a:xfrm>
          <a:off x="17739360" y="800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7" name="正方形/長方形 526"/>
        <xdr:cNvSpPr/>
      </xdr:nvSpPr>
      <xdr:spPr>
        <a:xfrm>
          <a:off x="1786636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8" name="正方形/長方形 527"/>
        <xdr:cNvSpPr/>
      </xdr:nvSpPr>
      <xdr:spPr>
        <a:xfrm>
          <a:off x="1786636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9" name="正方形/長方形 528"/>
        <xdr:cNvSpPr/>
      </xdr:nvSpPr>
      <xdr:spPr>
        <a:xfrm>
          <a:off x="1884807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30" name="正方形/長方形 529"/>
        <xdr:cNvSpPr/>
      </xdr:nvSpPr>
      <xdr:spPr>
        <a:xfrm>
          <a:off x="1884807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31" name="正方形/長方形 530"/>
        <xdr:cNvSpPr/>
      </xdr:nvSpPr>
      <xdr:spPr>
        <a:xfrm>
          <a:off x="1995678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32" name="正方形/長方形 531"/>
        <xdr:cNvSpPr/>
      </xdr:nvSpPr>
      <xdr:spPr>
        <a:xfrm>
          <a:off x="1995678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33" name="正方形/長方形 532"/>
        <xdr:cNvSpPr/>
      </xdr:nvSpPr>
      <xdr:spPr>
        <a:xfrm>
          <a:off x="17739360" y="914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34" name="テキスト ボックス 533"/>
        <xdr:cNvSpPr txBox="1"/>
      </xdr:nvSpPr>
      <xdr:spPr>
        <a:xfrm>
          <a:off x="17706975"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35" name="直線コネクタ 534"/>
        <xdr:cNvCxnSpPr/>
      </xdr:nvCxnSpPr>
      <xdr:spPr>
        <a:xfrm>
          <a:off x="17739360"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7810"/>
    <xdr:sp macro="" textlink="">
      <xdr:nvSpPr>
        <xdr:cNvPr id="536" name="テキスト ボックス 535"/>
        <xdr:cNvSpPr txBox="1"/>
      </xdr:nvSpPr>
      <xdr:spPr>
        <a:xfrm>
          <a:off x="17289145"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37" name="直線コネクタ 536"/>
        <xdr:cNvCxnSpPr/>
      </xdr:nvCxnSpPr>
      <xdr:spPr>
        <a:xfrm>
          <a:off x="17739360" y="109728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7360" cy="257810"/>
    <xdr:sp macro="" textlink="">
      <xdr:nvSpPr>
        <xdr:cNvPr id="538" name="テキスト ボックス 537"/>
        <xdr:cNvSpPr txBox="1"/>
      </xdr:nvSpPr>
      <xdr:spPr>
        <a:xfrm>
          <a:off x="17289145" y="108305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39" name="直線コネクタ 538"/>
        <xdr:cNvCxnSpPr/>
      </xdr:nvCxnSpPr>
      <xdr:spPr>
        <a:xfrm>
          <a:off x="17739360" y="105156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7360" cy="257810"/>
    <xdr:sp macro="" textlink="">
      <xdr:nvSpPr>
        <xdr:cNvPr id="540" name="テキスト ボックス 539"/>
        <xdr:cNvSpPr txBox="1"/>
      </xdr:nvSpPr>
      <xdr:spPr>
        <a:xfrm>
          <a:off x="17289145" y="103733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41" name="直線コネクタ 540"/>
        <xdr:cNvCxnSpPr/>
      </xdr:nvCxnSpPr>
      <xdr:spPr>
        <a:xfrm>
          <a:off x="17739360" y="100584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7360" cy="257810"/>
    <xdr:sp macro="" textlink="">
      <xdr:nvSpPr>
        <xdr:cNvPr id="542" name="テキスト ボックス 541"/>
        <xdr:cNvSpPr txBox="1"/>
      </xdr:nvSpPr>
      <xdr:spPr>
        <a:xfrm>
          <a:off x="17289145" y="99161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43" name="直線コネクタ 542"/>
        <xdr:cNvCxnSpPr/>
      </xdr:nvCxnSpPr>
      <xdr:spPr>
        <a:xfrm>
          <a:off x="17739360" y="96012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7360" cy="257810"/>
    <xdr:sp macro="" textlink="">
      <xdr:nvSpPr>
        <xdr:cNvPr id="544" name="テキスト ボックス 543"/>
        <xdr:cNvSpPr txBox="1"/>
      </xdr:nvSpPr>
      <xdr:spPr>
        <a:xfrm>
          <a:off x="17289145" y="94589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45" name="直線コネクタ 544"/>
        <xdr:cNvCxnSpPr/>
      </xdr:nvCxnSpPr>
      <xdr:spPr>
        <a:xfrm>
          <a:off x="17739360"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46" name="テキスト ボックス 545"/>
        <xdr:cNvSpPr txBox="1"/>
      </xdr:nvSpPr>
      <xdr:spPr>
        <a:xfrm>
          <a:off x="17289145"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7" name="【学校施設】&#10;一人当たり面積グラフ枠"/>
        <xdr:cNvSpPr/>
      </xdr:nvSpPr>
      <xdr:spPr>
        <a:xfrm>
          <a:off x="17739360" y="914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138430</xdr:rowOff>
    </xdr:from>
    <xdr:to xmlns:xdr="http://schemas.openxmlformats.org/drawingml/2006/spreadsheetDrawing">
      <xdr:col>116</xdr:col>
      <xdr:colOff>62865</xdr:colOff>
      <xdr:row>64</xdr:row>
      <xdr:rowOff>31115</xdr:rowOff>
    </xdr:to>
    <xdr:cxnSp macro="">
      <xdr:nvCxnSpPr>
        <xdr:cNvPr id="548" name="直線コネクタ 547"/>
        <xdr:cNvCxnSpPr/>
      </xdr:nvCxnSpPr>
      <xdr:spPr>
        <a:xfrm flipV="1">
          <a:off x="21497925" y="9739630"/>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34925</xdr:rowOff>
    </xdr:from>
    <xdr:ext cx="468630" cy="259080"/>
    <xdr:sp macro="" textlink="">
      <xdr:nvSpPr>
        <xdr:cNvPr id="549" name="【学校施設】&#10;一人当たり面積最小値テキスト"/>
        <xdr:cNvSpPr txBox="1"/>
      </xdr:nvSpPr>
      <xdr:spPr>
        <a:xfrm>
          <a:off x="21536660" y="11007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31115</xdr:rowOff>
    </xdr:from>
    <xdr:to xmlns:xdr="http://schemas.openxmlformats.org/drawingml/2006/spreadsheetDrawing">
      <xdr:col>116</xdr:col>
      <xdr:colOff>152400</xdr:colOff>
      <xdr:row>64</xdr:row>
      <xdr:rowOff>31115</xdr:rowOff>
    </xdr:to>
    <xdr:cxnSp macro="">
      <xdr:nvCxnSpPr>
        <xdr:cNvPr id="550" name="直線コネクタ 549"/>
        <xdr:cNvCxnSpPr/>
      </xdr:nvCxnSpPr>
      <xdr:spPr>
        <a:xfrm>
          <a:off x="21415375" y="1100391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85090</xdr:rowOff>
    </xdr:from>
    <xdr:ext cx="468630" cy="259080"/>
    <xdr:sp macro="" textlink="">
      <xdr:nvSpPr>
        <xdr:cNvPr id="551" name="【学校施設】&#10;一人当たり面積最大値テキスト"/>
        <xdr:cNvSpPr txBox="1"/>
      </xdr:nvSpPr>
      <xdr:spPr>
        <a:xfrm>
          <a:off x="21536660" y="9514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138430</xdr:rowOff>
    </xdr:from>
    <xdr:to xmlns:xdr="http://schemas.openxmlformats.org/drawingml/2006/spreadsheetDrawing">
      <xdr:col>116</xdr:col>
      <xdr:colOff>152400</xdr:colOff>
      <xdr:row>56</xdr:row>
      <xdr:rowOff>138430</xdr:rowOff>
    </xdr:to>
    <xdr:cxnSp macro="">
      <xdr:nvCxnSpPr>
        <xdr:cNvPr id="552" name="直線コネクタ 551"/>
        <xdr:cNvCxnSpPr/>
      </xdr:nvCxnSpPr>
      <xdr:spPr>
        <a:xfrm>
          <a:off x="21415375" y="97396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86360</xdr:rowOff>
    </xdr:from>
    <xdr:ext cx="468630" cy="257810"/>
    <xdr:sp macro="" textlink="">
      <xdr:nvSpPr>
        <xdr:cNvPr id="553" name="【学校施設】&#10;一人当たり面積平均値テキスト"/>
        <xdr:cNvSpPr txBox="1"/>
      </xdr:nvSpPr>
      <xdr:spPr>
        <a:xfrm>
          <a:off x="21536660" y="1054481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63500</xdr:rowOff>
    </xdr:from>
    <xdr:to xmlns:xdr="http://schemas.openxmlformats.org/drawingml/2006/spreadsheetDrawing">
      <xdr:col>116</xdr:col>
      <xdr:colOff>114300</xdr:colOff>
      <xdr:row>62</xdr:row>
      <xdr:rowOff>164465</xdr:rowOff>
    </xdr:to>
    <xdr:sp macro="" textlink="">
      <xdr:nvSpPr>
        <xdr:cNvPr id="554" name="フローチャート: 判断 553"/>
        <xdr:cNvSpPr/>
      </xdr:nvSpPr>
      <xdr:spPr>
        <a:xfrm>
          <a:off x="2144776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75565</xdr:rowOff>
    </xdr:from>
    <xdr:to xmlns:xdr="http://schemas.openxmlformats.org/drawingml/2006/spreadsheetDrawing">
      <xdr:col>112</xdr:col>
      <xdr:colOff>38100</xdr:colOff>
      <xdr:row>63</xdr:row>
      <xdr:rowOff>6350</xdr:rowOff>
    </xdr:to>
    <xdr:sp macro="" textlink="">
      <xdr:nvSpPr>
        <xdr:cNvPr id="555" name="フローチャート: 判断 554"/>
        <xdr:cNvSpPr/>
      </xdr:nvSpPr>
      <xdr:spPr>
        <a:xfrm>
          <a:off x="20638135" y="1070546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77470</xdr:rowOff>
    </xdr:from>
    <xdr:to xmlns:xdr="http://schemas.openxmlformats.org/drawingml/2006/spreadsheetDrawing">
      <xdr:col>107</xdr:col>
      <xdr:colOff>101600</xdr:colOff>
      <xdr:row>63</xdr:row>
      <xdr:rowOff>7620</xdr:rowOff>
    </xdr:to>
    <xdr:sp macro="" textlink="">
      <xdr:nvSpPr>
        <xdr:cNvPr id="556" name="フローチャート: 判断 555"/>
        <xdr:cNvSpPr/>
      </xdr:nvSpPr>
      <xdr:spPr>
        <a:xfrm>
          <a:off x="19771995"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84455</xdr:rowOff>
    </xdr:from>
    <xdr:to xmlns:xdr="http://schemas.openxmlformats.org/drawingml/2006/spreadsheetDrawing">
      <xdr:col>102</xdr:col>
      <xdr:colOff>165100</xdr:colOff>
      <xdr:row>63</xdr:row>
      <xdr:rowOff>14605</xdr:rowOff>
    </xdr:to>
    <xdr:sp macro="" textlink="">
      <xdr:nvSpPr>
        <xdr:cNvPr id="557" name="フローチャート: 判断 556"/>
        <xdr:cNvSpPr/>
      </xdr:nvSpPr>
      <xdr:spPr>
        <a:xfrm>
          <a:off x="1891157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58" name="テキスト ボックス 557"/>
        <xdr:cNvSpPr txBox="1"/>
      </xdr:nvSpPr>
      <xdr:spPr>
        <a:xfrm>
          <a:off x="213137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0730" cy="257810"/>
    <xdr:sp macro="" textlink="">
      <xdr:nvSpPr>
        <xdr:cNvPr id="559" name="テキスト ボックス 558"/>
        <xdr:cNvSpPr txBox="1"/>
      </xdr:nvSpPr>
      <xdr:spPr>
        <a:xfrm>
          <a:off x="205041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7810"/>
    <xdr:sp macro="" textlink="">
      <xdr:nvSpPr>
        <xdr:cNvPr id="560" name="テキスト ボックス 559"/>
        <xdr:cNvSpPr txBox="1"/>
      </xdr:nvSpPr>
      <xdr:spPr>
        <a:xfrm>
          <a:off x="19638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61" name="テキスト ボックス 560"/>
        <xdr:cNvSpPr txBox="1"/>
      </xdr:nvSpPr>
      <xdr:spPr>
        <a:xfrm>
          <a:off x="1877758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0730" cy="257810"/>
    <xdr:sp macro="" textlink="">
      <xdr:nvSpPr>
        <xdr:cNvPr id="562" name="テキスト ボックス 561"/>
        <xdr:cNvSpPr txBox="1"/>
      </xdr:nvSpPr>
      <xdr:spPr>
        <a:xfrm>
          <a:off x="1791716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156845</xdr:rowOff>
    </xdr:from>
    <xdr:to xmlns:xdr="http://schemas.openxmlformats.org/drawingml/2006/spreadsheetDrawing">
      <xdr:col>116</xdr:col>
      <xdr:colOff>114300</xdr:colOff>
      <xdr:row>63</xdr:row>
      <xdr:rowOff>86995</xdr:rowOff>
    </xdr:to>
    <xdr:sp macro="" textlink="">
      <xdr:nvSpPr>
        <xdr:cNvPr id="563" name="楕円 562"/>
        <xdr:cNvSpPr/>
      </xdr:nvSpPr>
      <xdr:spPr>
        <a:xfrm>
          <a:off x="2144776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135255</xdr:rowOff>
    </xdr:from>
    <xdr:ext cx="468630" cy="257810"/>
    <xdr:sp macro="" textlink="">
      <xdr:nvSpPr>
        <xdr:cNvPr id="564" name="【学校施設】&#10;一人当たり面積該当値テキスト"/>
        <xdr:cNvSpPr txBox="1"/>
      </xdr:nvSpPr>
      <xdr:spPr>
        <a:xfrm>
          <a:off x="21536660" y="10765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153035</xdr:rowOff>
    </xdr:from>
    <xdr:to xmlns:xdr="http://schemas.openxmlformats.org/drawingml/2006/spreadsheetDrawing">
      <xdr:col>112</xdr:col>
      <xdr:colOff>38100</xdr:colOff>
      <xdr:row>63</xdr:row>
      <xdr:rowOff>83185</xdr:rowOff>
    </xdr:to>
    <xdr:sp macro="" textlink="">
      <xdr:nvSpPr>
        <xdr:cNvPr id="565" name="楕円 564"/>
        <xdr:cNvSpPr/>
      </xdr:nvSpPr>
      <xdr:spPr>
        <a:xfrm>
          <a:off x="20638135" y="1078293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32385</xdr:rowOff>
    </xdr:from>
    <xdr:to xmlns:xdr="http://schemas.openxmlformats.org/drawingml/2006/spreadsheetDrawing">
      <xdr:col>116</xdr:col>
      <xdr:colOff>63500</xdr:colOff>
      <xdr:row>63</xdr:row>
      <xdr:rowOff>36195</xdr:rowOff>
    </xdr:to>
    <xdr:cxnSp macro="">
      <xdr:nvCxnSpPr>
        <xdr:cNvPr id="566" name="直線コネクタ 565"/>
        <xdr:cNvCxnSpPr/>
      </xdr:nvCxnSpPr>
      <xdr:spPr>
        <a:xfrm>
          <a:off x="20688935" y="1083373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162560</xdr:rowOff>
    </xdr:from>
    <xdr:to xmlns:xdr="http://schemas.openxmlformats.org/drawingml/2006/spreadsheetDrawing">
      <xdr:col>107</xdr:col>
      <xdr:colOff>101600</xdr:colOff>
      <xdr:row>63</xdr:row>
      <xdr:rowOff>92710</xdr:rowOff>
    </xdr:to>
    <xdr:sp macro="" textlink="">
      <xdr:nvSpPr>
        <xdr:cNvPr id="567" name="楕円 566"/>
        <xdr:cNvSpPr/>
      </xdr:nvSpPr>
      <xdr:spPr>
        <a:xfrm>
          <a:off x="19771995"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32385</xdr:rowOff>
    </xdr:from>
    <xdr:to xmlns:xdr="http://schemas.openxmlformats.org/drawingml/2006/spreadsheetDrawing">
      <xdr:col>111</xdr:col>
      <xdr:colOff>177800</xdr:colOff>
      <xdr:row>63</xdr:row>
      <xdr:rowOff>41910</xdr:rowOff>
    </xdr:to>
    <xdr:cxnSp macro="">
      <xdr:nvCxnSpPr>
        <xdr:cNvPr id="568" name="直線コネクタ 567"/>
        <xdr:cNvCxnSpPr/>
      </xdr:nvCxnSpPr>
      <xdr:spPr>
        <a:xfrm flipV="1">
          <a:off x="19822795" y="10833735"/>
          <a:ext cx="86614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158750</xdr:rowOff>
    </xdr:from>
    <xdr:to xmlns:xdr="http://schemas.openxmlformats.org/drawingml/2006/spreadsheetDrawing">
      <xdr:col>102</xdr:col>
      <xdr:colOff>165100</xdr:colOff>
      <xdr:row>63</xdr:row>
      <xdr:rowOff>88900</xdr:rowOff>
    </xdr:to>
    <xdr:sp macro="" textlink="">
      <xdr:nvSpPr>
        <xdr:cNvPr id="569" name="楕円 568"/>
        <xdr:cNvSpPr/>
      </xdr:nvSpPr>
      <xdr:spPr>
        <a:xfrm>
          <a:off x="1891157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38100</xdr:rowOff>
    </xdr:from>
    <xdr:to xmlns:xdr="http://schemas.openxmlformats.org/drawingml/2006/spreadsheetDrawing">
      <xdr:col>107</xdr:col>
      <xdr:colOff>50800</xdr:colOff>
      <xdr:row>63</xdr:row>
      <xdr:rowOff>41910</xdr:rowOff>
    </xdr:to>
    <xdr:cxnSp macro="">
      <xdr:nvCxnSpPr>
        <xdr:cNvPr id="570" name="直線コネクタ 569"/>
        <xdr:cNvCxnSpPr/>
      </xdr:nvCxnSpPr>
      <xdr:spPr>
        <a:xfrm>
          <a:off x="18962370" y="10839450"/>
          <a:ext cx="8604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22225</xdr:rowOff>
    </xdr:from>
    <xdr:ext cx="469900" cy="258445"/>
    <xdr:sp macro="" textlink="">
      <xdr:nvSpPr>
        <xdr:cNvPr id="571" name="n_1aveValue【学校施設】&#10;一人当たり面積"/>
        <xdr:cNvSpPr txBox="1"/>
      </xdr:nvSpPr>
      <xdr:spPr>
        <a:xfrm>
          <a:off x="20447000" y="10480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24130</xdr:rowOff>
    </xdr:from>
    <xdr:ext cx="468630" cy="259080"/>
    <xdr:sp macro="" textlink="">
      <xdr:nvSpPr>
        <xdr:cNvPr id="572" name="n_2aveValue【学校施設】&#10;一人当たり面積"/>
        <xdr:cNvSpPr txBox="1"/>
      </xdr:nvSpPr>
      <xdr:spPr>
        <a:xfrm>
          <a:off x="19593560" y="10482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31115</xdr:rowOff>
    </xdr:from>
    <xdr:ext cx="469900" cy="257810"/>
    <xdr:sp macro="" textlink="">
      <xdr:nvSpPr>
        <xdr:cNvPr id="573" name="n_3aveValue【学校施設】&#10;一人当たり面積"/>
        <xdr:cNvSpPr txBox="1"/>
      </xdr:nvSpPr>
      <xdr:spPr>
        <a:xfrm>
          <a:off x="18733135" y="104895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74930</xdr:rowOff>
    </xdr:from>
    <xdr:ext cx="469900" cy="257810"/>
    <xdr:sp macro="" textlink="">
      <xdr:nvSpPr>
        <xdr:cNvPr id="574" name="n_1mainValue【学校施設】&#10;一人当たり面積"/>
        <xdr:cNvSpPr txBox="1"/>
      </xdr:nvSpPr>
      <xdr:spPr>
        <a:xfrm>
          <a:off x="20447000" y="10876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83820</xdr:rowOff>
    </xdr:from>
    <xdr:ext cx="468630" cy="259080"/>
    <xdr:sp macro="" textlink="">
      <xdr:nvSpPr>
        <xdr:cNvPr id="575" name="n_2mainValue【学校施設】&#10;一人当たり面積"/>
        <xdr:cNvSpPr txBox="1"/>
      </xdr:nvSpPr>
      <xdr:spPr>
        <a:xfrm>
          <a:off x="19593560" y="10885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80010</xdr:rowOff>
    </xdr:from>
    <xdr:ext cx="469900" cy="259080"/>
    <xdr:sp macro="" textlink="">
      <xdr:nvSpPr>
        <xdr:cNvPr id="576" name="n_3mainValue【学校施設】&#10;一人当たり面積"/>
        <xdr:cNvSpPr txBox="1"/>
      </xdr:nvSpPr>
      <xdr:spPr>
        <a:xfrm>
          <a:off x="18733135" y="1088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7" name="正方形/長方形 576"/>
        <xdr:cNvSpPr/>
      </xdr:nvSpPr>
      <xdr:spPr>
        <a:xfrm>
          <a:off x="12074525" y="1181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8" name="正方形/長方形 577"/>
        <xdr:cNvSpPr/>
      </xdr:nvSpPr>
      <xdr:spPr>
        <a:xfrm>
          <a:off x="1219581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9" name="正方形/長方形 578"/>
        <xdr:cNvSpPr/>
      </xdr:nvSpPr>
      <xdr:spPr>
        <a:xfrm>
          <a:off x="1219581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80" name="正方形/長方形 579"/>
        <xdr:cNvSpPr/>
      </xdr:nvSpPr>
      <xdr:spPr>
        <a:xfrm>
          <a:off x="1318323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81" name="正方形/長方形 580"/>
        <xdr:cNvSpPr/>
      </xdr:nvSpPr>
      <xdr:spPr>
        <a:xfrm>
          <a:off x="1318323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82" name="正方形/長方形 581"/>
        <xdr:cNvSpPr/>
      </xdr:nvSpPr>
      <xdr:spPr>
        <a:xfrm>
          <a:off x="1429194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83" name="正方形/長方形 582"/>
        <xdr:cNvSpPr/>
      </xdr:nvSpPr>
      <xdr:spPr>
        <a:xfrm>
          <a:off x="1429194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84" name="正方形/長方形 583"/>
        <xdr:cNvSpPr/>
      </xdr:nvSpPr>
      <xdr:spPr>
        <a:xfrm>
          <a:off x="12074525" y="1295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4155"/>
    <xdr:sp macro="" textlink="">
      <xdr:nvSpPr>
        <xdr:cNvPr id="585" name="テキスト ボックス 584"/>
        <xdr:cNvSpPr txBox="1"/>
      </xdr:nvSpPr>
      <xdr:spPr>
        <a:xfrm>
          <a:off x="12036425" y="127635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86" name="直線コネクタ 585"/>
        <xdr:cNvCxnSpPr/>
      </xdr:nvCxnSpPr>
      <xdr:spPr>
        <a:xfrm>
          <a:off x="12074525"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87" name="直線コネクタ 586"/>
        <xdr:cNvCxnSpPr/>
      </xdr:nvCxnSpPr>
      <xdr:spPr>
        <a:xfrm>
          <a:off x="12074525" y="1491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9090" cy="259080"/>
    <xdr:sp macro="" textlink="">
      <xdr:nvSpPr>
        <xdr:cNvPr id="588" name="テキスト ボックス 587"/>
        <xdr:cNvSpPr txBox="1"/>
      </xdr:nvSpPr>
      <xdr:spPr>
        <a:xfrm>
          <a:off x="11746865" y="1477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9" name="直線コネクタ 588"/>
        <xdr:cNvCxnSpPr/>
      </xdr:nvCxnSpPr>
      <xdr:spPr>
        <a:xfrm>
          <a:off x="12074525" y="1458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590" name="テキスト ボックス 589"/>
        <xdr:cNvSpPr txBox="1"/>
      </xdr:nvSpPr>
      <xdr:spPr>
        <a:xfrm>
          <a:off x="11682730"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91" name="直線コネクタ 590"/>
        <xdr:cNvCxnSpPr/>
      </xdr:nvCxnSpPr>
      <xdr:spPr>
        <a:xfrm>
          <a:off x="12074525" y="1426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92" name="テキスト ボックス 591"/>
        <xdr:cNvSpPr txBox="1"/>
      </xdr:nvSpPr>
      <xdr:spPr>
        <a:xfrm>
          <a:off x="11682730"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93" name="直線コネクタ 592"/>
        <xdr:cNvCxnSpPr/>
      </xdr:nvCxnSpPr>
      <xdr:spPr>
        <a:xfrm>
          <a:off x="12074525" y="1393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594" name="テキスト ボックス 593"/>
        <xdr:cNvSpPr txBox="1"/>
      </xdr:nvSpPr>
      <xdr:spPr>
        <a:xfrm>
          <a:off x="11682730"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95" name="直線コネクタ 594"/>
        <xdr:cNvCxnSpPr/>
      </xdr:nvCxnSpPr>
      <xdr:spPr>
        <a:xfrm>
          <a:off x="12074525" y="1360805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96" name="テキスト ボックス 595"/>
        <xdr:cNvSpPr txBox="1"/>
      </xdr:nvSpPr>
      <xdr:spPr>
        <a:xfrm>
          <a:off x="11682730"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97" name="直線コネクタ 596"/>
        <xdr:cNvCxnSpPr/>
      </xdr:nvCxnSpPr>
      <xdr:spPr>
        <a:xfrm>
          <a:off x="12074525" y="1328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6090" cy="259080"/>
    <xdr:sp macro="" textlink="">
      <xdr:nvSpPr>
        <xdr:cNvPr id="598" name="テキスト ボックス 597"/>
        <xdr:cNvSpPr txBox="1"/>
      </xdr:nvSpPr>
      <xdr:spPr>
        <a:xfrm>
          <a:off x="1162431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99" name="直線コネクタ 598"/>
        <xdr:cNvCxnSpPr/>
      </xdr:nvCxnSpPr>
      <xdr:spPr>
        <a:xfrm>
          <a:off x="12074525"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090" cy="259080"/>
    <xdr:sp macro="" textlink="">
      <xdr:nvSpPr>
        <xdr:cNvPr id="600" name="テキスト ボックス 599"/>
        <xdr:cNvSpPr txBox="1"/>
      </xdr:nvSpPr>
      <xdr:spPr>
        <a:xfrm>
          <a:off x="116243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1" name="【児童館】&#10;有形固定資産減価償却率グラフ枠"/>
        <xdr:cNvSpPr/>
      </xdr:nvSpPr>
      <xdr:spPr>
        <a:xfrm>
          <a:off x="12074525" y="1295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78740</xdr:rowOff>
    </xdr:from>
    <xdr:to xmlns:xdr="http://schemas.openxmlformats.org/drawingml/2006/spreadsheetDrawing">
      <xdr:col>85</xdr:col>
      <xdr:colOff>126365</xdr:colOff>
      <xdr:row>86</xdr:row>
      <xdr:rowOff>166370</xdr:rowOff>
    </xdr:to>
    <xdr:cxnSp macro="">
      <xdr:nvCxnSpPr>
        <xdr:cNvPr id="602" name="直線コネクタ 601"/>
        <xdr:cNvCxnSpPr/>
      </xdr:nvCxnSpPr>
      <xdr:spPr>
        <a:xfrm flipV="1">
          <a:off x="15833090" y="1328039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169545</xdr:rowOff>
    </xdr:from>
    <xdr:ext cx="339090" cy="257810"/>
    <xdr:sp macro="" textlink="">
      <xdr:nvSpPr>
        <xdr:cNvPr id="603" name="【児童館】&#10;有形固定資産減価償却率最小値テキスト"/>
        <xdr:cNvSpPr txBox="1"/>
      </xdr:nvSpPr>
      <xdr:spPr>
        <a:xfrm>
          <a:off x="15871825" y="1491424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166370</xdr:rowOff>
    </xdr:from>
    <xdr:to xmlns:xdr="http://schemas.openxmlformats.org/drawingml/2006/spreadsheetDrawing">
      <xdr:col>86</xdr:col>
      <xdr:colOff>25400</xdr:colOff>
      <xdr:row>86</xdr:row>
      <xdr:rowOff>166370</xdr:rowOff>
    </xdr:to>
    <xdr:cxnSp macro="">
      <xdr:nvCxnSpPr>
        <xdr:cNvPr id="604" name="直線コネクタ 603"/>
        <xdr:cNvCxnSpPr/>
      </xdr:nvCxnSpPr>
      <xdr:spPr>
        <a:xfrm>
          <a:off x="15744825" y="149110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25400</xdr:rowOff>
    </xdr:from>
    <xdr:ext cx="468630" cy="259080"/>
    <xdr:sp macro="" textlink="">
      <xdr:nvSpPr>
        <xdr:cNvPr id="605" name="【児童館】&#10;有形固定資産減価償却率最大値テキスト"/>
        <xdr:cNvSpPr txBox="1"/>
      </xdr:nvSpPr>
      <xdr:spPr>
        <a:xfrm>
          <a:off x="15871825" y="13055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78740</xdr:rowOff>
    </xdr:from>
    <xdr:to xmlns:xdr="http://schemas.openxmlformats.org/drawingml/2006/spreadsheetDrawing">
      <xdr:col>86</xdr:col>
      <xdr:colOff>25400</xdr:colOff>
      <xdr:row>77</xdr:row>
      <xdr:rowOff>78740</xdr:rowOff>
    </xdr:to>
    <xdr:cxnSp macro="">
      <xdr:nvCxnSpPr>
        <xdr:cNvPr id="606" name="直線コネクタ 605"/>
        <xdr:cNvCxnSpPr/>
      </xdr:nvCxnSpPr>
      <xdr:spPr>
        <a:xfrm>
          <a:off x="15744825" y="1328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46355</xdr:rowOff>
    </xdr:from>
    <xdr:ext cx="403860" cy="259080"/>
    <xdr:sp macro="" textlink="">
      <xdr:nvSpPr>
        <xdr:cNvPr id="607" name="【児童館】&#10;有形固定資産減価償却率平均値テキスト"/>
        <xdr:cNvSpPr txBox="1"/>
      </xdr:nvSpPr>
      <xdr:spPr>
        <a:xfrm>
          <a:off x="15871825" y="1393380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23495</xdr:rowOff>
    </xdr:from>
    <xdr:to xmlns:xdr="http://schemas.openxmlformats.org/drawingml/2006/spreadsheetDrawing">
      <xdr:col>85</xdr:col>
      <xdr:colOff>177800</xdr:colOff>
      <xdr:row>82</xdr:row>
      <xdr:rowOff>125095</xdr:rowOff>
    </xdr:to>
    <xdr:sp macro="" textlink="">
      <xdr:nvSpPr>
        <xdr:cNvPr id="608" name="フローチャート: 判断 607"/>
        <xdr:cNvSpPr/>
      </xdr:nvSpPr>
      <xdr:spPr>
        <a:xfrm>
          <a:off x="15782925"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46355</xdr:rowOff>
    </xdr:from>
    <xdr:to xmlns:xdr="http://schemas.openxmlformats.org/drawingml/2006/spreadsheetDrawing">
      <xdr:col>81</xdr:col>
      <xdr:colOff>101600</xdr:colOff>
      <xdr:row>82</xdr:row>
      <xdr:rowOff>147955</xdr:rowOff>
    </xdr:to>
    <xdr:sp macro="" textlink="">
      <xdr:nvSpPr>
        <xdr:cNvPr id="609" name="フローチャート: 判断 608"/>
        <xdr:cNvSpPr/>
      </xdr:nvSpPr>
      <xdr:spPr>
        <a:xfrm>
          <a:off x="14967585"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85090</xdr:rowOff>
    </xdr:from>
    <xdr:to xmlns:xdr="http://schemas.openxmlformats.org/drawingml/2006/spreadsheetDrawing">
      <xdr:col>76</xdr:col>
      <xdr:colOff>165100</xdr:colOff>
      <xdr:row>83</xdr:row>
      <xdr:rowOff>15240</xdr:rowOff>
    </xdr:to>
    <xdr:sp macro="" textlink="">
      <xdr:nvSpPr>
        <xdr:cNvPr id="610" name="フローチャート: 判断 609"/>
        <xdr:cNvSpPr/>
      </xdr:nvSpPr>
      <xdr:spPr>
        <a:xfrm>
          <a:off x="1410716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165100</xdr:rowOff>
    </xdr:from>
    <xdr:to xmlns:xdr="http://schemas.openxmlformats.org/drawingml/2006/spreadsheetDrawing">
      <xdr:col>72</xdr:col>
      <xdr:colOff>38100</xdr:colOff>
      <xdr:row>83</xdr:row>
      <xdr:rowOff>95250</xdr:rowOff>
    </xdr:to>
    <xdr:sp macro="" textlink="">
      <xdr:nvSpPr>
        <xdr:cNvPr id="611" name="フローチャート: 判断 610"/>
        <xdr:cNvSpPr/>
      </xdr:nvSpPr>
      <xdr:spPr>
        <a:xfrm>
          <a:off x="13246735" y="142240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0730" cy="259080"/>
    <xdr:sp macro="" textlink="">
      <xdr:nvSpPr>
        <xdr:cNvPr id="612" name="テキスト ボックス 611"/>
        <xdr:cNvSpPr txBox="1"/>
      </xdr:nvSpPr>
      <xdr:spPr>
        <a:xfrm>
          <a:off x="156489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0730" cy="259080"/>
    <xdr:sp macro="" textlink="">
      <xdr:nvSpPr>
        <xdr:cNvPr id="613" name="テキスト ボックス 612"/>
        <xdr:cNvSpPr txBox="1"/>
      </xdr:nvSpPr>
      <xdr:spPr>
        <a:xfrm>
          <a:off x="14833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14" name="テキスト ボックス 613"/>
        <xdr:cNvSpPr txBox="1"/>
      </xdr:nvSpPr>
      <xdr:spPr>
        <a:xfrm>
          <a:off x="139731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0730" cy="259080"/>
    <xdr:sp macro="" textlink="">
      <xdr:nvSpPr>
        <xdr:cNvPr id="615" name="テキスト ボックス 614"/>
        <xdr:cNvSpPr txBox="1"/>
      </xdr:nvSpPr>
      <xdr:spPr>
        <a:xfrm>
          <a:off x="131127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0730" cy="259080"/>
    <xdr:sp macro="" textlink="">
      <xdr:nvSpPr>
        <xdr:cNvPr id="616" name="テキスト ボックス 615"/>
        <xdr:cNvSpPr txBox="1"/>
      </xdr:nvSpPr>
      <xdr:spPr>
        <a:xfrm>
          <a:off x="122466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62230</xdr:rowOff>
    </xdr:from>
    <xdr:to xmlns:xdr="http://schemas.openxmlformats.org/drawingml/2006/spreadsheetDrawing">
      <xdr:col>85</xdr:col>
      <xdr:colOff>177800</xdr:colOff>
      <xdr:row>82</xdr:row>
      <xdr:rowOff>163830</xdr:rowOff>
    </xdr:to>
    <xdr:sp macro="" textlink="">
      <xdr:nvSpPr>
        <xdr:cNvPr id="617" name="楕円 616"/>
        <xdr:cNvSpPr/>
      </xdr:nvSpPr>
      <xdr:spPr>
        <a:xfrm>
          <a:off x="15782925"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40640</xdr:rowOff>
    </xdr:from>
    <xdr:ext cx="403860" cy="257810"/>
    <xdr:sp macro="" textlink="">
      <xdr:nvSpPr>
        <xdr:cNvPr id="618" name="【児童館】&#10;有形固定資産減価償却率該当値テキスト"/>
        <xdr:cNvSpPr txBox="1"/>
      </xdr:nvSpPr>
      <xdr:spPr>
        <a:xfrm>
          <a:off x="15871825" y="14099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104775</xdr:rowOff>
    </xdr:from>
    <xdr:to xmlns:xdr="http://schemas.openxmlformats.org/drawingml/2006/spreadsheetDrawing">
      <xdr:col>81</xdr:col>
      <xdr:colOff>101600</xdr:colOff>
      <xdr:row>83</xdr:row>
      <xdr:rowOff>34925</xdr:rowOff>
    </xdr:to>
    <xdr:sp macro="" textlink="">
      <xdr:nvSpPr>
        <xdr:cNvPr id="619" name="楕円 618"/>
        <xdr:cNvSpPr/>
      </xdr:nvSpPr>
      <xdr:spPr>
        <a:xfrm>
          <a:off x="14967585"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113030</xdr:rowOff>
    </xdr:from>
    <xdr:to xmlns:xdr="http://schemas.openxmlformats.org/drawingml/2006/spreadsheetDrawing">
      <xdr:col>85</xdr:col>
      <xdr:colOff>127000</xdr:colOff>
      <xdr:row>82</xdr:row>
      <xdr:rowOff>155575</xdr:rowOff>
    </xdr:to>
    <xdr:cxnSp macro="">
      <xdr:nvCxnSpPr>
        <xdr:cNvPr id="620" name="直線コネクタ 619"/>
        <xdr:cNvCxnSpPr/>
      </xdr:nvCxnSpPr>
      <xdr:spPr>
        <a:xfrm flipV="1">
          <a:off x="15018385" y="14171930"/>
          <a:ext cx="81534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133985</xdr:rowOff>
    </xdr:from>
    <xdr:to xmlns:xdr="http://schemas.openxmlformats.org/drawingml/2006/spreadsheetDrawing">
      <xdr:col>76</xdr:col>
      <xdr:colOff>165100</xdr:colOff>
      <xdr:row>83</xdr:row>
      <xdr:rowOff>64135</xdr:rowOff>
    </xdr:to>
    <xdr:sp macro="" textlink="">
      <xdr:nvSpPr>
        <xdr:cNvPr id="621" name="楕円 620"/>
        <xdr:cNvSpPr/>
      </xdr:nvSpPr>
      <xdr:spPr>
        <a:xfrm>
          <a:off x="1410716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155575</xdr:rowOff>
    </xdr:from>
    <xdr:to xmlns:xdr="http://schemas.openxmlformats.org/drawingml/2006/spreadsheetDrawing">
      <xdr:col>81</xdr:col>
      <xdr:colOff>50800</xdr:colOff>
      <xdr:row>83</xdr:row>
      <xdr:rowOff>13335</xdr:rowOff>
    </xdr:to>
    <xdr:cxnSp macro="">
      <xdr:nvCxnSpPr>
        <xdr:cNvPr id="622" name="直線コネクタ 621"/>
        <xdr:cNvCxnSpPr/>
      </xdr:nvCxnSpPr>
      <xdr:spPr>
        <a:xfrm flipV="1">
          <a:off x="14157960" y="14214475"/>
          <a:ext cx="8604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160655</xdr:rowOff>
    </xdr:from>
    <xdr:to xmlns:xdr="http://schemas.openxmlformats.org/drawingml/2006/spreadsheetDrawing">
      <xdr:col>72</xdr:col>
      <xdr:colOff>38100</xdr:colOff>
      <xdr:row>82</xdr:row>
      <xdr:rowOff>90805</xdr:rowOff>
    </xdr:to>
    <xdr:sp macro="" textlink="">
      <xdr:nvSpPr>
        <xdr:cNvPr id="623" name="楕円 622"/>
        <xdr:cNvSpPr/>
      </xdr:nvSpPr>
      <xdr:spPr>
        <a:xfrm>
          <a:off x="13246735" y="140481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40640</xdr:rowOff>
    </xdr:from>
    <xdr:to xmlns:xdr="http://schemas.openxmlformats.org/drawingml/2006/spreadsheetDrawing">
      <xdr:col>76</xdr:col>
      <xdr:colOff>114300</xdr:colOff>
      <xdr:row>83</xdr:row>
      <xdr:rowOff>13335</xdr:rowOff>
    </xdr:to>
    <xdr:cxnSp macro="">
      <xdr:nvCxnSpPr>
        <xdr:cNvPr id="624" name="直線コネクタ 623"/>
        <xdr:cNvCxnSpPr/>
      </xdr:nvCxnSpPr>
      <xdr:spPr>
        <a:xfrm>
          <a:off x="13297535" y="14099540"/>
          <a:ext cx="860425"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164465</xdr:rowOff>
    </xdr:from>
    <xdr:ext cx="403860" cy="259080"/>
    <xdr:sp macro="" textlink="">
      <xdr:nvSpPr>
        <xdr:cNvPr id="625" name="n_1aveValue【児童館】&#10;有形固定資産減価償却率"/>
        <xdr:cNvSpPr txBox="1"/>
      </xdr:nvSpPr>
      <xdr:spPr>
        <a:xfrm>
          <a:off x="14808835" y="13880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31750</xdr:rowOff>
    </xdr:from>
    <xdr:ext cx="405130" cy="257810"/>
    <xdr:sp macro="" textlink="">
      <xdr:nvSpPr>
        <xdr:cNvPr id="626" name="n_2aveValue【児童館】&#10;有形固定資産減価償却率"/>
        <xdr:cNvSpPr txBox="1"/>
      </xdr:nvSpPr>
      <xdr:spPr>
        <a:xfrm>
          <a:off x="13961110" y="139192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86360</xdr:rowOff>
    </xdr:from>
    <xdr:ext cx="405130" cy="257810"/>
    <xdr:sp macro="" textlink="">
      <xdr:nvSpPr>
        <xdr:cNvPr id="627" name="n_3aveValue【児童館】&#10;有形固定資産減価償却率"/>
        <xdr:cNvSpPr txBox="1"/>
      </xdr:nvSpPr>
      <xdr:spPr>
        <a:xfrm>
          <a:off x="13100685" y="14316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26035</xdr:rowOff>
    </xdr:from>
    <xdr:ext cx="403860" cy="259080"/>
    <xdr:sp macro="" textlink="">
      <xdr:nvSpPr>
        <xdr:cNvPr id="628" name="n_1mainValue【児童館】&#10;有形固定資産減価償却率"/>
        <xdr:cNvSpPr txBox="1"/>
      </xdr:nvSpPr>
      <xdr:spPr>
        <a:xfrm>
          <a:off x="14808835" y="14256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55245</xdr:rowOff>
    </xdr:from>
    <xdr:ext cx="405130" cy="257810"/>
    <xdr:sp macro="" textlink="">
      <xdr:nvSpPr>
        <xdr:cNvPr id="629" name="n_2mainValue【児童館】&#10;有形固定資産減価償却率"/>
        <xdr:cNvSpPr txBox="1"/>
      </xdr:nvSpPr>
      <xdr:spPr>
        <a:xfrm>
          <a:off x="13961110" y="142855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107315</xdr:rowOff>
    </xdr:from>
    <xdr:ext cx="405130" cy="259080"/>
    <xdr:sp macro="" textlink="">
      <xdr:nvSpPr>
        <xdr:cNvPr id="630" name="n_3mainValue【児童館】&#10;有形固定資産減価償却率"/>
        <xdr:cNvSpPr txBox="1"/>
      </xdr:nvSpPr>
      <xdr:spPr>
        <a:xfrm>
          <a:off x="13100685" y="1382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1" name="正方形/長方形 630"/>
        <xdr:cNvSpPr/>
      </xdr:nvSpPr>
      <xdr:spPr>
        <a:xfrm>
          <a:off x="17739360" y="1181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2" name="正方形/長方形 631"/>
        <xdr:cNvSpPr/>
      </xdr:nvSpPr>
      <xdr:spPr>
        <a:xfrm>
          <a:off x="1786636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3" name="正方形/長方形 632"/>
        <xdr:cNvSpPr/>
      </xdr:nvSpPr>
      <xdr:spPr>
        <a:xfrm>
          <a:off x="1786636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4" name="正方形/長方形 633"/>
        <xdr:cNvSpPr/>
      </xdr:nvSpPr>
      <xdr:spPr>
        <a:xfrm>
          <a:off x="1884807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5" name="正方形/長方形 634"/>
        <xdr:cNvSpPr/>
      </xdr:nvSpPr>
      <xdr:spPr>
        <a:xfrm>
          <a:off x="1884807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6" name="正方形/長方形 635"/>
        <xdr:cNvSpPr/>
      </xdr:nvSpPr>
      <xdr:spPr>
        <a:xfrm>
          <a:off x="1995678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7" name="正方形/長方形 636"/>
        <xdr:cNvSpPr/>
      </xdr:nvSpPr>
      <xdr:spPr>
        <a:xfrm>
          <a:off x="1995678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8" name="正方形/長方形 637"/>
        <xdr:cNvSpPr/>
      </xdr:nvSpPr>
      <xdr:spPr>
        <a:xfrm>
          <a:off x="17739360" y="1295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4155"/>
    <xdr:sp macro="" textlink="">
      <xdr:nvSpPr>
        <xdr:cNvPr id="639" name="テキスト ボックス 638"/>
        <xdr:cNvSpPr txBox="1"/>
      </xdr:nvSpPr>
      <xdr:spPr>
        <a:xfrm>
          <a:off x="17706975"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40" name="直線コネクタ 639"/>
        <xdr:cNvCxnSpPr/>
      </xdr:nvCxnSpPr>
      <xdr:spPr>
        <a:xfrm>
          <a:off x="17739360"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41" name="直線コネクタ 640"/>
        <xdr:cNvCxnSpPr/>
      </xdr:nvCxnSpPr>
      <xdr:spPr>
        <a:xfrm>
          <a:off x="17739360" y="1485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7360" cy="257810"/>
    <xdr:sp macro="" textlink="">
      <xdr:nvSpPr>
        <xdr:cNvPr id="642" name="テキスト ボックス 641"/>
        <xdr:cNvSpPr txBox="1"/>
      </xdr:nvSpPr>
      <xdr:spPr>
        <a:xfrm>
          <a:off x="17289145" y="1471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43" name="直線コネクタ 642"/>
        <xdr:cNvCxnSpPr/>
      </xdr:nvCxnSpPr>
      <xdr:spPr>
        <a:xfrm>
          <a:off x="17739360" y="1447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7360" cy="259080"/>
    <xdr:sp macro="" textlink="">
      <xdr:nvSpPr>
        <xdr:cNvPr id="644" name="テキスト ボックス 643"/>
        <xdr:cNvSpPr txBox="1"/>
      </xdr:nvSpPr>
      <xdr:spPr>
        <a:xfrm>
          <a:off x="17289145" y="1433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45" name="直線コネクタ 644"/>
        <xdr:cNvCxnSpPr/>
      </xdr:nvCxnSpPr>
      <xdr:spPr>
        <a:xfrm>
          <a:off x="17739360" y="1409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7360" cy="259080"/>
    <xdr:sp macro="" textlink="">
      <xdr:nvSpPr>
        <xdr:cNvPr id="646" name="テキスト ボックス 645"/>
        <xdr:cNvSpPr txBox="1"/>
      </xdr:nvSpPr>
      <xdr:spPr>
        <a:xfrm>
          <a:off x="17289145"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47" name="直線コネクタ 646"/>
        <xdr:cNvCxnSpPr/>
      </xdr:nvCxnSpPr>
      <xdr:spPr>
        <a:xfrm>
          <a:off x="17739360" y="1371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7360" cy="257810"/>
    <xdr:sp macro="" textlink="">
      <xdr:nvSpPr>
        <xdr:cNvPr id="648" name="テキスト ボックス 647"/>
        <xdr:cNvSpPr txBox="1"/>
      </xdr:nvSpPr>
      <xdr:spPr>
        <a:xfrm>
          <a:off x="17289145" y="1357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49" name="直線コネクタ 648"/>
        <xdr:cNvCxnSpPr/>
      </xdr:nvCxnSpPr>
      <xdr:spPr>
        <a:xfrm>
          <a:off x="17739360" y="1333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7360" cy="259080"/>
    <xdr:sp macro="" textlink="">
      <xdr:nvSpPr>
        <xdr:cNvPr id="650" name="テキスト ボックス 649"/>
        <xdr:cNvSpPr txBox="1"/>
      </xdr:nvSpPr>
      <xdr:spPr>
        <a:xfrm>
          <a:off x="17289145"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51" name="直線コネクタ 650"/>
        <xdr:cNvCxnSpPr/>
      </xdr:nvCxnSpPr>
      <xdr:spPr>
        <a:xfrm>
          <a:off x="17739360"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652" name="テキスト ボックス 651"/>
        <xdr:cNvSpPr txBox="1"/>
      </xdr:nvSpPr>
      <xdr:spPr>
        <a:xfrm>
          <a:off x="1728914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3" name="【児童館】&#10;一人当たり面積グラフ枠"/>
        <xdr:cNvSpPr/>
      </xdr:nvSpPr>
      <xdr:spPr>
        <a:xfrm>
          <a:off x="17739360" y="1295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34290</xdr:rowOff>
    </xdr:from>
    <xdr:to xmlns:xdr="http://schemas.openxmlformats.org/drawingml/2006/spreadsheetDrawing">
      <xdr:col>116</xdr:col>
      <xdr:colOff>62865</xdr:colOff>
      <xdr:row>86</xdr:row>
      <xdr:rowOff>102870</xdr:rowOff>
    </xdr:to>
    <xdr:cxnSp macro="">
      <xdr:nvCxnSpPr>
        <xdr:cNvPr id="654" name="直線コネクタ 653"/>
        <xdr:cNvCxnSpPr/>
      </xdr:nvCxnSpPr>
      <xdr:spPr>
        <a:xfrm flipV="1">
          <a:off x="21497925" y="1357884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8630" cy="259080"/>
    <xdr:sp macro="" textlink="">
      <xdr:nvSpPr>
        <xdr:cNvPr id="655" name="【児童館】&#10;一人当たり面積最小値テキスト"/>
        <xdr:cNvSpPr txBox="1"/>
      </xdr:nvSpPr>
      <xdr:spPr>
        <a:xfrm>
          <a:off x="21536660" y="14851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656" name="直線コネクタ 655"/>
        <xdr:cNvCxnSpPr/>
      </xdr:nvCxnSpPr>
      <xdr:spPr>
        <a:xfrm>
          <a:off x="21415375" y="148475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152400</xdr:rowOff>
    </xdr:from>
    <xdr:ext cx="468630" cy="259080"/>
    <xdr:sp macro="" textlink="">
      <xdr:nvSpPr>
        <xdr:cNvPr id="657" name="【児童館】&#10;一人当たり面積最大値テキスト"/>
        <xdr:cNvSpPr txBox="1"/>
      </xdr:nvSpPr>
      <xdr:spPr>
        <a:xfrm>
          <a:off x="21536660" y="13354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34290</xdr:rowOff>
    </xdr:from>
    <xdr:to xmlns:xdr="http://schemas.openxmlformats.org/drawingml/2006/spreadsheetDrawing">
      <xdr:col>116</xdr:col>
      <xdr:colOff>152400</xdr:colOff>
      <xdr:row>79</xdr:row>
      <xdr:rowOff>34290</xdr:rowOff>
    </xdr:to>
    <xdr:cxnSp macro="">
      <xdr:nvCxnSpPr>
        <xdr:cNvPr id="658" name="直線コネクタ 657"/>
        <xdr:cNvCxnSpPr/>
      </xdr:nvCxnSpPr>
      <xdr:spPr>
        <a:xfrm>
          <a:off x="21415375" y="135788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105410</xdr:rowOff>
    </xdr:from>
    <xdr:ext cx="468630" cy="259080"/>
    <xdr:sp macro="" textlink="">
      <xdr:nvSpPr>
        <xdr:cNvPr id="659" name="【児童館】&#10;一人当たり面積平均値テキスト"/>
        <xdr:cNvSpPr txBox="1"/>
      </xdr:nvSpPr>
      <xdr:spPr>
        <a:xfrm>
          <a:off x="21536660" y="1450721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82550</xdr:rowOff>
    </xdr:from>
    <xdr:to xmlns:xdr="http://schemas.openxmlformats.org/drawingml/2006/spreadsheetDrawing">
      <xdr:col>116</xdr:col>
      <xdr:colOff>114300</xdr:colOff>
      <xdr:row>86</xdr:row>
      <xdr:rowOff>12700</xdr:rowOff>
    </xdr:to>
    <xdr:sp macro="" textlink="">
      <xdr:nvSpPr>
        <xdr:cNvPr id="660" name="フローチャート: 判断 659"/>
        <xdr:cNvSpPr/>
      </xdr:nvSpPr>
      <xdr:spPr>
        <a:xfrm>
          <a:off x="2144776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661" name="フローチャート: 判断 660"/>
        <xdr:cNvSpPr/>
      </xdr:nvSpPr>
      <xdr:spPr>
        <a:xfrm>
          <a:off x="20638135" y="1468628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116840</xdr:rowOff>
    </xdr:from>
    <xdr:to xmlns:xdr="http://schemas.openxmlformats.org/drawingml/2006/spreadsheetDrawing">
      <xdr:col>107</xdr:col>
      <xdr:colOff>101600</xdr:colOff>
      <xdr:row>86</xdr:row>
      <xdr:rowOff>46990</xdr:rowOff>
    </xdr:to>
    <xdr:sp macro="" textlink="">
      <xdr:nvSpPr>
        <xdr:cNvPr id="662" name="フローチャート: 判断 661"/>
        <xdr:cNvSpPr/>
      </xdr:nvSpPr>
      <xdr:spPr>
        <a:xfrm>
          <a:off x="19771995" y="1469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101600</xdr:rowOff>
    </xdr:from>
    <xdr:to xmlns:xdr="http://schemas.openxmlformats.org/drawingml/2006/spreadsheetDrawing">
      <xdr:col>102</xdr:col>
      <xdr:colOff>165100</xdr:colOff>
      <xdr:row>86</xdr:row>
      <xdr:rowOff>31750</xdr:rowOff>
    </xdr:to>
    <xdr:sp macro="" textlink="">
      <xdr:nvSpPr>
        <xdr:cNvPr id="663" name="フローチャート: 判断 662"/>
        <xdr:cNvSpPr/>
      </xdr:nvSpPr>
      <xdr:spPr>
        <a:xfrm>
          <a:off x="1891157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64" name="テキスト ボックス 663"/>
        <xdr:cNvSpPr txBox="1"/>
      </xdr:nvSpPr>
      <xdr:spPr>
        <a:xfrm>
          <a:off x="213137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0730" cy="259080"/>
    <xdr:sp macro="" textlink="">
      <xdr:nvSpPr>
        <xdr:cNvPr id="665" name="テキスト ボックス 664"/>
        <xdr:cNvSpPr txBox="1"/>
      </xdr:nvSpPr>
      <xdr:spPr>
        <a:xfrm>
          <a:off x="205041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0730" cy="259080"/>
    <xdr:sp macro="" textlink="">
      <xdr:nvSpPr>
        <xdr:cNvPr id="666" name="テキスト ボックス 665"/>
        <xdr:cNvSpPr txBox="1"/>
      </xdr:nvSpPr>
      <xdr:spPr>
        <a:xfrm>
          <a:off x="19638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67" name="テキスト ボックス 666"/>
        <xdr:cNvSpPr txBox="1"/>
      </xdr:nvSpPr>
      <xdr:spPr>
        <a:xfrm>
          <a:off x="1877758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0730" cy="259080"/>
    <xdr:sp macro="" textlink="">
      <xdr:nvSpPr>
        <xdr:cNvPr id="668" name="テキスト ボックス 667"/>
        <xdr:cNvSpPr txBox="1"/>
      </xdr:nvSpPr>
      <xdr:spPr>
        <a:xfrm>
          <a:off x="1791716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52070</xdr:rowOff>
    </xdr:from>
    <xdr:to xmlns:xdr="http://schemas.openxmlformats.org/drawingml/2006/spreadsheetDrawing">
      <xdr:col>116</xdr:col>
      <xdr:colOff>114300</xdr:colOff>
      <xdr:row>86</xdr:row>
      <xdr:rowOff>153670</xdr:rowOff>
    </xdr:to>
    <xdr:sp macro="" textlink="">
      <xdr:nvSpPr>
        <xdr:cNvPr id="669" name="楕円 668"/>
        <xdr:cNvSpPr/>
      </xdr:nvSpPr>
      <xdr:spPr>
        <a:xfrm>
          <a:off x="2144776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138430</xdr:rowOff>
    </xdr:from>
    <xdr:ext cx="468630" cy="259080"/>
    <xdr:sp macro="" textlink="">
      <xdr:nvSpPr>
        <xdr:cNvPr id="670" name="【児童館】&#10;一人当たり面積該当値テキスト"/>
        <xdr:cNvSpPr txBox="1"/>
      </xdr:nvSpPr>
      <xdr:spPr>
        <a:xfrm>
          <a:off x="21536660" y="14711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52070</xdr:rowOff>
    </xdr:from>
    <xdr:to xmlns:xdr="http://schemas.openxmlformats.org/drawingml/2006/spreadsheetDrawing">
      <xdr:col>112</xdr:col>
      <xdr:colOff>38100</xdr:colOff>
      <xdr:row>86</xdr:row>
      <xdr:rowOff>153670</xdr:rowOff>
    </xdr:to>
    <xdr:sp macro="" textlink="">
      <xdr:nvSpPr>
        <xdr:cNvPr id="671" name="楕円 670"/>
        <xdr:cNvSpPr/>
      </xdr:nvSpPr>
      <xdr:spPr>
        <a:xfrm>
          <a:off x="20638135" y="147967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102870</xdr:rowOff>
    </xdr:from>
    <xdr:to xmlns:xdr="http://schemas.openxmlformats.org/drawingml/2006/spreadsheetDrawing">
      <xdr:col>116</xdr:col>
      <xdr:colOff>63500</xdr:colOff>
      <xdr:row>86</xdr:row>
      <xdr:rowOff>102870</xdr:rowOff>
    </xdr:to>
    <xdr:cxnSp macro="">
      <xdr:nvCxnSpPr>
        <xdr:cNvPr id="672" name="直線コネクタ 671"/>
        <xdr:cNvCxnSpPr/>
      </xdr:nvCxnSpPr>
      <xdr:spPr>
        <a:xfrm>
          <a:off x="20688935" y="148475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52070</xdr:rowOff>
    </xdr:from>
    <xdr:to xmlns:xdr="http://schemas.openxmlformats.org/drawingml/2006/spreadsheetDrawing">
      <xdr:col>107</xdr:col>
      <xdr:colOff>101600</xdr:colOff>
      <xdr:row>86</xdr:row>
      <xdr:rowOff>153670</xdr:rowOff>
    </xdr:to>
    <xdr:sp macro="" textlink="">
      <xdr:nvSpPr>
        <xdr:cNvPr id="673" name="楕円 672"/>
        <xdr:cNvSpPr/>
      </xdr:nvSpPr>
      <xdr:spPr>
        <a:xfrm>
          <a:off x="19771995"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102870</xdr:rowOff>
    </xdr:from>
    <xdr:to xmlns:xdr="http://schemas.openxmlformats.org/drawingml/2006/spreadsheetDrawing">
      <xdr:col>111</xdr:col>
      <xdr:colOff>177800</xdr:colOff>
      <xdr:row>86</xdr:row>
      <xdr:rowOff>102870</xdr:rowOff>
    </xdr:to>
    <xdr:cxnSp macro="">
      <xdr:nvCxnSpPr>
        <xdr:cNvPr id="674" name="直線コネクタ 673"/>
        <xdr:cNvCxnSpPr/>
      </xdr:nvCxnSpPr>
      <xdr:spPr>
        <a:xfrm>
          <a:off x="19822795" y="1484757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48260</xdr:rowOff>
    </xdr:from>
    <xdr:to xmlns:xdr="http://schemas.openxmlformats.org/drawingml/2006/spreadsheetDrawing">
      <xdr:col>102</xdr:col>
      <xdr:colOff>165100</xdr:colOff>
      <xdr:row>86</xdr:row>
      <xdr:rowOff>149860</xdr:rowOff>
    </xdr:to>
    <xdr:sp macro="" textlink="">
      <xdr:nvSpPr>
        <xdr:cNvPr id="675" name="楕円 674"/>
        <xdr:cNvSpPr/>
      </xdr:nvSpPr>
      <xdr:spPr>
        <a:xfrm>
          <a:off x="18911570" y="1479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99060</xdr:rowOff>
    </xdr:from>
    <xdr:to xmlns:xdr="http://schemas.openxmlformats.org/drawingml/2006/spreadsheetDrawing">
      <xdr:col>107</xdr:col>
      <xdr:colOff>50800</xdr:colOff>
      <xdr:row>86</xdr:row>
      <xdr:rowOff>102870</xdr:rowOff>
    </xdr:to>
    <xdr:cxnSp macro="">
      <xdr:nvCxnSpPr>
        <xdr:cNvPr id="676" name="直線コネクタ 675"/>
        <xdr:cNvCxnSpPr/>
      </xdr:nvCxnSpPr>
      <xdr:spPr>
        <a:xfrm>
          <a:off x="18962370" y="14843760"/>
          <a:ext cx="8604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59690</xdr:rowOff>
    </xdr:from>
    <xdr:ext cx="469900" cy="259080"/>
    <xdr:sp macro="" textlink="">
      <xdr:nvSpPr>
        <xdr:cNvPr id="677" name="n_1aveValue【児童館】&#10;一人当たり面積"/>
        <xdr:cNvSpPr txBox="1"/>
      </xdr:nvSpPr>
      <xdr:spPr>
        <a:xfrm>
          <a:off x="20447000" y="1446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63500</xdr:rowOff>
    </xdr:from>
    <xdr:ext cx="468630" cy="257810"/>
    <xdr:sp macro="" textlink="">
      <xdr:nvSpPr>
        <xdr:cNvPr id="678" name="n_2aveValue【児童館】&#10;一人当たり面積"/>
        <xdr:cNvSpPr txBox="1"/>
      </xdr:nvSpPr>
      <xdr:spPr>
        <a:xfrm>
          <a:off x="19593560" y="14465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48260</xdr:rowOff>
    </xdr:from>
    <xdr:ext cx="469900" cy="259080"/>
    <xdr:sp macro="" textlink="">
      <xdr:nvSpPr>
        <xdr:cNvPr id="679" name="n_3aveValue【児童館】&#10;一人当たり面積"/>
        <xdr:cNvSpPr txBox="1"/>
      </xdr:nvSpPr>
      <xdr:spPr>
        <a:xfrm>
          <a:off x="18733135" y="1445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144780</xdr:rowOff>
    </xdr:from>
    <xdr:ext cx="469900" cy="257810"/>
    <xdr:sp macro="" textlink="">
      <xdr:nvSpPr>
        <xdr:cNvPr id="680" name="n_1mainValue【児童館】&#10;一人当たり面積"/>
        <xdr:cNvSpPr txBox="1"/>
      </xdr:nvSpPr>
      <xdr:spPr>
        <a:xfrm>
          <a:off x="20447000" y="14889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144780</xdr:rowOff>
    </xdr:from>
    <xdr:ext cx="468630" cy="257810"/>
    <xdr:sp macro="" textlink="">
      <xdr:nvSpPr>
        <xdr:cNvPr id="681" name="n_2mainValue【児童館】&#10;一人当たり面積"/>
        <xdr:cNvSpPr txBox="1"/>
      </xdr:nvSpPr>
      <xdr:spPr>
        <a:xfrm>
          <a:off x="19593560" y="1488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140970</xdr:rowOff>
    </xdr:from>
    <xdr:ext cx="469900" cy="259080"/>
    <xdr:sp macro="" textlink="">
      <xdr:nvSpPr>
        <xdr:cNvPr id="682" name="n_3mainValue【児童館】&#10;一人当たり面積"/>
        <xdr:cNvSpPr txBox="1"/>
      </xdr:nvSpPr>
      <xdr:spPr>
        <a:xfrm>
          <a:off x="18733135" y="1488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83" name="正方形/長方形 682"/>
        <xdr:cNvSpPr/>
      </xdr:nvSpPr>
      <xdr:spPr>
        <a:xfrm>
          <a:off x="12074525" y="1562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84" name="正方形/長方形 683"/>
        <xdr:cNvSpPr/>
      </xdr:nvSpPr>
      <xdr:spPr>
        <a:xfrm>
          <a:off x="1219581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85" name="正方形/長方形 684"/>
        <xdr:cNvSpPr/>
      </xdr:nvSpPr>
      <xdr:spPr>
        <a:xfrm>
          <a:off x="1219581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86" name="正方形/長方形 685"/>
        <xdr:cNvSpPr/>
      </xdr:nvSpPr>
      <xdr:spPr>
        <a:xfrm>
          <a:off x="1318323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87" name="正方形/長方形 686"/>
        <xdr:cNvSpPr/>
      </xdr:nvSpPr>
      <xdr:spPr>
        <a:xfrm>
          <a:off x="1318323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88" name="正方形/長方形 687"/>
        <xdr:cNvSpPr/>
      </xdr:nvSpPr>
      <xdr:spPr>
        <a:xfrm>
          <a:off x="1429194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89" name="正方形/長方形 688"/>
        <xdr:cNvSpPr/>
      </xdr:nvSpPr>
      <xdr:spPr>
        <a:xfrm>
          <a:off x="1429194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90" name="正方形/長方形 689"/>
        <xdr:cNvSpPr/>
      </xdr:nvSpPr>
      <xdr:spPr>
        <a:xfrm>
          <a:off x="12074525" y="16764000"/>
          <a:ext cx="4581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1" name="正方形/長方形 690"/>
        <xdr:cNvSpPr/>
      </xdr:nvSpPr>
      <xdr:spPr>
        <a:xfrm>
          <a:off x="17739360" y="1562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2" name="正方形/長方形 691"/>
        <xdr:cNvSpPr/>
      </xdr:nvSpPr>
      <xdr:spPr>
        <a:xfrm>
          <a:off x="1786636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3" name="正方形/長方形 692"/>
        <xdr:cNvSpPr/>
      </xdr:nvSpPr>
      <xdr:spPr>
        <a:xfrm>
          <a:off x="1786636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4" name="正方形/長方形 693"/>
        <xdr:cNvSpPr/>
      </xdr:nvSpPr>
      <xdr:spPr>
        <a:xfrm>
          <a:off x="1884807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5" name="正方形/長方形 694"/>
        <xdr:cNvSpPr/>
      </xdr:nvSpPr>
      <xdr:spPr>
        <a:xfrm>
          <a:off x="1884807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6" name="正方形/長方形 695"/>
        <xdr:cNvSpPr/>
      </xdr:nvSpPr>
      <xdr:spPr>
        <a:xfrm>
          <a:off x="1995678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7" name="正方形/長方形 696"/>
        <xdr:cNvSpPr/>
      </xdr:nvSpPr>
      <xdr:spPr>
        <a:xfrm>
          <a:off x="1995678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8" name="正方形/長方形 697"/>
        <xdr:cNvSpPr/>
      </xdr:nvSpPr>
      <xdr:spPr>
        <a:xfrm>
          <a:off x="17739360" y="16764000"/>
          <a:ext cx="45872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99" name="正方形/長方形 698"/>
        <xdr:cNvSpPr/>
      </xdr:nvSpPr>
      <xdr:spPr>
        <a:xfrm>
          <a:off x="739140" y="19431000"/>
          <a:ext cx="2158746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00" name="正方形/長方形 699"/>
        <xdr:cNvSpPr/>
      </xdr:nvSpPr>
      <xdr:spPr>
        <a:xfrm>
          <a:off x="739140" y="19494500"/>
          <a:ext cx="3733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01" name="テキスト ボックス 700"/>
        <xdr:cNvSpPr txBox="1"/>
      </xdr:nvSpPr>
      <xdr:spPr>
        <a:xfrm>
          <a:off x="815340" y="19748500"/>
          <a:ext cx="2142236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有形固定資産減価償却率は、学校施設において、町内全ての小中学校で</a:t>
          </a:r>
          <a:r>
            <a:rPr kumimoji="1" lang="en-US" altLang="ja-JP" sz="1200">
              <a:latin typeface="ＭＳ Ｐゴシック"/>
              <a:ea typeface="ＭＳ Ｐゴシック"/>
            </a:rPr>
            <a:t>60</a:t>
          </a:r>
          <a:r>
            <a:rPr kumimoji="1" lang="ja-JP" altLang="en-US" sz="1200">
              <a:latin typeface="ＭＳ Ｐゴシック"/>
              <a:ea typeface="ＭＳ Ｐゴシック"/>
            </a:rPr>
            <a:t>％を上回っており、老朽化が進んでいることから、全国、県及び類似団体平均値を大きく上回っている。また、道路、橋りょう及び公営住宅については、類似団体平均値とほぼ同水準であるものの、有形固定資産減価償却率が</a:t>
          </a:r>
          <a:r>
            <a:rPr kumimoji="1" lang="en-US" altLang="ja-JP" sz="1200">
              <a:latin typeface="ＭＳ Ｐゴシック"/>
              <a:ea typeface="ＭＳ Ｐゴシック"/>
            </a:rPr>
            <a:t>60</a:t>
          </a:r>
          <a:r>
            <a:rPr kumimoji="1" lang="ja-JP" altLang="en-US" sz="1200">
              <a:latin typeface="ＭＳ Ｐゴシック"/>
              <a:ea typeface="ＭＳ Ｐゴシック"/>
            </a:rPr>
            <a:t>％を超えており、老朽化が進んでいる。なお、３棟ある公営住宅については、平成</a:t>
          </a:r>
          <a:r>
            <a:rPr kumimoji="1" lang="en-US" altLang="ja-JP" sz="1200">
              <a:latin typeface="ＭＳ Ｐゴシック"/>
              <a:ea typeface="ＭＳ Ｐゴシック"/>
            </a:rPr>
            <a:t>25</a:t>
          </a:r>
          <a:r>
            <a:rPr kumimoji="1" lang="ja-JP" altLang="en-US" sz="1200">
              <a:latin typeface="ＭＳ Ｐゴシック"/>
              <a:ea typeface="ＭＳ Ｐゴシック"/>
            </a:rPr>
            <a:t>年度に策定した公営住宅長寿命化計画に基づき、平成</a:t>
          </a:r>
          <a:r>
            <a:rPr kumimoji="1" lang="en-US" altLang="ja-JP" sz="1200">
              <a:latin typeface="ＭＳ Ｐゴシック"/>
              <a:ea typeface="ＭＳ Ｐゴシック"/>
            </a:rPr>
            <a:t>29</a:t>
          </a:r>
          <a:r>
            <a:rPr kumimoji="1" lang="ja-JP" altLang="en-US" sz="1200">
              <a:latin typeface="ＭＳ Ｐゴシック"/>
              <a:ea typeface="ＭＳ Ｐゴシック"/>
            </a:rPr>
            <a:t>年度、令和元年度、令和２年度にそれぞれ大規模改修を実施していることから、有形固定資産減価償却率の改善が見込まれる一方、道路、橋りょうについては、これまで新設改良を重点施策として実施してきたことから、今後は既存路線及び橋梁の維持管理と長寿命化に向けた対策に転換していく必要が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１人当たり面積（延長）については、ほとんど施設で類似団体平均値を下回っているものの、幼稚園・保育所において類似団体平均値を大幅に上回っている。これは、当町の総人口に対する年少人口割合が高く、公立の幼稚園・保育所の施設数が他の団体と比較して多くなっているとともに、１人当たり面積についても広くなっていることが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なお、近年、出生率の低下により入所児童数が減少しており、幼稚園にあっては入所率が軒並み</a:t>
          </a:r>
          <a:r>
            <a:rPr kumimoji="1" lang="en-US" altLang="ja-JP" sz="1200">
              <a:latin typeface="ＭＳ Ｐゴシック"/>
              <a:ea typeface="ＭＳ Ｐゴシック"/>
            </a:rPr>
            <a:t>40</a:t>
          </a:r>
          <a:r>
            <a:rPr kumimoji="1" lang="ja-JP" altLang="en-US" sz="1200">
              <a:latin typeface="ＭＳ Ｐゴシック"/>
              <a:ea typeface="ＭＳ Ｐゴシック"/>
            </a:rPr>
            <a:t>％程度となっていることから、今後においては、施設の集約化、統廃合の検討が必要であり、個別施設計画に基づき、適切にマネジメントしていくこととする。</a:t>
          </a:r>
          <a:endParaRPr kumimoji="1" lang="en-US" altLang="ja-JP" sz="12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7855" y="127000"/>
          <a:ext cx="123170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478500" y="190500"/>
          <a:ext cx="38481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497550" y="215900"/>
          <a:ext cx="38036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229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770225" y="190500"/>
          <a:ext cx="25806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795625" y="215900"/>
          <a:ext cx="25361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21025" y="241300"/>
          <a:ext cx="24790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39140" y="889000"/>
          <a:ext cx="979360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6140" y="920750"/>
          <a:ext cx="1351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59635" y="920750"/>
          <a:ext cx="129349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53130" y="920750"/>
          <a:ext cx="1478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31410" y="939800"/>
          <a:ext cx="196913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00545" y="939800"/>
          <a:ext cx="122999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194040" y="952500"/>
          <a:ext cx="61785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31410" y="1714500"/>
          <a:ext cx="19691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64045" y="1714500"/>
          <a:ext cx="3326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42930" y="889000"/>
          <a:ext cx="147828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997565" y="952500"/>
          <a:ext cx="12934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997565" y="1219200"/>
          <a:ext cx="12934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997565" y="1549400"/>
          <a:ext cx="14147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25480" y="1041400"/>
          <a:ext cx="2038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879455" y="9906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879455" y="12573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1819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44530" y="1524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181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44530" y="1905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5080" cy="259080"/>
    <xdr:sp macro="" textlink="">
      <xdr:nvSpPr>
        <xdr:cNvPr id="29" name="テキスト ボックス 28"/>
        <xdr:cNvSpPr txBox="1"/>
      </xdr:nvSpPr>
      <xdr:spPr>
        <a:xfrm>
          <a:off x="681355" y="27940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5200" cy="259080"/>
    <xdr:sp macro="" textlink="">
      <xdr:nvSpPr>
        <xdr:cNvPr id="30" name="テキスト ボックス 29"/>
        <xdr:cNvSpPr txBox="1"/>
      </xdr:nvSpPr>
      <xdr:spPr>
        <a:xfrm>
          <a:off x="681355" y="3111500"/>
          <a:ext cx="6045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4370" cy="259080"/>
    <xdr:sp macro="" textlink="">
      <xdr:nvSpPr>
        <xdr:cNvPr id="31" name="テキスト ボックス 30"/>
        <xdr:cNvSpPr txBox="1"/>
      </xdr:nvSpPr>
      <xdr:spPr>
        <a:xfrm>
          <a:off x="681355" y="34290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39140" y="419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6614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6614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84785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84785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95656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95656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39140" y="533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0" name="テキスト ボックス 39"/>
        <xdr:cNvSpPr txBox="1"/>
      </xdr:nvSpPr>
      <xdr:spPr>
        <a:xfrm>
          <a:off x="70675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39140" y="762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39140" y="729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7820" cy="257810"/>
    <xdr:sp macro="" textlink="">
      <xdr:nvSpPr>
        <xdr:cNvPr id="43" name="テキスト ボックス 42"/>
        <xdr:cNvSpPr txBox="1"/>
      </xdr:nvSpPr>
      <xdr:spPr>
        <a:xfrm>
          <a:off x="411480" y="715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39140" y="696722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3060"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39140" y="664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7" name="テキスト ボックス 46"/>
        <xdr:cNvSpPr txBox="1"/>
      </xdr:nvSpPr>
      <xdr:spPr>
        <a:xfrm>
          <a:off x="353060"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39140" y="631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3060"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39140" y="598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3060"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39140" y="566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7360" cy="257810"/>
    <xdr:sp macro="" textlink="">
      <xdr:nvSpPr>
        <xdr:cNvPr id="53" name="テキスト ボックス 52"/>
        <xdr:cNvSpPr txBox="1"/>
      </xdr:nvSpPr>
      <xdr:spPr>
        <a:xfrm>
          <a:off x="288925" y="551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39140" y="533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7360" cy="259080"/>
    <xdr:sp macro="" textlink="">
      <xdr:nvSpPr>
        <xdr:cNvPr id="55" name="テキスト ボックス 54"/>
        <xdr:cNvSpPr txBox="1"/>
      </xdr:nvSpPr>
      <xdr:spPr>
        <a:xfrm>
          <a:off x="28892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39140" y="533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41</xdr:row>
      <xdr:rowOff>132080</xdr:rowOff>
    </xdr:to>
    <xdr:cxnSp macro="">
      <xdr:nvCxnSpPr>
        <xdr:cNvPr id="57" name="直線コネクタ 56"/>
        <xdr:cNvCxnSpPr/>
      </xdr:nvCxnSpPr>
      <xdr:spPr>
        <a:xfrm flipV="1">
          <a:off x="4497705" y="566039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135255</xdr:rowOff>
    </xdr:from>
    <xdr:ext cx="339090" cy="257810"/>
    <xdr:sp macro="" textlink="">
      <xdr:nvSpPr>
        <xdr:cNvPr id="58" name="【図書館】&#10;有形固定資産減価償却率最小値テキスト"/>
        <xdr:cNvSpPr txBox="1"/>
      </xdr:nvSpPr>
      <xdr:spPr>
        <a:xfrm>
          <a:off x="4536440" y="716470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132080</xdr:rowOff>
    </xdr:from>
    <xdr:to xmlns:xdr="http://schemas.openxmlformats.org/drawingml/2006/spreadsheetDrawing">
      <xdr:col>24</xdr:col>
      <xdr:colOff>152400</xdr:colOff>
      <xdr:row>41</xdr:row>
      <xdr:rowOff>132080</xdr:rowOff>
    </xdr:to>
    <xdr:cxnSp macro="">
      <xdr:nvCxnSpPr>
        <xdr:cNvPr id="59" name="直線コネクタ 58"/>
        <xdr:cNvCxnSpPr/>
      </xdr:nvCxnSpPr>
      <xdr:spPr>
        <a:xfrm>
          <a:off x="4415155" y="71615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468630" cy="257810"/>
    <xdr:sp macro="" textlink="">
      <xdr:nvSpPr>
        <xdr:cNvPr id="60" name="【図書館】&#10;有形固定資産減価償却率最大値テキスト"/>
        <xdr:cNvSpPr txBox="1"/>
      </xdr:nvSpPr>
      <xdr:spPr>
        <a:xfrm>
          <a:off x="4536440" y="543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415155" y="566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143510</xdr:rowOff>
    </xdr:from>
    <xdr:ext cx="403860" cy="257810"/>
    <xdr:sp macro="" textlink="">
      <xdr:nvSpPr>
        <xdr:cNvPr id="62" name="【図書館】&#10;有形固定資産減価償却率平均値テキスト"/>
        <xdr:cNvSpPr txBox="1"/>
      </xdr:nvSpPr>
      <xdr:spPr>
        <a:xfrm>
          <a:off x="4536440" y="648716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164465</xdr:rowOff>
    </xdr:from>
    <xdr:to xmlns:xdr="http://schemas.openxmlformats.org/drawingml/2006/spreadsheetDrawing">
      <xdr:col>24</xdr:col>
      <xdr:colOff>114300</xdr:colOff>
      <xdr:row>38</xdr:row>
      <xdr:rowOff>94615</xdr:rowOff>
    </xdr:to>
    <xdr:sp macro="" textlink="">
      <xdr:nvSpPr>
        <xdr:cNvPr id="63" name="フローチャート: 判断 62"/>
        <xdr:cNvSpPr/>
      </xdr:nvSpPr>
      <xdr:spPr>
        <a:xfrm>
          <a:off x="444754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637915" y="652907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45085</xdr:rowOff>
    </xdr:from>
    <xdr:to xmlns:xdr="http://schemas.openxmlformats.org/drawingml/2006/spreadsheetDrawing">
      <xdr:col>15</xdr:col>
      <xdr:colOff>101600</xdr:colOff>
      <xdr:row>38</xdr:row>
      <xdr:rowOff>146685</xdr:rowOff>
    </xdr:to>
    <xdr:sp macro="" textlink="">
      <xdr:nvSpPr>
        <xdr:cNvPr id="65" name="フローチャート: 判断 64"/>
        <xdr:cNvSpPr/>
      </xdr:nvSpPr>
      <xdr:spPr>
        <a:xfrm>
          <a:off x="2771775"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59690</xdr:rowOff>
    </xdr:from>
    <xdr:to xmlns:xdr="http://schemas.openxmlformats.org/drawingml/2006/spreadsheetDrawing">
      <xdr:col>10</xdr:col>
      <xdr:colOff>165100</xdr:colOff>
      <xdr:row>38</xdr:row>
      <xdr:rowOff>161290</xdr:rowOff>
    </xdr:to>
    <xdr:sp macro="" textlink="">
      <xdr:nvSpPr>
        <xdr:cNvPr id="66" name="フローチャート: 判断 65"/>
        <xdr:cNvSpPr/>
      </xdr:nvSpPr>
      <xdr:spPr>
        <a:xfrm>
          <a:off x="191135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31355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0730" cy="259080"/>
    <xdr:sp macro="" textlink="">
      <xdr:nvSpPr>
        <xdr:cNvPr id="68" name="テキスト ボックス 67"/>
        <xdr:cNvSpPr txBox="1"/>
      </xdr:nvSpPr>
      <xdr:spPr>
        <a:xfrm>
          <a:off x="350393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730" cy="259080"/>
    <xdr:sp macro="" textlink="">
      <xdr:nvSpPr>
        <xdr:cNvPr id="69" name="テキスト ボックス 68"/>
        <xdr:cNvSpPr txBox="1"/>
      </xdr:nvSpPr>
      <xdr:spPr>
        <a:xfrm>
          <a:off x="263779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7773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0730" cy="259080"/>
    <xdr:sp macro="" textlink="">
      <xdr:nvSpPr>
        <xdr:cNvPr id="71" name="テキスト ボックス 70"/>
        <xdr:cNvSpPr txBox="1"/>
      </xdr:nvSpPr>
      <xdr:spPr>
        <a:xfrm>
          <a:off x="91694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72" name="楕円 71"/>
        <xdr:cNvSpPr/>
      </xdr:nvSpPr>
      <xdr:spPr>
        <a:xfrm>
          <a:off x="444754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61595</xdr:rowOff>
    </xdr:from>
    <xdr:ext cx="403860" cy="259080"/>
    <xdr:sp macro="" textlink="">
      <xdr:nvSpPr>
        <xdr:cNvPr id="73" name="【図書館】&#10;有形固定資産減価償却率該当値テキスト"/>
        <xdr:cNvSpPr txBox="1"/>
      </xdr:nvSpPr>
      <xdr:spPr>
        <a:xfrm>
          <a:off x="4536440" y="6062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74" name="楕円 73"/>
        <xdr:cNvSpPr/>
      </xdr:nvSpPr>
      <xdr:spPr>
        <a:xfrm>
          <a:off x="3637915" y="624141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89535</xdr:rowOff>
    </xdr:from>
    <xdr:to xmlns:xdr="http://schemas.openxmlformats.org/drawingml/2006/spreadsheetDrawing">
      <xdr:col>24</xdr:col>
      <xdr:colOff>63500</xdr:colOff>
      <xdr:row>36</xdr:row>
      <xdr:rowOff>120650</xdr:rowOff>
    </xdr:to>
    <xdr:cxnSp macro="">
      <xdr:nvCxnSpPr>
        <xdr:cNvPr id="75" name="直線コネクタ 74"/>
        <xdr:cNvCxnSpPr/>
      </xdr:nvCxnSpPr>
      <xdr:spPr>
        <a:xfrm flipV="1">
          <a:off x="3688715" y="626173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100330</xdr:rowOff>
    </xdr:from>
    <xdr:to xmlns:xdr="http://schemas.openxmlformats.org/drawingml/2006/spreadsheetDrawing">
      <xdr:col>15</xdr:col>
      <xdr:colOff>101600</xdr:colOff>
      <xdr:row>37</xdr:row>
      <xdr:rowOff>30480</xdr:rowOff>
    </xdr:to>
    <xdr:sp macro="" textlink="">
      <xdr:nvSpPr>
        <xdr:cNvPr id="76" name="楕円 75"/>
        <xdr:cNvSpPr/>
      </xdr:nvSpPr>
      <xdr:spPr>
        <a:xfrm>
          <a:off x="2771775"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120650</xdr:rowOff>
    </xdr:from>
    <xdr:to xmlns:xdr="http://schemas.openxmlformats.org/drawingml/2006/spreadsheetDrawing">
      <xdr:col>19</xdr:col>
      <xdr:colOff>177800</xdr:colOff>
      <xdr:row>36</xdr:row>
      <xdr:rowOff>151130</xdr:rowOff>
    </xdr:to>
    <xdr:cxnSp macro="">
      <xdr:nvCxnSpPr>
        <xdr:cNvPr id="77" name="直線コネクタ 76"/>
        <xdr:cNvCxnSpPr/>
      </xdr:nvCxnSpPr>
      <xdr:spPr>
        <a:xfrm flipV="1">
          <a:off x="2822575" y="6292850"/>
          <a:ext cx="8661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132080</xdr:rowOff>
    </xdr:from>
    <xdr:to xmlns:xdr="http://schemas.openxmlformats.org/drawingml/2006/spreadsheetDrawing">
      <xdr:col>10</xdr:col>
      <xdr:colOff>165100</xdr:colOff>
      <xdr:row>37</xdr:row>
      <xdr:rowOff>61595</xdr:rowOff>
    </xdr:to>
    <xdr:sp macro="" textlink="">
      <xdr:nvSpPr>
        <xdr:cNvPr id="78" name="楕円 77"/>
        <xdr:cNvSpPr/>
      </xdr:nvSpPr>
      <xdr:spPr>
        <a:xfrm>
          <a:off x="191135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151130</xdr:rowOff>
    </xdr:from>
    <xdr:to xmlns:xdr="http://schemas.openxmlformats.org/drawingml/2006/spreadsheetDrawing">
      <xdr:col>15</xdr:col>
      <xdr:colOff>50800</xdr:colOff>
      <xdr:row>37</xdr:row>
      <xdr:rowOff>10795</xdr:rowOff>
    </xdr:to>
    <xdr:cxnSp macro="">
      <xdr:nvCxnSpPr>
        <xdr:cNvPr id="79" name="直線コネクタ 78"/>
        <xdr:cNvCxnSpPr/>
      </xdr:nvCxnSpPr>
      <xdr:spPr>
        <a:xfrm flipV="1">
          <a:off x="1962150" y="6323330"/>
          <a:ext cx="8604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106680</xdr:rowOff>
    </xdr:from>
    <xdr:ext cx="403860" cy="259080"/>
    <xdr:sp macro="" textlink="">
      <xdr:nvSpPr>
        <xdr:cNvPr id="80" name="n_1aveValue【図書館】&#10;有形固定資産減価償却率"/>
        <xdr:cNvSpPr txBox="1"/>
      </xdr:nvSpPr>
      <xdr:spPr>
        <a:xfrm>
          <a:off x="3479165" y="6621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137795</xdr:rowOff>
    </xdr:from>
    <xdr:ext cx="403860" cy="259080"/>
    <xdr:sp macro="" textlink="">
      <xdr:nvSpPr>
        <xdr:cNvPr id="81" name="n_2aveValue【図書館】&#10;有形固定資産減価償却率"/>
        <xdr:cNvSpPr txBox="1"/>
      </xdr:nvSpPr>
      <xdr:spPr>
        <a:xfrm>
          <a:off x="2625725" y="6652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152400</xdr:rowOff>
    </xdr:from>
    <xdr:ext cx="405130" cy="259080"/>
    <xdr:sp macro="" textlink="">
      <xdr:nvSpPr>
        <xdr:cNvPr id="82" name="n_3aveValue【図書館】&#10;有形固定資産減価償却率"/>
        <xdr:cNvSpPr txBox="1"/>
      </xdr:nvSpPr>
      <xdr:spPr>
        <a:xfrm>
          <a:off x="1765300" y="666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15875</xdr:rowOff>
    </xdr:from>
    <xdr:ext cx="403860" cy="259080"/>
    <xdr:sp macro="" textlink="">
      <xdr:nvSpPr>
        <xdr:cNvPr id="83" name="n_1mainValue【図書館】&#10;有形固定資産減価償却率"/>
        <xdr:cNvSpPr txBox="1"/>
      </xdr:nvSpPr>
      <xdr:spPr>
        <a:xfrm>
          <a:off x="3479165" y="60166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46990</xdr:rowOff>
    </xdr:from>
    <xdr:ext cx="403860" cy="259080"/>
    <xdr:sp macro="" textlink="">
      <xdr:nvSpPr>
        <xdr:cNvPr id="84" name="n_2mainValue【図書館】&#10;有形固定資産減価償却率"/>
        <xdr:cNvSpPr txBox="1"/>
      </xdr:nvSpPr>
      <xdr:spPr>
        <a:xfrm>
          <a:off x="2625725" y="6047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78105</xdr:rowOff>
    </xdr:from>
    <xdr:ext cx="405130" cy="257810"/>
    <xdr:sp macro="" textlink="">
      <xdr:nvSpPr>
        <xdr:cNvPr id="85" name="n_3mainValue【図書館】&#10;有形固定資産減価償却率"/>
        <xdr:cNvSpPr txBox="1"/>
      </xdr:nvSpPr>
      <xdr:spPr>
        <a:xfrm>
          <a:off x="1765300" y="60788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409690" y="419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53097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53097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51840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51840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62711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62711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409690" y="533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4" name="テキスト ボックス 93"/>
        <xdr:cNvSpPr txBox="1"/>
      </xdr:nvSpPr>
      <xdr:spPr>
        <a:xfrm>
          <a:off x="637159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409690" y="762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96" name="直線コネクタ 95"/>
        <xdr:cNvCxnSpPr/>
      </xdr:nvCxnSpPr>
      <xdr:spPr>
        <a:xfrm>
          <a:off x="6409690" y="70485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7360" cy="259080"/>
    <xdr:sp macro="" textlink="">
      <xdr:nvSpPr>
        <xdr:cNvPr id="97" name="テキスト ボックス 96"/>
        <xdr:cNvSpPr txBox="1"/>
      </xdr:nvSpPr>
      <xdr:spPr>
        <a:xfrm>
          <a:off x="5953760" y="690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8" name="直線コネクタ 97"/>
        <xdr:cNvCxnSpPr/>
      </xdr:nvCxnSpPr>
      <xdr:spPr>
        <a:xfrm>
          <a:off x="6409690" y="647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7360" cy="259080"/>
    <xdr:sp macro="" textlink="">
      <xdr:nvSpPr>
        <xdr:cNvPr id="99" name="テキスト ボックス 98"/>
        <xdr:cNvSpPr txBox="1"/>
      </xdr:nvSpPr>
      <xdr:spPr>
        <a:xfrm>
          <a:off x="5953760"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00" name="直線コネクタ 99"/>
        <xdr:cNvCxnSpPr/>
      </xdr:nvCxnSpPr>
      <xdr:spPr>
        <a:xfrm>
          <a:off x="6409690" y="59055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7360" cy="259080"/>
    <xdr:sp macro="" textlink="">
      <xdr:nvSpPr>
        <xdr:cNvPr id="101" name="テキスト ボックス 100"/>
        <xdr:cNvSpPr txBox="1"/>
      </xdr:nvSpPr>
      <xdr:spPr>
        <a:xfrm>
          <a:off x="5953760" y="576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2" name="直線コネクタ 101"/>
        <xdr:cNvCxnSpPr/>
      </xdr:nvCxnSpPr>
      <xdr:spPr>
        <a:xfrm>
          <a:off x="6409690" y="533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59080"/>
    <xdr:sp macro="" textlink="">
      <xdr:nvSpPr>
        <xdr:cNvPr id="103" name="テキスト ボックス 102"/>
        <xdr:cNvSpPr txBox="1"/>
      </xdr:nvSpPr>
      <xdr:spPr>
        <a:xfrm>
          <a:off x="595376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4" name="【図書館】&#10;一人当たり面積グラフ枠"/>
        <xdr:cNvSpPr/>
      </xdr:nvSpPr>
      <xdr:spPr>
        <a:xfrm>
          <a:off x="6409690" y="533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33</xdr:row>
      <xdr:rowOff>133350</xdr:rowOff>
    </xdr:from>
    <xdr:to xmlns:xdr="http://schemas.openxmlformats.org/drawingml/2006/spreadsheetDrawing">
      <xdr:col>54</xdr:col>
      <xdr:colOff>184785</xdr:colOff>
      <xdr:row>40</xdr:row>
      <xdr:rowOff>156210</xdr:rowOff>
    </xdr:to>
    <xdr:cxnSp macro="">
      <xdr:nvCxnSpPr>
        <xdr:cNvPr id="105" name="直線コネクタ 104"/>
        <xdr:cNvCxnSpPr/>
      </xdr:nvCxnSpPr>
      <xdr:spPr>
        <a:xfrm flipV="1">
          <a:off x="10163175" y="579120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160020</xdr:rowOff>
    </xdr:from>
    <xdr:ext cx="469900" cy="259080"/>
    <xdr:sp macro="" textlink="">
      <xdr:nvSpPr>
        <xdr:cNvPr id="106" name="【図書館】&#10;一人当たり面積最小値テキスト"/>
        <xdr:cNvSpPr txBox="1"/>
      </xdr:nvSpPr>
      <xdr:spPr>
        <a:xfrm>
          <a:off x="10201275"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156210</xdr:rowOff>
    </xdr:from>
    <xdr:to xmlns:xdr="http://schemas.openxmlformats.org/drawingml/2006/spreadsheetDrawing">
      <xdr:col>55</xdr:col>
      <xdr:colOff>88900</xdr:colOff>
      <xdr:row>40</xdr:row>
      <xdr:rowOff>156210</xdr:rowOff>
    </xdr:to>
    <xdr:cxnSp macro="">
      <xdr:nvCxnSpPr>
        <xdr:cNvPr id="107" name="直線コネクタ 106"/>
        <xdr:cNvCxnSpPr/>
      </xdr:nvCxnSpPr>
      <xdr:spPr>
        <a:xfrm>
          <a:off x="10079990" y="701421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80010</xdr:rowOff>
    </xdr:from>
    <xdr:ext cx="469900" cy="259080"/>
    <xdr:sp macro="" textlink="">
      <xdr:nvSpPr>
        <xdr:cNvPr id="108" name="【図書館】&#10;一人当たり面積最大値テキスト"/>
        <xdr:cNvSpPr txBox="1"/>
      </xdr:nvSpPr>
      <xdr:spPr>
        <a:xfrm>
          <a:off x="10201275" y="556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133350</xdr:rowOff>
    </xdr:from>
    <xdr:to xmlns:xdr="http://schemas.openxmlformats.org/drawingml/2006/spreadsheetDrawing">
      <xdr:col>55</xdr:col>
      <xdr:colOff>88900</xdr:colOff>
      <xdr:row>33</xdr:row>
      <xdr:rowOff>133350</xdr:rowOff>
    </xdr:to>
    <xdr:cxnSp macro="">
      <xdr:nvCxnSpPr>
        <xdr:cNvPr id="109" name="直線コネクタ 108"/>
        <xdr:cNvCxnSpPr/>
      </xdr:nvCxnSpPr>
      <xdr:spPr>
        <a:xfrm>
          <a:off x="10079990" y="57912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469900" cy="259080"/>
    <xdr:sp macro="" textlink="">
      <xdr:nvSpPr>
        <xdr:cNvPr id="110" name="【図書館】&#10;一人当たり面積平均値テキスト"/>
        <xdr:cNvSpPr txBox="1"/>
      </xdr:nvSpPr>
      <xdr:spPr>
        <a:xfrm>
          <a:off x="10201275"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11" name="フローチャート: 判断 110"/>
        <xdr:cNvSpPr/>
      </xdr:nvSpPr>
      <xdr:spPr>
        <a:xfrm>
          <a:off x="10118090" y="66548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156845</xdr:rowOff>
    </xdr:from>
    <xdr:to xmlns:xdr="http://schemas.openxmlformats.org/drawingml/2006/spreadsheetDrawing">
      <xdr:col>50</xdr:col>
      <xdr:colOff>165100</xdr:colOff>
      <xdr:row>39</xdr:row>
      <xdr:rowOff>86995</xdr:rowOff>
    </xdr:to>
    <xdr:sp macro="" textlink="">
      <xdr:nvSpPr>
        <xdr:cNvPr id="112" name="フローチャート: 判断 111"/>
        <xdr:cNvSpPr/>
      </xdr:nvSpPr>
      <xdr:spPr>
        <a:xfrm>
          <a:off x="930275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133985</xdr:rowOff>
    </xdr:from>
    <xdr:to xmlns:xdr="http://schemas.openxmlformats.org/drawingml/2006/spreadsheetDrawing">
      <xdr:col>46</xdr:col>
      <xdr:colOff>38100</xdr:colOff>
      <xdr:row>39</xdr:row>
      <xdr:rowOff>64135</xdr:rowOff>
    </xdr:to>
    <xdr:sp macro="" textlink="">
      <xdr:nvSpPr>
        <xdr:cNvPr id="113" name="フローチャート: 判断 112"/>
        <xdr:cNvSpPr/>
      </xdr:nvSpPr>
      <xdr:spPr>
        <a:xfrm>
          <a:off x="8442325" y="66490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2540</xdr:rowOff>
    </xdr:from>
    <xdr:to xmlns:xdr="http://schemas.openxmlformats.org/drawingml/2006/spreadsheetDrawing">
      <xdr:col>41</xdr:col>
      <xdr:colOff>101600</xdr:colOff>
      <xdr:row>39</xdr:row>
      <xdr:rowOff>104140</xdr:rowOff>
    </xdr:to>
    <xdr:sp macro="" textlink="">
      <xdr:nvSpPr>
        <xdr:cNvPr id="114" name="フローチャート: 判断 113"/>
        <xdr:cNvSpPr/>
      </xdr:nvSpPr>
      <xdr:spPr>
        <a:xfrm>
          <a:off x="7576185"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5" name="テキスト ボックス 114"/>
        <xdr:cNvSpPr txBox="1"/>
      </xdr:nvSpPr>
      <xdr:spPr>
        <a:xfrm>
          <a:off x="99783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6" name="テキスト ボックス 115"/>
        <xdr:cNvSpPr txBox="1"/>
      </xdr:nvSpPr>
      <xdr:spPr>
        <a:xfrm>
          <a:off x="91687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0730" cy="259080"/>
    <xdr:sp macro="" textlink="">
      <xdr:nvSpPr>
        <xdr:cNvPr id="117" name="テキスト ボックス 116"/>
        <xdr:cNvSpPr txBox="1"/>
      </xdr:nvSpPr>
      <xdr:spPr>
        <a:xfrm>
          <a:off x="830834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730" cy="259080"/>
    <xdr:sp macro="" textlink="">
      <xdr:nvSpPr>
        <xdr:cNvPr id="118" name="テキスト ボックス 117"/>
        <xdr:cNvSpPr txBox="1"/>
      </xdr:nvSpPr>
      <xdr:spPr>
        <a:xfrm>
          <a:off x="74422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9" name="テキスト ボックス 118"/>
        <xdr:cNvSpPr txBox="1"/>
      </xdr:nvSpPr>
      <xdr:spPr>
        <a:xfrm>
          <a:off x="658177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2540</xdr:rowOff>
    </xdr:from>
    <xdr:to xmlns:xdr="http://schemas.openxmlformats.org/drawingml/2006/spreadsheetDrawing">
      <xdr:col>55</xdr:col>
      <xdr:colOff>50800</xdr:colOff>
      <xdr:row>40</xdr:row>
      <xdr:rowOff>104140</xdr:rowOff>
    </xdr:to>
    <xdr:sp macro="" textlink="">
      <xdr:nvSpPr>
        <xdr:cNvPr id="120" name="楕円 119"/>
        <xdr:cNvSpPr/>
      </xdr:nvSpPr>
      <xdr:spPr>
        <a:xfrm>
          <a:off x="10118090" y="686054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88900</xdr:rowOff>
    </xdr:from>
    <xdr:ext cx="469900" cy="257810"/>
    <xdr:sp macro="" textlink="">
      <xdr:nvSpPr>
        <xdr:cNvPr id="121" name="【図書館】&#10;一人当たり面積該当値テキスト"/>
        <xdr:cNvSpPr txBox="1"/>
      </xdr:nvSpPr>
      <xdr:spPr>
        <a:xfrm>
          <a:off x="10201275" y="6775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2540</xdr:rowOff>
    </xdr:from>
    <xdr:to xmlns:xdr="http://schemas.openxmlformats.org/drawingml/2006/spreadsheetDrawing">
      <xdr:col>50</xdr:col>
      <xdr:colOff>165100</xdr:colOff>
      <xdr:row>40</xdr:row>
      <xdr:rowOff>104140</xdr:rowOff>
    </xdr:to>
    <xdr:sp macro="" textlink="">
      <xdr:nvSpPr>
        <xdr:cNvPr id="122" name="楕円 121"/>
        <xdr:cNvSpPr/>
      </xdr:nvSpPr>
      <xdr:spPr>
        <a:xfrm>
          <a:off x="930275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53340</xdr:rowOff>
    </xdr:from>
    <xdr:to xmlns:xdr="http://schemas.openxmlformats.org/drawingml/2006/spreadsheetDrawing">
      <xdr:col>55</xdr:col>
      <xdr:colOff>0</xdr:colOff>
      <xdr:row>40</xdr:row>
      <xdr:rowOff>53340</xdr:rowOff>
    </xdr:to>
    <xdr:cxnSp macro="">
      <xdr:nvCxnSpPr>
        <xdr:cNvPr id="123" name="直線コネクタ 122"/>
        <xdr:cNvCxnSpPr/>
      </xdr:nvCxnSpPr>
      <xdr:spPr>
        <a:xfrm>
          <a:off x="9353550" y="691134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2540</xdr:rowOff>
    </xdr:from>
    <xdr:to xmlns:xdr="http://schemas.openxmlformats.org/drawingml/2006/spreadsheetDrawing">
      <xdr:col>46</xdr:col>
      <xdr:colOff>38100</xdr:colOff>
      <xdr:row>40</xdr:row>
      <xdr:rowOff>104140</xdr:rowOff>
    </xdr:to>
    <xdr:sp macro="" textlink="">
      <xdr:nvSpPr>
        <xdr:cNvPr id="124" name="楕円 123"/>
        <xdr:cNvSpPr/>
      </xdr:nvSpPr>
      <xdr:spPr>
        <a:xfrm>
          <a:off x="8442325" y="686054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53340</xdr:rowOff>
    </xdr:from>
    <xdr:to xmlns:xdr="http://schemas.openxmlformats.org/drawingml/2006/spreadsheetDrawing">
      <xdr:col>50</xdr:col>
      <xdr:colOff>114300</xdr:colOff>
      <xdr:row>40</xdr:row>
      <xdr:rowOff>53340</xdr:rowOff>
    </xdr:to>
    <xdr:cxnSp macro="">
      <xdr:nvCxnSpPr>
        <xdr:cNvPr id="125" name="直線コネクタ 124"/>
        <xdr:cNvCxnSpPr/>
      </xdr:nvCxnSpPr>
      <xdr:spPr>
        <a:xfrm>
          <a:off x="8493125" y="691134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2540</xdr:rowOff>
    </xdr:from>
    <xdr:to xmlns:xdr="http://schemas.openxmlformats.org/drawingml/2006/spreadsheetDrawing">
      <xdr:col>41</xdr:col>
      <xdr:colOff>101600</xdr:colOff>
      <xdr:row>40</xdr:row>
      <xdr:rowOff>104140</xdr:rowOff>
    </xdr:to>
    <xdr:sp macro="" textlink="">
      <xdr:nvSpPr>
        <xdr:cNvPr id="126" name="楕円 125"/>
        <xdr:cNvSpPr/>
      </xdr:nvSpPr>
      <xdr:spPr>
        <a:xfrm>
          <a:off x="7576185"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53340</xdr:rowOff>
    </xdr:from>
    <xdr:to xmlns:xdr="http://schemas.openxmlformats.org/drawingml/2006/spreadsheetDrawing">
      <xdr:col>45</xdr:col>
      <xdr:colOff>177800</xdr:colOff>
      <xdr:row>40</xdr:row>
      <xdr:rowOff>53340</xdr:rowOff>
    </xdr:to>
    <xdr:cxnSp macro="">
      <xdr:nvCxnSpPr>
        <xdr:cNvPr id="127" name="直線コネクタ 126"/>
        <xdr:cNvCxnSpPr/>
      </xdr:nvCxnSpPr>
      <xdr:spPr>
        <a:xfrm>
          <a:off x="7626985" y="691134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103505</xdr:rowOff>
    </xdr:from>
    <xdr:ext cx="468630" cy="259080"/>
    <xdr:sp macro="" textlink="">
      <xdr:nvSpPr>
        <xdr:cNvPr id="128" name="n_1aveValue【図書館】&#10;一人当たり面積"/>
        <xdr:cNvSpPr txBox="1"/>
      </xdr:nvSpPr>
      <xdr:spPr>
        <a:xfrm>
          <a:off x="9111615" y="6447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80645</xdr:rowOff>
    </xdr:from>
    <xdr:ext cx="468630" cy="259080"/>
    <xdr:sp macro="" textlink="">
      <xdr:nvSpPr>
        <xdr:cNvPr id="129" name="n_2aveValue【図書館】&#10;一人当たり面積"/>
        <xdr:cNvSpPr txBox="1"/>
      </xdr:nvSpPr>
      <xdr:spPr>
        <a:xfrm>
          <a:off x="8263890" y="6424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120650</xdr:rowOff>
    </xdr:from>
    <xdr:ext cx="468630" cy="257810"/>
    <xdr:sp macro="" textlink="">
      <xdr:nvSpPr>
        <xdr:cNvPr id="130" name="n_3aveValue【図書館】&#10;一人当たり面積"/>
        <xdr:cNvSpPr txBox="1"/>
      </xdr:nvSpPr>
      <xdr:spPr>
        <a:xfrm>
          <a:off x="7397750" y="6464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95250</xdr:rowOff>
    </xdr:from>
    <xdr:ext cx="468630" cy="259080"/>
    <xdr:sp macro="" textlink="">
      <xdr:nvSpPr>
        <xdr:cNvPr id="131" name="n_1mainValue【図書館】&#10;一人当たり面積"/>
        <xdr:cNvSpPr txBox="1"/>
      </xdr:nvSpPr>
      <xdr:spPr>
        <a:xfrm>
          <a:off x="9111615" y="695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95250</xdr:rowOff>
    </xdr:from>
    <xdr:ext cx="468630" cy="259080"/>
    <xdr:sp macro="" textlink="">
      <xdr:nvSpPr>
        <xdr:cNvPr id="132" name="n_2mainValue【図書館】&#10;一人当たり面積"/>
        <xdr:cNvSpPr txBox="1"/>
      </xdr:nvSpPr>
      <xdr:spPr>
        <a:xfrm>
          <a:off x="8263890" y="695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95250</xdr:rowOff>
    </xdr:from>
    <xdr:ext cx="468630" cy="259080"/>
    <xdr:sp macro="" textlink="">
      <xdr:nvSpPr>
        <xdr:cNvPr id="133" name="n_3mainValue【図書館】&#10;一人当たり面積"/>
        <xdr:cNvSpPr txBox="1"/>
      </xdr:nvSpPr>
      <xdr:spPr>
        <a:xfrm>
          <a:off x="7397750" y="695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4" name="正方形/長方形 133"/>
        <xdr:cNvSpPr/>
      </xdr:nvSpPr>
      <xdr:spPr>
        <a:xfrm>
          <a:off x="739140" y="800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5" name="正方形/長方形 134"/>
        <xdr:cNvSpPr/>
      </xdr:nvSpPr>
      <xdr:spPr>
        <a:xfrm>
          <a:off x="86614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6" name="正方形/長方形 135"/>
        <xdr:cNvSpPr/>
      </xdr:nvSpPr>
      <xdr:spPr>
        <a:xfrm>
          <a:off x="86614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7" name="正方形/長方形 136"/>
        <xdr:cNvSpPr/>
      </xdr:nvSpPr>
      <xdr:spPr>
        <a:xfrm>
          <a:off x="184785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8" name="正方形/長方形 137"/>
        <xdr:cNvSpPr/>
      </xdr:nvSpPr>
      <xdr:spPr>
        <a:xfrm>
          <a:off x="184785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9" name="正方形/長方形 138"/>
        <xdr:cNvSpPr/>
      </xdr:nvSpPr>
      <xdr:spPr>
        <a:xfrm>
          <a:off x="295656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0" name="正方形/長方形 139"/>
        <xdr:cNvSpPr/>
      </xdr:nvSpPr>
      <xdr:spPr>
        <a:xfrm>
          <a:off x="295656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1" name="正方形/長方形 140"/>
        <xdr:cNvSpPr/>
      </xdr:nvSpPr>
      <xdr:spPr>
        <a:xfrm>
          <a:off x="739140" y="914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42" name="テキスト ボックス 141"/>
        <xdr:cNvSpPr txBox="1"/>
      </xdr:nvSpPr>
      <xdr:spPr>
        <a:xfrm>
          <a:off x="70675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3" name="直線コネクタ 142"/>
        <xdr:cNvCxnSpPr/>
      </xdr:nvCxnSpPr>
      <xdr:spPr>
        <a:xfrm>
          <a:off x="739140"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65</xdr:row>
      <xdr:rowOff>143510</xdr:rowOff>
    </xdr:from>
    <xdr:ext cx="337820" cy="257810"/>
    <xdr:sp macro="" textlink="">
      <xdr:nvSpPr>
        <xdr:cNvPr id="144" name="テキスト ボックス 143"/>
        <xdr:cNvSpPr txBox="1"/>
      </xdr:nvSpPr>
      <xdr:spPr>
        <a:xfrm>
          <a:off x="41148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45" name="直線コネクタ 144"/>
        <xdr:cNvCxnSpPr/>
      </xdr:nvCxnSpPr>
      <xdr:spPr>
        <a:xfrm>
          <a:off x="739140" y="1104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46" name="テキスト ボックス 145"/>
        <xdr:cNvSpPr txBox="1"/>
      </xdr:nvSpPr>
      <xdr:spPr>
        <a:xfrm>
          <a:off x="353060"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47" name="直線コネクタ 146"/>
        <xdr:cNvCxnSpPr/>
      </xdr:nvCxnSpPr>
      <xdr:spPr>
        <a:xfrm>
          <a:off x="739140" y="1066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48" name="テキスト ボックス 147"/>
        <xdr:cNvSpPr txBox="1"/>
      </xdr:nvSpPr>
      <xdr:spPr>
        <a:xfrm>
          <a:off x="35306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9" name="直線コネクタ 148"/>
        <xdr:cNvCxnSpPr/>
      </xdr:nvCxnSpPr>
      <xdr:spPr>
        <a:xfrm>
          <a:off x="739140" y="1028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50" name="テキスト ボックス 149"/>
        <xdr:cNvSpPr txBox="1"/>
      </xdr:nvSpPr>
      <xdr:spPr>
        <a:xfrm>
          <a:off x="353060"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51" name="直線コネクタ 150"/>
        <xdr:cNvCxnSpPr/>
      </xdr:nvCxnSpPr>
      <xdr:spPr>
        <a:xfrm>
          <a:off x="739140" y="990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52" name="テキスト ボックス 151"/>
        <xdr:cNvSpPr txBox="1"/>
      </xdr:nvSpPr>
      <xdr:spPr>
        <a:xfrm>
          <a:off x="353060"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53" name="直線コネクタ 152"/>
        <xdr:cNvCxnSpPr/>
      </xdr:nvCxnSpPr>
      <xdr:spPr>
        <a:xfrm>
          <a:off x="739140" y="952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124460</xdr:rowOff>
    </xdr:from>
    <xdr:ext cx="467360" cy="259080"/>
    <xdr:sp macro="" textlink="">
      <xdr:nvSpPr>
        <xdr:cNvPr id="154" name="テキスト ボックス 153"/>
        <xdr:cNvSpPr txBox="1"/>
      </xdr:nvSpPr>
      <xdr:spPr>
        <a:xfrm>
          <a:off x="288925"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5" name="直線コネクタ 154"/>
        <xdr:cNvCxnSpPr/>
      </xdr:nvCxnSpPr>
      <xdr:spPr>
        <a:xfrm>
          <a:off x="739140"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7360" cy="257810"/>
    <xdr:sp macro="" textlink="">
      <xdr:nvSpPr>
        <xdr:cNvPr id="156" name="テキスト ボックス 155"/>
        <xdr:cNvSpPr txBox="1"/>
      </xdr:nvSpPr>
      <xdr:spPr>
        <a:xfrm>
          <a:off x="288925"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体育館・プール】&#10;有形固定資産減価償却率グラフ枠"/>
        <xdr:cNvSpPr/>
      </xdr:nvSpPr>
      <xdr:spPr>
        <a:xfrm>
          <a:off x="739140" y="914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95250</xdr:rowOff>
    </xdr:from>
    <xdr:to xmlns:xdr="http://schemas.openxmlformats.org/drawingml/2006/spreadsheetDrawing">
      <xdr:col>24</xdr:col>
      <xdr:colOff>62865</xdr:colOff>
      <xdr:row>64</xdr:row>
      <xdr:rowOff>127635</xdr:rowOff>
    </xdr:to>
    <xdr:cxnSp macro="">
      <xdr:nvCxnSpPr>
        <xdr:cNvPr id="158" name="直線コネクタ 157"/>
        <xdr:cNvCxnSpPr/>
      </xdr:nvCxnSpPr>
      <xdr:spPr>
        <a:xfrm flipV="1">
          <a:off x="4497705" y="952500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132080</xdr:rowOff>
    </xdr:from>
    <xdr:ext cx="403860" cy="257810"/>
    <xdr:sp macro="" textlink="">
      <xdr:nvSpPr>
        <xdr:cNvPr id="159" name="【体育館・プール】&#10;有形固定資産減価償却率最小値テキスト"/>
        <xdr:cNvSpPr txBox="1"/>
      </xdr:nvSpPr>
      <xdr:spPr>
        <a:xfrm>
          <a:off x="4536440" y="11104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127635</xdr:rowOff>
    </xdr:from>
    <xdr:to xmlns:xdr="http://schemas.openxmlformats.org/drawingml/2006/spreadsheetDrawing">
      <xdr:col>24</xdr:col>
      <xdr:colOff>152400</xdr:colOff>
      <xdr:row>64</xdr:row>
      <xdr:rowOff>127635</xdr:rowOff>
    </xdr:to>
    <xdr:cxnSp macro="">
      <xdr:nvCxnSpPr>
        <xdr:cNvPr id="160" name="直線コネクタ 159"/>
        <xdr:cNvCxnSpPr/>
      </xdr:nvCxnSpPr>
      <xdr:spPr>
        <a:xfrm>
          <a:off x="4415155" y="1110043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468630" cy="257810"/>
    <xdr:sp macro="" textlink="">
      <xdr:nvSpPr>
        <xdr:cNvPr id="161" name="【体育館・プール】&#10;有形固定資産減価償却率最大値テキスト"/>
        <xdr:cNvSpPr txBox="1"/>
      </xdr:nvSpPr>
      <xdr:spPr>
        <a:xfrm>
          <a:off x="4536440" y="9300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95250</xdr:rowOff>
    </xdr:from>
    <xdr:to xmlns:xdr="http://schemas.openxmlformats.org/drawingml/2006/spreadsheetDrawing">
      <xdr:col>24</xdr:col>
      <xdr:colOff>152400</xdr:colOff>
      <xdr:row>55</xdr:row>
      <xdr:rowOff>95250</xdr:rowOff>
    </xdr:to>
    <xdr:cxnSp macro="">
      <xdr:nvCxnSpPr>
        <xdr:cNvPr id="162" name="直線コネクタ 161"/>
        <xdr:cNvCxnSpPr/>
      </xdr:nvCxnSpPr>
      <xdr:spPr>
        <a:xfrm>
          <a:off x="4415155" y="9525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68580</xdr:rowOff>
    </xdr:from>
    <xdr:ext cx="403860" cy="259080"/>
    <xdr:sp macro="" textlink="">
      <xdr:nvSpPr>
        <xdr:cNvPr id="163" name="【体育館・プール】&#10;有形固定資産減価償却率平均値テキスト"/>
        <xdr:cNvSpPr txBox="1"/>
      </xdr:nvSpPr>
      <xdr:spPr>
        <a:xfrm>
          <a:off x="4536440" y="1018413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90170</xdr:rowOff>
    </xdr:from>
    <xdr:to xmlns:xdr="http://schemas.openxmlformats.org/drawingml/2006/spreadsheetDrawing">
      <xdr:col>24</xdr:col>
      <xdr:colOff>114300</xdr:colOff>
      <xdr:row>60</xdr:row>
      <xdr:rowOff>20320</xdr:rowOff>
    </xdr:to>
    <xdr:sp macro="" textlink="">
      <xdr:nvSpPr>
        <xdr:cNvPr id="164" name="フローチャート: 判断 163"/>
        <xdr:cNvSpPr/>
      </xdr:nvSpPr>
      <xdr:spPr>
        <a:xfrm>
          <a:off x="444754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128270</xdr:rowOff>
    </xdr:from>
    <xdr:to xmlns:xdr="http://schemas.openxmlformats.org/drawingml/2006/spreadsheetDrawing">
      <xdr:col>20</xdr:col>
      <xdr:colOff>38100</xdr:colOff>
      <xdr:row>60</xdr:row>
      <xdr:rowOff>58420</xdr:rowOff>
    </xdr:to>
    <xdr:sp macro="" textlink="">
      <xdr:nvSpPr>
        <xdr:cNvPr id="165" name="フローチャート: 判断 164"/>
        <xdr:cNvSpPr/>
      </xdr:nvSpPr>
      <xdr:spPr>
        <a:xfrm>
          <a:off x="3637915" y="1024382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66" name="フローチャート: 判断 165"/>
        <xdr:cNvSpPr/>
      </xdr:nvSpPr>
      <xdr:spPr>
        <a:xfrm>
          <a:off x="2771775"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67" name="フローチャート: 判断 166"/>
        <xdr:cNvSpPr/>
      </xdr:nvSpPr>
      <xdr:spPr>
        <a:xfrm>
          <a:off x="191135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68" name="テキスト ボックス 167"/>
        <xdr:cNvSpPr txBox="1"/>
      </xdr:nvSpPr>
      <xdr:spPr>
        <a:xfrm>
          <a:off x="431355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0730" cy="257810"/>
    <xdr:sp macro="" textlink="">
      <xdr:nvSpPr>
        <xdr:cNvPr id="169" name="テキスト ボックス 168"/>
        <xdr:cNvSpPr txBox="1"/>
      </xdr:nvSpPr>
      <xdr:spPr>
        <a:xfrm>
          <a:off x="350393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7810"/>
    <xdr:sp macro="" textlink="">
      <xdr:nvSpPr>
        <xdr:cNvPr id="170" name="テキスト ボックス 169"/>
        <xdr:cNvSpPr txBox="1"/>
      </xdr:nvSpPr>
      <xdr:spPr>
        <a:xfrm>
          <a:off x="263779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71" name="テキスト ボックス 170"/>
        <xdr:cNvSpPr txBox="1"/>
      </xdr:nvSpPr>
      <xdr:spPr>
        <a:xfrm>
          <a:off x="177736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0730" cy="257810"/>
    <xdr:sp macro="" textlink="">
      <xdr:nvSpPr>
        <xdr:cNvPr id="172" name="テキスト ボックス 171"/>
        <xdr:cNvSpPr txBox="1"/>
      </xdr:nvSpPr>
      <xdr:spPr>
        <a:xfrm>
          <a:off x="9169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57785</xdr:rowOff>
    </xdr:from>
    <xdr:to xmlns:xdr="http://schemas.openxmlformats.org/drawingml/2006/spreadsheetDrawing">
      <xdr:col>24</xdr:col>
      <xdr:colOff>114300</xdr:colOff>
      <xdr:row>57</xdr:row>
      <xdr:rowOff>159385</xdr:rowOff>
    </xdr:to>
    <xdr:sp macro="" textlink="">
      <xdr:nvSpPr>
        <xdr:cNvPr id="173" name="楕円 172"/>
        <xdr:cNvSpPr/>
      </xdr:nvSpPr>
      <xdr:spPr>
        <a:xfrm>
          <a:off x="444754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80645</xdr:rowOff>
    </xdr:from>
    <xdr:ext cx="403860" cy="259080"/>
    <xdr:sp macro="" textlink="">
      <xdr:nvSpPr>
        <xdr:cNvPr id="174" name="【体育館・プール】&#10;有形固定資産減価償却率該当値テキスト"/>
        <xdr:cNvSpPr txBox="1"/>
      </xdr:nvSpPr>
      <xdr:spPr>
        <a:xfrm>
          <a:off x="4536440" y="9681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90170</xdr:rowOff>
    </xdr:from>
    <xdr:to xmlns:xdr="http://schemas.openxmlformats.org/drawingml/2006/spreadsheetDrawing">
      <xdr:col>20</xdr:col>
      <xdr:colOff>38100</xdr:colOff>
      <xdr:row>58</xdr:row>
      <xdr:rowOff>20320</xdr:rowOff>
    </xdr:to>
    <xdr:sp macro="" textlink="">
      <xdr:nvSpPr>
        <xdr:cNvPr id="175" name="楕円 174"/>
        <xdr:cNvSpPr/>
      </xdr:nvSpPr>
      <xdr:spPr>
        <a:xfrm>
          <a:off x="3637915" y="986282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109220</xdr:rowOff>
    </xdr:from>
    <xdr:to xmlns:xdr="http://schemas.openxmlformats.org/drawingml/2006/spreadsheetDrawing">
      <xdr:col>24</xdr:col>
      <xdr:colOff>63500</xdr:colOff>
      <xdr:row>57</xdr:row>
      <xdr:rowOff>140970</xdr:rowOff>
    </xdr:to>
    <xdr:cxnSp macro="">
      <xdr:nvCxnSpPr>
        <xdr:cNvPr id="176" name="直線コネクタ 175"/>
        <xdr:cNvCxnSpPr/>
      </xdr:nvCxnSpPr>
      <xdr:spPr>
        <a:xfrm flipV="1">
          <a:off x="3688715" y="988187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77" name="楕円 176"/>
        <xdr:cNvSpPr/>
      </xdr:nvSpPr>
      <xdr:spPr>
        <a:xfrm>
          <a:off x="2771775"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140970</xdr:rowOff>
    </xdr:from>
    <xdr:to xmlns:xdr="http://schemas.openxmlformats.org/drawingml/2006/spreadsheetDrawing">
      <xdr:col>19</xdr:col>
      <xdr:colOff>177800</xdr:colOff>
      <xdr:row>58</xdr:row>
      <xdr:rowOff>6350</xdr:rowOff>
    </xdr:to>
    <xdr:cxnSp macro="">
      <xdr:nvCxnSpPr>
        <xdr:cNvPr id="178" name="直線コネクタ 177"/>
        <xdr:cNvCxnSpPr/>
      </xdr:nvCxnSpPr>
      <xdr:spPr>
        <a:xfrm flipV="1">
          <a:off x="2822575" y="9913620"/>
          <a:ext cx="86614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164465</xdr:rowOff>
    </xdr:from>
    <xdr:to xmlns:xdr="http://schemas.openxmlformats.org/drawingml/2006/spreadsheetDrawing">
      <xdr:col>10</xdr:col>
      <xdr:colOff>165100</xdr:colOff>
      <xdr:row>58</xdr:row>
      <xdr:rowOff>94615</xdr:rowOff>
    </xdr:to>
    <xdr:sp macro="" textlink="">
      <xdr:nvSpPr>
        <xdr:cNvPr id="179" name="楕円 178"/>
        <xdr:cNvSpPr/>
      </xdr:nvSpPr>
      <xdr:spPr>
        <a:xfrm>
          <a:off x="191135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6350</xdr:rowOff>
    </xdr:from>
    <xdr:to xmlns:xdr="http://schemas.openxmlformats.org/drawingml/2006/spreadsheetDrawing">
      <xdr:col>15</xdr:col>
      <xdr:colOff>50800</xdr:colOff>
      <xdr:row>58</xdr:row>
      <xdr:rowOff>43815</xdr:rowOff>
    </xdr:to>
    <xdr:cxnSp macro="">
      <xdr:nvCxnSpPr>
        <xdr:cNvPr id="180" name="直線コネクタ 179"/>
        <xdr:cNvCxnSpPr/>
      </xdr:nvCxnSpPr>
      <xdr:spPr>
        <a:xfrm flipV="1">
          <a:off x="1962150" y="9950450"/>
          <a:ext cx="8604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49530</xdr:rowOff>
    </xdr:from>
    <xdr:ext cx="403860" cy="259080"/>
    <xdr:sp macro="" textlink="">
      <xdr:nvSpPr>
        <xdr:cNvPr id="181" name="n_1aveValue【体育館・プール】&#10;有形固定資産減価償却率"/>
        <xdr:cNvSpPr txBox="1"/>
      </xdr:nvSpPr>
      <xdr:spPr>
        <a:xfrm>
          <a:off x="3479165" y="10336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72390</xdr:rowOff>
    </xdr:from>
    <xdr:ext cx="403860" cy="259080"/>
    <xdr:sp macro="" textlink="">
      <xdr:nvSpPr>
        <xdr:cNvPr id="182" name="n_2aveValue【体育館・プール】&#10;有形固定資産減価償却率"/>
        <xdr:cNvSpPr txBox="1"/>
      </xdr:nvSpPr>
      <xdr:spPr>
        <a:xfrm>
          <a:off x="262572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5130" cy="259080"/>
    <xdr:sp macro="" textlink="">
      <xdr:nvSpPr>
        <xdr:cNvPr id="183" name="n_3aveValue【体育館・プール】&#10;有形固定資産減価償却率"/>
        <xdr:cNvSpPr txBox="1"/>
      </xdr:nvSpPr>
      <xdr:spPr>
        <a:xfrm>
          <a:off x="1765300"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36830</xdr:rowOff>
    </xdr:from>
    <xdr:ext cx="403860" cy="259080"/>
    <xdr:sp macro="" textlink="">
      <xdr:nvSpPr>
        <xdr:cNvPr id="184" name="n_1mainValue【体育館・プール】&#10;有形固定資産減価償却率"/>
        <xdr:cNvSpPr txBox="1"/>
      </xdr:nvSpPr>
      <xdr:spPr>
        <a:xfrm>
          <a:off x="3479165" y="9638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73025</xdr:rowOff>
    </xdr:from>
    <xdr:ext cx="403860" cy="259080"/>
    <xdr:sp macro="" textlink="">
      <xdr:nvSpPr>
        <xdr:cNvPr id="185" name="n_2mainValue【体育館・プール】&#10;有形固定資産減価償却率"/>
        <xdr:cNvSpPr txBox="1"/>
      </xdr:nvSpPr>
      <xdr:spPr>
        <a:xfrm>
          <a:off x="2625725" y="9674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111125</xdr:rowOff>
    </xdr:from>
    <xdr:ext cx="405130" cy="257810"/>
    <xdr:sp macro="" textlink="">
      <xdr:nvSpPr>
        <xdr:cNvPr id="186" name="n_3mainValue【体育館・プール】&#10;有形固定資産減価償却率"/>
        <xdr:cNvSpPr txBox="1"/>
      </xdr:nvSpPr>
      <xdr:spPr>
        <a:xfrm>
          <a:off x="1765300" y="9712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7" name="正方形/長方形 186"/>
        <xdr:cNvSpPr/>
      </xdr:nvSpPr>
      <xdr:spPr>
        <a:xfrm>
          <a:off x="6409690" y="800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8" name="正方形/長方形 187"/>
        <xdr:cNvSpPr/>
      </xdr:nvSpPr>
      <xdr:spPr>
        <a:xfrm>
          <a:off x="653097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9" name="正方形/長方形 188"/>
        <xdr:cNvSpPr/>
      </xdr:nvSpPr>
      <xdr:spPr>
        <a:xfrm>
          <a:off x="653097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0" name="正方形/長方形 189"/>
        <xdr:cNvSpPr/>
      </xdr:nvSpPr>
      <xdr:spPr>
        <a:xfrm>
          <a:off x="751840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1" name="正方形/長方形 190"/>
        <xdr:cNvSpPr/>
      </xdr:nvSpPr>
      <xdr:spPr>
        <a:xfrm>
          <a:off x="751840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2" name="正方形/長方形 191"/>
        <xdr:cNvSpPr/>
      </xdr:nvSpPr>
      <xdr:spPr>
        <a:xfrm>
          <a:off x="862711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3" name="正方形/長方形 192"/>
        <xdr:cNvSpPr/>
      </xdr:nvSpPr>
      <xdr:spPr>
        <a:xfrm>
          <a:off x="862711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4" name="正方形/長方形 193"/>
        <xdr:cNvSpPr/>
      </xdr:nvSpPr>
      <xdr:spPr>
        <a:xfrm>
          <a:off x="6409690" y="914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95" name="テキスト ボックス 194"/>
        <xdr:cNvSpPr txBox="1"/>
      </xdr:nvSpPr>
      <xdr:spPr>
        <a:xfrm>
          <a:off x="637159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6" name="直線コネクタ 195"/>
        <xdr:cNvCxnSpPr/>
      </xdr:nvCxnSpPr>
      <xdr:spPr>
        <a:xfrm>
          <a:off x="6409690" y="1143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97" name="直線コネクタ 196"/>
        <xdr:cNvCxnSpPr/>
      </xdr:nvCxnSpPr>
      <xdr:spPr>
        <a:xfrm>
          <a:off x="6409690" y="1104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7360" cy="259080"/>
    <xdr:sp macro="" textlink="">
      <xdr:nvSpPr>
        <xdr:cNvPr id="198" name="テキスト ボックス 197"/>
        <xdr:cNvSpPr txBox="1"/>
      </xdr:nvSpPr>
      <xdr:spPr>
        <a:xfrm>
          <a:off x="595376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99" name="直線コネクタ 198"/>
        <xdr:cNvCxnSpPr/>
      </xdr:nvCxnSpPr>
      <xdr:spPr>
        <a:xfrm>
          <a:off x="6409690" y="10668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7360" cy="259080"/>
    <xdr:sp macro="" textlink="">
      <xdr:nvSpPr>
        <xdr:cNvPr id="200" name="テキスト ボックス 199"/>
        <xdr:cNvSpPr txBox="1"/>
      </xdr:nvSpPr>
      <xdr:spPr>
        <a:xfrm>
          <a:off x="5953760" y="1052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1" name="直線コネクタ 200"/>
        <xdr:cNvCxnSpPr/>
      </xdr:nvCxnSpPr>
      <xdr:spPr>
        <a:xfrm>
          <a:off x="6409690" y="1028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7360" cy="257810"/>
    <xdr:sp macro="" textlink="">
      <xdr:nvSpPr>
        <xdr:cNvPr id="202" name="テキスト ボックス 201"/>
        <xdr:cNvSpPr txBox="1"/>
      </xdr:nvSpPr>
      <xdr:spPr>
        <a:xfrm>
          <a:off x="5953760" y="10144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3" name="直線コネクタ 202"/>
        <xdr:cNvCxnSpPr/>
      </xdr:nvCxnSpPr>
      <xdr:spPr>
        <a:xfrm>
          <a:off x="6409690" y="990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7360" cy="259080"/>
    <xdr:sp macro="" textlink="">
      <xdr:nvSpPr>
        <xdr:cNvPr id="204" name="テキスト ボックス 203"/>
        <xdr:cNvSpPr txBox="1"/>
      </xdr:nvSpPr>
      <xdr:spPr>
        <a:xfrm>
          <a:off x="5953760" y="976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05" name="直線コネクタ 204"/>
        <xdr:cNvCxnSpPr/>
      </xdr:nvCxnSpPr>
      <xdr:spPr>
        <a:xfrm>
          <a:off x="6409690" y="9525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7360" cy="259080"/>
    <xdr:sp macro="" textlink="">
      <xdr:nvSpPr>
        <xdr:cNvPr id="206" name="テキスト ボックス 205"/>
        <xdr:cNvSpPr txBox="1"/>
      </xdr:nvSpPr>
      <xdr:spPr>
        <a:xfrm>
          <a:off x="5953760"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7" name="直線コネクタ 206"/>
        <xdr:cNvCxnSpPr/>
      </xdr:nvCxnSpPr>
      <xdr:spPr>
        <a:xfrm>
          <a:off x="6409690" y="914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7810"/>
    <xdr:sp macro="" textlink="">
      <xdr:nvSpPr>
        <xdr:cNvPr id="208" name="テキスト ボックス 207"/>
        <xdr:cNvSpPr txBox="1"/>
      </xdr:nvSpPr>
      <xdr:spPr>
        <a:xfrm>
          <a:off x="5953760"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体育館・プール】&#10;一人当たり面積グラフ枠"/>
        <xdr:cNvSpPr/>
      </xdr:nvSpPr>
      <xdr:spPr>
        <a:xfrm>
          <a:off x="6409690" y="914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55</xdr:row>
      <xdr:rowOff>81915</xdr:rowOff>
    </xdr:from>
    <xdr:to xmlns:xdr="http://schemas.openxmlformats.org/drawingml/2006/spreadsheetDrawing">
      <xdr:col>54</xdr:col>
      <xdr:colOff>184785</xdr:colOff>
      <xdr:row>64</xdr:row>
      <xdr:rowOff>63500</xdr:rowOff>
    </xdr:to>
    <xdr:cxnSp macro="">
      <xdr:nvCxnSpPr>
        <xdr:cNvPr id="210" name="直線コネクタ 209"/>
        <xdr:cNvCxnSpPr/>
      </xdr:nvCxnSpPr>
      <xdr:spPr>
        <a:xfrm flipV="1">
          <a:off x="10163175" y="951166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900" cy="257810"/>
    <xdr:sp macro="" textlink="">
      <xdr:nvSpPr>
        <xdr:cNvPr id="211" name="【体育館・プール】&#10;一人当たり面積最小値テキスト"/>
        <xdr:cNvSpPr txBox="1"/>
      </xdr:nvSpPr>
      <xdr:spPr>
        <a:xfrm>
          <a:off x="10201275" y="11039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12" name="直線コネクタ 211"/>
        <xdr:cNvCxnSpPr/>
      </xdr:nvCxnSpPr>
      <xdr:spPr>
        <a:xfrm>
          <a:off x="10079990" y="110363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29210</xdr:rowOff>
    </xdr:from>
    <xdr:ext cx="469900" cy="257810"/>
    <xdr:sp macro="" textlink="">
      <xdr:nvSpPr>
        <xdr:cNvPr id="213" name="【体育館・プール】&#10;一人当たり面積最大値テキスト"/>
        <xdr:cNvSpPr txBox="1"/>
      </xdr:nvSpPr>
      <xdr:spPr>
        <a:xfrm>
          <a:off x="10201275" y="9287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81915</xdr:rowOff>
    </xdr:from>
    <xdr:to xmlns:xdr="http://schemas.openxmlformats.org/drawingml/2006/spreadsheetDrawing">
      <xdr:col>55</xdr:col>
      <xdr:colOff>88900</xdr:colOff>
      <xdr:row>55</xdr:row>
      <xdr:rowOff>81915</xdr:rowOff>
    </xdr:to>
    <xdr:cxnSp macro="">
      <xdr:nvCxnSpPr>
        <xdr:cNvPr id="214" name="直線コネクタ 213"/>
        <xdr:cNvCxnSpPr/>
      </xdr:nvCxnSpPr>
      <xdr:spPr>
        <a:xfrm>
          <a:off x="10079990" y="951166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20955</xdr:rowOff>
    </xdr:from>
    <xdr:ext cx="469900" cy="257810"/>
    <xdr:sp macro="" textlink="">
      <xdr:nvSpPr>
        <xdr:cNvPr id="215" name="【体育館・プール】&#10;一人当たり面積平均値テキスト"/>
        <xdr:cNvSpPr txBox="1"/>
      </xdr:nvSpPr>
      <xdr:spPr>
        <a:xfrm>
          <a:off x="10201275" y="106508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42545</xdr:rowOff>
    </xdr:from>
    <xdr:to xmlns:xdr="http://schemas.openxmlformats.org/drawingml/2006/spreadsheetDrawing">
      <xdr:col>55</xdr:col>
      <xdr:colOff>50800</xdr:colOff>
      <xdr:row>62</xdr:row>
      <xdr:rowOff>144145</xdr:rowOff>
    </xdr:to>
    <xdr:sp macro="" textlink="">
      <xdr:nvSpPr>
        <xdr:cNvPr id="216" name="フローチャート: 判断 215"/>
        <xdr:cNvSpPr/>
      </xdr:nvSpPr>
      <xdr:spPr>
        <a:xfrm>
          <a:off x="10118090" y="1067244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57785</xdr:rowOff>
    </xdr:from>
    <xdr:to xmlns:xdr="http://schemas.openxmlformats.org/drawingml/2006/spreadsheetDrawing">
      <xdr:col>50</xdr:col>
      <xdr:colOff>165100</xdr:colOff>
      <xdr:row>62</xdr:row>
      <xdr:rowOff>159385</xdr:rowOff>
    </xdr:to>
    <xdr:sp macro="" textlink="">
      <xdr:nvSpPr>
        <xdr:cNvPr id="217" name="フローチャート: 判断 216"/>
        <xdr:cNvSpPr/>
      </xdr:nvSpPr>
      <xdr:spPr>
        <a:xfrm>
          <a:off x="930275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44450</xdr:rowOff>
    </xdr:from>
    <xdr:to xmlns:xdr="http://schemas.openxmlformats.org/drawingml/2006/spreadsheetDrawing">
      <xdr:col>46</xdr:col>
      <xdr:colOff>38100</xdr:colOff>
      <xdr:row>62</xdr:row>
      <xdr:rowOff>146050</xdr:rowOff>
    </xdr:to>
    <xdr:sp macro="" textlink="">
      <xdr:nvSpPr>
        <xdr:cNvPr id="218" name="フローチャート: 判断 217"/>
        <xdr:cNvSpPr/>
      </xdr:nvSpPr>
      <xdr:spPr>
        <a:xfrm>
          <a:off x="8442325" y="1067435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63500</xdr:rowOff>
    </xdr:from>
    <xdr:to xmlns:xdr="http://schemas.openxmlformats.org/drawingml/2006/spreadsheetDrawing">
      <xdr:col>41</xdr:col>
      <xdr:colOff>101600</xdr:colOff>
      <xdr:row>62</xdr:row>
      <xdr:rowOff>165100</xdr:rowOff>
    </xdr:to>
    <xdr:sp macro="" textlink="">
      <xdr:nvSpPr>
        <xdr:cNvPr id="219" name="フローチャート: 判断 218"/>
        <xdr:cNvSpPr/>
      </xdr:nvSpPr>
      <xdr:spPr>
        <a:xfrm>
          <a:off x="7576185"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20" name="テキスト ボックス 219"/>
        <xdr:cNvSpPr txBox="1"/>
      </xdr:nvSpPr>
      <xdr:spPr>
        <a:xfrm>
          <a:off x="997839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21" name="テキスト ボックス 220"/>
        <xdr:cNvSpPr txBox="1"/>
      </xdr:nvSpPr>
      <xdr:spPr>
        <a:xfrm>
          <a:off x="916876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0730" cy="257810"/>
    <xdr:sp macro="" textlink="">
      <xdr:nvSpPr>
        <xdr:cNvPr id="222" name="テキスト ボックス 221"/>
        <xdr:cNvSpPr txBox="1"/>
      </xdr:nvSpPr>
      <xdr:spPr>
        <a:xfrm>
          <a:off x="83083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7810"/>
    <xdr:sp macro="" textlink="">
      <xdr:nvSpPr>
        <xdr:cNvPr id="223" name="テキスト ボックス 222"/>
        <xdr:cNvSpPr txBox="1"/>
      </xdr:nvSpPr>
      <xdr:spPr>
        <a:xfrm>
          <a:off x="74422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4" name="テキスト ボックス 223"/>
        <xdr:cNvSpPr txBox="1"/>
      </xdr:nvSpPr>
      <xdr:spPr>
        <a:xfrm>
          <a:off x="65817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21590</xdr:rowOff>
    </xdr:from>
    <xdr:to xmlns:xdr="http://schemas.openxmlformats.org/drawingml/2006/spreadsheetDrawing">
      <xdr:col>55</xdr:col>
      <xdr:colOff>50800</xdr:colOff>
      <xdr:row>62</xdr:row>
      <xdr:rowOff>123190</xdr:rowOff>
    </xdr:to>
    <xdr:sp macro="" textlink="">
      <xdr:nvSpPr>
        <xdr:cNvPr id="225" name="楕円 224"/>
        <xdr:cNvSpPr/>
      </xdr:nvSpPr>
      <xdr:spPr>
        <a:xfrm>
          <a:off x="10118090" y="106514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44450</xdr:rowOff>
    </xdr:from>
    <xdr:ext cx="469900" cy="259080"/>
    <xdr:sp macro="" textlink="">
      <xdr:nvSpPr>
        <xdr:cNvPr id="226" name="【体育館・プール】&#10;一人当たり面積該当値テキスト"/>
        <xdr:cNvSpPr txBox="1"/>
      </xdr:nvSpPr>
      <xdr:spPr>
        <a:xfrm>
          <a:off x="10201275" y="10502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21590</xdr:rowOff>
    </xdr:from>
    <xdr:to xmlns:xdr="http://schemas.openxmlformats.org/drawingml/2006/spreadsheetDrawing">
      <xdr:col>50</xdr:col>
      <xdr:colOff>165100</xdr:colOff>
      <xdr:row>62</xdr:row>
      <xdr:rowOff>123190</xdr:rowOff>
    </xdr:to>
    <xdr:sp macro="" textlink="">
      <xdr:nvSpPr>
        <xdr:cNvPr id="227" name="楕円 226"/>
        <xdr:cNvSpPr/>
      </xdr:nvSpPr>
      <xdr:spPr>
        <a:xfrm>
          <a:off x="930275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72390</xdr:rowOff>
    </xdr:from>
    <xdr:to xmlns:xdr="http://schemas.openxmlformats.org/drawingml/2006/spreadsheetDrawing">
      <xdr:col>55</xdr:col>
      <xdr:colOff>0</xdr:colOff>
      <xdr:row>62</xdr:row>
      <xdr:rowOff>72390</xdr:rowOff>
    </xdr:to>
    <xdr:cxnSp macro="">
      <xdr:nvCxnSpPr>
        <xdr:cNvPr id="228" name="直線コネクタ 227"/>
        <xdr:cNvCxnSpPr/>
      </xdr:nvCxnSpPr>
      <xdr:spPr>
        <a:xfrm>
          <a:off x="9353550" y="1070229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21590</xdr:rowOff>
    </xdr:from>
    <xdr:to xmlns:xdr="http://schemas.openxmlformats.org/drawingml/2006/spreadsheetDrawing">
      <xdr:col>46</xdr:col>
      <xdr:colOff>38100</xdr:colOff>
      <xdr:row>62</xdr:row>
      <xdr:rowOff>123190</xdr:rowOff>
    </xdr:to>
    <xdr:sp macro="" textlink="">
      <xdr:nvSpPr>
        <xdr:cNvPr id="229" name="楕円 228"/>
        <xdr:cNvSpPr/>
      </xdr:nvSpPr>
      <xdr:spPr>
        <a:xfrm>
          <a:off x="8442325" y="106514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72390</xdr:rowOff>
    </xdr:from>
    <xdr:to xmlns:xdr="http://schemas.openxmlformats.org/drawingml/2006/spreadsheetDrawing">
      <xdr:col>50</xdr:col>
      <xdr:colOff>114300</xdr:colOff>
      <xdr:row>62</xdr:row>
      <xdr:rowOff>72390</xdr:rowOff>
    </xdr:to>
    <xdr:cxnSp macro="">
      <xdr:nvCxnSpPr>
        <xdr:cNvPr id="230" name="直線コネクタ 229"/>
        <xdr:cNvCxnSpPr/>
      </xdr:nvCxnSpPr>
      <xdr:spPr>
        <a:xfrm>
          <a:off x="8493125" y="1070229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19685</xdr:rowOff>
    </xdr:from>
    <xdr:to xmlns:xdr="http://schemas.openxmlformats.org/drawingml/2006/spreadsheetDrawing">
      <xdr:col>41</xdr:col>
      <xdr:colOff>101600</xdr:colOff>
      <xdr:row>62</xdr:row>
      <xdr:rowOff>121285</xdr:rowOff>
    </xdr:to>
    <xdr:sp macro="" textlink="">
      <xdr:nvSpPr>
        <xdr:cNvPr id="231" name="楕円 230"/>
        <xdr:cNvSpPr/>
      </xdr:nvSpPr>
      <xdr:spPr>
        <a:xfrm>
          <a:off x="7576185"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70485</xdr:rowOff>
    </xdr:from>
    <xdr:to xmlns:xdr="http://schemas.openxmlformats.org/drawingml/2006/spreadsheetDrawing">
      <xdr:col>45</xdr:col>
      <xdr:colOff>177800</xdr:colOff>
      <xdr:row>62</xdr:row>
      <xdr:rowOff>72390</xdr:rowOff>
    </xdr:to>
    <xdr:cxnSp macro="">
      <xdr:nvCxnSpPr>
        <xdr:cNvPr id="232" name="直線コネクタ 231"/>
        <xdr:cNvCxnSpPr/>
      </xdr:nvCxnSpPr>
      <xdr:spPr>
        <a:xfrm>
          <a:off x="7626985" y="10700385"/>
          <a:ext cx="8661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150495</xdr:rowOff>
    </xdr:from>
    <xdr:ext cx="468630" cy="259080"/>
    <xdr:sp macro="" textlink="">
      <xdr:nvSpPr>
        <xdr:cNvPr id="233" name="n_1aveValue【体育館・プール】&#10;一人当たり面積"/>
        <xdr:cNvSpPr txBox="1"/>
      </xdr:nvSpPr>
      <xdr:spPr>
        <a:xfrm>
          <a:off x="9111615" y="10780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137160</xdr:rowOff>
    </xdr:from>
    <xdr:ext cx="468630" cy="259080"/>
    <xdr:sp macro="" textlink="">
      <xdr:nvSpPr>
        <xdr:cNvPr id="234" name="n_2aveValue【体育館・プール】&#10;一人当たり面積"/>
        <xdr:cNvSpPr txBox="1"/>
      </xdr:nvSpPr>
      <xdr:spPr>
        <a:xfrm>
          <a:off x="826389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156210</xdr:rowOff>
    </xdr:from>
    <xdr:ext cx="468630" cy="257810"/>
    <xdr:sp macro="" textlink="">
      <xdr:nvSpPr>
        <xdr:cNvPr id="235" name="n_3aveValue【体育館・プール】&#10;一人当たり面積"/>
        <xdr:cNvSpPr txBox="1"/>
      </xdr:nvSpPr>
      <xdr:spPr>
        <a:xfrm>
          <a:off x="73977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139700</xdr:rowOff>
    </xdr:from>
    <xdr:ext cx="468630" cy="259080"/>
    <xdr:sp macro="" textlink="">
      <xdr:nvSpPr>
        <xdr:cNvPr id="236" name="n_1mainValue【体育館・プール】&#10;一人当たり面積"/>
        <xdr:cNvSpPr txBox="1"/>
      </xdr:nvSpPr>
      <xdr:spPr>
        <a:xfrm>
          <a:off x="9111615" y="10426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139700</xdr:rowOff>
    </xdr:from>
    <xdr:ext cx="468630" cy="259080"/>
    <xdr:sp macro="" textlink="">
      <xdr:nvSpPr>
        <xdr:cNvPr id="237" name="n_2mainValue【体育館・プール】&#10;一人当たり面積"/>
        <xdr:cNvSpPr txBox="1"/>
      </xdr:nvSpPr>
      <xdr:spPr>
        <a:xfrm>
          <a:off x="8263890" y="10426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137795</xdr:rowOff>
    </xdr:from>
    <xdr:ext cx="468630" cy="259080"/>
    <xdr:sp macro="" textlink="">
      <xdr:nvSpPr>
        <xdr:cNvPr id="238" name="n_3mainValue【体育館・プール】&#10;一人当たり面積"/>
        <xdr:cNvSpPr txBox="1"/>
      </xdr:nvSpPr>
      <xdr:spPr>
        <a:xfrm>
          <a:off x="7397750" y="104247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9" name="正方形/長方形 238"/>
        <xdr:cNvSpPr/>
      </xdr:nvSpPr>
      <xdr:spPr>
        <a:xfrm>
          <a:off x="739140" y="1181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0" name="正方形/長方形 239"/>
        <xdr:cNvSpPr/>
      </xdr:nvSpPr>
      <xdr:spPr>
        <a:xfrm>
          <a:off x="86614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1" name="正方形/長方形 240"/>
        <xdr:cNvSpPr/>
      </xdr:nvSpPr>
      <xdr:spPr>
        <a:xfrm>
          <a:off x="86614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2" name="正方形/長方形 241"/>
        <xdr:cNvSpPr/>
      </xdr:nvSpPr>
      <xdr:spPr>
        <a:xfrm>
          <a:off x="184785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3" name="正方形/長方形 242"/>
        <xdr:cNvSpPr/>
      </xdr:nvSpPr>
      <xdr:spPr>
        <a:xfrm>
          <a:off x="184785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4" name="正方形/長方形 243"/>
        <xdr:cNvSpPr/>
      </xdr:nvSpPr>
      <xdr:spPr>
        <a:xfrm>
          <a:off x="295656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5" name="正方形/長方形 244"/>
        <xdr:cNvSpPr/>
      </xdr:nvSpPr>
      <xdr:spPr>
        <a:xfrm>
          <a:off x="295656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6" name="正方形/長方形 245"/>
        <xdr:cNvSpPr/>
      </xdr:nvSpPr>
      <xdr:spPr>
        <a:xfrm>
          <a:off x="739140" y="1295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155"/>
    <xdr:sp macro="" textlink="">
      <xdr:nvSpPr>
        <xdr:cNvPr id="247" name="テキスト ボックス 246"/>
        <xdr:cNvSpPr txBox="1"/>
      </xdr:nvSpPr>
      <xdr:spPr>
        <a:xfrm>
          <a:off x="706755" y="127635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8" name="直線コネクタ 247"/>
        <xdr:cNvCxnSpPr/>
      </xdr:nvCxnSpPr>
      <xdr:spPr>
        <a:xfrm>
          <a:off x="739140"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7820" cy="259080"/>
    <xdr:sp macro="" textlink="">
      <xdr:nvSpPr>
        <xdr:cNvPr id="249" name="テキスト ボックス 248"/>
        <xdr:cNvSpPr txBox="1"/>
      </xdr:nvSpPr>
      <xdr:spPr>
        <a:xfrm>
          <a:off x="411480" y="1509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50" name="直線コネクタ 249"/>
        <xdr:cNvCxnSpPr/>
      </xdr:nvCxnSpPr>
      <xdr:spPr>
        <a:xfrm>
          <a:off x="739140" y="1485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7810"/>
    <xdr:sp macro="" textlink="">
      <xdr:nvSpPr>
        <xdr:cNvPr id="251" name="テキスト ボックス 250"/>
        <xdr:cNvSpPr txBox="1"/>
      </xdr:nvSpPr>
      <xdr:spPr>
        <a:xfrm>
          <a:off x="353060"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52" name="直線コネクタ 251"/>
        <xdr:cNvCxnSpPr/>
      </xdr:nvCxnSpPr>
      <xdr:spPr>
        <a:xfrm>
          <a:off x="739140" y="1447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53" name="テキスト ボックス 252"/>
        <xdr:cNvSpPr txBox="1"/>
      </xdr:nvSpPr>
      <xdr:spPr>
        <a:xfrm>
          <a:off x="353060"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4" name="直線コネクタ 253"/>
        <xdr:cNvCxnSpPr/>
      </xdr:nvCxnSpPr>
      <xdr:spPr>
        <a:xfrm>
          <a:off x="739140" y="1409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5" name="テキスト ボックス 254"/>
        <xdr:cNvSpPr txBox="1"/>
      </xdr:nvSpPr>
      <xdr:spPr>
        <a:xfrm>
          <a:off x="353060"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6" name="直線コネクタ 255"/>
        <xdr:cNvCxnSpPr/>
      </xdr:nvCxnSpPr>
      <xdr:spPr>
        <a:xfrm>
          <a:off x="739140" y="1371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57" name="テキスト ボックス 256"/>
        <xdr:cNvSpPr txBox="1"/>
      </xdr:nvSpPr>
      <xdr:spPr>
        <a:xfrm>
          <a:off x="353060"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8" name="直線コネクタ 257"/>
        <xdr:cNvCxnSpPr/>
      </xdr:nvCxnSpPr>
      <xdr:spPr>
        <a:xfrm>
          <a:off x="739140" y="1333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7360" cy="259080"/>
    <xdr:sp macro="" textlink="">
      <xdr:nvSpPr>
        <xdr:cNvPr id="259" name="テキスト ボックス 258"/>
        <xdr:cNvSpPr txBox="1"/>
      </xdr:nvSpPr>
      <xdr:spPr>
        <a:xfrm>
          <a:off x="288925"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0" name="直線コネクタ 259"/>
        <xdr:cNvCxnSpPr/>
      </xdr:nvCxnSpPr>
      <xdr:spPr>
        <a:xfrm>
          <a:off x="739140"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7360" cy="259080"/>
    <xdr:sp macro="" textlink="">
      <xdr:nvSpPr>
        <xdr:cNvPr id="261" name="テキスト ボックス 260"/>
        <xdr:cNvSpPr txBox="1"/>
      </xdr:nvSpPr>
      <xdr:spPr>
        <a:xfrm>
          <a:off x="28892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2" name="【福祉施設】&#10;有形固定資産減価償却率グラフ枠"/>
        <xdr:cNvSpPr/>
      </xdr:nvSpPr>
      <xdr:spPr>
        <a:xfrm>
          <a:off x="739140" y="1295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112395</xdr:rowOff>
    </xdr:to>
    <xdr:cxnSp macro="">
      <xdr:nvCxnSpPr>
        <xdr:cNvPr id="263" name="直線コネクタ 262"/>
        <xdr:cNvCxnSpPr/>
      </xdr:nvCxnSpPr>
      <xdr:spPr>
        <a:xfrm flipV="1">
          <a:off x="4497705" y="13335000"/>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116205</xdr:rowOff>
    </xdr:from>
    <xdr:ext cx="403860" cy="259080"/>
    <xdr:sp macro="" textlink="">
      <xdr:nvSpPr>
        <xdr:cNvPr id="264" name="【福祉施設】&#10;有形固定資産減価償却率最小値テキスト"/>
        <xdr:cNvSpPr txBox="1"/>
      </xdr:nvSpPr>
      <xdr:spPr>
        <a:xfrm>
          <a:off x="4536440" y="14860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112395</xdr:rowOff>
    </xdr:from>
    <xdr:to xmlns:xdr="http://schemas.openxmlformats.org/drawingml/2006/spreadsheetDrawing">
      <xdr:col>24</xdr:col>
      <xdr:colOff>152400</xdr:colOff>
      <xdr:row>86</xdr:row>
      <xdr:rowOff>112395</xdr:rowOff>
    </xdr:to>
    <xdr:cxnSp macro="">
      <xdr:nvCxnSpPr>
        <xdr:cNvPr id="265" name="直線コネクタ 264"/>
        <xdr:cNvCxnSpPr/>
      </xdr:nvCxnSpPr>
      <xdr:spPr>
        <a:xfrm>
          <a:off x="4415155" y="1485709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8630" cy="259080"/>
    <xdr:sp macro="" textlink="">
      <xdr:nvSpPr>
        <xdr:cNvPr id="266" name="【福祉施設】&#10;有形固定資産減価償却率最大値テキスト"/>
        <xdr:cNvSpPr txBox="1"/>
      </xdr:nvSpPr>
      <xdr:spPr>
        <a:xfrm>
          <a:off x="4536440" y="13110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7" name="直線コネクタ 266"/>
        <xdr:cNvCxnSpPr/>
      </xdr:nvCxnSpPr>
      <xdr:spPr>
        <a:xfrm>
          <a:off x="4415155" y="13335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109220</xdr:rowOff>
    </xdr:from>
    <xdr:ext cx="403860" cy="257810"/>
    <xdr:sp macro="" textlink="">
      <xdr:nvSpPr>
        <xdr:cNvPr id="268" name="【福祉施設】&#10;有形固定資産減価償却率平均値テキスト"/>
        <xdr:cNvSpPr txBox="1"/>
      </xdr:nvSpPr>
      <xdr:spPr>
        <a:xfrm>
          <a:off x="4536440" y="1399667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86360</xdr:rowOff>
    </xdr:from>
    <xdr:to xmlns:xdr="http://schemas.openxmlformats.org/drawingml/2006/spreadsheetDrawing">
      <xdr:col>24</xdr:col>
      <xdr:colOff>114300</xdr:colOff>
      <xdr:row>83</xdr:row>
      <xdr:rowOff>16510</xdr:rowOff>
    </xdr:to>
    <xdr:sp macro="" textlink="">
      <xdr:nvSpPr>
        <xdr:cNvPr id="269" name="フローチャート: 判断 268"/>
        <xdr:cNvSpPr/>
      </xdr:nvSpPr>
      <xdr:spPr>
        <a:xfrm>
          <a:off x="4447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154940</xdr:rowOff>
    </xdr:from>
    <xdr:to xmlns:xdr="http://schemas.openxmlformats.org/drawingml/2006/spreadsheetDrawing">
      <xdr:col>20</xdr:col>
      <xdr:colOff>38100</xdr:colOff>
      <xdr:row>83</xdr:row>
      <xdr:rowOff>85090</xdr:rowOff>
    </xdr:to>
    <xdr:sp macro="" textlink="">
      <xdr:nvSpPr>
        <xdr:cNvPr id="270" name="フローチャート: 判断 269"/>
        <xdr:cNvSpPr/>
      </xdr:nvSpPr>
      <xdr:spPr>
        <a:xfrm>
          <a:off x="3637915" y="1421384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71" name="フローチャート: 判断 270"/>
        <xdr:cNvSpPr/>
      </xdr:nvSpPr>
      <xdr:spPr>
        <a:xfrm>
          <a:off x="2771775"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72" name="フローチャート: 判断 271"/>
        <xdr:cNvSpPr/>
      </xdr:nvSpPr>
      <xdr:spPr>
        <a:xfrm>
          <a:off x="191135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3" name="テキスト ボックス 272"/>
        <xdr:cNvSpPr txBox="1"/>
      </xdr:nvSpPr>
      <xdr:spPr>
        <a:xfrm>
          <a:off x="431355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0730" cy="259080"/>
    <xdr:sp macro="" textlink="">
      <xdr:nvSpPr>
        <xdr:cNvPr id="274" name="テキスト ボックス 273"/>
        <xdr:cNvSpPr txBox="1"/>
      </xdr:nvSpPr>
      <xdr:spPr>
        <a:xfrm>
          <a:off x="350393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730" cy="259080"/>
    <xdr:sp macro="" textlink="">
      <xdr:nvSpPr>
        <xdr:cNvPr id="275" name="テキスト ボックス 274"/>
        <xdr:cNvSpPr txBox="1"/>
      </xdr:nvSpPr>
      <xdr:spPr>
        <a:xfrm>
          <a:off x="263779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6" name="テキスト ボックス 275"/>
        <xdr:cNvSpPr txBox="1"/>
      </xdr:nvSpPr>
      <xdr:spPr>
        <a:xfrm>
          <a:off x="177736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0730" cy="259080"/>
    <xdr:sp macro="" textlink="">
      <xdr:nvSpPr>
        <xdr:cNvPr id="277" name="テキスト ボックス 276"/>
        <xdr:cNvSpPr txBox="1"/>
      </xdr:nvSpPr>
      <xdr:spPr>
        <a:xfrm>
          <a:off x="9169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93980</xdr:rowOff>
    </xdr:from>
    <xdr:to xmlns:xdr="http://schemas.openxmlformats.org/drawingml/2006/spreadsheetDrawing">
      <xdr:col>24</xdr:col>
      <xdr:colOff>114300</xdr:colOff>
      <xdr:row>84</xdr:row>
      <xdr:rowOff>24130</xdr:rowOff>
    </xdr:to>
    <xdr:sp macro="" textlink="">
      <xdr:nvSpPr>
        <xdr:cNvPr id="278" name="楕円 277"/>
        <xdr:cNvSpPr/>
      </xdr:nvSpPr>
      <xdr:spPr>
        <a:xfrm>
          <a:off x="444754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72390</xdr:rowOff>
    </xdr:from>
    <xdr:ext cx="403860" cy="259080"/>
    <xdr:sp macro="" textlink="">
      <xdr:nvSpPr>
        <xdr:cNvPr id="279" name="【福祉施設】&#10;有形固定資産減価償却率該当値テキスト"/>
        <xdr:cNvSpPr txBox="1"/>
      </xdr:nvSpPr>
      <xdr:spPr>
        <a:xfrm>
          <a:off x="4536440" y="14302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143510</xdr:rowOff>
    </xdr:from>
    <xdr:to xmlns:xdr="http://schemas.openxmlformats.org/drawingml/2006/spreadsheetDrawing">
      <xdr:col>20</xdr:col>
      <xdr:colOff>38100</xdr:colOff>
      <xdr:row>84</xdr:row>
      <xdr:rowOff>73660</xdr:rowOff>
    </xdr:to>
    <xdr:sp macro="" textlink="">
      <xdr:nvSpPr>
        <xdr:cNvPr id="280" name="楕円 279"/>
        <xdr:cNvSpPr/>
      </xdr:nvSpPr>
      <xdr:spPr>
        <a:xfrm>
          <a:off x="3637915" y="1437386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144780</xdr:rowOff>
    </xdr:from>
    <xdr:to xmlns:xdr="http://schemas.openxmlformats.org/drawingml/2006/spreadsheetDrawing">
      <xdr:col>24</xdr:col>
      <xdr:colOff>63500</xdr:colOff>
      <xdr:row>84</xdr:row>
      <xdr:rowOff>22860</xdr:rowOff>
    </xdr:to>
    <xdr:cxnSp macro="">
      <xdr:nvCxnSpPr>
        <xdr:cNvPr id="281" name="直線コネクタ 280"/>
        <xdr:cNvCxnSpPr/>
      </xdr:nvCxnSpPr>
      <xdr:spPr>
        <a:xfrm flipV="1">
          <a:off x="3688715" y="14375130"/>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6350</xdr:rowOff>
    </xdr:from>
    <xdr:to xmlns:xdr="http://schemas.openxmlformats.org/drawingml/2006/spreadsheetDrawing">
      <xdr:col>15</xdr:col>
      <xdr:colOff>101600</xdr:colOff>
      <xdr:row>84</xdr:row>
      <xdr:rowOff>107950</xdr:rowOff>
    </xdr:to>
    <xdr:sp macro="" textlink="">
      <xdr:nvSpPr>
        <xdr:cNvPr id="282" name="楕円 281"/>
        <xdr:cNvSpPr/>
      </xdr:nvSpPr>
      <xdr:spPr>
        <a:xfrm>
          <a:off x="2771775"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22860</xdr:rowOff>
    </xdr:from>
    <xdr:to xmlns:xdr="http://schemas.openxmlformats.org/drawingml/2006/spreadsheetDrawing">
      <xdr:col>19</xdr:col>
      <xdr:colOff>177800</xdr:colOff>
      <xdr:row>84</xdr:row>
      <xdr:rowOff>57150</xdr:rowOff>
    </xdr:to>
    <xdr:cxnSp macro="">
      <xdr:nvCxnSpPr>
        <xdr:cNvPr id="283" name="直線コネクタ 282"/>
        <xdr:cNvCxnSpPr/>
      </xdr:nvCxnSpPr>
      <xdr:spPr>
        <a:xfrm flipV="1">
          <a:off x="2822575" y="14424660"/>
          <a:ext cx="86614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101600</xdr:rowOff>
    </xdr:from>
    <xdr:ext cx="403860" cy="259080"/>
    <xdr:sp macro="" textlink="">
      <xdr:nvSpPr>
        <xdr:cNvPr id="284" name="n_1aveValue【福祉施設】&#10;有形固定資産減価償却率"/>
        <xdr:cNvSpPr txBox="1"/>
      </xdr:nvSpPr>
      <xdr:spPr>
        <a:xfrm>
          <a:off x="3479165" y="13989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403860" cy="257810"/>
    <xdr:sp macro="" textlink="">
      <xdr:nvSpPr>
        <xdr:cNvPr id="285" name="n_2aveValue【福祉施設】&#10;有形固定資産減価償却率"/>
        <xdr:cNvSpPr txBox="1"/>
      </xdr:nvSpPr>
      <xdr:spPr>
        <a:xfrm>
          <a:off x="2625725" y="13985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5130" cy="257810"/>
    <xdr:sp macro="" textlink="">
      <xdr:nvSpPr>
        <xdr:cNvPr id="286" name="n_3aveValue【福祉施設】&#10;有形固定資産減価償却率"/>
        <xdr:cNvSpPr txBox="1"/>
      </xdr:nvSpPr>
      <xdr:spPr>
        <a:xfrm>
          <a:off x="1765300" y="139623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64770</xdr:rowOff>
    </xdr:from>
    <xdr:ext cx="403860" cy="257810"/>
    <xdr:sp macro="" textlink="">
      <xdr:nvSpPr>
        <xdr:cNvPr id="287" name="n_1mainValue【福祉施設】&#10;有形固定資産減価償却率"/>
        <xdr:cNvSpPr txBox="1"/>
      </xdr:nvSpPr>
      <xdr:spPr>
        <a:xfrm>
          <a:off x="3479165" y="14466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99060</xdr:rowOff>
    </xdr:from>
    <xdr:ext cx="403860" cy="257810"/>
    <xdr:sp macro="" textlink="">
      <xdr:nvSpPr>
        <xdr:cNvPr id="288" name="n_2mainValue【福祉施設】&#10;有形固定資産減価償却率"/>
        <xdr:cNvSpPr txBox="1"/>
      </xdr:nvSpPr>
      <xdr:spPr>
        <a:xfrm>
          <a:off x="2625725" y="14500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9" name="正方形/長方形 288"/>
        <xdr:cNvSpPr/>
      </xdr:nvSpPr>
      <xdr:spPr>
        <a:xfrm>
          <a:off x="6409690" y="1181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0" name="正方形/長方形 289"/>
        <xdr:cNvSpPr/>
      </xdr:nvSpPr>
      <xdr:spPr>
        <a:xfrm>
          <a:off x="653097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1" name="正方形/長方形 290"/>
        <xdr:cNvSpPr/>
      </xdr:nvSpPr>
      <xdr:spPr>
        <a:xfrm>
          <a:off x="653097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2" name="正方形/長方形 291"/>
        <xdr:cNvSpPr/>
      </xdr:nvSpPr>
      <xdr:spPr>
        <a:xfrm>
          <a:off x="751840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3" name="正方形/長方形 292"/>
        <xdr:cNvSpPr/>
      </xdr:nvSpPr>
      <xdr:spPr>
        <a:xfrm>
          <a:off x="751840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4" name="正方形/長方形 293"/>
        <xdr:cNvSpPr/>
      </xdr:nvSpPr>
      <xdr:spPr>
        <a:xfrm>
          <a:off x="862711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5" name="正方形/長方形 294"/>
        <xdr:cNvSpPr/>
      </xdr:nvSpPr>
      <xdr:spPr>
        <a:xfrm>
          <a:off x="862711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6" name="正方形/長方形 295"/>
        <xdr:cNvSpPr/>
      </xdr:nvSpPr>
      <xdr:spPr>
        <a:xfrm>
          <a:off x="6409690" y="1295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297" name="テキスト ボックス 296"/>
        <xdr:cNvSpPr txBox="1"/>
      </xdr:nvSpPr>
      <xdr:spPr>
        <a:xfrm>
          <a:off x="637159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8" name="直線コネクタ 297"/>
        <xdr:cNvCxnSpPr/>
      </xdr:nvCxnSpPr>
      <xdr:spPr>
        <a:xfrm>
          <a:off x="6409690" y="1524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99" name="直線コネクタ 298"/>
        <xdr:cNvCxnSpPr/>
      </xdr:nvCxnSpPr>
      <xdr:spPr>
        <a:xfrm>
          <a:off x="6409690" y="14913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7360" cy="259080"/>
    <xdr:sp macro="" textlink="">
      <xdr:nvSpPr>
        <xdr:cNvPr id="300" name="テキスト ボックス 299"/>
        <xdr:cNvSpPr txBox="1"/>
      </xdr:nvSpPr>
      <xdr:spPr>
        <a:xfrm>
          <a:off x="595376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1" name="直線コネクタ 300"/>
        <xdr:cNvCxnSpPr/>
      </xdr:nvCxnSpPr>
      <xdr:spPr>
        <a:xfrm>
          <a:off x="6409690" y="14586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7360" cy="257810"/>
    <xdr:sp macro="" textlink="">
      <xdr:nvSpPr>
        <xdr:cNvPr id="302" name="テキスト ボックス 301"/>
        <xdr:cNvSpPr txBox="1"/>
      </xdr:nvSpPr>
      <xdr:spPr>
        <a:xfrm>
          <a:off x="5953760" y="1444434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03" name="直線コネクタ 302"/>
        <xdr:cNvCxnSpPr/>
      </xdr:nvCxnSpPr>
      <xdr:spPr>
        <a:xfrm>
          <a:off x="6409690" y="1426019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7360" cy="259080"/>
    <xdr:sp macro="" textlink="">
      <xdr:nvSpPr>
        <xdr:cNvPr id="304" name="テキスト ボックス 303"/>
        <xdr:cNvSpPr txBox="1"/>
      </xdr:nvSpPr>
      <xdr:spPr>
        <a:xfrm>
          <a:off x="5953760" y="14117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05" name="直線コネクタ 304"/>
        <xdr:cNvCxnSpPr/>
      </xdr:nvCxnSpPr>
      <xdr:spPr>
        <a:xfrm>
          <a:off x="6409690" y="13933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7360" cy="257810"/>
    <xdr:sp macro="" textlink="">
      <xdr:nvSpPr>
        <xdr:cNvPr id="306" name="テキスト ボックス 305"/>
        <xdr:cNvSpPr txBox="1"/>
      </xdr:nvSpPr>
      <xdr:spPr>
        <a:xfrm>
          <a:off x="5953760" y="1379156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07" name="直線コネクタ 306"/>
        <xdr:cNvCxnSpPr/>
      </xdr:nvCxnSpPr>
      <xdr:spPr>
        <a:xfrm>
          <a:off x="6409690" y="1360805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7360" cy="259080"/>
    <xdr:sp macro="" textlink="">
      <xdr:nvSpPr>
        <xdr:cNvPr id="308" name="テキスト ボックス 307"/>
        <xdr:cNvSpPr txBox="1"/>
      </xdr:nvSpPr>
      <xdr:spPr>
        <a:xfrm>
          <a:off x="5953760" y="1346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09" name="直線コネクタ 308"/>
        <xdr:cNvCxnSpPr/>
      </xdr:nvCxnSpPr>
      <xdr:spPr>
        <a:xfrm>
          <a:off x="6409690" y="13280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7360" cy="259080"/>
    <xdr:sp macro="" textlink="">
      <xdr:nvSpPr>
        <xdr:cNvPr id="310" name="テキスト ボックス 309"/>
        <xdr:cNvSpPr txBox="1"/>
      </xdr:nvSpPr>
      <xdr:spPr>
        <a:xfrm>
          <a:off x="5953760"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1" name="直線コネクタ 310"/>
        <xdr:cNvCxnSpPr/>
      </xdr:nvCxnSpPr>
      <xdr:spPr>
        <a:xfrm>
          <a:off x="6409690" y="1295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9080"/>
    <xdr:sp macro="" textlink="">
      <xdr:nvSpPr>
        <xdr:cNvPr id="312" name="テキスト ボックス 311"/>
        <xdr:cNvSpPr txBox="1"/>
      </xdr:nvSpPr>
      <xdr:spPr>
        <a:xfrm>
          <a:off x="595376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3" name="【福祉施設】&#10;一人当たり面積グラフ枠"/>
        <xdr:cNvSpPr/>
      </xdr:nvSpPr>
      <xdr:spPr>
        <a:xfrm>
          <a:off x="6409690" y="1295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77</xdr:row>
      <xdr:rowOff>81915</xdr:rowOff>
    </xdr:from>
    <xdr:to xmlns:xdr="http://schemas.openxmlformats.org/drawingml/2006/spreadsheetDrawing">
      <xdr:col>54</xdr:col>
      <xdr:colOff>184785</xdr:colOff>
      <xdr:row>86</xdr:row>
      <xdr:rowOff>166370</xdr:rowOff>
    </xdr:to>
    <xdr:cxnSp macro="">
      <xdr:nvCxnSpPr>
        <xdr:cNvPr id="314" name="直線コネクタ 313"/>
        <xdr:cNvCxnSpPr/>
      </xdr:nvCxnSpPr>
      <xdr:spPr>
        <a:xfrm flipV="1">
          <a:off x="10163175" y="13283565"/>
          <a:ext cx="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169545</xdr:rowOff>
    </xdr:from>
    <xdr:ext cx="469900" cy="257810"/>
    <xdr:sp macro="" textlink="">
      <xdr:nvSpPr>
        <xdr:cNvPr id="315" name="【福祉施設】&#10;一人当たり面積最小値テキスト"/>
        <xdr:cNvSpPr txBox="1"/>
      </xdr:nvSpPr>
      <xdr:spPr>
        <a:xfrm>
          <a:off x="10201275" y="149142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166370</xdr:rowOff>
    </xdr:from>
    <xdr:to xmlns:xdr="http://schemas.openxmlformats.org/drawingml/2006/spreadsheetDrawing">
      <xdr:col>55</xdr:col>
      <xdr:colOff>88900</xdr:colOff>
      <xdr:row>86</xdr:row>
      <xdr:rowOff>166370</xdr:rowOff>
    </xdr:to>
    <xdr:cxnSp macro="">
      <xdr:nvCxnSpPr>
        <xdr:cNvPr id="316" name="直線コネクタ 315"/>
        <xdr:cNvCxnSpPr/>
      </xdr:nvCxnSpPr>
      <xdr:spPr>
        <a:xfrm>
          <a:off x="10079990" y="149110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29210</xdr:rowOff>
    </xdr:from>
    <xdr:ext cx="469900" cy="257810"/>
    <xdr:sp macro="" textlink="">
      <xdr:nvSpPr>
        <xdr:cNvPr id="317" name="【福祉施設】&#10;一人当たり面積最大値テキスト"/>
        <xdr:cNvSpPr txBox="1"/>
      </xdr:nvSpPr>
      <xdr:spPr>
        <a:xfrm>
          <a:off x="10201275" y="130594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81915</xdr:rowOff>
    </xdr:from>
    <xdr:to xmlns:xdr="http://schemas.openxmlformats.org/drawingml/2006/spreadsheetDrawing">
      <xdr:col>55</xdr:col>
      <xdr:colOff>88900</xdr:colOff>
      <xdr:row>77</xdr:row>
      <xdr:rowOff>81915</xdr:rowOff>
    </xdr:to>
    <xdr:cxnSp macro="">
      <xdr:nvCxnSpPr>
        <xdr:cNvPr id="318" name="直線コネクタ 317"/>
        <xdr:cNvCxnSpPr/>
      </xdr:nvCxnSpPr>
      <xdr:spPr>
        <a:xfrm>
          <a:off x="10079990" y="1328356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163830</xdr:rowOff>
    </xdr:from>
    <xdr:ext cx="469900" cy="259080"/>
    <xdr:sp macro="" textlink="">
      <xdr:nvSpPr>
        <xdr:cNvPr id="319" name="【福祉施設】&#10;一人当たり面積平均値テキスト"/>
        <xdr:cNvSpPr txBox="1"/>
      </xdr:nvSpPr>
      <xdr:spPr>
        <a:xfrm>
          <a:off x="10201275" y="1439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140970</xdr:rowOff>
    </xdr:from>
    <xdr:to xmlns:xdr="http://schemas.openxmlformats.org/drawingml/2006/spreadsheetDrawing">
      <xdr:col>55</xdr:col>
      <xdr:colOff>50800</xdr:colOff>
      <xdr:row>85</xdr:row>
      <xdr:rowOff>71120</xdr:rowOff>
    </xdr:to>
    <xdr:sp macro="" textlink="">
      <xdr:nvSpPr>
        <xdr:cNvPr id="320" name="フローチャート: 判断 319"/>
        <xdr:cNvSpPr/>
      </xdr:nvSpPr>
      <xdr:spPr>
        <a:xfrm>
          <a:off x="10118090" y="1454277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150495</xdr:rowOff>
    </xdr:from>
    <xdr:to xmlns:xdr="http://schemas.openxmlformats.org/drawingml/2006/spreadsheetDrawing">
      <xdr:col>50</xdr:col>
      <xdr:colOff>165100</xdr:colOff>
      <xdr:row>85</xdr:row>
      <xdr:rowOff>80645</xdr:rowOff>
    </xdr:to>
    <xdr:sp macro="" textlink="">
      <xdr:nvSpPr>
        <xdr:cNvPr id="321" name="フローチャート: 判断 320"/>
        <xdr:cNvSpPr/>
      </xdr:nvSpPr>
      <xdr:spPr>
        <a:xfrm>
          <a:off x="9302750" y="145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137795</xdr:rowOff>
    </xdr:from>
    <xdr:to xmlns:xdr="http://schemas.openxmlformats.org/drawingml/2006/spreadsheetDrawing">
      <xdr:col>46</xdr:col>
      <xdr:colOff>38100</xdr:colOff>
      <xdr:row>85</xdr:row>
      <xdr:rowOff>67945</xdr:rowOff>
    </xdr:to>
    <xdr:sp macro="" textlink="">
      <xdr:nvSpPr>
        <xdr:cNvPr id="322" name="フローチャート: 判断 321"/>
        <xdr:cNvSpPr/>
      </xdr:nvSpPr>
      <xdr:spPr>
        <a:xfrm>
          <a:off x="8442325" y="1453959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24765</xdr:rowOff>
    </xdr:from>
    <xdr:to xmlns:xdr="http://schemas.openxmlformats.org/drawingml/2006/spreadsheetDrawing">
      <xdr:col>41</xdr:col>
      <xdr:colOff>101600</xdr:colOff>
      <xdr:row>85</xdr:row>
      <xdr:rowOff>126365</xdr:rowOff>
    </xdr:to>
    <xdr:sp macro="" textlink="">
      <xdr:nvSpPr>
        <xdr:cNvPr id="323" name="フローチャート: 判断 322"/>
        <xdr:cNvSpPr/>
      </xdr:nvSpPr>
      <xdr:spPr>
        <a:xfrm>
          <a:off x="7576185" y="1459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24" name="テキスト ボックス 323"/>
        <xdr:cNvSpPr txBox="1"/>
      </xdr:nvSpPr>
      <xdr:spPr>
        <a:xfrm>
          <a:off x="99783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25" name="テキスト ボックス 324"/>
        <xdr:cNvSpPr txBox="1"/>
      </xdr:nvSpPr>
      <xdr:spPr>
        <a:xfrm>
          <a:off x="916876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0730" cy="259080"/>
    <xdr:sp macro="" textlink="">
      <xdr:nvSpPr>
        <xdr:cNvPr id="326" name="テキスト ボックス 325"/>
        <xdr:cNvSpPr txBox="1"/>
      </xdr:nvSpPr>
      <xdr:spPr>
        <a:xfrm>
          <a:off x="83083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730" cy="259080"/>
    <xdr:sp macro="" textlink="">
      <xdr:nvSpPr>
        <xdr:cNvPr id="327" name="テキスト ボックス 326"/>
        <xdr:cNvSpPr txBox="1"/>
      </xdr:nvSpPr>
      <xdr:spPr>
        <a:xfrm>
          <a:off x="74422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8" name="テキスト ボックス 327"/>
        <xdr:cNvSpPr txBox="1"/>
      </xdr:nvSpPr>
      <xdr:spPr>
        <a:xfrm>
          <a:off x="65817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114935</xdr:rowOff>
    </xdr:from>
    <xdr:to xmlns:xdr="http://schemas.openxmlformats.org/drawingml/2006/spreadsheetDrawing">
      <xdr:col>55</xdr:col>
      <xdr:colOff>50800</xdr:colOff>
      <xdr:row>87</xdr:row>
      <xdr:rowOff>45085</xdr:rowOff>
    </xdr:to>
    <xdr:sp macro="" textlink="">
      <xdr:nvSpPr>
        <xdr:cNvPr id="329" name="楕円 328"/>
        <xdr:cNvSpPr/>
      </xdr:nvSpPr>
      <xdr:spPr>
        <a:xfrm>
          <a:off x="10118090" y="1485963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29845</xdr:rowOff>
    </xdr:from>
    <xdr:ext cx="469900" cy="257810"/>
    <xdr:sp macro="" textlink="">
      <xdr:nvSpPr>
        <xdr:cNvPr id="330" name="【福祉施設】&#10;一人当たり面積該当値テキスト"/>
        <xdr:cNvSpPr txBox="1"/>
      </xdr:nvSpPr>
      <xdr:spPr>
        <a:xfrm>
          <a:off x="10201275" y="14774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114935</xdr:rowOff>
    </xdr:from>
    <xdr:to xmlns:xdr="http://schemas.openxmlformats.org/drawingml/2006/spreadsheetDrawing">
      <xdr:col>50</xdr:col>
      <xdr:colOff>165100</xdr:colOff>
      <xdr:row>87</xdr:row>
      <xdr:rowOff>45085</xdr:rowOff>
    </xdr:to>
    <xdr:sp macro="" textlink="">
      <xdr:nvSpPr>
        <xdr:cNvPr id="331" name="楕円 330"/>
        <xdr:cNvSpPr/>
      </xdr:nvSpPr>
      <xdr:spPr>
        <a:xfrm>
          <a:off x="9302750" y="148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166370</xdr:rowOff>
    </xdr:from>
    <xdr:to xmlns:xdr="http://schemas.openxmlformats.org/drawingml/2006/spreadsheetDrawing">
      <xdr:col>55</xdr:col>
      <xdr:colOff>0</xdr:colOff>
      <xdr:row>86</xdr:row>
      <xdr:rowOff>166370</xdr:rowOff>
    </xdr:to>
    <xdr:cxnSp macro="">
      <xdr:nvCxnSpPr>
        <xdr:cNvPr id="332" name="直線コネクタ 331"/>
        <xdr:cNvCxnSpPr/>
      </xdr:nvCxnSpPr>
      <xdr:spPr>
        <a:xfrm>
          <a:off x="9353550" y="149110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114935</xdr:rowOff>
    </xdr:from>
    <xdr:to xmlns:xdr="http://schemas.openxmlformats.org/drawingml/2006/spreadsheetDrawing">
      <xdr:col>46</xdr:col>
      <xdr:colOff>38100</xdr:colOff>
      <xdr:row>87</xdr:row>
      <xdr:rowOff>45085</xdr:rowOff>
    </xdr:to>
    <xdr:sp macro="" textlink="">
      <xdr:nvSpPr>
        <xdr:cNvPr id="333" name="楕円 332"/>
        <xdr:cNvSpPr/>
      </xdr:nvSpPr>
      <xdr:spPr>
        <a:xfrm>
          <a:off x="8442325" y="1485963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166370</xdr:rowOff>
    </xdr:from>
    <xdr:to xmlns:xdr="http://schemas.openxmlformats.org/drawingml/2006/spreadsheetDrawing">
      <xdr:col>50</xdr:col>
      <xdr:colOff>114300</xdr:colOff>
      <xdr:row>86</xdr:row>
      <xdr:rowOff>166370</xdr:rowOff>
    </xdr:to>
    <xdr:cxnSp macro="">
      <xdr:nvCxnSpPr>
        <xdr:cNvPr id="334" name="直線コネクタ 333"/>
        <xdr:cNvCxnSpPr/>
      </xdr:nvCxnSpPr>
      <xdr:spPr>
        <a:xfrm>
          <a:off x="8493125" y="1491107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97790</xdr:rowOff>
    </xdr:from>
    <xdr:ext cx="468630" cy="257810"/>
    <xdr:sp macro="" textlink="">
      <xdr:nvSpPr>
        <xdr:cNvPr id="335" name="n_1aveValue【福祉施設】&#10;一人当たり面積"/>
        <xdr:cNvSpPr txBox="1"/>
      </xdr:nvSpPr>
      <xdr:spPr>
        <a:xfrm>
          <a:off x="9111615" y="14328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84455</xdr:rowOff>
    </xdr:from>
    <xdr:ext cx="468630" cy="259080"/>
    <xdr:sp macro="" textlink="">
      <xdr:nvSpPr>
        <xdr:cNvPr id="336" name="n_2aveValue【福祉施設】&#10;一人当たり面積"/>
        <xdr:cNvSpPr txBox="1"/>
      </xdr:nvSpPr>
      <xdr:spPr>
        <a:xfrm>
          <a:off x="8263890" y="14314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143510</xdr:rowOff>
    </xdr:from>
    <xdr:ext cx="468630" cy="257810"/>
    <xdr:sp macro="" textlink="">
      <xdr:nvSpPr>
        <xdr:cNvPr id="337" name="n_3aveValue【福祉施設】&#10;一人当たり面積"/>
        <xdr:cNvSpPr txBox="1"/>
      </xdr:nvSpPr>
      <xdr:spPr>
        <a:xfrm>
          <a:off x="7397750" y="14373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36195</xdr:rowOff>
    </xdr:from>
    <xdr:ext cx="468630" cy="259080"/>
    <xdr:sp macro="" textlink="">
      <xdr:nvSpPr>
        <xdr:cNvPr id="338" name="n_1mainValue【福祉施設】&#10;一人当たり面積"/>
        <xdr:cNvSpPr txBox="1"/>
      </xdr:nvSpPr>
      <xdr:spPr>
        <a:xfrm>
          <a:off x="9111615" y="149523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36195</xdr:rowOff>
    </xdr:from>
    <xdr:ext cx="468630" cy="259080"/>
    <xdr:sp macro="" textlink="">
      <xdr:nvSpPr>
        <xdr:cNvPr id="339" name="n_2mainValue【福祉施設】&#10;一人当たり面積"/>
        <xdr:cNvSpPr txBox="1"/>
      </xdr:nvSpPr>
      <xdr:spPr>
        <a:xfrm>
          <a:off x="8263890" y="149523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0" name="正方形/長方形 339"/>
        <xdr:cNvSpPr/>
      </xdr:nvSpPr>
      <xdr:spPr>
        <a:xfrm>
          <a:off x="739140" y="1562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1" name="正方形/長方形 340"/>
        <xdr:cNvSpPr/>
      </xdr:nvSpPr>
      <xdr:spPr>
        <a:xfrm>
          <a:off x="86614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2" name="正方形/長方形 341"/>
        <xdr:cNvSpPr/>
      </xdr:nvSpPr>
      <xdr:spPr>
        <a:xfrm>
          <a:off x="86614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3" name="正方形/長方形 342"/>
        <xdr:cNvSpPr/>
      </xdr:nvSpPr>
      <xdr:spPr>
        <a:xfrm>
          <a:off x="184785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4" name="正方形/長方形 343"/>
        <xdr:cNvSpPr/>
      </xdr:nvSpPr>
      <xdr:spPr>
        <a:xfrm>
          <a:off x="184785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5" name="正方形/長方形 344"/>
        <xdr:cNvSpPr/>
      </xdr:nvSpPr>
      <xdr:spPr>
        <a:xfrm>
          <a:off x="295656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46" name="正方形/長方形 345"/>
        <xdr:cNvSpPr/>
      </xdr:nvSpPr>
      <xdr:spPr>
        <a:xfrm>
          <a:off x="295656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7" name="正方形/長方形 346"/>
        <xdr:cNvSpPr/>
      </xdr:nvSpPr>
      <xdr:spPr>
        <a:xfrm>
          <a:off x="739140" y="1676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48" name="テキスト ボックス 347"/>
        <xdr:cNvSpPr txBox="1"/>
      </xdr:nvSpPr>
      <xdr:spPr>
        <a:xfrm>
          <a:off x="70675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49" name="直線コネクタ 348"/>
        <xdr:cNvCxnSpPr/>
      </xdr:nvCxnSpPr>
      <xdr:spPr>
        <a:xfrm>
          <a:off x="739140" y="1905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50" name="直線コネクタ 349"/>
        <xdr:cNvCxnSpPr/>
      </xdr:nvCxnSpPr>
      <xdr:spPr>
        <a:xfrm>
          <a:off x="739140" y="1872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108</xdr:row>
      <xdr:rowOff>64770</xdr:rowOff>
    </xdr:from>
    <xdr:ext cx="337820" cy="257810"/>
    <xdr:sp macro="" textlink="">
      <xdr:nvSpPr>
        <xdr:cNvPr id="351" name="テキスト ボックス 350"/>
        <xdr:cNvSpPr txBox="1"/>
      </xdr:nvSpPr>
      <xdr:spPr>
        <a:xfrm>
          <a:off x="41148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52" name="直線コネクタ 351"/>
        <xdr:cNvCxnSpPr/>
      </xdr:nvCxnSpPr>
      <xdr:spPr>
        <a:xfrm>
          <a:off x="739140" y="1839722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53" name="テキスト ボックス 352"/>
        <xdr:cNvSpPr txBox="1"/>
      </xdr:nvSpPr>
      <xdr:spPr>
        <a:xfrm>
          <a:off x="353060"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54" name="直線コネクタ 353"/>
        <xdr:cNvCxnSpPr/>
      </xdr:nvCxnSpPr>
      <xdr:spPr>
        <a:xfrm>
          <a:off x="739140" y="1807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55" name="テキスト ボックス 354"/>
        <xdr:cNvSpPr txBox="1"/>
      </xdr:nvSpPr>
      <xdr:spPr>
        <a:xfrm>
          <a:off x="353060"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56" name="直線コネクタ 355"/>
        <xdr:cNvCxnSpPr/>
      </xdr:nvCxnSpPr>
      <xdr:spPr>
        <a:xfrm>
          <a:off x="739140" y="1774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57" name="テキスト ボックス 356"/>
        <xdr:cNvSpPr txBox="1"/>
      </xdr:nvSpPr>
      <xdr:spPr>
        <a:xfrm>
          <a:off x="353060"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58" name="直線コネクタ 357"/>
        <xdr:cNvCxnSpPr/>
      </xdr:nvCxnSpPr>
      <xdr:spPr>
        <a:xfrm>
          <a:off x="739140" y="1741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59" name="テキスト ボックス 358"/>
        <xdr:cNvSpPr txBox="1"/>
      </xdr:nvSpPr>
      <xdr:spPr>
        <a:xfrm>
          <a:off x="353060"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60" name="直線コネクタ 359"/>
        <xdr:cNvCxnSpPr/>
      </xdr:nvCxnSpPr>
      <xdr:spPr>
        <a:xfrm>
          <a:off x="739140" y="1709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98</xdr:row>
      <xdr:rowOff>146050</xdr:rowOff>
    </xdr:from>
    <xdr:ext cx="467360" cy="257810"/>
    <xdr:sp macro="" textlink="">
      <xdr:nvSpPr>
        <xdr:cNvPr id="361" name="テキスト ボックス 360"/>
        <xdr:cNvSpPr txBox="1"/>
      </xdr:nvSpPr>
      <xdr:spPr>
        <a:xfrm>
          <a:off x="288925"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62" name="直線コネクタ 361"/>
        <xdr:cNvCxnSpPr/>
      </xdr:nvCxnSpPr>
      <xdr:spPr>
        <a:xfrm>
          <a:off x="739140" y="1676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7360" cy="259080"/>
    <xdr:sp macro="" textlink="">
      <xdr:nvSpPr>
        <xdr:cNvPr id="363" name="テキスト ボックス 362"/>
        <xdr:cNvSpPr txBox="1"/>
      </xdr:nvSpPr>
      <xdr:spPr>
        <a:xfrm>
          <a:off x="28892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4" name="【市民会館】&#10;有形固定資産減価償却率グラフ枠"/>
        <xdr:cNvSpPr/>
      </xdr:nvSpPr>
      <xdr:spPr>
        <a:xfrm>
          <a:off x="739140" y="1676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116840</xdr:rowOff>
    </xdr:from>
    <xdr:to xmlns:xdr="http://schemas.openxmlformats.org/drawingml/2006/spreadsheetDrawing">
      <xdr:col>24</xdr:col>
      <xdr:colOff>62865</xdr:colOff>
      <xdr:row>108</xdr:row>
      <xdr:rowOff>154940</xdr:rowOff>
    </xdr:to>
    <xdr:cxnSp macro="">
      <xdr:nvCxnSpPr>
        <xdr:cNvPr id="365" name="直線コネクタ 364"/>
        <xdr:cNvCxnSpPr/>
      </xdr:nvCxnSpPr>
      <xdr:spPr>
        <a:xfrm flipV="1">
          <a:off x="4497705" y="1709039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158115</xdr:rowOff>
    </xdr:from>
    <xdr:ext cx="339090" cy="257810"/>
    <xdr:sp macro="" textlink="">
      <xdr:nvSpPr>
        <xdr:cNvPr id="366" name="【市民会館】&#10;有形固定資産減価償却率最小値テキスト"/>
        <xdr:cNvSpPr txBox="1"/>
      </xdr:nvSpPr>
      <xdr:spPr>
        <a:xfrm>
          <a:off x="4536440" y="186747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154940</xdr:rowOff>
    </xdr:from>
    <xdr:to xmlns:xdr="http://schemas.openxmlformats.org/drawingml/2006/spreadsheetDrawing">
      <xdr:col>24</xdr:col>
      <xdr:colOff>152400</xdr:colOff>
      <xdr:row>108</xdr:row>
      <xdr:rowOff>154940</xdr:rowOff>
    </xdr:to>
    <xdr:cxnSp macro="">
      <xdr:nvCxnSpPr>
        <xdr:cNvPr id="367" name="直線コネクタ 366"/>
        <xdr:cNvCxnSpPr/>
      </xdr:nvCxnSpPr>
      <xdr:spPr>
        <a:xfrm>
          <a:off x="4415155" y="186715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63500</xdr:rowOff>
    </xdr:from>
    <xdr:ext cx="468630" cy="257810"/>
    <xdr:sp macro="" textlink="">
      <xdr:nvSpPr>
        <xdr:cNvPr id="368" name="【市民会館】&#10;有形固定資産減価償却率最大値テキスト"/>
        <xdr:cNvSpPr txBox="1"/>
      </xdr:nvSpPr>
      <xdr:spPr>
        <a:xfrm>
          <a:off x="4536440" y="1686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116840</xdr:rowOff>
    </xdr:from>
    <xdr:to xmlns:xdr="http://schemas.openxmlformats.org/drawingml/2006/spreadsheetDrawing">
      <xdr:col>24</xdr:col>
      <xdr:colOff>152400</xdr:colOff>
      <xdr:row>99</xdr:row>
      <xdr:rowOff>116840</xdr:rowOff>
    </xdr:to>
    <xdr:cxnSp macro="">
      <xdr:nvCxnSpPr>
        <xdr:cNvPr id="369" name="直線コネクタ 368"/>
        <xdr:cNvCxnSpPr/>
      </xdr:nvCxnSpPr>
      <xdr:spPr>
        <a:xfrm>
          <a:off x="4415155" y="1709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10795</xdr:rowOff>
    </xdr:from>
    <xdr:ext cx="403860" cy="258445"/>
    <xdr:sp macro="" textlink="">
      <xdr:nvSpPr>
        <xdr:cNvPr id="370" name="【市民会館】&#10;有形固定資産減価償却率平均値テキスト"/>
        <xdr:cNvSpPr txBox="1"/>
      </xdr:nvSpPr>
      <xdr:spPr>
        <a:xfrm>
          <a:off x="4536440" y="17670145"/>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159385</xdr:rowOff>
    </xdr:from>
    <xdr:to xmlns:xdr="http://schemas.openxmlformats.org/drawingml/2006/spreadsheetDrawing">
      <xdr:col>24</xdr:col>
      <xdr:colOff>114300</xdr:colOff>
      <xdr:row>104</xdr:row>
      <xdr:rowOff>89535</xdr:rowOff>
    </xdr:to>
    <xdr:sp macro="" textlink="">
      <xdr:nvSpPr>
        <xdr:cNvPr id="371" name="フローチャート: 判断 370"/>
        <xdr:cNvSpPr/>
      </xdr:nvSpPr>
      <xdr:spPr>
        <a:xfrm>
          <a:off x="4447540" y="178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153035</xdr:rowOff>
    </xdr:from>
    <xdr:to xmlns:xdr="http://schemas.openxmlformats.org/drawingml/2006/spreadsheetDrawing">
      <xdr:col>20</xdr:col>
      <xdr:colOff>38100</xdr:colOff>
      <xdr:row>104</xdr:row>
      <xdr:rowOff>83185</xdr:rowOff>
    </xdr:to>
    <xdr:sp macro="" textlink="">
      <xdr:nvSpPr>
        <xdr:cNvPr id="372" name="フローチャート: 判断 371"/>
        <xdr:cNvSpPr/>
      </xdr:nvSpPr>
      <xdr:spPr>
        <a:xfrm>
          <a:off x="3637915" y="178123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635</xdr:rowOff>
    </xdr:from>
    <xdr:to xmlns:xdr="http://schemas.openxmlformats.org/drawingml/2006/spreadsheetDrawing">
      <xdr:col>15</xdr:col>
      <xdr:colOff>101600</xdr:colOff>
      <xdr:row>104</xdr:row>
      <xdr:rowOff>102235</xdr:rowOff>
    </xdr:to>
    <xdr:sp macro="" textlink="">
      <xdr:nvSpPr>
        <xdr:cNvPr id="373" name="フローチャート: 判断 372"/>
        <xdr:cNvSpPr/>
      </xdr:nvSpPr>
      <xdr:spPr>
        <a:xfrm>
          <a:off x="2771775" y="1783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170815</xdr:rowOff>
    </xdr:from>
    <xdr:to xmlns:xdr="http://schemas.openxmlformats.org/drawingml/2006/spreadsheetDrawing">
      <xdr:col>10</xdr:col>
      <xdr:colOff>165100</xdr:colOff>
      <xdr:row>104</xdr:row>
      <xdr:rowOff>100965</xdr:rowOff>
    </xdr:to>
    <xdr:sp macro="" textlink="">
      <xdr:nvSpPr>
        <xdr:cNvPr id="374" name="フローチャート: 判断 373"/>
        <xdr:cNvSpPr/>
      </xdr:nvSpPr>
      <xdr:spPr>
        <a:xfrm>
          <a:off x="191135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75" name="テキスト ボックス 374"/>
        <xdr:cNvSpPr txBox="1"/>
      </xdr:nvSpPr>
      <xdr:spPr>
        <a:xfrm>
          <a:off x="431355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0730" cy="259080"/>
    <xdr:sp macro="" textlink="">
      <xdr:nvSpPr>
        <xdr:cNvPr id="376" name="テキスト ボックス 375"/>
        <xdr:cNvSpPr txBox="1"/>
      </xdr:nvSpPr>
      <xdr:spPr>
        <a:xfrm>
          <a:off x="350393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730" cy="259080"/>
    <xdr:sp macro="" textlink="">
      <xdr:nvSpPr>
        <xdr:cNvPr id="377" name="テキスト ボックス 376"/>
        <xdr:cNvSpPr txBox="1"/>
      </xdr:nvSpPr>
      <xdr:spPr>
        <a:xfrm>
          <a:off x="263779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78" name="テキスト ボックス 377"/>
        <xdr:cNvSpPr txBox="1"/>
      </xdr:nvSpPr>
      <xdr:spPr>
        <a:xfrm>
          <a:off x="177736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0730" cy="259080"/>
    <xdr:sp macro="" textlink="">
      <xdr:nvSpPr>
        <xdr:cNvPr id="379" name="テキスト ボックス 378"/>
        <xdr:cNvSpPr txBox="1"/>
      </xdr:nvSpPr>
      <xdr:spPr>
        <a:xfrm>
          <a:off x="9169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63500</xdr:rowOff>
    </xdr:from>
    <xdr:to xmlns:xdr="http://schemas.openxmlformats.org/drawingml/2006/spreadsheetDrawing">
      <xdr:col>24</xdr:col>
      <xdr:colOff>114300</xdr:colOff>
      <xdr:row>106</xdr:row>
      <xdr:rowOff>164465</xdr:rowOff>
    </xdr:to>
    <xdr:sp macro="" textlink="">
      <xdr:nvSpPr>
        <xdr:cNvPr id="380" name="楕円 379"/>
        <xdr:cNvSpPr/>
      </xdr:nvSpPr>
      <xdr:spPr>
        <a:xfrm>
          <a:off x="4447540" y="1823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41275</xdr:rowOff>
    </xdr:from>
    <xdr:ext cx="403860" cy="257810"/>
    <xdr:sp macro="" textlink="">
      <xdr:nvSpPr>
        <xdr:cNvPr id="381" name="【市民会館】&#10;有形固定資産減価償却率該当値テキスト"/>
        <xdr:cNvSpPr txBox="1"/>
      </xdr:nvSpPr>
      <xdr:spPr>
        <a:xfrm>
          <a:off x="4536440" y="182149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111760</xdr:rowOff>
    </xdr:from>
    <xdr:to xmlns:xdr="http://schemas.openxmlformats.org/drawingml/2006/spreadsheetDrawing">
      <xdr:col>20</xdr:col>
      <xdr:colOff>38100</xdr:colOff>
      <xdr:row>107</xdr:row>
      <xdr:rowOff>41910</xdr:rowOff>
    </xdr:to>
    <xdr:sp macro="" textlink="">
      <xdr:nvSpPr>
        <xdr:cNvPr id="382" name="楕円 381"/>
        <xdr:cNvSpPr/>
      </xdr:nvSpPr>
      <xdr:spPr>
        <a:xfrm>
          <a:off x="3637915" y="1828546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113665</xdr:rowOff>
    </xdr:from>
    <xdr:to xmlns:xdr="http://schemas.openxmlformats.org/drawingml/2006/spreadsheetDrawing">
      <xdr:col>24</xdr:col>
      <xdr:colOff>63500</xdr:colOff>
      <xdr:row>106</xdr:row>
      <xdr:rowOff>162560</xdr:rowOff>
    </xdr:to>
    <xdr:cxnSp macro="">
      <xdr:nvCxnSpPr>
        <xdr:cNvPr id="383" name="直線コネクタ 382"/>
        <xdr:cNvCxnSpPr/>
      </xdr:nvCxnSpPr>
      <xdr:spPr>
        <a:xfrm flipV="1">
          <a:off x="3688715" y="18287365"/>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159385</xdr:rowOff>
    </xdr:from>
    <xdr:to xmlns:xdr="http://schemas.openxmlformats.org/drawingml/2006/spreadsheetDrawing">
      <xdr:col>15</xdr:col>
      <xdr:colOff>101600</xdr:colOff>
      <xdr:row>107</xdr:row>
      <xdr:rowOff>89535</xdr:rowOff>
    </xdr:to>
    <xdr:sp macro="" textlink="">
      <xdr:nvSpPr>
        <xdr:cNvPr id="384" name="楕円 383"/>
        <xdr:cNvSpPr/>
      </xdr:nvSpPr>
      <xdr:spPr>
        <a:xfrm>
          <a:off x="2771775" y="18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162560</xdr:rowOff>
    </xdr:from>
    <xdr:to xmlns:xdr="http://schemas.openxmlformats.org/drawingml/2006/spreadsheetDrawing">
      <xdr:col>19</xdr:col>
      <xdr:colOff>177800</xdr:colOff>
      <xdr:row>107</xdr:row>
      <xdr:rowOff>38735</xdr:rowOff>
    </xdr:to>
    <xdr:cxnSp macro="">
      <xdr:nvCxnSpPr>
        <xdr:cNvPr id="385" name="直線コネクタ 384"/>
        <xdr:cNvCxnSpPr/>
      </xdr:nvCxnSpPr>
      <xdr:spPr>
        <a:xfrm flipV="1">
          <a:off x="2822575" y="18336260"/>
          <a:ext cx="86614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36830</xdr:rowOff>
    </xdr:from>
    <xdr:to xmlns:xdr="http://schemas.openxmlformats.org/drawingml/2006/spreadsheetDrawing">
      <xdr:col>10</xdr:col>
      <xdr:colOff>165100</xdr:colOff>
      <xdr:row>107</xdr:row>
      <xdr:rowOff>138430</xdr:rowOff>
    </xdr:to>
    <xdr:sp macro="" textlink="">
      <xdr:nvSpPr>
        <xdr:cNvPr id="386" name="楕円 385"/>
        <xdr:cNvSpPr/>
      </xdr:nvSpPr>
      <xdr:spPr>
        <a:xfrm>
          <a:off x="191135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38735</xdr:rowOff>
    </xdr:from>
    <xdr:to xmlns:xdr="http://schemas.openxmlformats.org/drawingml/2006/spreadsheetDrawing">
      <xdr:col>15</xdr:col>
      <xdr:colOff>50800</xdr:colOff>
      <xdr:row>107</xdr:row>
      <xdr:rowOff>87630</xdr:rowOff>
    </xdr:to>
    <xdr:cxnSp macro="">
      <xdr:nvCxnSpPr>
        <xdr:cNvPr id="387" name="直線コネクタ 386"/>
        <xdr:cNvCxnSpPr/>
      </xdr:nvCxnSpPr>
      <xdr:spPr>
        <a:xfrm flipV="1">
          <a:off x="1962150" y="18383885"/>
          <a:ext cx="8604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99695</xdr:rowOff>
    </xdr:from>
    <xdr:ext cx="403860" cy="257810"/>
    <xdr:sp macro="" textlink="">
      <xdr:nvSpPr>
        <xdr:cNvPr id="388" name="n_1aveValue【市民会館】&#10;有形固定資産減価償却率"/>
        <xdr:cNvSpPr txBox="1"/>
      </xdr:nvSpPr>
      <xdr:spPr>
        <a:xfrm>
          <a:off x="3479165" y="17587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118745</xdr:rowOff>
    </xdr:from>
    <xdr:ext cx="403860" cy="259080"/>
    <xdr:sp macro="" textlink="">
      <xdr:nvSpPr>
        <xdr:cNvPr id="389" name="n_2aveValue【市民会館】&#10;有形固定資産減価償却率"/>
        <xdr:cNvSpPr txBox="1"/>
      </xdr:nvSpPr>
      <xdr:spPr>
        <a:xfrm>
          <a:off x="2625725" y="17606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117475</xdr:rowOff>
    </xdr:from>
    <xdr:ext cx="405130" cy="259080"/>
    <xdr:sp macro="" textlink="">
      <xdr:nvSpPr>
        <xdr:cNvPr id="390" name="n_3aveValue【市民会館】&#10;有形固定資産減価償却率"/>
        <xdr:cNvSpPr txBox="1"/>
      </xdr:nvSpPr>
      <xdr:spPr>
        <a:xfrm>
          <a:off x="1765300" y="1760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33020</xdr:rowOff>
    </xdr:from>
    <xdr:ext cx="403860" cy="259080"/>
    <xdr:sp macro="" textlink="">
      <xdr:nvSpPr>
        <xdr:cNvPr id="391" name="n_1mainValue【市民会館】&#10;有形固定資産減価償却率"/>
        <xdr:cNvSpPr txBox="1"/>
      </xdr:nvSpPr>
      <xdr:spPr>
        <a:xfrm>
          <a:off x="3479165" y="18378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80645</xdr:rowOff>
    </xdr:from>
    <xdr:ext cx="403860" cy="259080"/>
    <xdr:sp macro="" textlink="">
      <xdr:nvSpPr>
        <xdr:cNvPr id="392" name="n_2mainValue【市民会館】&#10;有形固定資産減価償却率"/>
        <xdr:cNvSpPr txBox="1"/>
      </xdr:nvSpPr>
      <xdr:spPr>
        <a:xfrm>
          <a:off x="2625725" y="18425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129540</xdr:rowOff>
    </xdr:from>
    <xdr:ext cx="405130" cy="259080"/>
    <xdr:sp macro="" textlink="">
      <xdr:nvSpPr>
        <xdr:cNvPr id="393" name="n_3mainValue【市民会館】&#10;有形固定資産減価償却率"/>
        <xdr:cNvSpPr txBox="1"/>
      </xdr:nvSpPr>
      <xdr:spPr>
        <a:xfrm>
          <a:off x="1765300" y="1847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4" name="正方形/長方形 393"/>
        <xdr:cNvSpPr/>
      </xdr:nvSpPr>
      <xdr:spPr>
        <a:xfrm>
          <a:off x="6409690" y="1562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5" name="正方形/長方形 394"/>
        <xdr:cNvSpPr/>
      </xdr:nvSpPr>
      <xdr:spPr>
        <a:xfrm>
          <a:off x="653097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6" name="正方形/長方形 395"/>
        <xdr:cNvSpPr/>
      </xdr:nvSpPr>
      <xdr:spPr>
        <a:xfrm>
          <a:off x="653097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7" name="正方形/長方形 396"/>
        <xdr:cNvSpPr/>
      </xdr:nvSpPr>
      <xdr:spPr>
        <a:xfrm>
          <a:off x="751840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8" name="正方形/長方形 397"/>
        <xdr:cNvSpPr/>
      </xdr:nvSpPr>
      <xdr:spPr>
        <a:xfrm>
          <a:off x="751840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9" name="正方形/長方形 398"/>
        <xdr:cNvSpPr/>
      </xdr:nvSpPr>
      <xdr:spPr>
        <a:xfrm>
          <a:off x="862711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00" name="正方形/長方形 399"/>
        <xdr:cNvSpPr/>
      </xdr:nvSpPr>
      <xdr:spPr>
        <a:xfrm>
          <a:off x="862711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1" name="正方形/長方形 400"/>
        <xdr:cNvSpPr/>
      </xdr:nvSpPr>
      <xdr:spPr>
        <a:xfrm>
          <a:off x="6409690" y="1676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02" name="テキスト ボックス 401"/>
        <xdr:cNvSpPr txBox="1"/>
      </xdr:nvSpPr>
      <xdr:spPr>
        <a:xfrm>
          <a:off x="637159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03" name="直線コネクタ 402"/>
        <xdr:cNvCxnSpPr/>
      </xdr:nvCxnSpPr>
      <xdr:spPr>
        <a:xfrm>
          <a:off x="6409690" y="1905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04" name="直線コネクタ 403"/>
        <xdr:cNvCxnSpPr/>
      </xdr:nvCxnSpPr>
      <xdr:spPr>
        <a:xfrm>
          <a:off x="6409690" y="185928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7360" cy="259080"/>
    <xdr:sp macro="" textlink="">
      <xdr:nvSpPr>
        <xdr:cNvPr id="405" name="テキスト ボックス 404"/>
        <xdr:cNvSpPr txBox="1"/>
      </xdr:nvSpPr>
      <xdr:spPr>
        <a:xfrm>
          <a:off x="595376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06" name="直線コネクタ 405"/>
        <xdr:cNvCxnSpPr/>
      </xdr:nvCxnSpPr>
      <xdr:spPr>
        <a:xfrm>
          <a:off x="6409690" y="181356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7360" cy="259080"/>
    <xdr:sp macro="" textlink="">
      <xdr:nvSpPr>
        <xdr:cNvPr id="407" name="テキスト ボックス 406"/>
        <xdr:cNvSpPr txBox="1"/>
      </xdr:nvSpPr>
      <xdr:spPr>
        <a:xfrm>
          <a:off x="595376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08" name="直線コネクタ 407"/>
        <xdr:cNvCxnSpPr/>
      </xdr:nvCxnSpPr>
      <xdr:spPr>
        <a:xfrm>
          <a:off x="6409690" y="176784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7360" cy="259080"/>
    <xdr:sp macro="" textlink="">
      <xdr:nvSpPr>
        <xdr:cNvPr id="409" name="テキスト ボックス 408"/>
        <xdr:cNvSpPr txBox="1"/>
      </xdr:nvSpPr>
      <xdr:spPr>
        <a:xfrm>
          <a:off x="595376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10" name="直線コネクタ 409"/>
        <xdr:cNvCxnSpPr/>
      </xdr:nvCxnSpPr>
      <xdr:spPr>
        <a:xfrm>
          <a:off x="6409690" y="172212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7360" cy="259080"/>
    <xdr:sp macro="" textlink="">
      <xdr:nvSpPr>
        <xdr:cNvPr id="411" name="テキスト ボックス 410"/>
        <xdr:cNvSpPr txBox="1"/>
      </xdr:nvSpPr>
      <xdr:spPr>
        <a:xfrm>
          <a:off x="595376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12" name="直線コネクタ 411"/>
        <xdr:cNvCxnSpPr/>
      </xdr:nvCxnSpPr>
      <xdr:spPr>
        <a:xfrm>
          <a:off x="6409690" y="1676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413" name="テキスト ボックス 412"/>
        <xdr:cNvSpPr txBox="1"/>
      </xdr:nvSpPr>
      <xdr:spPr>
        <a:xfrm>
          <a:off x="595376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4" name="【市民会館】&#10;一人当たり面積グラフ枠"/>
        <xdr:cNvSpPr/>
      </xdr:nvSpPr>
      <xdr:spPr>
        <a:xfrm>
          <a:off x="6409690" y="1676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101</xdr:row>
      <xdr:rowOff>635</xdr:rowOff>
    </xdr:from>
    <xdr:to xmlns:xdr="http://schemas.openxmlformats.org/drawingml/2006/spreadsheetDrawing">
      <xdr:col>54</xdr:col>
      <xdr:colOff>184785</xdr:colOff>
      <xdr:row>108</xdr:row>
      <xdr:rowOff>71755</xdr:rowOff>
    </xdr:to>
    <xdr:cxnSp macro="">
      <xdr:nvCxnSpPr>
        <xdr:cNvPr id="415" name="直線コネクタ 414"/>
        <xdr:cNvCxnSpPr/>
      </xdr:nvCxnSpPr>
      <xdr:spPr>
        <a:xfrm flipV="1">
          <a:off x="10163175" y="17317085"/>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75565</xdr:rowOff>
    </xdr:from>
    <xdr:ext cx="469900" cy="257810"/>
    <xdr:sp macro="" textlink="">
      <xdr:nvSpPr>
        <xdr:cNvPr id="416" name="【市民会館】&#10;一人当たり面積最小値テキスト"/>
        <xdr:cNvSpPr txBox="1"/>
      </xdr:nvSpPr>
      <xdr:spPr>
        <a:xfrm>
          <a:off x="10201275" y="18592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71755</xdr:rowOff>
    </xdr:from>
    <xdr:to xmlns:xdr="http://schemas.openxmlformats.org/drawingml/2006/spreadsheetDrawing">
      <xdr:col>55</xdr:col>
      <xdr:colOff>88900</xdr:colOff>
      <xdr:row>108</xdr:row>
      <xdr:rowOff>71755</xdr:rowOff>
    </xdr:to>
    <xdr:cxnSp macro="">
      <xdr:nvCxnSpPr>
        <xdr:cNvPr id="417" name="直線コネクタ 416"/>
        <xdr:cNvCxnSpPr/>
      </xdr:nvCxnSpPr>
      <xdr:spPr>
        <a:xfrm>
          <a:off x="10079990" y="185883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118745</xdr:rowOff>
    </xdr:from>
    <xdr:ext cx="469900" cy="259080"/>
    <xdr:sp macro="" textlink="">
      <xdr:nvSpPr>
        <xdr:cNvPr id="418" name="【市民会館】&#10;一人当たり面積最大値テキスト"/>
        <xdr:cNvSpPr txBox="1"/>
      </xdr:nvSpPr>
      <xdr:spPr>
        <a:xfrm>
          <a:off x="10201275" y="17092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635</xdr:rowOff>
    </xdr:from>
    <xdr:to xmlns:xdr="http://schemas.openxmlformats.org/drawingml/2006/spreadsheetDrawing">
      <xdr:col>55</xdr:col>
      <xdr:colOff>88900</xdr:colOff>
      <xdr:row>101</xdr:row>
      <xdr:rowOff>635</xdr:rowOff>
    </xdr:to>
    <xdr:cxnSp macro="">
      <xdr:nvCxnSpPr>
        <xdr:cNvPr id="419" name="直線コネクタ 418"/>
        <xdr:cNvCxnSpPr/>
      </xdr:nvCxnSpPr>
      <xdr:spPr>
        <a:xfrm>
          <a:off x="10079990" y="1731708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27940</xdr:rowOff>
    </xdr:from>
    <xdr:ext cx="469900" cy="259080"/>
    <xdr:sp macro="" textlink="">
      <xdr:nvSpPr>
        <xdr:cNvPr id="420" name="【市民会館】&#10;一人当たり面積平均値テキスト"/>
        <xdr:cNvSpPr txBox="1"/>
      </xdr:nvSpPr>
      <xdr:spPr>
        <a:xfrm>
          <a:off x="10201275" y="18030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5080</xdr:rowOff>
    </xdr:from>
    <xdr:to xmlns:xdr="http://schemas.openxmlformats.org/drawingml/2006/spreadsheetDrawing">
      <xdr:col>55</xdr:col>
      <xdr:colOff>50800</xdr:colOff>
      <xdr:row>106</xdr:row>
      <xdr:rowOff>106680</xdr:rowOff>
    </xdr:to>
    <xdr:sp macro="" textlink="">
      <xdr:nvSpPr>
        <xdr:cNvPr id="421" name="フローチャート: 判断 420"/>
        <xdr:cNvSpPr/>
      </xdr:nvSpPr>
      <xdr:spPr>
        <a:xfrm>
          <a:off x="10118090" y="1817878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39370</xdr:rowOff>
    </xdr:from>
    <xdr:to xmlns:xdr="http://schemas.openxmlformats.org/drawingml/2006/spreadsheetDrawing">
      <xdr:col>50</xdr:col>
      <xdr:colOff>165100</xdr:colOff>
      <xdr:row>106</xdr:row>
      <xdr:rowOff>140970</xdr:rowOff>
    </xdr:to>
    <xdr:sp macro="" textlink="">
      <xdr:nvSpPr>
        <xdr:cNvPr id="422" name="フローチャート: 判断 421"/>
        <xdr:cNvSpPr/>
      </xdr:nvSpPr>
      <xdr:spPr>
        <a:xfrm>
          <a:off x="9302750" y="1821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32385</xdr:rowOff>
    </xdr:from>
    <xdr:to xmlns:xdr="http://schemas.openxmlformats.org/drawingml/2006/spreadsheetDrawing">
      <xdr:col>46</xdr:col>
      <xdr:colOff>38100</xdr:colOff>
      <xdr:row>106</xdr:row>
      <xdr:rowOff>133985</xdr:rowOff>
    </xdr:to>
    <xdr:sp macro="" textlink="">
      <xdr:nvSpPr>
        <xdr:cNvPr id="423" name="フローチャート: 判断 422"/>
        <xdr:cNvSpPr/>
      </xdr:nvSpPr>
      <xdr:spPr>
        <a:xfrm>
          <a:off x="8442325" y="182060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36830</xdr:rowOff>
    </xdr:from>
    <xdr:to xmlns:xdr="http://schemas.openxmlformats.org/drawingml/2006/spreadsheetDrawing">
      <xdr:col>41</xdr:col>
      <xdr:colOff>101600</xdr:colOff>
      <xdr:row>106</xdr:row>
      <xdr:rowOff>138430</xdr:rowOff>
    </xdr:to>
    <xdr:sp macro="" textlink="">
      <xdr:nvSpPr>
        <xdr:cNvPr id="424" name="フローチャート: 判断 423"/>
        <xdr:cNvSpPr/>
      </xdr:nvSpPr>
      <xdr:spPr>
        <a:xfrm>
          <a:off x="7576185"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25" name="テキスト ボックス 424"/>
        <xdr:cNvSpPr txBox="1"/>
      </xdr:nvSpPr>
      <xdr:spPr>
        <a:xfrm>
          <a:off x="99783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26" name="テキスト ボックス 425"/>
        <xdr:cNvSpPr txBox="1"/>
      </xdr:nvSpPr>
      <xdr:spPr>
        <a:xfrm>
          <a:off x="916876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0730" cy="259080"/>
    <xdr:sp macro="" textlink="">
      <xdr:nvSpPr>
        <xdr:cNvPr id="427" name="テキスト ボックス 426"/>
        <xdr:cNvSpPr txBox="1"/>
      </xdr:nvSpPr>
      <xdr:spPr>
        <a:xfrm>
          <a:off x="83083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730" cy="259080"/>
    <xdr:sp macro="" textlink="">
      <xdr:nvSpPr>
        <xdr:cNvPr id="428" name="テキスト ボックス 427"/>
        <xdr:cNvSpPr txBox="1"/>
      </xdr:nvSpPr>
      <xdr:spPr>
        <a:xfrm>
          <a:off x="74422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29" name="テキスト ボックス 428"/>
        <xdr:cNvSpPr txBox="1"/>
      </xdr:nvSpPr>
      <xdr:spPr>
        <a:xfrm>
          <a:off x="65817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139700</xdr:rowOff>
    </xdr:from>
    <xdr:to xmlns:xdr="http://schemas.openxmlformats.org/drawingml/2006/spreadsheetDrawing">
      <xdr:col>55</xdr:col>
      <xdr:colOff>50800</xdr:colOff>
      <xdr:row>107</xdr:row>
      <xdr:rowOff>69850</xdr:rowOff>
    </xdr:to>
    <xdr:sp macro="" textlink="">
      <xdr:nvSpPr>
        <xdr:cNvPr id="430" name="楕円 429"/>
        <xdr:cNvSpPr/>
      </xdr:nvSpPr>
      <xdr:spPr>
        <a:xfrm>
          <a:off x="10118090" y="183134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118110</xdr:rowOff>
    </xdr:from>
    <xdr:ext cx="469900" cy="259080"/>
    <xdr:sp macro="" textlink="">
      <xdr:nvSpPr>
        <xdr:cNvPr id="431" name="【市民会館】&#10;一人当たり面積該当値テキスト"/>
        <xdr:cNvSpPr txBox="1"/>
      </xdr:nvSpPr>
      <xdr:spPr>
        <a:xfrm>
          <a:off x="10201275"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139700</xdr:rowOff>
    </xdr:from>
    <xdr:to xmlns:xdr="http://schemas.openxmlformats.org/drawingml/2006/spreadsheetDrawing">
      <xdr:col>50</xdr:col>
      <xdr:colOff>165100</xdr:colOff>
      <xdr:row>107</xdr:row>
      <xdr:rowOff>69850</xdr:rowOff>
    </xdr:to>
    <xdr:sp macro="" textlink="">
      <xdr:nvSpPr>
        <xdr:cNvPr id="432" name="楕円 431"/>
        <xdr:cNvSpPr/>
      </xdr:nvSpPr>
      <xdr:spPr>
        <a:xfrm>
          <a:off x="930275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19050</xdr:rowOff>
    </xdr:from>
    <xdr:to xmlns:xdr="http://schemas.openxmlformats.org/drawingml/2006/spreadsheetDrawing">
      <xdr:col>55</xdr:col>
      <xdr:colOff>0</xdr:colOff>
      <xdr:row>107</xdr:row>
      <xdr:rowOff>19050</xdr:rowOff>
    </xdr:to>
    <xdr:cxnSp macro="">
      <xdr:nvCxnSpPr>
        <xdr:cNvPr id="433" name="直線コネクタ 432"/>
        <xdr:cNvCxnSpPr/>
      </xdr:nvCxnSpPr>
      <xdr:spPr>
        <a:xfrm>
          <a:off x="9353550" y="183642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139700</xdr:rowOff>
    </xdr:from>
    <xdr:to xmlns:xdr="http://schemas.openxmlformats.org/drawingml/2006/spreadsheetDrawing">
      <xdr:col>46</xdr:col>
      <xdr:colOff>38100</xdr:colOff>
      <xdr:row>107</xdr:row>
      <xdr:rowOff>69850</xdr:rowOff>
    </xdr:to>
    <xdr:sp macro="" textlink="">
      <xdr:nvSpPr>
        <xdr:cNvPr id="434" name="楕円 433"/>
        <xdr:cNvSpPr/>
      </xdr:nvSpPr>
      <xdr:spPr>
        <a:xfrm>
          <a:off x="8442325" y="183134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19050</xdr:rowOff>
    </xdr:from>
    <xdr:to xmlns:xdr="http://schemas.openxmlformats.org/drawingml/2006/spreadsheetDrawing">
      <xdr:col>50</xdr:col>
      <xdr:colOff>114300</xdr:colOff>
      <xdr:row>107</xdr:row>
      <xdr:rowOff>19050</xdr:rowOff>
    </xdr:to>
    <xdr:cxnSp macro="">
      <xdr:nvCxnSpPr>
        <xdr:cNvPr id="435" name="直線コネクタ 434"/>
        <xdr:cNvCxnSpPr/>
      </xdr:nvCxnSpPr>
      <xdr:spPr>
        <a:xfrm>
          <a:off x="8493125" y="183642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137160</xdr:rowOff>
    </xdr:from>
    <xdr:to xmlns:xdr="http://schemas.openxmlformats.org/drawingml/2006/spreadsheetDrawing">
      <xdr:col>41</xdr:col>
      <xdr:colOff>101600</xdr:colOff>
      <xdr:row>107</xdr:row>
      <xdr:rowOff>67310</xdr:rowOff>
    </xdr:to>
    <xdr:sp macro="" textlink="">
      <xdr:nvSpPr>
        <xdr:cNvPr id="436" name="楕円 435"/>
        <xdr:cNvSpPr/>
      </xdr:nvSpPr>
      <xdr:spPr>
        <a:xfrm>
          <a:off x="7576185" y="183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16510</xdr:rowOff>
    </xdr:from>
    <xdr:to xmlns:xdr="http://schemas.openxmlformats.org/drawingml/2006/spreadsheetDrawing">
      <xdr:col>45</xdr:col>
      <xdr:colOff>177800</xdr:colOff>
      <xdr:row>107</xdr:row>
      <xdr:rowOff>19050</xdr:rowOff>
    </xdr:to>
    <xdr:cxnSp macro="">
      <xdr:nvCxnSpPr>
        <xdr:cNvPr id="437" name="直線コネクタ 436"/>
        <xdr:cNvCxnSpPr/>
      </xdr:nvCxnSpPr>
      <xdr:spPr>
        <a:xfrm>
          <a:off x="7626985" y="18361660"/>
          <a:ext cx="86614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157480</xdr:rowOff>
    </xdr:from>
    <xdr:ext cx="468630" cy="257810"/>
    <xdr:sp macro="" textlink="">
      <xdr:nvSpPr>
        <xdr:cNvPr id="438" name="n_1aveValue【市民会館】&#10;一人当たり面積"/>
        <xdr:cNvSpPr txBox="1"/>
      </xdr:nvSpPr>
      <xdr:spPr>
        <a:xfrm>
          <a:off x="9111615" y="17988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150495</xdr:rowOff>
    </xdr:from>
    <xdr:ext cx="468630" cy="259080"/>
    <xdr:sp macro="" textlink="">
      <xdr:nvSpPr>
        <xdr:cNvPr id="439" name="n_2aveValue【市民会館】&#10;一人当たり面積"/>
        <xdr:cNvSpPr txBox="1"/>
      </xdr:nvSpPr>
      <xdr:spPr>
        <a:xfrm>
          <a:off x="8263890" y="17981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154940</xdr:rowOff>
    </xdr:from>
    <xdr:ext cx="468630" cy="257810"/>
    <xdr:sp macro="" textlink="">
      <xdr:nvSpPr>
        <xdr:cNvPr id="440" name="n_3aveValue【市民会館】&#10;一人当たり面積"/>
        <xdr:cNvSpPr txBox="1"/>
      </xdr:nvSpPr>
      <xdr:spPr>
        <a:xfrm>
          <a:off x="7397750" y="17985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60960</xdr:rowOff>
    </xdr:from>
    <xdr:ext cx="468630" cy="259080"/>
    <xdr:sp macro="" textlink="">
      <xdr:nvSpPr>
        <xdr:cNvPr id="441" name="n_1mainValue【市民会館】&#10;一人当たり面積"/>
        <xdr:cNvSpPr txBox="1"/>
      </xdr:nvSpPr>
      <xdr:spPr>
        <a:xfrm>
          <a:off x="9111615" y="1840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60960</xdr:rowOff>
    </xdr:from>
    <xdr:ext cx="468630" cy="259080"/>
    <xdr:sp macro="" textlink="">
      <xdr:nvSpPr>
        <xdr:cNvPr id="442" name="n_2mainValue【市民会館】&#10;一人当たり面積"/>
        <xdr:cNvSpPr txBox="1"/>
      </xdr:nvSpPr>
      <xdr:spPr>
        <a:xfrm>
          <a:off x="8263890" y="1840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58420</xdr:rowOff>
    </xdr:from>
    <xdr:ext cx="468630" cy="259080"/>
    <xdr:sp macro="" textlink="">
      <xdr:nvSpPr>
        <xdr:cNvPr id="443" name="n_3mainValue【市民会館】&#10;一人当たり面積"/>
        <xdr:cNvSpPr txBox="1"/>
      </xdr:nvSpPr>
      <xdr:spPr>
        <a:xfrm>
          <a:off x="7397750" y="18403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44" name="正方形/長方形 443"/>
        <xdr:cNvSpPr/>
      </xdr:nvSpPr>
      <xdr:spPr>
        <a:xfrm>
          <a:off x="12074525" y="419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45" name="正方形/長方形 444"/>
        <xdr:cNvSpPr/>
      </xdr:nvSpPr>
      <xdr:spPr>
        <a:xfrm>
          <a:off x="1219581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46" name="正方形/長方形 445"/>
        <xdr:cNvSpPr/>
      </xdr:nvSpPr>
      <xdr:spPr>
        <a:xfrm>
          <a:off x="1219581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47" name="正方形/長方形 446"/>
        <xdr:cNvSpPr/>
      </xdr:nvSpPr>
      <xdr:spPr>
        <a:xfrm>
          <a:off x="1318323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48" name="正方形/長方形 447"/>
        <xdr:cNvSpPr/>
      </xdr:nvSpPr>
      <xdr:spPr>
        <a:xfrm>
          <a:off x="1318323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49" name="正方形/長方形 448"/>
        <xdr:cNvSpPr/>
      </xdr:nvSpPr>
      <xdr:spPr>
        <a:xfrm>
          <a:off x="14291945"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50" name="正方形/長方形 449"/>
        <xdr:cNvSpPr/>
      </xdr:nvSpPr>
      <xdr:spPr>
        <a:xfrm>
          <a:off x="14291945"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51" name="正方形/長方形 450"/>
        <xdr:cNvSpPr/>
      </xdr:nvSpPr>
      <xdr:spPr>
        <a:xfrm>
          <a:off x="12074525" y="5334000"/>
          <a:ext cx="4581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7739360" y="419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786636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786636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884807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884807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19956780" y="485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19956780" y="505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7739360" y="5334000"/>
          <a:ext cx="45872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0" name="正方形/長方形 459"/>
        <xdr:cNvSpPr/>
      </xdr:nvSpPr>
      <xdr:spPr>
        <a:xfrm>
          <a:off x="12074525" y="800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61" name="正方形/長方形 460"/>
        <xdr:cNvSpPr/>
      </xdr:nvSpPr>
      <xdr:spPr>
        <a:xfrm>
          <a:off x="1219581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62" name="正方形/長方形 461"/>
        <xdr:cNvSpPr/>
      </xdr:nvSpPr>
      <xdr:spPr>
        <a:xfrm>
          <a:off x="1219581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63" name="正方形/長方形 462"/>
        <xdr:cNvSpPr/>
      </xdr:nvSpPr>
      <xdr:spPr>
        <a:xfrm>
          <a:off x="1318323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64" name="正方形/長方形 463"/>
        <xdr:cNvSpPr/>
      </xdr:nvSpPr>
      <xdr:spPr>
        <a:xfrm>
          <a:off x="1318323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65" name="正方形/長方形 464"/>
        <xdr:cNvSpPr/>
      </xdr:nvSpPr>
      <xdr:spPr>
        <a:xfrm>
          <a:off x="14291945"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66" name="正方形/長方形 465"/>
        <xdr:cNvSpPr/>
      </xdr:nvSpPr>
      <xdr:spPr>
        <a:xfrm>
          <a:off x="14291945"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67" name="正方形/長方形 466"/>
        <xdr:cNvSpPr/>
      </xdr:nvSpPr>
      <xdr:spPr>
        <a:xfrm>
          <a:off x="12074525" y="914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468" name="テキスト ボックス 467"/>
        <xdr:cNvSpPr txBox="1"/>
      </xdr:nvSpPr>
      <xdr:spPr>
        <a:xfrm>
          <a:off x="1203642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69" name="直線コネクタ 468"/>
        <xdr:cNvCxnSpPr/>
      </xdr:nvCxnSpPr>
      <xdr:spPr>
        <a:xfrm>
          <a:off x="12074525"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70" name="直線コネクタ 469"/>
        <xdr:cNvCxnSpPr/>
      </xdr:nvCxnSpPr>
      <xdr:spPr>
        <a:xfrm>
          <a:off x="12074525" y="1110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63</xdr:row>
      <xdr:rowOff>160020</xdr:rowOff>
    </xdr:from>
    <xdr:ext cx="339090" cy="259080"/>
    <xdr:sp macro="" textlink="">
      <xdr:nvSpPr>
        <xdr:cNvPr id="471" name="テキスト ボックス 470"/>
        <xdr:cNvSpPr txBox="1"/>
      </xdr:nvSpPr>
      <xdr:spPr>
        <a:xfrm>
          <a:off x="11746865" y="1096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72" name="直線コネクタ 471"/>
        <xdr:cNvCxnSpPr/>
      </xdr:nvCxnSpPr>
      <xdr:spPr>
        <a:xfrm>
          <a:off x="12074525" y="1077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73" name="テキスト ボックス 472"/>
        <xdr:cNvSpPr txBox="1"/>
      </xdr:nvSpPr>
      <xdr:spPr>
        <a:xfrm>
          <a:off x="1168273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74" name="直線コネクタ 473"/>
        <xdr:cNvCxnSpPr/>
      </xdr:nvCxnSpPr>
      <xdr:spPr>
        <a:xfrm>
          <a:off x="12074525" y="1045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475" name="テキスト ボックス 474"/>
        <xdr:cNvSpPr txBox="1"/>
      </xdr:nvSpPr>
      <xdr:spPr>
        <a:xfrm>
          <a:off x="11682730"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76" name="直線コネクタ 475"/>
        <xdr:cNvCxnSpPr/>
      </xdr:nvCxnSpPr>
      <xdr:spPr>
        <a:xfrm>
          <a:off x="12074525" y="1012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77" name="テキスト ボックス 476"/>
        <xdr:cNvSpPr txBox="1"/>
      </xdr:nvSpPr>
      <xdr:spPr>
        <a:xfrm>
          <a:off x="1168273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78" name="直線コネクタ 477"/>
        <xdr:cNvCxnSpPr/>
      </xdr:nvCxnSpPr>
      <xdr:spPr>
        <a:xfrm>
          <a:off x="12074525" y="979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479" name="テキスト ボックス 478"/>
        <xdr:cNvSpPr txBox="1"/>
      </xdr:nvSpPr>
      <xdr:spPr>
        <a:xfrm>
          <a:off x="11682730"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80" name="直線コネクタ 479"/>
        <xdr:cNvCxnSpPr/>
      </xdr:nvCxnSpPr>
      <xdr:spPr>
        <a:xfrm>
          <a:off x="12074525" y="947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69850</xdr:rowOff>
    </xdr:from>
    <xdr:ext cx="466090" cy="259080"/>
    <xdr:sp macro="" textlink="">
      <xdr:nvSpPr>
        <xdr:cNvPr id="481" name="テキスト ボックス 480"/>
        <xdr:cNvSpPr txBox="1"/>
      </xdr:nvSpPr>
      <xdr:spPr>
        <a:xfrm>
          <a:off x="1162431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82" name="直線コネクタ 481"/>
        <xdr:cNvCxnSpPr/>
      </xdr:nvCxnSpPr>
      <xdr:spPr>
        <a:xfrm>
          <a:off x="12074525"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090" cy="257810"/>
    <xdr:sp macro="" textlink="">
      <xdr:nvSpPr>
        <xdr:cNvPr id="483" name="テキスト ボックス 482"/>
        <xdr:cNvSpPr txBox="1"/>
      </xdr:nvSpPr>
      <xdr:spPr>
        <a:xfrm>
          <a:off x="116243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4" name="【保健センター・保健所】&#10;有形固定資産減価償却率グラフ枠"/>
        <xdr:cNvSpPr/>
      </xdr:nvSpPr>
      <xdr:spPr>
        <a:xfrm>
          <a:off x="12074525" y="914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104775</xdr:rowOff>
    </xdr:from>
    <xdr:to xmlns:xdr="http://schemas.openxmlformats.org/drawingml/2006/spreadsheetDrawing">
      <xdr:col>85</xdr:col>
      <xdr:colOff>126365</xdr:colOff>
      <xdr:row>64</xdr:row>
      <xdr:rowOff>32385</xdr:rowOff>
    </xdr:to>
    <xdr:cxnSp macro="">
      <xdr:nvCxnSpPr>
        <xdr:cNvPr id="485" name="直線コネクタ 484"/>
        <xdr:cNvCxnSpPr/>
      </xdr:nvCxnSpPr>
      <xdr:spPr>
        <a:xfrm flipV="1">
          <a:off x="15833090" y="9534525"/>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36195</xdr:rowOff>
    </xdr:from>
    <xdr:ext cx="339090" cy="259080"/>
    <xdr:sp macro="" textlink="">
      <xdr:nvSpPr>
        <xdr:cNvPr id="486" name="【保健センター・保健所】&#10;有形固定資産減価償却率最小値テキスト"/>
        <xdr:cNvSpPr txBox="1"/>
      </xdr:nvSpPr>
      <xdr:spPr>
        <a:xfrm>
          <a:off x="15871825" y="1100899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32385</xdr:rowOff>
    </xdr:from>
    <xdr:to xmlns:xdr="http://schemas.openxmlformats.org/drawingml/2006/spreadsheetDrawing">
      <xdr:col>86</xdr:col>
      <xdr:colOff>25400</xdr:colOff>
      <xdr:row>64</xdr:row>
      <xdr:rowOff>32385</xdr:rowOff>
    </xdr:to>
    <xdr:cxnSp macro="">
      <xdr:nvCxnSpPr>
        <xdr:cNvPr id="487" name="直線コネクタ 486"/>
        <xdr:cNvCxnSpPr/>
      </xdr:nvCxnSpPr>
      <xdr:spPr>
        <a:xfrm>
          <a:off x="15744825" y="1100518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52070</xdr:rowOff>
    </xdr:from>
    <xdr:ext cx="403860" cy="257810"/>
    <xdr:sp macro="" textlink="">
      <xdr:nvSpPr>
        <xdr:cNvPr id="488" name="【保健センター・保健所】&#10;有形固定資産減価償却率最大値テキスト"/>
        <xdr:cNvSpPr txBox="1"/>
      </xdr:nvSpPr>
      <xdr:spPr>
        <a:xfrm>
          <a:off x="15871825" y="9310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104775</xdr:rowOff>
    </xdr:from>
    <xdr:to xmlns:xdr="http://schemas.openxmlformats.org/drawingml/2006/spreadsheetDrawing">
      <xdr:col>86</xdr:col>
      <xdr:colOff>25400</xdr:colOff>
      <xdr:row>55</xdr:row>
      <xdr:rowOff>104775</xdr:rowOff>
    </xdr:to>
    <xdr:cxnSp macro="">
      <xdr:nvCxnSpPr>
        <xdr:cNvPr id="489" name="直線コネクタ 488"/>
        <xdr:cNvCxnSpPr/>
      </xdr:nvCxnSpPr>
      <xdr:spPr>
        <a:xfrm>
          <a:off x="15744825" y="95345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113665</xdr:rowOff>
    </xdr:from>
    <xdr:ext cx="403860" cy="258445"/>
    <xdr:sp macro="" textlink="">
      <xdr:nvSpPr>
        <xdr:cNvPr id="490" name="【保健センター・保健所】&#10;有形固定資産減価償却率平均値テキスト"/>
        <xdr:cNvSpPr txBox="1"/>
      </xdr:nvSpPr>
      <xdr:spPr>
        <a:xfrm>
          <a:off x="15871825" y="10229215"/>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135255</xdr:rowOff>
    </xdr:from>
    <xdr:to xmlns:xdr="http://schemas.openxmlformats.org/drawingml/2006/spreadsheetDrawing">
      <xdr:col>85</xdr:col>
      <xdr:colOff>177800</xdr:colOff>
      <xdr:row>60</xdr:row>
      <xdr:rowOff>65405</xdr:rowOff>
    </xdr:to>
    <xdr:sp macro="" textlink="">
      <xdr:nvSpPr>
        <xdr:cNvPr id="491" name="フローチャート: 判断 490"/>
        <xdr:cNvSpPr/>
      </xdr:nvSpPr>
      <xdr:spPr>
        <a:xfrm>
          <a:off x="15782925"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163195</xdr:rowOff>
    </xdr:from>
    <xdr:to xmlns:xdr="http://schemas.openxmlformats.org/drawingml/2006/spreadsheetDrawing">
      <xdr:col>81</xdr:col>
      <xdr:colOff>101600</xdr:colOff>
      <xdr:row>60</xdr:row>
      <xdr:rowOff>93345</xdr:rowOff>
    </xdr:to>
    <xdr:sp macro="" textlink="">
      <xdr:nvSpPr>
        <xdr:cNvPr id="492" name="フローチャート: 判断 491"/>
        <xdr:cNvSpPr/>
      </xdr:nvSpPr>
      <xdr:spPr>
        <a:xfrm>
          <a:off x="14967585"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40640</xdr:rowOff>
    </xdr:from>
    <xdr:to xmlns:xdr="http://schemas.openxmlformats.org/drawingml/2006/spreadsheetDrawing">
      <xdr:col>76</xdr:col>
      <xdr:colOff>165100</xdr:colOff>
      <xdr:row>60</xdr:row>
      <xdr:rowOff>142240</xdr:rowOff>
    </xdr:to>
    <xdr:sp macro="" textlink="">
      <xdr:nvSpPr>
        <xdr:cNvPr id="493" name="フローチャート: 判断 492"/>
        <xdr:cNvSpPr/>
      </xdr:nvSpPr>
      <xdr:spPr>
        <a:xfrm>
          <a:off x="1410716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107315</xdr:rowOff>
    </xdr:from>
    <xdr:to xmlns:xdr="http://schemas.openxmlformats.org/drawingml/2006/spreadsheetDrawing">
      <xdr:col>72</xdr:col>
      <xdr:colOff>38100</xdr:colOff>
      <xdr:row>61</xdr:row>
      <xdr:rowOff>37465</xdr:rowOff>
    </xdr:to>
    <xdr:sp macro="" textlink="">
      <xdr:nvSpPr>
        <xdr:cNvPr id="494" name="フローチャート: 判断 493"/>
        <xdr:cNvSpPr/>
      </xdr:nvSpPr>
      <xdr:spPr>
        <a:xfrm>
          <a:off x="13246735" y="1039431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0730" cy="257810"/>
    <xdr:sp macro="" textlink="">
      <xdr:nvSpPr>
        <xdr:cNvPr id="495" name="テキスト ボックス 494"/>
        <xdr:cNvSpPr txBox="1"/>
      </xdr:nvSpPr>
      <xdr:spPr>
        <a:xfrm>
          <a:off x="1564894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7810"/>
    <xdr:sp macro="" textlink="">
      <xdr:nvSpPr>
        <xdr:cNvPr id="496" name="テキスト ボックス 495"/>
        <xdr:cNvSpPr txBox="1"/>
      </xdr:nvSpPr>
      <xdr:spPr>
        <a:xfrm>
          <a:off x="14833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497" name="テキスト ボックス 496"/>
        <xdr:cNvSpPr txBox="1"/>
      </xdr:nvSpPr>
      <xdr:spPr>
        <a:xfrm>
          <a:off x="139731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0730" cy="257810"/>
    <xdr:sp macro="" textlink="">
      <xdr:nvSpPr>
        <xdr:cNvPr id="498" name="テキスト ボックス 497"/>
        <xdr:cNvSpPr txBox="1"/>
      </xdr:nvSpPr>
      <xdr:spPr>
        <a:xfrm>
          <a:off x="131127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7810"/>
    <xdr:sp macro="" textlink="">
      <xdr:nvSpPr>
        <xdr:cNvPr id="499" name="テキスト ボックス 498"/>
        <xdr:cNvSpPr txBox="1"/>
      </xdr:nvSpPr>
      <xdr:spPr>
        <a:xfrm>
          <a:off x="122466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53975</xdr:rowOff>
    </xdr:from>
    <xdr:to xmlns:xdr="http://schemas.openxmlformats.org/drawingml/2006/spreadsheetDrawing">
      <xdr:col>85</xdr:col>
      <xdr:colOff>177800</xdr:colOff>
      <xdr:row>55</xdr:row>
      <xdr:rowOff>155575</xdr:rowOff>
    </xdr:to>
    <xdr:sp macro="" textlink="">
      <xdr:nvSpPr>
        <xdr:cNvPr id="500" name="楕円 499"/>
        <xdr:cNvSpPr/>
      </xdr:nvSpPr>
      <xdr:spPr>
        <a:xfrm>
          <a:off x="15782925"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6985</xdr:rowOff>
    </xdr:from>
    <xdr:ext cx="403860" cy="257810"/>
    <xdr:sp macro="" textlink="">
      <xdr:nvSpPr>
        <xdr:cNvPr id="501" name="【保健センター・保健所】&#10;有形固定資産減価償却率該当値テキスト"/>
        <xdr:cNvSpPr txBox="1"/>
      </xdr:nvSpPr>
      <xdr:spPr>
        <a:xfrm>
          <a:off x="15871825" y="9436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83185</xdr:rowOff>
    </xdr:from>
    <xdr:to xmlns:xdr="http://schemas.openxmlformats.org/drawingml/2006/spreadsheetDrawing">
      <xdr:col>81</xdr:col>
      <xdr:colOff>101600</xdr:colOff>
      <xdr:row>56</xdr:row>
      <xdr:rowOff>13335</xdr:rowOff>
    </xdr:to>
    <xdr:sp macro="" textlink="">
      <xdr:nvSpPr>
        <xdr:cNvPr id="502" name="楕円 501"/>
        <xdr:cNvSpPr/>
      </xdr:nvSpPr>
      <xdr:spPr>
        <a:xfrm>
          <a:off x="14967585"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55</xdr:row>
      <xdr:rowOff>104775</xdr:rowOff>
    </xdr:from>
    <xdr:to xmlns:xdr="http://schemas.openxmlformats.org/drawingml/2006/spreadsheetDrawing">
      <xdr:col>85</xdr:col>
      <xdr:colOff>127000</xdr:colOff>
      <xdr:row>55</xdr:row>
      <xdr:rowOff>133985</xdr:rowOff>
    </xdr:to>
    <xdr:cxnSp macro="">
      <xdr:nvCxnSpPr>
        <xdr:cNvPr id="503" name="直線コネクタ 502"/>
        <xdr:cNvCxnSpPr/>
      </xdr:nvCxnSpPr>
      <xdr:spPr>
        <a:xfrm flipV="1">
          <a:off x="15018385" y="9534525"/>
          <a:ext cx="81534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112395</xdr:rowOff>
    </xdr:from>
    <xdr:to xmlns:xdr="http://schemas.openxmlformats.org/drawingml/2006/spreadsheetDrawing">
      <xdr:col>76</xdr:col>
      <xdr:colOff>165100</xdr:colOff>
      <xdr:row>56</xdr:row>
      <xdr:rowOff>42545</xdr:rowOff>
    </xdr:to>
    <xdr:sp macro="" textlink="">
      <xdr:nvSpPr>
        <xdr:cNvPr id="504" name="楕円 503"/>
        <xdr:cNvSpPr/>
      </xdr:nvSpPr>
      <xdr:spPr>
        <a:xfrm>
          <a:off x="1410716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133985</xdr:rowOff>
    </xdr:from>
    <xdr:to xmlns:xdr="http://schemas.openxmlformats.org/drawingml/2006/spreadsheetDrawing">
      <xdr:col>81</xdr:col>
      <xdr:colOff>50800</xdr:colOff>
      <xdr:row>55</xdr:row>
      <xdr:rowOff>163195</xdr:rowOff>
    </xdr:to>
    <xdr:cxnSp macro="">
      <xdr:nvCxnSpPr>
        <xdr:cNvPr id="505" name="直線コネクタ 504"/>
        <xdr:cNvCxnSpPr/>
      </xdr:nvCxnSpPr>
      <xdr:spPr>
        <a:xfrm flipV="1">
          <a:off x="14157960" y="9563735"/>
          <a:ext cx="8604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141605</xdr:rowOff>
    </xdr:from>
    <xdr:to xmlns:xdr="http://schemas.openxmlformats.org/drawingml/2006/spreadsheetDrawing">
      <xdr:col>72</xdr:col>
      <xdr:colOff>38100</xdr:colOff>
      <xdr:row>56</xdr:row>
      <xdr:rowOff>71755</xdr:rowOff>
    </xdr:to>
    <xdr:sp macro="" textlink="">
      <xdr:nvSpPr>
        <xdr:cNvPr id="506" name="楕円 505"/>
        <xdr:cNvSpPr/>
      </xdr:nvSpPr>
      <xdr:spPr>
        <a:xfrm>
          <a:off x="13246735" y="957135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163195</xdr:rowOff>
    </xdr:from>
    <xdr:to xmlns:xdr="http://schemas.openxmlformats.org/drawingml/2006/spreadsheetDrawing">
      <xdr:col>76</xdr:col>
      <xdr:colOff>114300</xdr:colOff>
      <xdr:row>56</xdr:row>
      <xdr:rowOff>20955</xdr:rowOff>
    </xdr:to>
    <xdr:cxnSp macro="">
      <xdr:nvCxnSpPr>
        <xdr:cNvPr id="507" name="直線コネクタ 506"/>
        <xdr:cNvCxnSpPr/>
      </xdr:nvCxnSpPr>
      <xdr:spPr>
        <a:xfrm flipV="1">
          <a:off x="13297535" y="9592945"/>
          <a:ext cx="8604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84455</xdr:rowOff>
    </xdr:from>
    <xdr:ext cx="403860" cy="259080"/>
    <xdr:sp macro="" textlink="">
      <xdr:nvSpPr>
        <xdr:cNvPr id="508" name="n_1aveValue【保健センター・保健所】&#10;有形固定資産減価償却率"/>
        <xdr:cNvSpPr txBox="1"/>
      </xdr:nvSpPr>
      <xdr:spPr>
        <a:xfrm>
          <a:off x="14808835" y="10371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133350</xdr:rowOff>
    </xdr:from>
    <xdr:ext cx="405130" cy="257810"/>
    <xdr:sp macro="" textlink="">
      <xdr:nvSpPr>
        <xdr:cNvPr id="509" name="n_2aveValue【保健センター・保健所】&#10;有形固定資産減価償却率"/>
        <xdr:cNvSpPr txBox="1"/>
      </xdr:nvSpPr>
      <xdr:spPr>
        <a:xfrm>
          <a:off x="13961110" y="10420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29210</xdr:rowOff>
    </xdr:from>
    <xdr:ext cx="405130" cy="257810"/>
    <xdr:sp macro="" textlink="">
      <xdr:nvSpPr>
        <xdr:cNvPr id="510" name="n_3aveValue【保健センター・保健所】&#10;有形固定資産減価償却率"/>
        <xdr:cNvSpPr txBox="1"/>
      </xdr:nvSpPr>
      <xdr:spPr>
        <a:xfrm>
          <a:off x="13100685" y="10487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29845</xdr:rowOff>
    </xdr:from>
    <xdr:ext cx="403860" cy="257810"/>
    <xdr:sp macro="" textlink="">
      <xdr:nvSpPr>
        <xdr:cNvPr id="511" name="n_1mainValue【保健センター・保健所】&#10;有形固定資産減価償却率"/>
        <xdr:cNvSpPr txBox="1"/>
      </xdr:nvSpPr>
      <xdr:spPr>
        <a:xfrm>
          <a:off x="14808835" y="92881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59055</xdr:rowOff>
    </xdr:from>
    <xdr:ext cx="405130" cy="259080"/>
    <xdr:sp macro="" textlink="">
      <xdr:nvSpPr>
        <xdr:cNvPr id="512" name="n_2mainValue【保健センター・保健所】&#10;有形固定資産減価償却率"/>
        <xdr:cNvSpPr txBox="1"/>
      </xdr:nvSpPr>
      <xdr:spPr>
        <a:xfrm>
          <a:off x="13961110" y="9317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88265</xdr:rowOff>
    </xdr:from>
    <xdr:ext cx="405130" cy="257810"/>
    <xdr:sp macro="" textlink="">
      <xdr:nvSpPr>
        <xdr:cNvPr id="513" name="n_3mainValue【保健センター・保健所】&#10;有形固定資産減価償却率"/>
        <xdr:cNvSpPr txBox="1"/>
      </xdr:nvSpPr>
      <xdr:spPr>
        <a:xfrm>
          <a:off x="13100685" y="9346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4" name="正方形/長方形 513"/>
        <xdr:cNvSpPr/>
      </xdr:nvSpPr>
      <xdr:spPr>
        <a:xfrm>
          <a:off x="17739360" y="800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15" name="正方形/長方形 514"/>
        <xdr:cNvSpPr/>
      </xdr:nvSpPr>
      <xdr:spPr>
        <a:xfrm>
          <a:off x="1786636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16" name="正方形/長方形 515"/>
        <xdr:cNvSpPr/>
      </xdr:nvSpPr>
      <xdr:spPr>
        <a:xfrm>
          <a:off x="1786636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17" name="正方形/長方形 516"/>
        <xdr:cNvSpPr/>
      </xdr:nvSpPr>
      <xdr:spPr>
        <a:xfrm>
          <a:off x="1884807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18" name="正方形/長方形 517"/>
        <xdr:cNvSpPr/>
      </xdr:nvSpPr>
      <xdr:spPr>
        <a:xfrm>
          <a:off x="1884807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19" name="正方形/長方形 518"/>
        <xdr:cNvSpPr/>
      </xdr:nvSpPr>
      <xdr:spPr>
        <a:xfrm>
          <a:off x="19956780" y="866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0" name="正方形/長方形 519"/>
        <xdr:cNvSpPr/>
      </xdr:nvSpPr>
      <xdr:spPr>
        <a:xfrm>
          <a:off x="19956780" y="886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1" name="正方形/長方形 520"/>
        <xdr:cNvSpPr/>
      </xdr:nvSpPr>
      <xdr:spPr>
        <a:xfrm>
          <a:off x="17739360" y="914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22" name="テキスト ボックス 521"/>
        <xdr:cNvSpPr txBox="1"/>
      </xdr:nvSpPr>
      <xdr:spPr>
        <a:xfrm>
          <a:off x="17706975"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23" name="直線コネクタ 522"/>
        <xdr:cNvCxnSpPr/>
      </xdr:nvCxnSpPr>
      <xdr:spPr>
        <a:xfrm>
          <a:off x="17739360" y="1143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24" name="直線コネクタ 523"/>
        <xdr:cNvCxnSpPr/>
      </xdr:nvCxnSpPr>
      <xdr:spPr>
        <a:xfrm>
          <a:off x="17739360" y="1110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7360" cy="259080"/>
    <xdr:sp macro="" textlink="">
      <xdr:nvSpPr>
        <xdr:cNvPr id="525" name="テキスト ボックス 524"/>
        <xdr:cNvSpPr txBox="1"/>
      </xdr:nvSpPr>
      <xdr:spPr>
        <a:xfrm>
          <a:off x="17289145" y="1096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26" name="直線コネクタ 525"/>
        <xdr:cNvCxnSpPr/>
      </xdr:nvCxnSpPr>
      <xdr:spPr>
        <a:xfrm>
          <a:off x="17739360" y="1077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7360" cy="259080"/>
    <xdr:sp macro="" textlink="">
      <xdr:nvSpPr>
        <xdr:cNvPr id="527" name="テキスト ボックス 526"/>
        <xdr:cNvSpPr txBox="1"/>
      </xdr:nvSpPr>
      <xdr:spPr>
        <a:xfrm>
          <a:off x="17289145" y="1063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28" name="直線コネクタ 527"/>
        <xdr:cNvCxnSpPr/>
      </xdr:nvCxnSpPr>
      <xdr:spPr>
        <a:xfrm>
          <a:off x="17739360" y="1045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7360" cy="257810"/>
    <xdr:sp macro="" textlink="">
      <xdr:nvSpPr>
        <xdr:cNvPr id="529" name="テキスト ボックス 528"/>
        <xdr:cNvSpPr txBox="1"/>
      </xdr:nvSpPr>
      <xdr:spPr>
        <a:xfrm>
          <a:off x="17289145" y="1030795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30" name="直線コネクタ 529"/>
        <xdr:cNvCxnSpPr/>
      </xdr:nvCxnSpPr>
      <xdr:spPr>
        <a:xfrm>
          <a:off x="17739360" y="1012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7360" cy="259080"/>
    <xdr:sp macro="" textlink="">
      <xdr:nvSpPr>
        <xdr:cNvPr id="531" name="テキスト ボックス 530"/>
        <xdr:cNvSpPr txBox="1"/>
      </xdr:nvSpPr>
      <xdr:spPr>
        <a:xfrm>
          <a:off x="17289145" y="9981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32" name="直線コネクタ 531"/>
        <xdr:cNvCxnSpPr/>
      </xdr:nvCxnSpPr>
      <xdr:spPr>
        <a:xfrm>
          <a:off x="17739360" y="979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7360" cy="257810"/>
    <xdr:sp macro="" textlink="">
      <xdr:nvSpPr>
        <xdr:cNvPr id="533" name="テキスト ボックス 532"/>
        <xdr:cNvSpPr txBox="1"/>
      </xdr:nvSpPr>
      <xdr:spPr>
        <a:xfrm>
          <a:off x="17289145" y="965517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34" name="直線コネクタ 533"/>
        <xdr:cNvCxnSpPr/>
      </xdr:nvCxnSpPr>
      <xdr:spPr>
        <a:xfrm>
          <a:off x="17739360" y="947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7360" cy="259080"/>
    <xdr:sp macro="" textlink="">
      <xdr:nvSpPr>
        <xdr:cNvPr id="535" name="テキスト ボックス 534"/>
        <xdr:cNvSpPr txBox="1"/>
      </xdr:nvSpPr>
      <xdr:spPr>
        <a:xfrm>
          <a:off x="17289145" y="932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36" name="直線コネクタ 535"/>
        <xdr:cNvCxnSpPr/>
      </xdr:nvCxnSpPr>
      <xdr:spPr>
        <a:xfrm>
          <a:off x="17739360" y="914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37" name="テキスト ボックス 536"/>
        <xdr:cNvSpPr txBox="1"/>
      </xdr:nvSpPr>
      <xdr:spPr>
        <a:xfrm>
          <a:off x="17289145"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38" name="【保健センター・保健所】&#10;一人当たり面積グラフ枠"/>
        <xdr:cNvSpPr/>
      </xdr:nvSpPr>
      <xdr:spPr>
        <a:xfrm>
          <a:off x="17739360" y="914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71755</xdr:rowOff>
    </xdr:from>
    <xdr:to xmlns:xdr="http://schemas.openxmlformats.org/drawingml/2006/spreadsheetDrawing">
      <xdr:col>116</xdr:col>
      <xdr:colOff>62865</xdr:colOff>
      <xdr:row>64</xdr:row>
      <xdr:rowOff>88265</xdr:rowOff>
    </xdr:to>
    <xdr:cxnSp macro="">
      <xdr:nvCxnSpPr>
        <xdr:cNvPr id="539" name="直線コネクタ 538"/>
        <xdr:cNvCxnSpPr/>
      </xdr:nvCxnSpPr>
      <xdr:spPr>
        <a:xfrm flipV="1">
          <a:off x="21497925" y="967295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92075</xdr:rowOff>
    </xdr:from>
    <xdr:ext cx="468630" cy="259080"/>
    <xdr:sp macro="" textlink="">
      <xdr:nvSpPr>
        <xdr:cNvPr id="540" name="【保健センター・保健所】&#10;一人当たり面積最小値テキスト"/>
        <xdr:cNvSpPr txBox="1"/>
      </xdr:nvSpPr>
      <xdr:spPr>
        <a:xfrm>
          <a:off x="21536660" y="11064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88265</xdr:rowOff>
    </xdr:from>
    <xdr:to xmlns:xdr="http://schemas.openxmlformats.org/drawingml/2006/spreadsheetDrawing">
      <xdr:col>116</xdr:col>
      <xdr:colOff>152400</xdr:colOff>
      <xdr:row>64</xdr:row>
      <xdr:rowOff>88265</xdr:rowOff>
    </xdr:to>
    <xdr:cxnSp macro="">
      <xdr:nvCxnSpPr>
        <xdr:cNvPr id="541" name="直線コネクタ 540"/>
        <xdr:cNvCxnSpPr/>
      </xdr:nvCxnSpPr>
      <xdr:spPr>
        <a:xfrm>
          <a:off x="21415375" y="1106106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18415</xdr:rowOff>
    </xdr:from>
    <xdr:ext cx="468630" cy="257810"/>
    <xdr:sp macro="" textlink="">
      <xdr:nvSpPr>
        <xdr:cNvPr id="542" name="【保健センター・保健所】&#10;一人当たり面積最大値テキスト"/>
        <xdr:cNvSpPr txBox="1"/>
      </xdr:nvSpPr>
      <xdr:spPr>
        <a:xfrm>
          <a:off x="21536660" y="94481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71755</xdr:rowOff>
    </xdr:from>
    <xdr:to xmlns:xdr="http://schemas.openxmlformats.org/drawingml/2006/spreadsheetDrawing">
      <xdr:col>116</xdr:col>
      <xdr:colOff>152400</xdr:colOff>
      <xdr:row>56</xdr:row>
      <xdr:rowOff>71755</xdr:rowOff>
    </xdr:to>
    <xdr:cxnSp macro="">
      <xdr:nvCxnSpPr>
        <xdr:cNvPr id="543" name="直線コネクタ 542"/>
        <xdr:cNvCxnSpPr/>
      </xdr:nvCxnSpPr>
      <xdr:spPr>
        <a:xfrm>
          <a:off x="21415375" y="96729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81280</xdr:rowOff>
    </xdr:from>
    <xdr:ext cx="468630" cy="259080"/>
    <xdr:sp macro="" textlink="">
      <xdr:nvSpPr>
        <xdr:cNvPr id="544" name="【保健センター・保健所】&#10;一人当たり面積平均値テキスト"/>
        <xdr:cNvSpPr txBox="1"/>
      </xdr:nvSpPr>
      <xdr:spPr>
        <a:xfrm>
          <a:off x="21536660" y="1071118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58420</xdr:rowOff>
    </xdr:from>
    <xdr:to xmlns:xdr="http://schemas.openxmlformats.org/drawingml/2006/spreadsheetDrawing">
      <xdr:col>116</xdr:col>
      <xdr:colOff>114300</xdr:colOff>
      <xdr:row>63</xdr:row>
      <xdr:rowOff>160020</xdr:rowOff>
    </xdr:to>
    <xdr:sp macro="" textlink="">
      <xdr:nvSpPr>
        <xdr:cNvPr id="545" name="フローチャート: 判断 544"/>
        <xdr:cNvSpPr/>
      </xdr:nvSpPr>
      <xdr:spPr>
        <a:xfrm>
          <a:off x="2144776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71755</xdr:rowOff>
    </xdr:from>
    <xdr:to xmlns:xdr="http://schemas.openxmlformats.org/drawingml/2006/spreadsheetDrawing">
      <xdr:col>112</xdr:col>
      <xdr:colOff>38100</xdr:colOff>
      <xdr:row>64</xdr:row>
      <xdr:rowOff>1905</xdr:rowOff>
    </xdr:to>
    <xdr:sp macro="" textlink="">
      <xdr:nvSpPr>
        <xdr:cNvPr id="546" name="フローチャート: 判断 545"/>
        <xdr:cNvSpPr/>
      </xdr:nvSpPr>
      <xdr:spPr>
        <a:xfrm>
          <a:off x="20638135" y="1087310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58420</xdr:rowOff>
    </xdr:from>
    <xdr:to xmlns:xdr="http://schemas.openxmlformats.org/drawingml/2006/spreadsheetDrawing">
      <xdr:col>107</xdr:col>
      <xdr:colOff>101600</xdr:colOff>
      <xdr:row>63</xdr:row>
      <xdr:rowOff>160020</xdr:rowOff>
    </xdr:to>
    <xdr:sp macro="" textlink="">
      <xdr:nvSpPr>
        <xdr:cNvPr id="547" name="フローチャート: 判断 546"/>
        <xdr:cNvSpPr/>
      </xdr:nvSpPr>
      <xdr:spPr>
        <a:xfrm>
          <a:off x="19771995"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15875</xdr:rowOff>
    </xdr:from>
    <xdr:to xmlns:xdr="http://schemas.openxmlformats.org/drawingml/2006/spreadsheetDrawing">
      <xdr:col>102</xdr:col>
      <xdr:colOff>165100</xdr:colOff>
      <xdr:row>63</xdr:row>
      <xdr:rowOff>117475</xdr:rowOff>
    </xdr:to>
    <xdr:sp macro="" textlink="">
      <xdr:nvSpPr>
        <xdr:cNvPr id="548" name="フローチャート: 判断 547"/>
        <xdr:cNvSpPr/>
      </xdr:nvSpPr>
      <xdr:spPr>
        <a:xfrm>
          <a:off x="18911570" y="108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49" name="テキスト ボックス 548"/>
        <xdr:cNvSpPr txBox="1"/>
      </xdr:nvSpPr>
      <xdr:spPr>
        <a:xfrm>
          <a:off x="2131377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0730" cy="257810"/>
    <xdr:sp macro="" textlink="">
      <xdr:nvSpPr>
        <xdr:cNvPr id="550" name="テキスト ボックス 549"/>
        <xdr:cNvSpPr txBox="1"/>
      </xdr:nvSpPr>
      <xdr:spPr>
        <a:xfrm>
          <a:off x="205041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7810"/>
    <xdr:sp macro="" textlink="">
      <xdr:nvSpPr>
        <xdr:cNvPr id="551" name="テキスト ボックス 550"/>
        <xdr:cNvSpPr txBox="1"/>
      </xdr:nvSpPr>
      <xdr:spPr>
        <a:xfrm>
          <a:off x="19638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52" name="テキスト ボックス 551"/>
        <xdr:cNvSpPr txBox="1"/>
      </xdr:nvSpPr>
      <xdr:spPr>
        <a:xfrm>
          <a:off x="18777585"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0730" cy="257810"/>
    <xdr:sp macro="" textlink="">
      <xdr:nvSpPr>
        <xdr:cNvPr id="553" name="テキスト ボックス 552"/>
        <xdr:cNvSpPr txBox="1"/>
      </xdr:nvSpPr>
      <xdr:spPr>
        <a:xfrm>
          <a:off x="1791716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14605</xdr:rowOff>
    </xdr:from>
    <xdr:to xmlns:xdr="http://schemas.openxmlformats.org/drawingml/2006/spreadsheetDrawing">
      <xdr:col>116</xdr:col>
      <xdr:colOff>114300</xdr:colOff>
      <xdr:row>64</xdr:row>
      <xdr:rowOff>116205</xdr:rowOff>
    </xdr:to>
    <xdr:sp macro="" textlink="">
      <xdr:nvSpPr>
        <xdr:cNvPr id="554" name="楕円 553"/>
        <xdr:cNvSpPr/>
      </xdr:nvSpPr>
      <xdr:spPr>
        <a:xfrm>
          <a:off x="21447760"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100965</xdr:rowOff>
    </xdr:from>
    <xdr:ext cx="468630" cy="257810"/>
    <xdr:sp macro="" textlink="">
      <xdr:nvSpPr>
        <xdr:cNvPr id="555" name="【保健センター・保健所】&#10;一人当たり面積該当値テキスト"/>
        <xdr:cNvSpPr txBox="1"/>
      </xdr:nvSpPr>
      <xdr:spPr>
        <a:xfrm>
          <a:off x="21536660" y="10902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14605</xdr:rowOff>
    </xdr:from>
    <xdr:to xmlns:xdr="http://schemas.openxmlformats.org/drawingml/2006/spreadsheetDrawing">
      <xdr:col>112</xdr:col>
      <xdr:colOff>38100</xdr:colOff>
      <xdr:row>64</xdr:row>
      <xdr:rowOff>116205</xdr:rowOff>
    </xdr:to>
    <xdr:sp macro="" textlink="">
      <xdr:nvSpPr>
        <xdr:cNvPr id="556" name="楕円 555"/>
        <xdr:cNvSpPr/>
      </xdr:nvSpPr>
      <xdr:spPr>
        <a:xfrm>
          <a:off x="20638135" y="109874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65405</xdr:rowOff>
    </xdr:from>
    <xdr:to xmlns:xdr="http://schemas.openxmlformats.org/drawingml/2006/spreadsheetDrawing">
      <xdr:col>116</xdr:col>
      <xdr:colOff>63500</xdr:colOff>
      <xdr:row>64</xdr:row>
      <xdr:rowOff>65405</xdr:rowOff>
    </xdr:to>
    <xdr:cxnSp macro="">
      <xdr:nvCxnSpPr>
        <xdr:cNvPr id="557" name="直線コネクタ 556"/>
        <xdr:cNvCxnSpPr/>
      </xdr:nvCxnSpPr>
      <xdr:spPr>
        <a:xfrm>
          <a:off x="20688935" y="110382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14605</xdr:rowOff>
    </xdr:from>
    <xdr:to xmlns:xdr="http://schemas.openxmlformats.org/drawingml/2006/spreadsheetDrawing">
      <xdr:col>107</xdr:col>
      <xdr:colOff>101600</xdr:colOff>
      <xdr:row>64</xdr:row>
      <xdr:rowOff>116205</xdr:rowOff>
    </xdr:to>
    <xdr:sp macro="" textlink="">
      <xdr:nvSpPr>
        <xdr:cNvPr id="558" name="楕円 557"/>
        <xdr:cNvSpPr/>
      </xdr:nvSpPr>
      <xdr:spPr>
        <a:xfrm>
          <a:off x="19771995"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65405</xdr:rowOff>
    </xdr:from>
    <xdr:to xmlns:xdr="http://schemas.openxmlformats.org/drawingml/2006/spreadsheetDrawing">
      <xdr:col>111</xdr:col>
      <xdr:colOff>177800</xdr:colOff>
      <xdr:row>64</xdr:row>
      <xdr:rowOff>65405</xdr:rowOff>
    </xdr:to>
    <xdr:cxnSp macro="">
      <xdr:nvCxnSpPr>
        <xdr:cNvPr id="559" name="直線コネクタ 558"/>
        <xdr:cNvCxnSpPr/>
      </xdr:nvCxnSpPr>
      <xdr:spPr>
        <a:xfrm>
          <a:off x="19822795" y="11038205"/>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14605</xdr:rowOff>
    </xdr:from>
    <xdr:to xmlns:xdr="http://schemas.openxmlformats.org/drawingml/2006/spreadsheetDrawing">
      <xdr:col>102</xdr:col>
      <xdr:colOff>165100</xdr:colOff>
      <xdr:row>64</xdr:row>
      <xdr:rowOff>116205</xdr:rowOff>
    </xdr:to>
    <xdr:sp macro="" textlink="">
      <xdr:nvSpPr>
        <xdr:cNvPr id="560" name="楕円 559"/>
        <xdr:cNvSpPr/>
      </xdr:nvSpPr>
      <xdr:spPr>
        <a:xfrm>
          <a:off x="18911570"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65405</xdr:rowOff>
    </xdr:from>
    <xdr:to xmlns:xdr="http://schemas.openxmlformats.org/drawingml/2006/spreadsheetDrawing">
      <xdr:col>107</xdr:col>
      <xdr:colOff>50800</xdr:colOff>
      <xdr:row>64</xdr:row>
      <xdr:rowOff>65405</xdr:rowOff>
    </xdr:to>
    <xdr:cxnSp macro="">
      <xdr:nvCxnSpPr>
        <xdr:cNvPr id="561" name="直線コネクタ 560"/>
        <xdr:cNvCxnSpPr/>
      </xdr:nvCxnSpPr>
      <xdr:spPr>
        <a:xfrm>
          <a:off x="18962370" y="11038205"/>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18415</xdr:rowOff>
    </xdr:from>
    <xdr:ext cx="469900" cy="257810"/>
    <xdr:sp macro="" textlink="">
      <xdr:nvSpPr>
        <xdr:cNvPr id="562" name="n_1aveValue【保健センター・保健所】&#10;一人当たり面積"/>
        <xdr:cNvSpPr txBox="1"/>
      </xdr:nvSpPr>
      <xdr:spPr>
        <a:xfrm>
          <a:off x="20447000" y="106483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5080</xdr:rowOff>
    </xdr:from>
    <xdr:ext cx="468630" cy="259080"/>
    <xdr:sp macro="" textlink="">
      <xdr:nvSpPr>
        <xdr:cNvPr id="563" name="n_2aveValue【保健センター・保健所】&#10;一人当たり面積"/>
        <xdr:cNvSpPr txBox="1"/>
      </xdr:nvSpPr>
      <xdr:spPr>
        <a:xfrm>
          <a:off x="19593560" y="10634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133985</xdr:rowOff>
    </xdr:from>
    <xdr:ext cx="469900" cy="257810"/>
    <xdr:sp macro="" textlink="">
      <xdr:nvSpPr>
        <xdr:cNvPr id="564" name="n_3aveValue【保健センター・保健所】&#10;一人当たり面積"/>
        <xdr:cNvSpPr txBox="1"/>
      </xdr:nvSpPr>
      <xdr:spPr>
        <a:xfrm>
          <a:off x="18733135" y="105924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107315</xdr:rowOff>
    </xdr:from>
    <xdr:ext cx="469900" cy="259080"/>
    <xdr:sp macro="" textlink="">
      <xdr:nvSpPr>
        <xdr:cNvPr id="565" name="n_1mainValue【保健センター・保健所】&#10;一人当たり面積"/>
        <xdr:cNvSpPr txBox="1"/>
      </xdr:nvSpPr>
      <xdr:spPr>
        <a:xfrm>
          <a:off x="20447000" y="11080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107315</xdr:rowOff>
    </xdr:from>
    <xdr:ext cx="468630" cy="259080"/>
    <xdr:sp macro="" textlink="">
      <xdr:nvSpPr>
        <xdr:cNvPr id="566" name="n_2mainValue【保健センター・保健所】&#10;一人当たり面積"/>
        <xdr:cNvSpPr txBox="1"/>
      </xdr:nvSpPr>
      <xdr:spPr>
        <a:xfrm>
          <a:off x="19593560" y="11080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107315</xdr:rowOff>
    </xdr:from>
    <xdr:ext cx="469900" cy="259080"/>
    <xdr:sp macro="" textlink="">
      <xdr:nvSpPr>
        <xdr:cNvPr id="567" name="n_3mainValue【保健センター・保健所】&#10;一人当たり面積"/>
        <xdr:cNvSpPr txBox="1"/>
      </xdr:nvSpPr>
      <xdr:spPr>
        <a:xfrm>
          <a:off x="18733135" y="11080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68" name="正方形/長方形 567"/>
        <xdr:cNvSpPr/>
      </xdr:nvSpPr>
      <xdr:spPr>
        <a:xfrm>
          <a:off x="12074525" y="1181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69" name="正方形/長方形 568"/>
        <xdr:cNvSpPr/>
      </xdr:nvSpPr>
      <xdr:spPr>
        <a:xfrm>
          <a:off x="1219581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0" name="正方形/長方形 569"/>
        <xdr:cNvSpPr/>
      </xdr:nvSpPr>
      <xdr:spPr>
        <a:xfrm>
          <a:off x="1219581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1" name="正方形/長方形 570"/>
        <xdr:cNvSpPr/>
      </xdr:nvSpPr>
      <xdr:spPr>
        <a:xfrm>
          <a:off x="1318323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2" name="正方形/長方形 571"/>
        <xdr:cNvSpPr/>
      </xdr:nvSpPr>
      <xdr:spPr>
        <a:xfrm>
          <a:off x="1318323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3" name="正方形/長方形 572"/>
        <xdr:cNvSpPr/>
      </xdr:nvSpPr>
      <xdr:spPr>
        <a:xfrm>
          <a:off x="14291945"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4" name="正方形/長方形 573"/>
        <xdr:cNvSpPr/>
      </xdr:nvSpPr>
      <xdr:spPr>
        <a:xfrm>
          <a:off x="14291945"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5" name="正方形/長方形 574"/>
        <xdr:cNvSpPr/>
      </xdr:nvSpPr>
      <xdr:spPr>
        <a:xfrm>
          <a:off x="12074525" y="1295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4155"/>
    <xdr:sp macro="" textlink="">
      <xdr:nvSpPr>
        <xdr:cNvPr id="576" name="テキスト ボックス 575"/>
        <xdr:cNvSpPr txBox="1"/>
      </xdr:nvSpPr>
      <xdr:spPr>
        <a:xfrm>
          <a:off x="12036425" y="127635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77" name="直線コネクタ 576"/>
        <xdr:cNvCxnSpPr/>
      </xdr:nvCxnSpPr>
      <xdr:spPr>
        <a:xfrm>
          <a:off x="12074525"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78" name="直線コネクタ 577"/>
        <xdr:cNvCxnSpPr/>
      </xdr:nvCxnSpPr>
      <xdr:spPr>
        <a:xfrm>
          <a:off x="12074525" y="1491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9090" cy="259080"/>
    <xdr:sp macro="" textlink="">
      <xdr:nvSpPr>
        <xdr:cNvPr id="579" name="テキスト ボックス 578"/>
        <xdr:cNvSpPr txBox="1"/>
      </xdr:nvSpPr>
      <xdr:spPr>
        <a:xfrm>
          <a:off x="11746865" y="1477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0" name="直線コネクタ 579"/>
        <xdr:cNvCxnSpPr/>
      </xdr:nvCxnSpPr>
      <xdr:spPr>
        <a:xfrm>
          <a:off x="12074525" y="1458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581" name="テキスト ボックス 580"/>
        <xdr:cNvSpPr txBox="1"/>
      </xdr:nvSpPr>
      <xdr:spPr>
        <a:xfrm>
          <a:off x="11682730"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82" name="直線コネクタ 581"/>
        <xdr:cNvCxnSpPr/>
      </xdr:nvCxnSpPr>
      <xdr:spPr>
        <a:xfrm>
          <a:off x="12074525" y="1426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83" name="テキスト ボックス 582"/>
        <xdr:cNvSpPr txBox="1"/>
      </xdr:nvSpPr>
      <xdr:spPr>
        <a:xfrm>
          <a:off x="11682730"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84" name="直線コネクタ 583"/>
        <xdr:cNvCxnSpPr/>
      </xdr:nvCxnSpPr>
      <xdr:spPr>
        <a:xfrm>
          <a:off x="12074525" y="1393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585" name="テキスト ボックス 584"/>
        <xdr:cNvSpPr txBox="1"/>
      </xdr:nvSpPr>
      <xdr:spPr>
        <a:xfrm>
          <a:off x="11682730"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86" name="直線コネクタ 585"/>
        <xdr:cNvCxnSpPr/>
      </xdr:nvCxnSpPr>
      <xdr:spPr>
        <a:xfrm>
          <a:off x="12074525" y="1360805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87" name="テキスト ボックス 586"/>
        <xdr:cNvSpPr txBox="1"/>
      </xdr:nvSpPr>
      <xdr:spPr>
        <a:xfrm>
          <a:off x="11682730"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88" name="直線コネクタ 587"/>
        <xdr:cNvCxnSpPr/>
      </xdr:nvCxnSpPr>
      <xdr:spPr>
        <a:xfrm>
          <a:off x="12074525" y="1328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6090" cy="259080"/>
    <xdr:sp macro="" textlink="">
      <xdr:nvSpPr>
        <xdr:cNvPr id="589" name="テキスト ボックス 588"/>
        <xdr:cNvSpPr txBox="1"/>
      </xdr:nvSpPr>
      <xdr:spPr>
        <a:xfrm>
          <a:off x="1162431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90" name="直線コネクタ 589"/>
        <xdr:cNvCxnSpPr/>
      </xdr:nvCxnSpPr>
      <xdr:spPr>
        <a:xfrm>
          <a:off x="12074525"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090" cy="259080"/>
    <xdr:sp macro="" textlink="">
      <xdr:nvSpPr>
        <xdr:cNvPr id="591" name="テキスト ボックス 590"/>
        <xdr:cNvSpPr txBox="1"/>
      </xdr:nvSpPr>
      <xdr:spPr>
        <a:xfrm>
          <a:off x="116243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2" name="【消防施設】&#10;有形固定資産減価償却率グラフ枠"/>
        <xdr:cNvSpPr/>
      </xdr:nvSpPr>
      <xdr:spPr>
        <a:xfrm>
          <a:off x="12074525" y="1295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78740</xdr:rowOff>
    </xdr:from>
    <xdr:to xmlns:xdr="http://schemas.openxmlformats.org/drawingml/2006/spreadsheetDrawing">
      <xdr:col>85</xdr:col>
      <xdr:colOff>126365</xdr:colOff>
      <xdr:row>86</xdr:row>
      <xdr:rowOff>54610</xdr:rowOff>
    </xdr:to>
    <xdr:cxnSp macro="">
      <xdr:nvCxnSpPr>
        <xdr:cNvPr id="593" name="直線コネクタ 592"/>
        <xdr:cNvCxnSpPr/>
      </xdr:nvCxnSpPr>
      <xdr:spPr>
        <a:xfrm flipV="1">
          <a:off x="15833090" y="1328039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58420</xdr:rowOff>
    </xdr:from>
    <xdr:ext cx="339090" cy="259080"/>
    <xdr:sp macro="" textlink="">
      <xdr:nvSpPr>
        <xdr:cNvPr id="594" name="【消防施設】&#10;有形固定資産減価償却率最小値テキスト"/>
        <xdr:cNvSpPr txBox="1"/>
      </xdr:nvSpPr>
      <xdr:spPr>
        <a:xfrm>
          <a:off x="15871825" y="148031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54610</xdr:rowOff>
    </xdr:from>
    <xdr:to xmlns:xdr="http://schemas.openxmlformats.org/drawingml/2006/spreadsheetDrawing">
      <xdr:col>86</xdr:col>
      <xdr:colOff>25400</xdr:colOff>
      <xdr:row>86</xdr:row>
      <xdr:rowOff>54610</xdr:rowOff>
    </xdr:to>
    <xdr:cxnSp macro="">
      <xdr:nvCxnSpPr>
        <xdr:cNvPr id="595" name="直線コネクタ 594"/>
        <xdr:cNvCxnSpPr/>
      </xdr:nvCxnSpPr>
      <xdr:spPr>
        <a:xfrm>
          <a:off x="15744825" y="1479931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25400</xdr:rowOff>
    </xdr:from>
    <xdr:ext cx="468630" cy="259080"/>
    <xdr:sp macro="" textlink="">
      <xdr:nvSpPr>
        <xdr:cNvPr id="596" name="【消防施設】&#10;有形固定資産減価償却率最大値テキスト"/>
        <xdr:cNvSpPr txBox="1"/>
      </xdr:nvSpPr>
      <xdr:spPr>
        <a:xfrm>
          <a:off x="15871825" y="13055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78740</xdr:rowOff>
    </xdr:from>
    <xdr:to xmlns:xdr="http://schemas.openxmlformats.org/drawingml/2006/spreadsheetDrawing">
      <xdr:col>86</xdr:col>
      <xdr:colOff>25400</xdr:colOff>
      <xdr:row>77</xdr:row>
      <xdr:rowOff>78740</xdr:rowOff>
    </xdr:to>
    <xdr:cxnSp macro="">
      <xdr:nvCxnSpPr>
        <xdr:cNvPr id="597" name="直線コネクタ 596"/>
        <xdr:cNvCxnSpPr/>
      </xdr:nvCxnSpPr>
      <xdr:spPr>
        <a:xfrm>
          <a:off x="15744825" y="1328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73660</xdr:rowOff>
    </xdr:from>
    <xdr:ext cx="403860" cy="259080"/>
    <xdr:sp macro="" textlink="">
      <xdr:nvSpPr>
        <xdr:cNvPr id="598" name="【消防施設】&#10;有形固定資産減価償却率平均値テキスト"/>
        <xdr:cNvSpPr txBox="1"/>
      </xdr:nvSpPr>
      <xdr:spPr>
        <a:xfrm>
          <a:off x="15871825" y="1396111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95250</xdr:rowOff>
    </xdr:from>
    <xdr:to xmlns:xdr="http://schemas.openxmlformats.org/drawingml/2006/spreadsheetDrawing">
      <xdr:col>85</xdr:col>
      <xdr:colOff>177800</xdr:colOff>
      <xdr:row>82</xdr:row>
      <xdr:rowOff>25400</xdr:rowOff>
    </xdr:to>
    <xdr:sp macro="" textlink="">
      <xdr:nvSpPr>
        <xdr:cNvPr id="599" name="フローチャート: 判断 598"/>
        <xdr:cNvSpPr/>
      </xdr:nvSpPr>
      <xdr:spPr>
        <a:xfrm>
          <a:off x="15782925"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132715</xdr:rowOff>
    </xdr:from>
    <xdr:to xmlns:xdr="http://schemas.openxmlformats.org/drawingml/2006/spreadsheetDrawing">
      <xdr:col>81</xdr:col>
      <xdr:colOff>101600</xdr:colOff>
      <xdr:row>82</xdr:row>
      <xdr:rowOff>63500</xdr:rowOff>
    </xdr:to>
    <xdr:sp macro="" textlink="">
      <xdr:nvSpPr>
        <xdr:cNvPr id="600" name="フローチャート: 判断 599"/>
        <xdr:cNvSpPr/>
      </xdr:nvSpPr>
      <xdr:spPr>
        <a:xfrm>
          <a:off x="14967585" y="1402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142240</xdr:rowOff>
    </xdr:from>
    <xdr:to xmlns:xdr="http://schemas.openxmlformats.org/drawingml/2006/spreadsheetDrawing">
      <xdr:col>76</xdr:col>
      <xdr:colOff>165100</xdr:colOff>
      <xdr:row>82</xdr:row>
      <xdr:rowOff>72390</xdr:rowOff>
    </xdr:to>
    <xdr:sp macro="" textlink="">
      <xdr:nvSpPr>
        <xdr:cNvPr id="601" name="フローチャート: 判断 600"/>
        <xdr:cNvSpPr/>
      </xdr:nvSpPr>
      <xdr:spPr>
        <a:xfrm>
          <a:off x="1410716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31115</xdr:rowOff>
    </xdr:from>
    <xdr:to xmlns:xdr="http://schemas.openxmlformats.org/drawingml/2006/spreadsheetDrawing">
      <xdr:col>72</xdr:col>
      <xdr:colOff>38100</xdr:colOff>
      <xdr:row>82</xdr:row>
      <xdr:rowOff>132715</xdr:rowOff>
    </xdr:to>
    <xdr:sp macro="" textlink="">
      <xdr:nvSpPr>
        <xdr:cNvPr id="602" name="フローチャート: 判断 601"/>
        <xdr:cNvSpPr/>
      </xdr:nvSpPr>
      <xdr:spPr>
        <a:xfrm>
          <a:off x="13246735" y="1409001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0730" cy="259080"/>
    <xdr:sp macro="" textlink="">
      <xdr:nvSpPr>
        <xdr:cNvPr id="603" name="テキスト ボックス 602"/>
        <xdr:cNvSpPr txBox="1"/>
      </xdr:nvSpPr>
      <xdr:spPr>
        <a:xfrm>
          <a:off x="1564894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0730" cy="259080"/>
    <xdr:sp macro="" textlink="">
      <xdr:nvSpPr>
        <xdr:cNvPr id="604" name="テキスト ボックス 603"/>
        <xdr:cNvSpPr txBox="1"/>
      </xdr:nvSpPr>
      <xdr:spPr>
        <a:xfrm>
          <a:off x="14833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05" name="テキスト ボックス 604"/>
        <xdr:cNvSpPr txBox="1"/>
      </xdr:nvSpPr>
      <xdr:spPr>
        <a:xfrm>
          <a:off x="139731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0730" cy="259080"/>
    <xdr:sp macro="" textlink="">
      <xdr:nvSpPr>
        <xdr:cNvPr id="606" name="テキスト ボックス 605"/>
        <xdr:cNvSpPr txBox="1"/>
      </xdr:nvSpPr>
      <xdr:spPr>
        <a:xfrm>
          <a:off x="131127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0730" cy="259080"/>
    <xdr:sp macro="" textlink="">
      <xdr:nvSpPr>
        <xdr:cNvPr id="607" name="テキスト ボックス 606"/>
        <xdr:cNvSpPr txBox="1"/>
      </xdr:nvSpPr>
      <xdr:spPr>
        <a:xfrm>
          <a:off x="122466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10160</xdr:rowOff>
    </xdr:from>
    <xdr:to xmlns:xdr="http://schemas.openxmlformats.org/drawingml/2006/spreadsheetDrawing">
      <xdr:col>85</xdr:col>
      <xdr:colOff>177800</xdr:colOff>
      <xdr:row>79</xdr:row>
      <xdr:rowOff>111760</xdr:rowOff>
    </xdr:to>
    <xdr:sp macro="" textlink="">
      <xdr:nvSpPr>
        <xdr:cNvPr id="608" name="楕円 607"/>
        <xdr:cNvSpPr/>
      </xdr:nvSpPr>
      <xdr:spPr>
        <a:xfrm>
          <a:off x="15782925"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33020</xdr:rowOff>
    </xdr:from>
    <xdr:ext cx="403860" cy="259080"/>
    <xdr:sp macro="" textlink="">
      <xdr:nvSpPr>
        <xdr:cNvPr id="609" name="【消防施設】&#10;有形固定資産減価償却率該当値テキスト"/>
        <xdr:cNvSpPr txBox="1"/>
      </xdr:nvSpPr>
      <xdr:spPr>
        <a:xfrm>
          <a:off x="15871825" y="13406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38100</xdr:rowOff>
    </xdr:from>
    <xdr:to xmlns:xdr="http://schemas.openxmlformats.org/drawingml/2006/spreadsheetDrawing">
      <xdr:col>81</xdr:col>
      <xdr:colOff>101600</xdr:colOff>
      <xdr:row>79</xdr:row>
      <xdr:rowOff>139700</xdr:rowOff>
    </xdr:to>
    <xdr:sp macro="" textlink="">
      <xdr:nvSpPr>
        <xdr:cNvPr id="610" name="楕円 609"/>
        <xdr:cNvSpPr/>
      </xdr:nvSpPr>
      <xdr:spPr>
        <a:xfrm>
          <a:off x="14967585"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60960</xdr:rowOff>
    </xdr:from>
    <xdr:to xmlns:xdr="http://schemas.openxmlformats.org/drawingml/2006/spreadsheetDrawing">
      <xdr:col>85</xdr:col>
      <xdr:colOff>127000</xdr:colOff>
      <xdr:row>79</xdr:row>
      <xdr:rowOff>88900</xdr:rowOff>
    </xdr:to>
    <xdr:cxnSp macro="">
      <xdr:nvCxnSpPr>
        <xdr:cNvPr id="611" name="直線コネクタ 610"/>
        <xdr:cNvCxnSpPr/>
      </xdr:nvCxnSpPr>
      <xdr:spPr>
        <a:xfrm flipV="1">
          <a:off x="15018385" y="13605510"/>
          <a:ext cx="81534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69215</xdr:rowOff>
    </xdr:from>
    <xdr:to xmlns:xdr="http://schemas.openxmlformats.org/drawingml/2006/spreadsheetDrawing">
      <xdr:col>76</xdr:col>
      <xdr:colOff>165100</xdr:colOff>
      <xdr:row>79</xdr:row>
      <xdr:rowOff>170815</xdr:rowOff>
    </xdr:to>
    <xdr:sp macro="" textlink="">
      <xdr:nvSpPr>
        <xdr:cNvPr id="612" name="楕円 611"/>
        <xdr:cNvSpPr/>
      </xdr:nvSpPr>
      <xdr:spPr>
        <a:xfrm>
          <a:off x="1410716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88900</xdr:rowOff>
    </xdr:from>
    <xdr:to xmlns:xdr="http://schemas.openxmlformats.org/drawingml/2006/spreadsheetDrawing">
      <xdr:col>81</xdr:col>
      <xdr:colOff>50800</xdr:colOff>
      <xdr:row>79</xdr:row>
      <xdr:rowOff>120650</xdr:rowOff>
    </xdr:to>
    <xdr:cxnSp macro="">
      <xdr:nvCxnSpPr>
        <xdr:cNvPr id="613" name="直線コネクタ 612"/>
        <xdr:cNvCxnSpPr/>
      </xdr:nvCxnSpPr>
      <xdr:spPr>
        <a:xfrm flipV="1">
          <a:off x="14157960" y="13633450"/>
          <a:ext cx="8604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99695</xdr:rowOff>
    </xdr:from>
    <xdr:to xmlns:xdr="http://schemas.openxmlformats.org/drawingml/2006/spreadsheetDrawing">
      <xdr:col>72</xdr:col>
      <xdr:colOff>38100</xdr:colOff>
      <xdr:row>80</xdr:row>
      <xdr:rowOff>29845</xdr:rowOff>
    </xdr:to>
    <xdr:sp macro="" textlink="">
      <xdr:nvSpPr>
        <xdr:cNvPr id="614" name="楕円 613"/>
        <xdr:cNvSpPr/>
      </xdr:nvSpPr>
      <xdr:spPr>
        <a:xfrm>
          <a:off x="13246735" y="1364424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120650</xdr:rowOff>
    </xdr:from>
    <xdr:to xmlns:xdr="http://schemas.openxmlformats.org/drawingml/2006/spreadsheetDrawing">
      <xdr:col>76</xdr:col>
      <xdr:colOff>114300</xdr:colOff>
      <xdr:row>79</xdr:row>
      <xdr:rowOff>150495</xdr:rowOff>
    </xdr:to>
    <xdr:cxnSp macro="">
      <xdr:nvCxnSpPr>
        <xdr:cNvPr id="615" name="直線コネクタ 614"/>
        <xdr:cNvCxnSpPr/>
      </xdr:nvCxnSpPr>
      <xdr:spPr>
        <a:xfrm flipV="1">
          <a:off x="13297535" y="13665200"/>
          <a:ext cx="8604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53975</xdr:rowOff>
    </xdr:from>
    <xdr:ext cx="403860" cy="257810"/>
    <xdr:sp macro="" textlink="">
      <xdr:nvSpPr>
        <xdr:cNvPr id="616" name="n_1aveValue【消防施設】&#10;有形固定資産減価償却率"/>
        <xdr:cNvSpPr txBox="1"/>
      </xdr:nvSpPr>
      <xdr:spPr>
        <a:xfrm>
          <a:off x="14808835" y="141128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63500</xdr:rowOff>
    </xdr:from>
    <xdr:ext cx="405130" cy="257810"/>
    <xdr:sp macro="" textlink="">
      <xdr:nvSpPr>
        <xdr:cNvPr id="617" name="n_2aveValue【消防施設】&#10;有形固定資産減価償却率"/>
        <xdr:cNvSpPr txBox="1"/>
      </xdr:nvSpPr>
      <xdr:spPr>
        <a:xfrm>
          <a:off x="13961110" y="14122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123825</xdr:rowOff>
    </xdr:from>
    <xdr:ext cx="405130" cy="257810"/>
    <xdr:sp macro="" textlink="">
      <xdr:nvSpPr>
        <xdr:cNvPr id="618" name="n_3aveValue【消防施設】&#10;有形固定資産減価償却率"/>
        <xdr:cNvSpPr txBox="1"/>
      </xdr:nvSpPr>
      <xdr:spPr>
        <a:xfrm>
          <a:off x="13100685" y="14182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156210</xdr:rowOff>
    </xdr:from>
    <xdr:ext cx="403860" cy="257810"/>
    <xdr:sp macro="" textlink="">
      <xdr:nvSpPr>
        <xdr:cNvPr id="619" name="n_1mainValue【消防施設】&#10;有形固定資産減価償却率"/>
        <xdr:cNvSpPr txBox="1"/>
      </xdr:nvSpPr>
      <xdr:spPr>
        <a:xfrm>
          <a:off x="14808835" y="13357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15875</xdr:rowOff>
    </xdr:from>
    <xdr:ext cx="405130" cy="259080"/>
    <xdr:sp macro="" textlink="">
      <xdr:nvSpPr>
        <xdr:cNvPr id="620" name="n_2mainValue【消防施設】&#10;有形固定資産減価償却率"/>
        <xdr:cNvSpPr txBox="1"/>
      </xdr:nvSpPr>
      <xdr:spPr>
        <a:xfrm>
          <a:off x="13961110" y="13388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46355</xdr:rowOff>
    </xdr:from>
    <xdr:ext cx="405130" cy="259080"/>
    <xdr:sp macro="" textlink="">
      <xdr:nvSpPr>
        <xdr:cNvPr id="621" name="n_3mainValue【消防施設】&#10;有形固定資産減価償却率"/>
        <xdr:cNvSpPr txBox="1"/>
      </xdr:nvSpPr>
      <xdr:spPr>
        <a:xfrm>
          <a:off x="13100685" y="1341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2" name="正方形/長方形 621"/>
        <xdr:cNvSpPr/>
      </xdr:nvSpPr>
      <xdr:spPr>
        <a:xfrm>
          <a:off x="17739360" y="1181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3" name="正方形/長方形 622"/>
        <xdr:cNvSpPr/>
      </xdr:nvSpPr>
      <xdr:spPr>
        <a:xfrm>
          <a:off x="1786636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4" name="正方形/長方形 623"/>
        <xdr:cNvSpPr/>
      </xdr:nvSpPr>
      <xdr:spPr>
        <a:xfrm>
          <a:off x="1786636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5" name="正方形/長方形 624"/>
        <xdr:cNvSpPr/>
      </xdr:nvSpPr>
      <xdr:spPr>
        <a:xfrm>
          <a:off x="1884807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26" name="正方形/長方形 625"/>
        <xdr:cNvSpPr/>
      </xdr:nvSpPr>
      <xdr:spPr>
        <a:xfrm>
          <a:off x="1884807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27" name="正方形/長方形 626"/>
        <xdr:cNvSpPr/>
      </xdr:nvSpPr>
      <xdr:spPr>
        <a:xfrm>
          <a:off x="19956780" y="1247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28" name="正方形/長方形 627"/>
        <xdr:cNvSpPr/>
      </xdr:nvSpPr>
      <xdr:spPr>
        <a:xfrm>
          <a:off x="19956780" y="1267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29" name="正方形/長方形 628"/>
        <xdr:cNvSpPr/>
      </xdr:nvSpPr>
      <xdr:spPr>
        <a:xfrm>
          <a:off x="17739360" y="1295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4155"/>
    <xdr:sp macro="" textlink="">
      <xdr:nvSpPr>
        <xdr:cNvPr id="630" name="テキスト ボックス 629"/>
        <xdr:cNvSpPr txBox="1"/>
      </xdr:nvSpPr>
      <xdr:spPr>
        <a:xfrm>
          <a:off x="17706975"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31" name="直線コネクタ 630"/>
        <xdr:cNvCxnSpPr/>
      </xdr:nvCxnSpPr>
      <xdr:spPr>
        <a:xfrm>
          <a:off x="17739360" y="1524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32" name="直線コネクタ 631"/>
        <xdr:cNvCxnSpPr/>
      </xdr:nvCxnSpPr>
      <xdr:spPr>
        <a:xfrm>
          <a:off x="17739360" y="147828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7360" cy="259080"/>
    <xdr:sp macro="" textlink="">
      <xdr:nvSpPr>
        <xdr:cNvPr id="633" name="テキスト ボックス 632"/>
        <xdr:cNvSpPr txBox="1"/>
      </xdr:nvSpPr>
      <xdr:spPr>
        <a:xfrm>
          <a:off x="17289145" y="1464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34" name="直線コネクタ 633"/>
        <xdr:cNvCxnSpPr/>
      </xdr:nvCxnSpPr>
      <xdr:spPr>
        <a:xfrm>
          <a:off x="17739360" y="143256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7360" cy="259080"/>
    <xdr:sp macro="" textlink="">
      <xdr:nvSpPr>
        <xdr:cNvPr id="635" name="テキスト ボックス 634"/>
        <xdr:cNvSpPr txBox="1"/>
      </xdr:nvSpPr>
      <xdr:spPr>
        <a:xfrm>
          <a:off x="17289145"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36" name="直線コネクタ 635"/>
        <xdr:cNvCxnSpPr/>
      </xdr:nvCxnSpPr>
      <xdr:spPr>
        <a:xfrm>
          <a:off x="17739360" y="138684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59080"/>
    <xdr:sp macro="" textlink="">
      <xdr:nvSpPr>
        <xdr:cNvPr id="637" name="テキスト ボックス 636"/>
        <xdr:cNvSpPr txBox="1"/>
      </xdr:nvSpPr>
      <xdr:spPr>
        <a:xfrm>
          <a:off x="17289145"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38" name="直線コネクタ 637"/>
        <xdr:cNvCxnSpPr/>
      </xdr:nvCxnSpPr>
      <xdr:spPr>
        <a:xfrm>
          <a:off x="17739360" y="134112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7360" cy="259080"/>
    <xdr:sp macro="" textlink="">
      <xdr:nvSpPr>
        <xdr:cNvPr id="639" name="テキスト ボックス 638"/>
        <xdr:cNvSpPr txBox="1"/>
      </xdr:nvSpPr>
      <xdr:spPr>
        <a:xfrm>
          <a:off x="17289145"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40" name="直線コネクタ 639"/>
        <xdr:cNvCxnSpPr/>
      </xdr:nvCxnSpPr>
      <xdr:spPr>
        <a:xfrm>
          <a:off x="17739360" y="1295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641" name="テキスト ボックス 640"/>
        <xdr:cNvSpPr txBox="1"/>
      </xdr:nvSpPr>
      <xdr:spPr>
        <a:xfrm>
          <a:off x="1728914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2" name="【消防施設】&#10;一人当たり面積グラフ枠"/>
        <xdr:cNvSpPr/>
      </xdr:nvSpPr>
      <xdr:spPr>
        <a:xfrm>
          <a:off x="17739360" y="1295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127000</xdr:rowOff>
    </xdr:from>
    <xdr:to xmlns:xdr="http://schemas.openxmlformats.org/drawingml/2006/spreadsheetDrawing">
      <xdr:col>116</xdr:col>
      <xdr:colOff>62865</xdr:colOff>
      <xdr:row>85</xdr:row>
      <xdr:rowOff>168275</xdr:rowOff>
    </xdr:to>
    <xdr:cxnSp macro="">
      <xdr:nvCxnSpPr>
        <xdr:cNvPr id="643" name="直線コネクタ 642"/>
        <xdr:cNvCxnSpPr/>
      </xdr:nvCxnSpPr>
      <xdr:spPr>
        <a:xfrm flipV="1">
          <a:off x="21497925" y="1367155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635</xdr:rowOff>
    </xdr:from>
    <xdr:ext cx="468630" cy="259080"/>
    <xdr:sp macro="" textlink="">
      <xdr:nvSpPr>
        <xdr:cNvPr id="644" name="【消防施設】&#10;一人当たり面積最小値テキスト"/>
        <xdr:cNvSpPr txBox="1"/>
      </xdr:nvSpPr>
      <xdr:spPr>
        <a:xfrm>
          <a:off x="21536660" y="147453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168275</xdr:rowOff>
    </xdr:from>
    <xdr:to xmlns:xdr="http://schemas.openxmlformats.org/drawingml/2006/spreadsheetDrawing">
      <xdr:col>116</xdr:col>
      <xdr:colOff>152400</xdr:colOff>
      <xdr:row>85</xdr:row>
      <xdr:rowOff>168275</xdr:rowOff>
    </xdr:to>
    <xdr:cxnSp macro="">
      <xdr:nvCxnSpPr>
        <xdr:cNvPr id="645" name="直線コネクタ 644"/>
        <xdr:cNvCxnSpPr/>
      </xdr:nvCxnSpPr>
      <xdr:spPr>
        <a:xfrm>
          <a:off x="21415375" y="147415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73660</xdr:rowOff>
    </xdr:from>
    <xdr:ext cx="468630" cy="259080"/>
    <xdr:sp macro="" textlink="">
      <xdr:nvSpPr>
        <xdr:cNvPr id="646" name="【消防施設】&#10;一人当たり面積最大値テキスト"/>
        <xdr:cNvSpPr txBox="1"/>
      </xdr:nvSpPr>
      <xdr:spPr>
        <a:xfrm>
          <a:off x="21536660" y="13446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127000</xdr:rowOff>
    </xdr:from>
    <xdr:to xmlns:xdr="http://schemas.openxmlformats.org/drawingml/2006/spreadsheetDrawing">
      <xdr:col>116</xdr:col>
      <xdr:colOff>152400</xdr:colOff>
      <xdr:row>79</xdr:row>
      <xdr:rowOff>127000</xdr:rowOff>
    </xdr:to>
    <xdr:cxnSp macro="">
      <xdr:nvCxnSpPr>
        <xdr:cNvPr id="647" name="直線コネクタ 646"/>
        <xdr:cNvCxnSpPr/>
      </xdr:nvCxnSpPr>
      <xdr:spPr>
        <a:xfrm>
          <a:off x="21415375" y="1367155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29210</xdr:rowOff>
    </xdr:from>
    <xdr:ext cx="468630" cy="257810"/>
    <xdr:sp macro="" textlink="">
      <xdr:nvSpPr>
        <xdr:cNvPr id="648" name="【消防施設】&#10;一人当たり面積平均値テキスト"/>
        <xdr:cNvSpPr txBox="1"/>
      </xdr:nvSpPr>
      <xdr:spPr>
        <a:xfrm>
          <a:off x="21536660" y="142595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6350</xdr:rowOff>
    </xdr:from>
    <xdr:to xmlns:xdr="http://schemas.openxmlformats.org/drawingml/2006/spreadsheetDrawing">
      <xdr:col>116</xdr:col>
      <xdr:colOff>114300</xdr:colOff>
      <xdr:row>84</xdr:row>
      <xdr:rowOff>107315</xdr:rowOff>
    </xdr:to>
    <xdr:sp macro="" textlink="">
      <xdr:nvSpPr>
        <xdr:cNvPr id="649" name="フローチャート: 判断 648"/>
        <xdr:cNvSpPr/>
      </xdr:nvSpPr>
      <xdr:spPr>
        <a:xfrm>
          <a:off x="2144776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14605</xdr:rowOff>
    </xdr:from>
    <xdr:to xmlns:xdr="http://schemas.openxmlformats.org/drawingml/2006/spreadsheetDrawing">
      <xdr:col>112</xdr:col>
      <xdr:colOff>38100</xdr:colOff>
      <xdr:row>84</xdr:row>
      <xdr:rowOff>116205</xdr:rowOff>
    </xdr:to>
    <xdr:sp macro="" textlink="">
      <xdr:nvSpPr>
        <xdr:cNvPr id="650" name="フローチャート: 判断 649"/>
        <xdr:cNvSpPr/>
      </xdr:nvSpPr>
      <xdr:spPr>
        <a:xfrm>
          <a:off x="20638135" y="1441640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1270</xdr:rowOff>
    </xdr:from>
    <xdr:to xmlns:xdr="http://schemas.openxmlformats.org/drawingml/2006/spreadsheetDrawing">
      <xdr:col>107</xdr:col>
      <xdr:colOff>101600</xdr:colOff>
      <xdr:row>84</xdr:row>
      <xdr:rowOff>102870</xdr:rowOff>
    </xdr:to>
    <xdr:sp macro="" textlink="">
      <xdr:nvSpPr>
        <xdr:cNvPr id="651" name="フローチャート: 判断 650"/>
        <xdr:cNvSpPr/>
      </xdr:nvSpPr>
      <xdr:spPr>
        <a:xfrm>
          <a:off x="19771995"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24130</xdr:rowOff>
    </xdr:from>
    <xdr:to xmlns:xdr="http://schemas.openxmlformats.org/drawingml/2006/spreadsheetDrawing">
      <xdr:col>102</xdr:col>
      <xdr:colOff>165100</xdr:colOff>
      <xdr:row>84</xdr:row>
      <xdr:rowOff>125730</xdr:rowOff>
    </xdr:to>
    <xdr:sp macro="" textlink="">
      <xdr:nvSpPr>
        <xdr:cNvPr id="652" name="フローチャート: 判断 651"/>
        <xdr:cNvSpPr/>
      </xdr:nvSpPr>
      <xdr:spPr>
        <a:xfrm>
          <a:off x="1891157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53" name="テキスト ボックス 652"/>
        <xdr:cNvSpPr txBox="1"/>
      </xdr:nvSpPr>
      <xdr:spPr>
        <a:xfrm>
          <a:off x="2131377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0730" cy="259080"/>
    <xdr:sp macro="" textlink="">
      <xdr:nvSpPr>
        <xdr:cNvPr id="654" name="テキスト ボックス 653"/>
        <xdr:cNvSpPr txBox="1"/>
      </xdr:nvSpPr>
      <xdr:spPr>
        <a:xfrm>
          <a:off x="205041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0730" cy="259080"/>
    <xdr:sp macro="" textlink="">
      <xdr:nvSpPr>
        <xdr:cNvPr id="655" name="テキスト ボックス 654"/>
        <xdr:cNvSpPr txBox="1"/>
      </xdr:nvSpPr>
      <xdr:spPr>
        <a:xfrm>
          <a:off x="19638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56" name="テキスト ボックス 655"/>
        <xdr:cNvSpPr txBox="1"/>
      </xdr:nvSpPr>
      <xdr:spPr>
        <a:xfrm>
          <a:off x="1877758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0730" cy="259080"/>
    <xdr:sp macro="" textlink="">
      <xdr:nvSpPr>
        <xdr:cNvPr id="657" name="テキスト ボックス 656"/>
        <xdr:cNvSpPr txBox="1"/>
      </xdr:nvSpPr>
      <xdr:spPr>
        <a:xfrm>
          <a:off x="1791716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133350</xdr:rowOff>
    </xdr:from>
    <xdr:to xmlns:xdr="http://schemas.openxmlformats.org/drawingml/2006/spreadsheetDrawing">
      <xdr:col>116</xdr:col>
      <xdr:colOff>114300</xdr:colOff>
      <xdr:row>85</xdr:row>
      <xdr:rowOff>63500</xdr:rowOff>
    </xdr:to>
    <xdr:sp macro="" textlink="">
      <xdr:nvSpPr>
        <xdr:cNvPr id="658" name="楕円 657"/>
        <xdr:cNvSpPr/>
      </xdr:nvSpPr>
      <xdr:spPr>
        <a:xfrm>
          <a:off x="2144776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111760</xdr:rowOff>
    </xdr:from>
    <xdr:ext cx="468630" cy="257810"/>
    <xdr:sp macro="" textlink="">
      <xdr:nvSpPr>
        <xdr:cNvPr id="659" name="【消防施設】&#10;一人当たり面積該当値テキスト"/>
        <xdr:cNvSpPr txBox="1"/>
      </xdr:nvSpPr>
      <xdr:spPr>
        <a:xfrm>
          <a:off x="21536660" y="14513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133350</xdr:rowOff>
    </xdr:from>
    <xdr:to xmlns:xdr="http://schemas.openxmlformats.org/drawingml/2006/spreadsheetDrawing">
      <xdr:col>112</xdr:col>
      <xdr:colOff>38100</xdr:colOff>
      <xdr:row>85</xdr:row>
      <xdr:rowOff>63500</xdr:rowOff>
    </xdr:to>
    <xdr:sp macro="" textlink="">
      <xdr:nvSpPr>
        <xdr:cNvPr id="660" name="楕円 659"/>
        <xdr:cNvSpPr/>
      </xdr:nvSpPr>
      <xdr:spPr>
        <a:xfrm>
          <a:off x="20638135" y="1453515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12700</xdr:rowOff>
    </xdr:from>
    <xdr:to xmlns:xdr="http://schemas.openxmlformats.org/drawingml/2006/spreadsheetDrawing">
      <xdr:col>116</xdr:col>
      <xdr:colOff>63500</xdr:colOff>
      <xdr:row>85</xdr:row>
      <xdr:rowOff>12700</xdr:rowOff>
    </xdr:to>
    <xdr:cxnSp macro="">
      <xdr:nvCxnSpPr>
        <xdr:cNvPr id="661" name="直線コネクタ 660"/>
        <xdr:cNvCxnSpPr/>
      </xdr:nvCxnSpPr>
      <xdr:spPr>
        <a:xfrm>
          <a:off x="20688935" y="145859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138430</xdr:rowOff>
    </xdr:from>
    <xdr:to xmlns:xdr="http://schemas.openxmlformats.org/drawingml/2006/spreadsheetDrawing">
      <xdr:col>107</xdr:col>
      <xdr:colOff>101600</xdr:colOff>
      <xdr:row>85</xdr:row>
      <xdr:rowOff>68580</xdr:rowOff>
    </xdr:to>
    <xdr:sp macro="" textlink="">
      <xdr:nvSpPr>
        <xdr:cNvPr id="662" name="楕円 661"/>
        <xdr:cNvSpPr/>
      </xdr:nvSpPr>
      <xdr:spPr>
        <a:xfrm>
          <a:off x="19771995"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12700</xdr:rowOff>
    </xdr:from>
    <xdr:to xmlns:xdr="http://schemas.openxmlformats.org/drawingml/2006/spreadsheetDrawing">
      <xdr:col>111</xdr:col>
      <xdr:colOff>177800</xdr:colOff>
      <xdr:row>85</xdr:row>
      <xdr:rowOff>17780</xdr:rowOff>
    </xdr:to>
    <xdr:cxnSp macro="">
      <xdr:nvCxnSpPr>
        <xdr:cNvPr id="663" name="直線コネクタ 662"/>
        <xdr:cNvCxnSpPr/>
      </xdr:nvCxnSpPr>
      <xdr:spPr>
        <a:xfrm flipV="1">
          <a:off x="19822795" y="14585950"/>
          <a:ext cx="8661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133350</xdr:rowOff>
    </xdr:from>
    <xdr:to xmlns:xdr="http://schemas.openxmlformats.org/drawingml/2006/spreadsheetDrawing">
      <xdr:col>102</xdr:col>
      <xdr:colOff>165100</xdr:colOff>
      <xdr:row>85</xdr:row>
      <xdr:rowOff>63500</xdr:rowOff>
    </xdr:to>
    <xdr:sp macro="" textlink="">
      <xdr:nvSpPr>
        <xdr:cNvPr id="664" name="楕円 663"/>
        <xdr:cNvSpPr/>
      </xdr:nvSpPr>
      <xdr:spPr>
        <a:xfrm>
          <a:off x="1891157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12700</xdr:rowOff>
    </xdr:from>
    <xdr:to xmlns:xdr="http://schemas.openxmlformats.org/drawingml/2006/spreadsheetDrawing">
      <xdr:col>107</xdr:col>
      <xdr:colOff>50800</xdr:colOff>
      <xdr:row>85</xdr:row>
      <xdr:rowOff>17780</xdr:rowOff>
    </xdr:to>
    <xdr:cxnSp macro="">
      <xdr:nvCxnSpPr>
        <xdr:cNvPr id="665" name="直線コネクタ 664"/>
        <xdr:cNvCxnSpPr/>
      </xdr:nvCxnSpPr>
      <xdr:spPr>
        <a:xfrm>
          <a:off x="18962370" y="14585950"/>
          <a:ext cx="8604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132715</xdr:rowOff>
    </xdr:from>
    <xdr:ext cx="469900" cy="257810"/>
    <xdr:sp macro="" textlink="">
      <xdr:nvSpPr>
        <xdr:cNvPr id="666" name="n_1aveValue【消防施設】&#10;一人当たり面積"/>
        <xdr:cNvSpPr txBox="1"/>
      </xdr:nvSpPr>
      <xdr:spPr>
        <a:xfrm>
          <a:off x="20447000" y="141916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119380</xdr:rowOff>
    </xdr:from>
    <xdr:ext cx="468630" cy="259080"/>
    <xdr:sp macro="" textlink="">
      <xdr:nvSpPr>
        <xdr:cNvPr id="667" name="n_2aveValue【消防施設】&#10;一人当たり面積"/>
        <xdr:cNvSpPr txBox="1"/>
      </xdr:nvSpPr>
      <xdr:spPr>
        <a:xfrm>
          <a:off x="19593560" y="14178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142240</xdr:rowOff>
    </xdr:from>
    <xdr:ext cx="469900" cy="259080"/>
    <xdr:sp macro="" textlink="">
      <xdr:nvSpPr>
        <xdr:cNvPr id="668" name="n_3aveValue【消防施設】&#10;一人当たり面積"/>
        <xdr:cNvSpPr txBox="1"/>
      </xdr:nvSpPr>
      <xdr:spPr>
        <a:xfrm>
          <a:off x="18733135" y="14201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54610</xdr:rowOff>
    </xdr:from>
    <xdr:ext cx="469900" cy="257810"/>
    <xdr:sp macro="" textlink="">
      <xdr:nvSpPr>
        <xdr:cNvPr id="669" name="n_1mainValue【消防施設】&#10;一人当たり面積"/>
        <xdr:cNvSpPr txBox="1"/>
      </xdr:nvSpPr>
      <xdr:spPr>
        <a:xfrm>
          <a:off x="20447000" y="14627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59690</xdr:rowOff>
    </xdr:from>
    <xdr:ext cx="468630" cy="259080"/>
    <xdr:sp macro="" textlink="">
      <xdr:nvSpPr>
        <xdr:cNvPr id="670" name="n_2mainValue【消防施設】&#10;一人当たり面積"/>
        <xdr:cNvSpPr txBox="1"/>
      </xdr:nvSpPr>
      <xdr:spPr>
        <a:xfrm>
          <a:off x="19593560" y="14632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54610</xdr:rowOff>
    </xdr:from>
    <xdr:ext cx="469900" cy="257810"/>
    <xdr:sp macro="" textlink="">
      <xdr:nvSpPr>
        <xdr:cNvPr id="671" name="n_3mainValue【消防施設】&#10;一人当たり面積"/>
        <xdr:cNvSpPr txBox="1"/>
      </xdr:nvSpPr>
      <xdr:spPr>
        <a:xfrm>
          <a:off x="18733135" y="14627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72" name="正方形/長方形 671"/>
        <xdr:cNvSpPr/>
      </xdr:nvSpPr>
      <xdr:spPr>
        <a:xfrm>
          <a:off x="12074525" y="15621000"/>
          <a:ext cx="4581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73" name="正方形/長方形 672"/>
        <xdr:cNvSpPr/>
      </xdr:nvSpPr>
      <xdr:spPr>
        <a:xfrm>
          <a:off x="1219581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74" name="正方形/長方形 673"/>
        <xdr:cNvSpPr/>
      </xdr:nvSpPr>
      <xdr:spPr>
        <a:xfrm>
          <a:off x="1219581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75" name="正方形/長方形 674"/>
        <xdr:cNvSpPr/>
      </xdr:nvSpPr>
      <xdr:spPr>
        <a:xfrm>
          <a:off x="1318323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76" name="正方形/長方形 675"/>
        <xdr:cNvSpPr/>
      </xdr:nvSpPr>
      <xdr:spPr>
        <a:xfrm>
          <a:off x="1318323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77" name="正方形/長方形 676"/>
        <xdr:cNvSpPr/>
      </xdr:nvSpPr>
      <xdr:spPr>
        <a:xfrm>
          <a:off x="14291945"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78" name="正方形/長方形 677"/>
        <xdr:cNvSpPr/>
      </xdr:nvSpPr>
      <xdr:spPr>
        <a:xfrm>
          <a:off x="14291945"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79" name="正方形/長方形 678"/>
        <xdr:cNvSpPr/>
      </xdr:nvSpPr>
      <xdr:spPr>
        <a:xfrm>
          <a:off x="12074525" y="16764000"/>
          <a:ext cx="4581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80" name="テキスト ボックス 679"/>
        <xdr:cNvSpPr txBox="1"/>
      </xdr:nvSpPr>
      <xdr:spPr>
        <a:xfrm>
          <a:off x="1203642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81" name="直線コネクタ 680"/>
        <xdr:cNvCxnSpPr/>
      </xdr:nvCxnSpPr>
      <xdr:spPr>
        <a:xfrm>
          <a:off x="12074525" y="1905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82" name="直線コネクタ 681"/>
        <xdr:cNvCxnSpPr/>
      </xdr:nvCxnSpPr>
      <xdr:spPr>
        <a:xfrm>
          <a:off x="12074525" y="1872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9090" cy="257810"/>
    <xdr:sp macro="" textlink="">
      <xdr:nvSpPr>
        <xdr:cNvPr id="683" name="テキスト ボックス 682"/>
        <xdr:cNvSpPr txBox="1"/>
      </xdr:nvSpPr>
      <xdr:spPr>
        <a:xfrm>
          <a:off x="11746865" y="1858137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84" name="直線コネクタ 683"/>
        <xdr:cNvCxnSpPr/>
      </xdr:nvCxnSpPr>
      <xdr:spPr>
        <a:xfrm>
          <a:off x="12074525" y="1839722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85" name="テキスト ボックス 684"/>
        <xdr:cNvSpPr txBox="1"/>
      </xdr:nvSpPr>
      <xdr:spPr>
        <a:xfrm>
          <a:off x="11682730"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86" name="直線コネクタ 685"/>
        <xdr:cNvCxnSpPr/>
      </xdr:nvCxnSpPr>
      <xdr:spPr>
        <a:xfrm>
          <a:off x="12074525" y="1807019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687" name="テキスト ボックス 686"/>
        <xdr:cNvSpPr txBox="1"/>
      </xdr:nvSpPr>
      <xdr:spPr>
        <a:xfrm>
          <a:off x="11682730"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88" name="直線コネクタ 687"/>
        <xdr:cNvCxnSpPr/>
      </xdr:nvCxnSpPr>
      <xdr:spPr>
        <a:xfrm>
          <a:off x="12074525" y="1774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89" name="テキスト ボックス 688"/>
        <xdr:cNvSpPr txBox="1"/>
      </xdr:nvSpPr>
      <xdr:spPr>
        <a:xfrm>
          <a:off x="11682730"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90" name="直線コネクタ 689"/>
        <xdr:cNvCxnSpPr/>
      </xdr:nvCxnSpPr>
      <xdr:spPr>
        <a:xfrm>
          <a:off x="12074525" y="1741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91" name="テキスト ボックス 690"/>
        <xdr:cNvSpPr txBox="1"/>
      </xdr:nvSpPr>
      <xdr:spPr>
        <a:xfrm>
          <a:off x="11682730"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92" name="直線コネクタ 691"/>
        <xdr:cNvCxnSpPr/>
      </xdr:nvCxnSpPr>
      <xdr:spPr>
        <a:xfrm>
          <a:off x="12074525" y="1709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6090" cy="257810"/>
    <xdr:sp macro="" textlink="">
      <xdr:nvSpPr>
        <xdr:cNvPr id="693" name="テキスト ボックス 692"/>
        <xdr:cNvSpPr txBox="1"/>
      </xdr:nvSpPr>
      <xdr:spPr>
        <a:xfrm>
          <a:off x="1162431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94" name="直線コネクタ 693"/>
        <xdr:cNvCxnSpPr/>
      </xdr:nvCxnSpPr>
      <xdr:spPr>
        <a:xfrm>
          <a:off x="12074525" y="1676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6090" cy="259080"/>
    <xdr:sp macro="" textlink="">
      <xdr:nvSpPr>
        <xdr:cNvPr id="695" name="テキスト ボックス 694"/>
        <xdr:cNvSpPr txBox="1"/>
      </xdr:nvSpPr>
      <xdr:spPr>
        <a:xfrm>
          <a:off x="1162431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96" name="【庁舎】&#10;有形固定資産減価償却率グラフ枠"/>
        <xdr:cNvSpPr/>
      </xdr:nvSpPr>
      <xdr:spPr>
        <a:xfrm>
          <a:off x="12074525" y="16764000"/>
          <a:ext cx="4581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108</xdr:row>
      <xdr:rowOff>109220</xdr:rowOff>
    </xdr:to>
    <xdr:cxnSp macro="">
      <xdr:nvCxnSpPr>
        <xdr:cNvPr id="697" name="直線コネクタ 696"/>
        <xdr:cNvCxnSpPr/>
      </xdr:nvCxnSpPr>
      <xdr:spPr>
        <a:xfrm flipV="1">
          <a:off x="15833090" y="1709039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112395</xdr:rowOff>
    </xdr:from>
    <xdr:ext cx="339090" cy="257810"/>
    <xdr:sp macro="" textlink="">
      <xdr:nvSpPr>
        <xdr:cNvPr id="698" name="【庁舎】&#10;有形固定資産減価償却率最小値テキスト"/>
        <xdr:cNvSpPr txBox="1"/>
      </xdr:nvSpPr>
      <xdr:spPr>
        <a:xfrm>
          <a:off x="15871825" y="1862899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109220</xdr:rowOff>
    </xdr:from>
    <xdr:to xmlns:xdr="http://schemas.openxmlformats.org/drawingml/2006/spreadsheetDrawing">
      <xdr:col>86</xdr:col>
      <xdr:colOff>25400</xdr:colOff>
      <xdr:row>108</xdr:row>
      <xdr:rowOff>109220</xdr:rowOff>
    </xdr:to>
    <xdr:cxnSp macro="">
      <xdr:nvCxnSpPr>
        <xdr:cNvPr id="699" name="直線コネクタ 698"/>
        <xdr:cNvCxnSpPr/>
      </xdr:nvCxnSpPr>
      <xdr:spPr>
        <a:xfrm>
          <a:off x="15744825" y="1862582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468630" cy="257810"/>
    <xdr:sp macro="" textlink="">
      <xdr:nvSpPr>
        <xdr:cNvPr id="700" name="【庁舎】&#10;有形固定資産減価償却率最大値テキスト"/>
        <xdr:cNvSpPr txBox="1"/>
      </xdr:nvSpPr>
      <xdr:spPr>
        <a:xfrm>
          <a:off x="15871825" y="1686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701" name="直線コネクタ 700"/>
        <xdr:cNvCxnSpPr/>
      </xdr:nvCxnSpPr>
      <xdr:spPr>
        <a:xfrm>
          <a:off x="15744825" y="17090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120650</xdr:rowOff>
    </xdr:from>
    <xdr:ext cx="403860" cy="257810"/>
    <xdr:sp macro="" textlink="">
      <xdr:nvSpPr>
        <xdr:cNvPr id="702" name="【庁舎】&#10;有形固定資産減価償却率平均値テキスト"/>
        <xdr:cNvSpPr txBox="1"/>
      </xdr:nvSpPr>
      <xdr:spPr>
        <a:xfrm>
          <a:off x="15871825" y="1778000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141605</xdr:rowOff>
    </xdr:from>
    <xdr:to xmlns:xdr="http://schemas.openxmlformats.org/drawingml/2006/spreadsheetDrawing">
      <xdr:col>85</xdr:col>
      <xdr:colOff>177800</xdr:colOff>
      <xdr:row>104</xdr:row>
      <xdr:rowOff>71755</xdr:rowOff>
    </xdr:to>
    <xdr:sp macro="" textlink="">
      <xdr:nvSpPr>
        <xdr:cNvPr id="703" name="フローチャート: 判断 702"/>
        <xdr:cNvSpPr/>
      </xdr:nvSpPr>
      <xdr:spPr>
        <a:xfrm>
          <a:off x="15782925"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4445</xdr:rowOff>
    </xdr:from>
    <xdr:to xmlns:xdr="http://schemas.openxmlformats.org/drawingml/2006/spreadsheetDrawing">
      <xdr:col>81</xdr:col>
      <xdr:colOff>101600</xdr:colOff>
      <xdr:row>104</xdr:row>
      <xdr:rowOff>106045</xdr:rowOff>
    </xdr:to>
    <xdr:sp macro="" textlink="">
      <xdr:nvSpPr>
        <xdr:cNvPr id="704" name="フローチャート: 判断 703"/>
        <xdr:cNvSpPr/>
      </xdr:nvSpPr>
      <xdr:spPr>
        <a:xfrm>
          <a:off x="14967585"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8890</xdr:rowOff>
    </xdr:from>
    <xdr:to xmlns:xdr="http://schemas.openxmlformats.org/drawingml/2006/spreadsheetDrawing">
      <xdr:col>76</xdr:col>
      <xdr:colOff>165100</xdr:colOff>
      <xdr:row>104</xdr:row>
      <xdr:rowOff>110490</xdr:rowOff>
    </xdr:to>
    <xdr:sp macro="" textlink="">
      <xdr:nvSpPr>
        <xdr:cNvPr id="705" name="フローチャート: 判断 704"/>
        <xdr:cNvSpPr/>
      </xdr:nvSpPr>
      <xdr:spPr>
        <a:xfrm>
          <a:off x="1410716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20320</xdr:rowOff>
    </xdr:from>
    <xdr:to xmlns:xdr="http://schemas.openxmlformats.org/drawingml/2006/spreadsheetDrawing">
      <xdr:col>72</xdr:col>
      <xdr:colOff>38100</xdr:colOff>
      <xdr:row>104</xdr:row>
      <xdr:rowOff>121920</xdr:rowOff>
    </xdr:to>
    <xdr:sp macro="" textlink="">
      <xdr:nvSpPr>
        <xdr:cNvPr id="706" name="フローチャート: 判断 705"/>
        <xdr:cNvSpPr/>
      </xdr:nvSpPr>
      <xdr:spPr>
        <a:xfrm>
          <a:off x="13246735" y="1785112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0730" cy="259080"/>
    <xdr:sp macro="" textlink="">
      <xdr:nvSpPr>
        <xdr:cNvPr id="707" name="テキスト ボックス 706"/>
        <xdr:cNvSpPr txBox="1"/>
      </xdr:nvSpPr>
      <xdr:spPr>
        <a:xfrm>
          <a:off x="156489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708" name="テキスト ボックス 707"/>
        <xdr:cNvSpPr txBox="1"/>
      </xdr:nvSpPr>
      <xdr:spPr>
        <a:xfrm>
          <a:off x="148336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09" name="テキスト ボックス 708"/>
        <xdr:cNvSpPr txBox="1"/>
      </xdr:nvSpPr>
      <xdr:spPr>
        <a:xfrm>
          <a:off x="139731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0730" cy="259080"/>
    <xdr:sp macro="" textlink="">
      <xdr:nvSpPr>
        <xdr:cNvPr id="710" name="テキスト ボックス 709"/>
        <xdr:cNvSpPr txBox="1"/>
      </xdr:nvSpPr>
      <xdr:spPr>
        <a:xfrm>
          <a:off x="131127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711" name="テキスト ボックス 710"/>
        <xdr:cNvSpPr txBox="1"/>
      </xdr:nvSpPr>
      <xdr:spPr>
        <a:xfrm>
          <a:off x="122466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80645</xdr:rowOff>
    </xdr:from>
    <xdr:to xmlns:xdr="http://schemas.openxmlformats.org/drawingml/2006/spreadsheetDrawing">
      <xdr:col>85</xdr:col>
      <xdr:colOff>177800</xdr:colOff>
      <xdr:row>103</xdr:row>
      <xdr:rowOff>10795</xdr:rowOff>
    </xdr:to>
    <xdr:sp macro="" textlink="">
      <xdr:nvSpPr>
        <xdr:cNvPr id="712" name="楕円 711"/>
        <xdr:cNvSpPr/>
      </xdr:nvSpPr>
      <xdr:spPr>
        <a:xfrm>
          <a:off x="15782925"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103505</xdr:rowOff>
    </xdr:from>
    <xdr:ext cx="403860" cy="259080"/>
    <xdr:sp macro="" textlink="">
      <xdr:nvSpPr>
        <xdr:cNvPr id="713" name="【庁舎】&#10;有形固定資産減価償却率該当値テキスト"/>
        <xdr:cNvSpPr txBox="1"/>
      </xdr:nvSpPr>
      <xdr:spPr>
        <a:xfrm>
          <a:off x="15871825" y="174199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118745</xdr:rowOff>
    </xdr:from>
    <xdr:to xmlns:xdr="http://schemas.openxmlformats.org/drawingml/2006/spreadsheetDrawing">
      <xdr:col>81</xdr:col>
      <xdr:colOff>101600</xdr:colOff>
      <xdr:row>103</xdr:row>
      <xdr:rowOff>48895</xdr:rowOff>
    </xdr:to>
    <xdr:sp macro="" textlink="">
      <xdr:nvSpPr>
        <xdr:cNvPr id="714" name="楕円 713"/>
        <xdr:cNvSpPr/>
      </xdr:nvSpPr>
      <xdr:spPr>
        <a:xfrm>
          <a:off x="14967585"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132080</xdr:rowOff>
    </xdr:from>
    <xdr:to xmlns:xdr="http://schemas.openxmlformats.org/drawingml/2006/spreadsheetDrawing">
      <xdr:col>85</xdr:col>
      <xdr:colOff>127000</xdr:colOff>
      <xdr:row>102</xdr:row>
      <xdr:rowOff>169545</xdr:rowOff>
    </xdr:to>
    <xdr:cxnSp macro="">
      <xdr:nvCxnSpPr>
        <xdr:cNvPr id="715" name="直線コネクタ 714"/>
        <xdr:cNvCxnSpPr/>
      </xdr:nvCxnSpPr>
      <xdr:spPr>
        <a:xfrm flipV="1">
          <a:off x="15018385" y="17619980"/>
          <a:ext cx="81534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156210</xdr:rowOff>
    </xdr:from>
    <xdr:to xmlns:xdr="http://schemas.openxmlformats.org/drawingml/2006/spreadsheetDrawing">
      <xdr:col>76</xdr:col>
      <xdr:colOff>165100</xdr:colOff>
      <xdr:row>103</xdr:row>
      <xdr:rowOff>86360</xdr:rowOff>
    </xdr:to>
    <xdr:sp macro="" textlink="">
      <xdr:nvSpPr>
        <xdr:cNvPr id="716" name="楕円 715"/>
        <xdr:cNvSpPr/>
      </xdr:nvSpPr>
      <xdr:spPr>
        <a:xfrm>
          <a:off x="14107160" y="176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169545</xdr:rowOff>
    </xdr:from>
    <xdr:to xmlns:xdr="http://schemas.openxmlformats.org/drawingml/2006/spreadsheetDrawing">
      <xdr:col>81</xdr:col>
      <xdr:colOff>50800</xdr:colOff>
      <xdr:row>103</xdr:row>
      <xdr:rowOff>35560</xdr:rowOff>
    </xdr:to>
    <xdr:cxnSp macro="">
      <xdr:nvCxnSpPr>
        <xdr:cNvPr id="717" name="直線コネクタ 716"/>
        <xdr:cNvCxnSpPr/>
      </xdr:nvCxnSpPr>
      <xdr:spPr>
        <a:xfrm flipV="1">
          <a:off x="14157960" y="17657445"/>
          <a:ext cx="8604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6350</xdr:rowOff>
    </xdr:from>
    <xdr:to xmlns:xdr="http://schemas.openxmlformats.org/drawingml/2006/spreadsheetDrawing">
      <xdr:col>72</xdr:col>
      <xdr:colOff>38100</xdr:colOff>
      <xdr:row>103</xdr:row>
      <xdr:rowOff>107315</xdr:rowOff>
    </xdr:to>
    <xdr:sp macro="" textlink="">
      <xdr:nvSpPr>
        <xdr:cNvPr id="718" name="楕円 717"/>
        <xdr:cNvSpPr/>
      </xdr:nvSpPr>
      <xdr:spPr>
        <a:xfrm>
          <a:off x="13246735" y="17665700"/>
          <a:ext cx="9588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35560</xdr:rowOff>
    </xdr:from>
    <xdr:to xmlns:xdr="http://schemas.openxmlformats.org/drawingml/2006/spreadsheetDrawing">
      <xdr:col>76</xdr:col>
      <xdr:colOff>114300</xdr:colOff>
      <xdr:row>103</xdr:row>
      <xdr:rowOff>56515</xdr:rowOff>
    </xdr:to>
    <xdr:cxnSp macro="">
      <xdr:nvCxnSpPr>
        <xdr:cNvPr id="719" name="直線コネクタ 718"/>
        <xdr:cNvCxnSpPr/>
      </xdr:nvCxnSpPr>
      <xdr:spPr>
        <a:xfrm flipV="1">
          <a:off x="13297535" y="17694910"/>
          <a:ext cx="8604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97790</xdr:rowOff>
    </xdr:from>
    <xdr:ext cx="403860" cy="257810"/>
    <xdr:sp macro="" textlink="">
      <xdr:nvSpPr>
        <xdr:cNvPr id="720" name="n_1aveValue【庁舎】&#10;有形固定資産減価償却率"/>
        <xdr:cNvSpPr txBox="1"/>
      </xdr:nvSpPr>
      <xdr:spPr>
        <a:xfrm>
          <a:off x="14808835" y="179285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101600</xdr:rowOff>
    </xdr:from>
    <xdr:ext cx="405130" cy="259080"/>
    <xdr:sp macro="" textlink="">
      <xdr:nvSpPr>
        <xdr:cNvPr id="721" name="n_2aveValue【庁舎】&#10;有形固定資産減価償却率"/>
        <xdr:cNvSpPr txBox="1"/>
      </xdr:nvSpPr>
      <xdr:spPr>
        <a:xfrm>
          <a:off x="13961110" y="17932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113030</xdr:rowOff>
    </xdr:from>
    <xdr:ext cx="405130" cy="259080"/>
    <xdr:sp macro="" textlink="">
      <xdr:nvSpPr>
        <xdr:cNvPr id="722" name="n_3aveValue【庁舎】&#10;有形固定資産減価償却率"/>
        <xdr:cNvSpPr txBox="1"/>
      </xdr:nvSpPr>
      <xdr:spPr>
        <a:xfrm>
          <a:off x="13100685" y="17943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65405</xdr:rowOff>
    </xdr:from>
    <xdr:ext cx="403860" cy="257810"/>
    <xdr:sp macro="" textlink="">
      <xdr:nvSpPr>
        <xdr:cNvPr id="723" name="n_1mainValue【庁舎】&#10;有形固定資産減価償却率"/>
        <xdr:cNvSpPr txBox="1"/>
      </xdr:nvSpPr>
      <xdr:spPr>
        <a:xfrm>
          <a:off x="14808835" y="17381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102870</xdr:rowOff>
    </xdr:from>
    <xdr:ext cx="405130" cy="259080"/>
    <xdr:sp macro="" textlink="">
      <xdr:nvSpPr>
        <xdr:cNvPr id="724" name="n_2mainValue【庁舎】&#10;有形固定資産減価償却率"/>
        <xdr:cNvSpPr txBox="1"/>
      </xdr:nvSpPr>
      <xdr:spPr>
        <a:xfrm>
          <a:off x="13961110" y="17419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123825</xdr:rowOff>
    </xdr:from>
    <xdr:ext cx="405130" cy="257810"/>
    <xdr:sp macro="" textlink="">
      <xdr:nvSpPr>
        <xdr:cNvPr id="725" name="n_3mainValue【庁舎】&#10;有形固定資産減価償却率"/>
        <xdr:cNvSpPr txBox="1"/>
      </xdr:nvSpPr>
      <xdr:spPr>
        <a:xfrm>
          <a:off x="13100685" y="174402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26" name="正方形/長方形 725"/>
        <xdr:cNvSpPr/>
      </xdr:nvSpPr>
      <xdr:spPr>
        <a:xfrm>
          <a:off x="17739360" y="15621000"/>
          <a:ext cx="458724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27" name="正方形/長方形 726"/>
        <xdr:cNvSpPr/>
      </xdr:nvSpPr>
      <xdr:spPr>
        <a:xfrm>
          <a:off x="1786636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28" name="正方形/長方形 727"/>
        <xdr:cNvSpPr/>
      </xdr:nvSpPr>
      <xdr:spPr>
        <a:xfrm>
          <a:off x="1786636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29" name="正方形/長方形 728"/>
        <xdr:cNvSpPr/>
      </xdr:nvSpPr>
      <xdr:spPr>
        <a:xfrm>
          <a:off x="1884807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30" name="正方形/長方形 729"/>
        <xdr:cNvSpPr/>
      </xdr:nvSpPr>
      <xdr:spPr>
        <a:xfrm>
          <a:off x="1884807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31" name="正方形/長方形 730"/>
        <xdr:cNvSpPr/>
      </xdr:nvSpPr>
      <xdr:spPr>
        <a:xfrm>
          <a:off x="19956780" y="1628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32" name="正方形/長方形 731"/>
        <xdr:cNvSpPr/>
      </xdr:nvSpPr>
      <xdr:spPr>
        <a:xfrm>
          <a:off x="19956780" y="1648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33" name="正方形/長方形 732"/>
        <xdr:cNvSpPr/>
      </xdr:nvSpPr>
      <xdr:spPr>
        <a:xfrm>
          <a:off x="17739360" y="16764000"/>
          <a:ext cx="45872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34" name="テキスト ボックス 733"/>
        <xdr:cNvSpPr txBox="1"/>
      </xdr:nvSpPr>
      <xdr:spPr>
        <a:xfrm>
          <a:off x="17706975"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35" name="直線コネクタ 734"/>
        <xdr:cNvCxnSpPr/>
      </xdr:nvCxnSpPr>
      <xdr:spPr>
        <a:xfrm>
          <a:off x="17739360" y="1905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36" name="直線コネクタ 735"/>
        <xdr:cNvCxnSpPr/>
      </xdr:nvCxnSpPr>
      <xdr:spPr>
        <a:xfrm>
          <a:off x="17739360" y="1866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737" name="テキスト ボックス 736"/>
        <xdr:cNvSpPr txBox="1"/>
      </xdr:nvSpPr>
      <xdr:spPr>
        <a:xfrm>
          <a:off x="17289145"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38" name="直線コネクタ 737"/>
        <xdr:cNvCxnSpPr/>
      </xdr:nvCxnSpPr>
      <xdr:spPr>
        <a:xfrm>
          <a:off x="17739360" y="1828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7810"/>
    <xdr:sp macro="" textlink="">
      <xdr:nvSpPr>
        <xdr:cNvPr id="739" name="テキスト ボックス 738"/>
        <xdr:cNvSpPr txBox="1"/>
      </xdr:nvSpPr>
      <xdr:spPr>
        <a:xfrm>
          <a:off x="17289145" y="18145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40" name="直線コネクタ 739"/>
        <xdr:cNvCxnSpPr/>
      </xdr:nvCxnSpPr>
      <xdr:spPr>
        <a:xfrm>
          <a:off x="17739360" y="1790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741" name="テキスト ボックス 740"/>
        <xdr:cNvSpPr txBox="1"/>
      </xdr:nvSpPr>
      <xdr:spPr>
        <a:xfrm>
          <a:off x="17289145"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42" name="直線コネクタ 741"/>
        <xdr:cNvCxnSpPr/>
      </xdr:nvCxnSpPr>
      <xdr:spPr>
        <a:xfrm>
          <a:off x="17739360" y="175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743" name="テキスト ボックス 742"/>
        <xdr:cNvSpPr txBox="1"/>
      </xdr:nvSpPr>
      <xdr:spPr>
        <a:xfrm>
          <a:off x="17289145"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44" name="直線コネクタ 743"/>
        <xdr:cNvCxnSpPr/>
      </xdr:nvCxnSpPr>
      <xdr:spPr>
        <a:xfrm>
          <a:off x="17739360" y="1714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7810"/>
    <xdr:sp macro="" textlink="">
      <xdr:nvSpPr>
        <xdr:cNvPr id="745" name="テキスト ボックス 744"/>
        <xdr:cNvSpPr txBox="1"/>
      </xdr:nvSpPr>
      <xdr:spPr>
        <a:xfrm>
          <a:off x="17289145" y="1700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46" name="直線コネクタ 745"/>
        <xdr:cNvCxnSpPr/>
      </xdr:nvCxnSpPr>
      <xdr:spPr>
        <a:xfrm>
          <a:off x="17739360" y="1676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47" name="テキスト ボックス 746"/>
        <xdr:cNvSpPr txBox="1"/>
      </xdr:nvSpPr>
      <xdr:spPr>
        <a:xfrm>
          <a:off x="1728914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8" name="【庁舎】&#10;一人当たり面積グラフ枠"/>
        <xdr:cNvSpPr/>
      </xdr:nvSpPr>
      <xdr:spPr>
        <a:xfrm>
          <a:off x="17739360" y="16764000"/>
          <a:ext cx="45872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26670</xdr:rowOff>
    </xdr:from>
    <xdr:to xmlns:xdr="http://schemas.openxmlformats.org/drawingml/2006/spreadsheetDrawing">
      <xdr:col>116</xdr:col>
      <xdr:colOff>62865</xdr:colOff>
      <xdr:row>108</xdr:row>
      <xdr:rowOff>7620</xdr:rowOff>
    </xdr:to>
    <xdr:cxnSp macro="">
      <xdr:nvCxnSpPr>
        <xdr:cNvPr id="749" name="直線コネクタ 748"/>
        <xdr:cNvCxnSpPr/>
      </xdr:nvCxnSpPr>
      <xdr:spPr>
        <a:xfrm flipV="1">
          <a:off x="21497925" y="1717167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11430</xdr:rowOff>
    </xdr:from>
    <xdr:ext cx="468630" cy="259080"/>
    <xdr:sp macro="" textlink="">
      <xdr:nvSpPr>
        <xdr:cNvPr id="750" name="【庁舎】&#10;一人当たり面積最小値テキスト"/>
        <xdr:cNvSpPr txBox="1"/>
      </xdr:nvSpPr>
      <xdr:spPr>
        <a:xfrm>
          <a:off x="21536660" y="18528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xdr:rowOff>
    </xdr:from>
    <xdr:to xmlns:xdr="http://schemas.openxmlformats.org/drawingml/2006/spreadsheetDrawing">
      <xdr:col>116</xdr:col>
      <xdr:colOff>152400</xdr:colOff>
      <xdr:row>108</xdr:row>
      <xdr:rowOff>7620</xdr:rowOff>
    </xdr:to>
    <xdr:cxnSp macro="">
      <xdr:nvCxnSpPr>
        <xdr:cNvPr id="751" name="直線コネクタ 750"/>
        <xdr:cNvCxnSpPr/>
      </xdr:nvCxnSpPr>
      <xdr:spPr>
        <a:xfrm>
          <a:off x="21415375" y="1852422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144780</xdr:rowOff>
    </xdr:from>
    <xdr:ext cx="468630" cy="257810"/>
    <xdr:sp macro="" textlink="">
      <xdr:nvSpPr>
        <xdr:cNvPr id="752" name="【庁舎】&#10;一人当たり面積最大値テキスト"/>
        <xdr:cNvSpPr txBox="1"/>
      </xdr:nvSpPr>
      <xdr:spPr>
        <a:xfrm>
          <a:off x="21536660" y="16946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26670</xdr:rowOff>
    </xdr:from>
    <xdr:to xmlns:xdr="http://schemas.openxmlformats.org/drawingml/2006/spreadsheetDrawing">
      <xdr:col>116</xdr:col>
      <xdr:colOff>152400</xdr:colOff>
      <xdr:row>100</xdr:row>
      <xdr:rowOff>26670</xdr:rowOff>
    </xdr:to>
    <xdr:cxnSp macro="">
      <xdr:nvCxnSpPr>
        <xdr:cNvPr id="753" name="直線コネクタ 752"/>
        <xdr:cNvCxnSpPr/>
      </xdr:nvCxnSpPr>
      <xdr:spPr>
        <a:xfrm>
          <a:off x="21415375" y="171716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65405</xdr:rowOff>
    </xdr:from>
    <xdr:ext cx="468630" cy="257810"/>
    <xdr:sp macro="" textlink="">
      <xdr:nvSpPr>
        <xdr:cNvPr id="754" name="【庁舎】&#10;一人当たり面積平均値テキスト"/>
        <xdr:cNvSpPr txBox="1"/>
      </xdr:nvSpPr>
      <xdr:spPr>
        <a:xfrm>
          <a:off x="21536660" y="1806765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42545</xdr:rowOff>
    </xdr:from>
    <xdr:to xmlns:xdr="http://schemas.openxmlformats.org/drawingml/2006/spreadsheetDrawing">
      <xdr:col>116</xdr:col>
      <xdr:colOff>114300</xdr:colOff>
      <xdr:row>106</xdr:row>
      <xdr:rowOff>144145</xdr:rowOff>
    </xdr:to>
    <xdr:sp macro="" textlink="">
      <xdr:nvSpPr>
        <xdr:cNvPr id="755" name="フローチャート: 判断 754"/>
        <xdr:cNvSpPr/>
      </xdr:nvSpPr>
      <xdr:spPr>
        <a:xfrm>
          <a:off x="2144776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61595</xdr:rowOff>
    </xdr:from>
    <xdr:to xmlns:xdr="http://schemas.openxmlformats.org/drawingml/2006/spreadsheetDrawing">
      <xdr:col>112</xdr:col>
      <xdr:colOff>38100</xdr:colOff>
      <xdr:row>106</xdr:row>
      <xdr:rowOff>163195</xdr:rowOff>
    </xdr:to>
    <xdr:sp macro="" textlink="">
      <xdr:nvSpPr>
        <xdr:cNvPr id="756" name="フローチャート: 判断 755"/>
        <xdr:cNvSpPr/>
      </xdr:nvSpPr>
      <xdr:spPr>
        <a:xfrm>
          <a:off x="20638135" y="1823529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52070</xdr:rowOff>
    </xdr:from>
    <xdr:to xmlns:xdr="http://schemas.openxmlformats.org/drawingml/2006/spreadsheetDrawing">
      <xdr:col>107</xdr:col>
      <xdr:colOff>101600</xdr:colOff>
      <xdr:row>106</xdr:row>
      <xdr:rowOff>153670</xdr:rowOff>
    </xdr:to>
    <xdr:sp macro="" textlink="">
      <xdr:nvSpPr>
        <xdr:cNvPr id="757" name="フローチャート: 判断 756"/>
        <xdr:cNvSpPr/>
      </xdr:nvSpPr>
      <xdr:spPr>
        <a:xfrm>
          <a:off x="19771995"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69215</xdr:rowOff>
    </xdr:from>
    <xdr:to xmlns:xdr="http://schemas.openxmlformats.org/drawingml/2006/spreadsheetDrawing">
      <xdr:col>102</xdr:col>
      <xdr:colOff>165100</xdr:colOff>
      <xdr:row>106</xdr:row>
      <xdr:rowOff>170815</xdr:rowOff>
    </xdr:to>
    <xdr:sp macro="" textlink="">
      <xdr:nvSpPr>
        <xdr:cNvPr id="758" name="フローチャート: 判断 757"/>
        <xdr:cNvSpPr/>
      </xdr:nvSpPr>
      <xdr:spPr>
        <a:xfrm>
          <a:off x="1891157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59" name="テキスト ボックス 758"/>
        <xdr:cNvSpPr txBox="1"/>
      </xdr:nvSpPr>
      <xdr:spPr>
        <a:xfrm>
          <a:off x="213137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0730" cy="259080"/>
    <xdr:sp macro="" textlink="">
      <xdr:nvSpPr>
        <xdr:cNvPr id="760" name="テキスト ボックス 759"/>
        <xdr:cNvSpPr txBox="1"/>
      </xdr:nvSpPr>
      <xdr:spPr>
        <a:xfrm>
          <a:off x="205041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761" name="テキスト ボックス 760"/>
        <xdr:cNvSpPr txBox="1"/>
      </xdr:nvSpPr>
      <xdr:spPr>
        <a:xfrm>
          <a:off x="196380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62" name="テキスト ボックス 761"/>
        <xdr:cNvSpPr txBox="1"/>
      </xdr:nvSpPr>
      <xdr:spPr>
        <a:xfrm>
          <a:off x="1877758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0730" cy="259080"/>
    <xdr:sp macro="" textlink="">
      <xdr:nvSpPr>
        <xdr:cNvPr id="763" name="テキスト ボックス 762"/>
        <xdr:cNvSpPr txBox="1"/>
      </xdr:nvSpPr>
      <xdr:spPr>
        <a:xfrm>
          <a:off x="179171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109220</xdr:rowOff>
    </xdr:from>
    <xdr:to xmlns:xdr="http://schemas.openxmlformats.org/drawingml/2006/spreadsheetDrawing">
      <xdr:col>116</xdr:col>
      <xdr:colOff>114300</xdr:colOff>
      <xdr:row>107</xdr:row>
      <xdr:rowOff>39370</xdr:rowOff>
    </xdr:to>
    <xdr:sp macro="" textlink="">
      <xdr:nvSpPr>
        <xdr:cNvPr id="764" name="楕円 763"/>
        <xdr:cNvSpPr/>
      </xdr:nvSpPr>
      <xdr:spPr>
        <a:xfrm>
          <a:off x="2144776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87630</xdr:rowOff>
    </xdr:from>
    <xdr:ext cx="468630" cy="257810"/>
    <xdr:sp macro="" textlink="">
      <xdr:nvSpPr>
        <xdr:cNvPr id="765" name="【庁舎】&#10;一人当たり面積該当値テキスト"/>
        <xdr:cNvSpPr txBox="1"/>
      </xdr:nvSpPr>
      <xdr:spPr>
        <a:xfrm>
          <a:off x="21536660" y="18261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109220</xdr:rowOff>
    </xdr:from>
    <xdr:to xmlns:xdr="http://schemas.openxmlformats.org/drawingml/2006/spreadsheetDrawing">
      <xdr:col>112</xdr:col>
      <xdr:colOff>38100</xdr:colOff>
      <xdr:row>107</xdr:row>
      <xdr:rowOff>39370</xdr:rowOff>
    </xdr:to>
    <xdr:sp macro="" textlink="">
      <xdr:nvSpPr>
        <xdr:cNvPr id="766" name="楕円 765"/>
        <xdr:cNvSpPr/>
      </xdr:nvSpPr>
      <xdr:spPr>
        <a:xfrm>
          <a:off x="20638135" y="1828292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160020</xdr:rowOff>
    </xdr:from>
    <xdr:to xmlns:xdr="http://schemas.openxmlformats.org/drawingml/2006/spreadsheetDrawing">
      <xdr:col>116</xdr:col>
      <xdr:colOff>63500</xdr:colOff>
      <xdr:row>106</xdr:row>
      <xdr:rowOff>160020</xdr:rowOff>
    </xdr:to>
    <xdr:cxnSp macro="">
      <xdr:nvCxnSpPr>
        <xdr:cNvPr id="767" name="直線コネクタ 766"/>
        <xdr:cNvCxnSpPr/>
      </xdr:nvCxnSpPr>
      <xdr:spPr>
        <a:xfrm>
          <a:off x="20688935" y="183337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39370</xdr:rowOff>
    </xdr:to>
    <xdr:sp macro="" textlink="">
      <xdr:nvSpPr>
        <xdr:cNvPr id="768" name="楕円 767"/>
        <xdr:cNvSpPr/>
      </xdr:nvSpPr>
      <xdr:spPr>
        <a:xfrm>
          <a:off x="19771995"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160020</xdr:rowOff>
    </xdr:from>
    <xdr:to xmlns:xdr="http://schemas.openxmlformats.org/drawingml/2006/spreadsheetDrawing">
      <xdr:col>111</xdr:col>
      <xdr:colOff>177800</xdr:colOff>
      <xdr:row>106</xdr:row>
      <xdr:rowOff>160020</xdr:rowOff>
    </xdr:to>
    <xdr:cxnSp macro="">
      <xdr:nvCxnSpPr>
        <xdr:cNvPr id="769" name="直線コネクタ 768"/>
        <xdr:cNvCxnSpPr/>
      </xdr:nvCxnSpPr>
      <xdr:spPr>
        <a:xfrm>
          <a:off x="19822795" y="1833372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107315</xdr:rowOff>
    </xdr:from>
    <xdr:to xmlns:xdr="http://schemas.openxmlformats.org/drawingml/2006/spreadsheetDrawing">
      <xdr:col>102</xdr:col>
      <xdr:colOff>165100</xdr:colOff>
      <xdr:row>107</xdr:row>
      <xdr:rowOff>37465</xdr:rowOff>
    </xdr:to>
    <xdr:sp macro="" textlink="">
      <xdr:nvSpPr>
        <xdr:cNvPr id="770" name="楕円 769"/>
        <xdr:cNvSpPr/>
      </xdr:nvSpPr>
      <xdr:spPr>
        <a:xfrm>
          <a:off x="1891157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158115</xdr:rowOff>
    </xdr:from>
    <xdr:to xmlns:xdr="http://schemas.openxmlformats.org/drawingml/2006/spreadsheetDrawing">
      <xdr:col>107</xdr:col>
      <xdr:colOff>50800</xdr:colOff>
      <xdr:row>106</xdr:row>
      <xdr:rowOff>160020</xdr:rowOff>
    </xdr:to>
    <xdr:cxnSp macro="">
      <xdr:nvCxnSpPr>
        <xdr:cNvPr id="771" name="直線コネクタ 770"/>
        <xdr:cNvCxnSpPr/>
      </xdr:nvCxnSpPr>
      <xdr:spPr>
        <a:xfrm>
          <a:off x="18962370" y="18331815"/>
          <a:ext cx="8604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8255</xdr:rowOff>
    </xdr:from>
    <xdr:ext cx="469900" cy="257810"/>
    <xdr:sp macro="" textlink="">
      <xdr:nvSpPr>
        <xdr:cNvPr id="772" name="n_1aveValue【庁舎】&#10;一人当たり面積"/>
        <xdr:cNvSpPr txBox="1"/>
      </xdr:nvSpPr>
      <xdr:spPr>
        <a:xfrm>
          <a:off x="20447000" y="18010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170180</xdr:rowOff>
    </xdr:from>
    <xdr:ext cx="468630" cy="259080"/>
    <xdr:sp macro="" textlink="">
      <xdr:nvSpPr>
        <xdr:cNvPr id="773" name="n_2aveValue【庁舎】&#10;一人当たり面積"/>
        <xdr:cNvSpPr txBox="1"/>
      </xdr:nvSpPr>
      <xdr:spPr>
        <a:xfrm>
          <a:off x="19593560" y="18000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15875</xdr:rowOff>
    </xdr:from>
    <xdr:ext cx="469900" cy="259080"/>
    <xdr:sp macro="" textlink="">
      <xdr:nvSpPr>
        <xdr:cNvPr id="774" name="n_3aveValue【庁舎】&#10;一人当たり面積"/>
        <xdr:cNvSpPr txBox="1"/>
      </xdr:nvSpPr>
      <xdr:spPr>
        <a:xfrm>
          <a:off x="18733135" y="1801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30480</xdr:rowOff>
    </xdr:from>
    <xdr:ext cx="469900" cy="257810"/>
    <xdr:sp macro="" textlink="">
      <xdr:nvSpPr>
        <xdr:cNvPr id="775" name="n_1mainValue【庁舎】&#10;一人当たり面積"/>
        <xdr:cNvSpPr txBox="1"/>
      </xdr:nvSpPr>
      <xdr:spPr>
        <a:xfrm>
          <a:off x="20447000" y="18375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30480</xdr:rowOff>
    </xdr:from>
    <xdr:ext cx="468630" cy="257810"/>
    <xdr:sp macro="" textlink="">
      <xdr:nvSpPr>
        <xdr:cNvPr id="776" name="n_2mainValue【庁舎】&#10;一人当たり面積"/>
        <xdr:cNvSpPr txBox="1"/>
      </xdr:nvSpPr>
      <xdr:spPr>
        <a:xfrm>
          <a:off x="19593560" y="18375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29210</xdr:rowOff>
    </xdr:from>
    <xdr:ext cx="469900" cy="257810"/>
    <xdr:sp macro="" textlink="">
      <xdr:nvSpPr>
        <xdr:cNvPr id="777" name="n_3mainValue【庁舎】&#10;一人当たり面積"/>
        <xdr:cNvSpPr txBox="1"/>
      </xdr:nvSpPr>
      <xdr:spPr>
        <a:xfrm>
          <a:off x="18733135" y="183743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78" name="正方形/長方形 777"/>
        <xdr:cNvSpPr/>
      </xdr:nvSpPr>
      <xdr:spPr>
        <a:xfrm>
          <a:off x="739140" y="19431000"/>
          <a:ext cx="2158746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79" name="正方形/長方形 778"/>
        <xdr:cNvSpPr/>
      </xdr:nvSpPr>
      <xdr:spPr>
        <a:xfrm>
          <a:off x="739140" y="19494500"/>
          <a:ext cx="3733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80" name="テキスト ボックス 779"/>
        <xdr:cNvSpPr txBox="1"/>
      </xdr:nvSpPr>
      <xdr:spPr>
        <a:xfrm>
          <a:off x="815340" y="19748500"/>
          <a:ext cx="2142236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有形固定資産減価償却率は、庁舎、図書館、保健センター、消防施設及び体育館・プールにおいて、軒並み</a:t>
          </a:r>
          <a:r>
            <a:rPr kumimoji="1" lang="en-US" altLang="ja-JP" sz="1300">
              <a:latin typeface="ＭＳ Ｐゴシック"/>
              <a:ea typeface="ＭＳ Ｐゴシック"/>
            </a:rPr>
            <a:t>60</a:t>
          </a:r>
          <a:r>
            <a:rPr kumimoji="1" lang="ja-JP" altLang="en-US" sz="1300">
              <a:latin typeface="ＭＳ Ｐゴシック"/>
              <a:ea typeface="ＭＳ Ｐゴシック"/>
            </a:rPr>
            <a:t>％を上回っており、全国、県及び類似団体平均値を大きく上回っているが、令和元年度から令和２年度にかけて、図書館と保健センターについては、複合化による移転改築整備を実施したことから、有形固定資産減価償却率の改善が見込まれる。また、庁舎については、年数で見れば法定耐用年数の</a:t>
          </a:r>
          <a:r>
            <a:rPr kumimoji="1" lang="en-US" altLang="ja-JP" sz="1300">
              <a:latin typeface="ＭＳ Ｐゴシック"/>
              <a:ea typeface="ＭＳ Ｐゴシック"/>
            </a:rPr>
            <a:t>80</a:t>
          </a:r>
          <a:r>
            <a:rPr kumimoji="1" lang="ja-JP" altLang="en-US" sz="1300">
              <a:latin typeface="ＭＳ Ｐゴシック"/>
              <a:ea typeface="ＭＳ Ｐゴシック"/>
            </a:rPr>
            <a:t>％以上が経過しているものの、大規模改修や計画的な設備の更新により、</a:t>
          </a:r>
          <a:r>
            <a:rPr kumimoji="1" lang="en-US" altLang="ja-JP" sz="1300">
              <a:latin typeface="ＭＳ Ｐゴシック"/>
              <a:ea typeface="ＭＳ Ｐゴシック"/>
            </a:rPr>
            <a:t>60</a:t>
          </a:r>
          <a:r>
            <a:rPr kumimoji="1" lang="ja-JP" altLang="en-US" sz="1300">
              <a:latin typeface="ＭＳ Ｐゴシック"/>
              <a:ea typeface="ＭＳ Ｐゴシック"/>
            </a:rPr>
            <a:t>％台の有形固定資産減価償却率を維持している。消防庁舎については、一部事務組合である駿東伊豆消防組合に無償賃貸しており、今後の老朽化対策については個別施設計画の策定を含め、協議が必要となっている。体育館・プールについては、個別施設計画に基づき、今後の老朽化対策について協議が必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１人当たり面積については、いずれの施設も類似団体平均値を下回っているものの、今後の人口減少と財政状況を勘案した中で、そもそも施設の必要性について検討する必要があることから、県や近隣市町、民間施設との広域的な共同利用等も選択肢に入れるなど、個別施設計画に基づき、総合的な観点から公共施設のマネジメントを実施していくこととする。</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4375" y="419100"/>
          <a:ext cx="125063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9888200" y="406400"/>
          <a:ext cx="38703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9913600" y="431800"/>
          <a:ext cx="38258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9939000" y="457200"/>
          <a:ext cx="37719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135475" y="406400"/>
          <a:ext cx="26225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160875" y="431800"/>
          <a:ext cx="25781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186275" y="457200"/>
          <a:ext cx="25209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5975" y="1206500"/>
          <a:ext cx="950277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39800" y="1238250"/>
          <a:ext cx="13747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54250" y="1238250"/>
          <a:ext cx="12509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65525" y="1238250"/>
          <a:ext cx="15017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67300" y="1257300"/>
          <a:ext cx="20002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067550" y="1257300"/>
          <a:ext cx="1250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382000" y="1257300"/>
          <a:ext cx="62547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67300" y="2095500"/>
          <a:ext cx="20002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31050" y="2095500"/>
          <a:ext cx="3378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556875" y="1206500"/>
          <a:ext cx="141287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788650" y="1270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788650" y="15367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788650" y="1866900"/>
          <a:ext cx="1250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33075" y="1358900"/>
          <a:ext cx="168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15625"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33075" y="184150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15625"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33075" y="222250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668000" y="13081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668000" y="1574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9990" cy="259080"/>
    <xdr:sp macro="" textlink="">
      <xdr:nvSpPr>
        <xdr:cNvPr id="29" name="テキスト ボックス 28"/>
        <xdr:cNvSpPr txBox="1"/>
      </xdr:nvSpPr>
      <xdr:spPr>
        <a:xfrm>
          <a:off x="752475"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1950" cy="257810"/>
    <xdr:sp macro="" textlink="">
      <xdr:nvSpPr>
        <xdr:cNvPr id="30" name="テキスト ボックス 29"/>
        <xdr:cNvSpPr txBox="1"/>
      </xdr:nvSpPr>
      <xdr:spPr>
        <a:xfrm>
          <a:off x="752475" y="3263900"/>
          <a:ext cx="92519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7545" cy="257810"/>
    <xdr:sp macro="" textlink="">
      <xdr:nvSpPr>
        <xdr:cNvPr id="31" name="テキスト ボックス 30"/>
        <xdr:cNvSpPr txBox="1"/>
      </xdr:nvSpPr>
      <xdr:spPr>
        <a:xfrm>
          <a:off x="752475" y="3517900"/>
          <a:ext cx="57575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265" cy="259080"/>
    <xdr:sp macro="" textlink="">
      <xdr:nvSpPr>
        <xdr:cNvPr id="32" name="テキスト ボックス 31"/>
        <xdr:cNvSpPr txBox="1"/>
      </xdr:nvSpPr>
      <xdr:spPr>
        <a:xfrm>
          <a:off x="752475" y="377190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110" cy="259080"/>
    <xdr:sp macro="" textlink="">
      <xdr:nvSpPr>
        <xdr:cNvPr id="33" name="テキスト ボックス 32"/>
        <xdr:cNvSpPr txBox="1"/>
      </xdr:nvSpPr>
      <xdr:spPr>
        <a:xfrm>
          <a:off x="752475" y="4025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09280" cy="259080"/>
    <xdr:sp macro="" textlink="">
      <xdr:nvSpPr>
        <xdr:cNvPr id="34" name="テキスト ボックス 33"/>
        <xdr:cNvSpPr txBox="1"/>
      </xdr:nvSpPr>
      <xdr:spPr>
        <a:xfrm>
          <a:off x="752475" y="4279900"/>
          <a:ext cx="820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3515" cy="257810"/>
    <xdr:sp macro="" textlink="">
      <xdr:nvSpPr>
        <xdr:cNvPr id="35" name="テキスト ボックス 34"/>
        <xdr:cNvSpPr txBox="1"/>
      </xdr:nvSpPr>
      <xdr:spPr>
        <a:xfrm>
          <a:off x="752475" y="4533900"/>
          <a:ext cx="1835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2475" y="501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270" cy="308610"/>
    <xdr:sp macro="" textlink="">
      <xdr:nvSpPr>
        <xdr:cNvPr id="37" name="テキスト ボックス 36"/>
        <xdr:cNvSpPr txBox="1"/>
      </xdr:nvSpPr>
      <xdr:spPr>
        <a:xfrm>
          <a:off x="175133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28645" y="535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16600" y="52705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16600" y="54610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42200" y="527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42200" y="546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880475" y="527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880475" y="546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2475" y="577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43600" y="577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43600" y="577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067425" y="6096000"/>
          <a:ext cx="569277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市町村民税（法人税割）や株式等譲渡所得割交付金の増等による基準財政収入額の増が高齢者保健福祉費の増等による基準財政需要額の増を上回ったため、単年度比較では</a:t>
          </a:r>
          <a:r>
            <a:rPr kumimoji="1" lang="en-US" altLang="ja-JP" sz="1300">
              <a:latin typeface="ＭＳ Ｐゴシック"/>
              <a:ea typeface="ＭＳ Ｐゴシック"/>
            </a:rPr>
            <a:t>0.009</a:t>
          </a:r>
          <a:r>
            <a:rPr kumimoji="1" lang="ja-JP" altLang="en-US" sz="1300">
              <a:latin typeface="ＭＳ Ｐゴシック"/>
              <a:ea typeface="ＭＳ Ｐゴシック"/>
            </a:rPr>
            <a:t>ポイントの増となったが、財政力指数については</a:t>
          </a:r>
          <a:r>
            <a:rPr kumimoji="1" lang="en-US" altLang="ja-JP" sz="1300">
              <a:latin typeface="ＭＳ Ｐゴシック"/>
              <a:ea typeface="ＭＳ Ｐゴシック"/>
            </a:rPr>
            <a:t>3</a:t>
          </a:r>
          <a:r>
            <a:rPr kumimoji="1" lang="ja-JP" altLang="en-US" sz="1300">
              <a:latin typeface="ＭＳ Ｐゴシック"/>
              <a:ea typeface="ＭＳ Ｐゴシック"/>
            </a:rPr>
            <a:t>ヵ年平均のため、前年同の</a:t>
          </a:r>
          <a:r>
            <a:rPr kumimoji="1" lang="en-US" altLang="ja-JP" sz="1300">
              <a:latin typeface="ＭＳ Ｐゴシック"/>
              <a:ea typeface="ＭＳ Ｐゴシック"/>
            </a:rPr>
            <a:t>0.97</a:t>
          </a:r>
          <a:r>
            <a:rPr kumimoji="1" lang="ja-JP" altLang="en-US" sz="1300">
              <a:latin typeface="ＭＳ Ｐゴシック"/>
              <a:ea typeface="ＭＳ Ｐゴシック"/>
            </a:rPr>
            <a:t>となった。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2475" y="819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52475" y="779018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52475" y="738695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52475" y="69850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52475" y="658304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52475" y="618045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52475" y="577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52475" y="577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45</xdr:row>
      <xdr:rowOff>127635</xdr:rowOff>
    </xdr:to>
    <xdr:cxnSp macro="">
      <xdr:nvCxnSpPr>
        <xdr:cNvPr id="64" name="直線コネクタ 63"/>
        <xdr:cNvCxnSpPr/>
      </xdr:nvCxnSpPr>
      <xdr:spPr>
        <a:xfrm flipV="1">
          <a:off x="4879975" y="6261100"/>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99695</xdr:rowOff>
    </xdr:from>
    <xdr:ext cx="762000" cy="257810"/>
    <xdr:sp macro="" textlink="">
      <xdr:nvSpPr>
        <xdr:cNvPr id="65" name="財政力最小値テキスト"/>
        <xdr:cNvSpPr txBox="1"/>
      </xdr:nvSpPr>
      <xdr:spPr>
        <a:xfrm>
          <a:off x="4965700" y="7814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127635</xdr:rowOff>
    </xdr:from>
    <xdr:to xmlns:xdr="http://schemas.openxmlformats.org/drawingml/2006/spreadsheetDrawing">
      <xdr:col>24</xdr:col>
      <xdr:colOff>12700</xdr:colOff>
      <xdr:row>45</xdr:row>
      <xdr:rowOff>127635</xdr:rowOff>
    </xdr:to>
    <xdr:cxnSp macro="">
      <xdr:nvCxnSpPr>
        <xdr:cNvPr id="66" name="直線コネクタ 65"/>
        <xdr:cNvCxnSpPr/>
      </xdr:nvCxnSpPr>
      <xdr:spPr>
        <a:xfrm>
          <a:off x="4791075" y="78428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7" name="財政力最大値テキスト"/>
        <xdr:cNvSpPr txBox="1"/>
      </xdr:nvSpPr>
      <xdr:spPr>
        <a:xfrm>
          <a:off x="49657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8" name="直線コネクタ 67"/>
        <xdr:cNvCxnSpPr/>
      </xdr:nvCxnSpPr>
      <xdr:spPr>
        <a:xfrm>
          <a:off x="4791075" y="62611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33020</xdr:rowOff>
    </xdr:from>
    <xdr:to xmlns:xdr="http://schemas.openxmlformats.org/drawingml/2006/spreadsheetDrawing">
      <xdr:col>23</xdr:col>
      <xdr:colOff>133350</xdr:colOff>
      <xdr:row>40</xdr:row>
      <xdr:rowOff>33020</xdr:rowOff>
    </xdr:to>
    <xdr:cxnSp macro="">
      <xdr:nvCxnSpPr>
        <xdr:cNvPr id="69" name="直線コネクタ 68"/>
        <xdr:cNvCxnSpPr/>
      </xdr:nvCxnSpPr>
      <xdr:spPr>
        <a:xfrm>
          <a:off x="4054475" y="689102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70" name="財政力平均値テキスト"/>
        <xdr:cNvSpPr txBox="1"/>
      </xdr:nvSpPr>
      <xdr:spPr>
        <a:xfrm>
          <a:off x="49657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1" name="フローチャート: 判断 70"/>
        <xdr:cNvSpPr/>
      </xdr:nvSpPr>
      <xdr:spPr>
        <a:xfrm>
          <a:off x="4829175"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33020</xdr:rowOff>
    </xdr:from>
    <xdr:to xmlns:xdr="http://schemas.openxmlformats.org/drawingml/2006/spreadsheetDrawing">
      <xdr:col>19</xdr:col>
      <xdr:colOff>133350</xdr:colOff>
      <xdr:row>40</xdr:row>
      <xdr:rowOff>33020</xdr:rowOff>
    </xdr:to>
    <xdr:cxnSp macro="">
      <xdr:nvCxnSpPr>
        <xdr:cNvPr id="72" name="直線コネクタ 71"/>
        <xdr:cNvCxnSpPr/>
      </xdr:nvCxnSpPr>
      <xdr:spPr>
        <a:xfrm>
          <a:off x="3178175" y="689102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3" name="フローチャート: 判断 72"/>
        <xdr:cNvSpPr/>
      </xdr:nvSpPr>
      <xdr:spPr>
        <a:xfrm>
          <a:off x="4003675"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141605</xdr:rowOff>
    </xdr:from>
    <xdr:ext cx="736600" cy="259080"/>
    <xdr:sp macro="" textlink="">
      <xdr:nvSpPr>
        <xdr:cNvPr id="74" name="テキスト ボックス 73"/>
        <xdr:cNvSpPr txBox="1"/>
      </xdr:nvSpPr>
      <xdr:spPr>
        <a:xfrm>
          <a:off x="3679825"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33020</xdr:rowOff>
    </xdr:from>
    <xdr:to xmlns:xdr="http://schemas.openxmlformats.org/drawingml/2006/spreadsheetDrawing">
      <xdr:col>15</xdr:col>
      <xdr:colOff>82550</xdr:colOff>
      <xdr:row>40</xdr:row>
      <xdr:rowOff>46355</xdr:rowOff>
    </xdr:to>
    <xdr:cxnSp macro="">
      <xdr:nvCxnSpPr>
        <xdr:cNvPr id="75" name="直線コネクタ 74"/>
        <xdr:cNvCxnSpPr/>
      </xdr:nvCxnSpPr>
      <xdr:spPr>
        <a:xfrm flipV="1">
          <a:off x="2301875" y="6891020"/>
          <a:ext cx="876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68580</xdr:rowOff>
    </xdr:from>
    <xdr:to xmlns:xdr="http://schemas.openxmlformats.org/drawingml/2006/spreadsheetDrawing">
      <xdr:col>15</xdr:col>
      <xdr:colOff>133350</xdr:colOff>
      <xdr:row>42</xdr:row>
      <xdr:rowOff>170180</xdr:rowOff>
    </xdr:to>
    <xdr:sp macro="" textlink="">
      <xdr:nvSpPr>
        <xdr:cNvPr id="76" name="フローチャート: 判断 75"/>
        <xdr:cNvSpPr/>
      </xdr:nvSpPr>
      <xdr:spPr>
        <a:xfrm>
          <a:off x="3127375"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154940</xdr:rowOff>
    </xdr:from>
    <xdr:ext cx="760730" cy="257810"/>
    <xdr:sp macro="" textlink="">
      <xdr:nvSpPr>
        <xdr:cNvPr id="77" name="テキスト ボックス 76"/>
        <xdr:cNvSpPr txBox="1"/>
      </xdr:nvSpPr>
      <xdr:spPr>
        <a:xfrm>
          <a:off x="2803525" y="73558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46355</xdr:rowOff>
    </xdr:from>
    <xdr:to xmlns:xdr="http://schemas.openxmlformats.org/drawingml/2006/spreadsheetDrawing">
      <xdr:col>11</xdr:col>
      <xdr:colOff>31750</xdr:colOff>
      <xdr:row>40</xdr:row>
      <xdr:rowOff>59690</xdr:rowOff>
    </xdr:to>
    <xdr:cxnSp macro="">
      <xdr:nvCxnSpPr>
        <xdr:cNvPr id="78" name="直線コネクタ 77"/>
        <xdr:cNvCxnSpPr/>
      </xdr:nvCxnSpPr>
      <xdr:spPr>
        <a:xfrm flipV="1">
          <a:off x="1428750" y="6904355"/>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55245</xdr:rowOff>
    </xdr:from>
    <xdr:to xmlns:xdr="http://schemas.openxmlformats.org/drawingml/2006/spreadsheetDrawing">
      <xdr:col>11</xdr:col>
      <xdr:colOff>82550</xdr:colOff>
      <xdr:row>42</xdr:row>
      <xdr:rowOff>156845</xdr:rowOff>
    </xdr:to>
    <xdr:sp macro="" textlink="">
      <xdr:nvSpPr>
        <xdr:cNvPr id="79" name="フローチャート: 判断 78"/>
        <xdr:cNvSpPr/>
      </xdr:nvSpPr>
      <xdr:spPr>
        <a:xfrm>
          <a:off x="2254250" y="72561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141605</xdr:rowOff>
    </xdr:from>
    <xdr:ext cx="760730" cy="259080"/>
    <xdr:sp macro="" textlink="">
      <xdr:nvSpPr>
        <xdr:cNvPr id="80" name="テキスト ボックス 79"/>
        <xdr:cNvSpPr txBox="1"/>
      </xdr:nvSpPr>
      <xdr:spPr>
        <a:xfrm>
          <a:off x="1927225" y="73425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81" name="フローチャート: 判断 80"/>
        <xdr:cNvSpPr/>
      </xdr:nvSpPr>
      <xdr:spPr>
        <a:xfrm>
          <a:off x="1377950" y="72961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xdr:rowOff>
    </xdr:from>
    <xdr:ext cx="760730" cy="259080"/>
    <xdr:sp macro="" textlink="">
      <xdr:nvSpPr>
        <xdr:cNvPr id="82" name="テキスト ボックス 81"/>
        <xdr:cNvSpPr txBox="1"/>
      </xdr:nvSpPr>
      <xdr:spPr>
        <a:xfrm>
          <a:off x="1050925" y="7382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6672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417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29654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0891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160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153670</xdr:rowOff>
    </xdr:from>
    <xdr:to xmlns:xdr="http://schemas.openxmlformats.org/drawingml/2006/spreadsheetDrawing">
      <xdr:col>23</xdr:col>
      <xdr:colOff>184150</xdr:colOff>
      <xdr:row>40</xdr:row>
      <xdr:rowOff>83820</xdr:rowOff>
    </xdr:to>
    <xdr:sp macro="" textlink="">
      <xdr:nvSpPr>
        <xdr:cNvPr id="88" name="楕円 87"/>
        <xdr:cNvSpPr/>
      </xdr:nvSpPr>
      <xdr:spPr>
        <a:xfrm>
          <a:off x="4829175"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170180</xdr:rowOff>
    </xdr:from>
    <xdr:ext cx="762000" cy="259080"/>
    <xdr:sp macro="" textlink="">
      <xdr:nvSpPr>
        <xdr:cNvPr id="89" name="財政力該当値テキスト"/>
        <xdr:cNvSpPr txBox="1"/>
      </xdr:nvSpPr>
      <xdr:spPr>
        <a:xfrm>
          <a:off x="4965700" y="668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153670</xdr:rowOff>
    </xdr:from>
    <xdr:to xmlns:xdr="http://schemas.openxmlformats.org/drawingml/2006/spreadsheetDrawing">
      <xdr:col>19</xdr:col>
      <xdr:colOff>184150</xdr:colOff>
      <xdr:row>40</xdr:row>
      <xdr:rowOff>83820</xdr:rowOff>
    </xdr:to>
    <xdr:sp macro="" textlink="">
      <xdr:nvSpPr>
        <xdr:cNvPr id="90" name="楕円 89"/>
        <xdr:cNvSpPr/>
      </xdr:nvSpPr>
      <xdr:spPr>
        <a:xfrm>
          <a:off x="4003675"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93980</xdr:rowOff>
    </xdr:from>
    <xdr:ext cx="736600" cy="259080"/>
    <xdr:sp macro="" textlink="">
      <xdr:nvSpPr>
        <xdr:cNvPr id="91" name="テキスト ボックス 90"/>
        <xdr:cNvSpPr txBox="1"/>
      </xdr:nvSpPr>
      <xdr:spPr>
        <a:xfrm>
          <a:off x="3679825"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153670</xdr:rowOff>
    </xdr:from>
    <xdr:to xmlns:xdr="http://schemas.openxmlformats.org/drawingml/2006/spreadsheetDrawing">
      <xdr:col>15</xdr:col>
      <xdr:colOff>133350</xdr:colOff>
      <xdr:row>40</xdr:row>
      <xdr:rowOff>83820</xdr:rowOff>
    </xdr:to>
    <xdr:sp macro="" textlink="">
      <xdr:nvSpPr>
        <xdr:cNvPr id="92" name="楕円 91"/>
        <xdr:cNvSpPr/>
      </xdr:nvSpPr>
      <xdr:spPr>
        <a:xfrm>
          <a:off x="3127375"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93980</xdr:rowOff>
    </xdr:from>
    <xdr:ext cx="760730" cy="259080"/>
    <xdr:sp macro="" textlink="">
      <xdr:nvSpPr>
        <xdr:cNvPr id="93" name="テキスト ボックス 92"/>
        <xdr:cNvSpPr txBox="1"/>
      </xdr:nvSpPr>
      <xdr:spPr>
        <a:xfrm>
          <a:off x="2803525" y="6609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167005</xdr:rowOff>
    </xdr:from>
    <xdr:to xmlns:xdr="http://schemas.openxmlformats.org/drawingml/2006/spreadsheetDrawing">
      <xdr:col>11</xdr:col>
      <xdr:colOff>82550</xdr:colOff>
      <xdr:row>40</xdr:row>
      <xdr:rowOff>97790</xdr:rowOff>
    </xdr:to>
    <xdr:sp macro="" textlink="">
      <xdr:nvSpPr>
        <xdr:cNvPr id="94" name="楕円 93"/>
        <xdr:cNvSpPr/>
      </xdr:nvSpPr>
      <xdr:spPr>
        <a:xfrm>
          <a:off x="2254250" y="685355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107315</xdr:rowOff>
    </xdr:from>
    <xdr:ext cx="760730" cy="259080"/>
    <xdr:sp macro="" textlink="">
      <xdr:nvSpPr>
        <xdr:cNvPr id="95" name="テキスト ボックス 94"/>
        <xdr:cNvSpPr txBox="1"/>
      </xdr:nvSpPr>
      <xdr:spPr>
        <a:xfrm>
          <a:off x="1927225" y="6622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8890</xdr:rowOff>
    </xdr:from>
    <xdr:to xmlns:xdr="http://schemas.openxmlformats.org/drawingml/2006/spreadsheetDrawing">
      <xdr:col>7</xdr:col>
      <xdr:colOff>31750</xdr:colOff>
      <xdr:row>40</xdr:row>
      <xdr:rowOff>110490</xdr:rowOff>
    </xdr:to>
    <xdr:sp macro="" textlink="">
      <xdr:nvSpPr>
        <xdr:cNvPr id="96" name="楕円 95"/>
        <xdr:cNvSpPr/>
      </xdr:nvSpPr>
      <xdr:spPr>
        <a:xfrm>
          <a:off x="1377950" y="68668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120650</xdr:rowOff>
    </xdr:from>
    <xdr:ext cx="760730" cy="257810"/>
    <xdr:sp macro="" textlink="">
      <xdr:nvSpPr>
        <xdr:cNvPr id="97" name="テキスト ボックス 96"/>
        <xdr:cNvSpPr txBox="1"/>
      </xdr:nvSpPr>
      <xdr:spPr>
        <a:xfrm>
          <a:off x="1050925" y="6635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52475" y="882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9" name="テキスト ボックス 98"/>
        <xdr:cNvSpPr txBox="1"/>
      </xdr:nvSpPr>
      <xdr:spPr>
        <a:xfrm>
          <a:off x="16681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0" name="テキスト ボックス 99"/>
        <xdr:cNvSpPr txBox="1"/>
      </xdr:nvSpPr>
      <xdr:spPr>
        <a:xfrm>
          <a:off x="321183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816600" y="90805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816600" y="92710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442200" y="908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442200" y="927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880475" y="908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880475" y="927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2475" y="958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43600" y="958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5943600" y="958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067425" y="9906000"/>
          <a:ext cx="569277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食調理等業務や放課後児童教室運営業務の民間委託による物件費の増等により、経常経費充当一般財源が増となったことに対し、臨時財政対策債の減等により経常一般財源は減となったため、経常収支比率は</a:t>
          </a:r>
          <a:r>
            <a:rPr kumimoji="1" lang="en-US" altLang="ja-JP" sz="1300">
              <a:latin typeface="ＭＳ Ｐゴシック"/>
              <a:ea typeface="ＭＳ Ｐゴシック"/>
            </a:rPr>
            <a:t>1.6</a:t>
          </a:r>
          <a:r>
            <a:rPr kumimoji="1" lang="ja-JP" altLang="en-US" sz="1300">
              <a:latin typeface="ＭＳ Ｐゴシック"/>
              <a:ea typeface="ＭＳ Ｐゴシック"/>
            </a:rPr>
            <a:t>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類似団体平均値を下回ってはいるが、今後においても行財政改革の取り組みを通じて、なお一層の経常経費の削減に努める。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180" cy="225425"/>
    <xdr:sp macro="" textlink="">
      <xdr:nvSpPr>
        <xdr:cNvPr id="111" name="テキスト ボックス 110"/>
        <xdr:cNvSpPr txBox="1"/>
      </xdr:nvSpPr>
      <xdr:spPr>
        <a:xfrm>
          <a:off x="714375"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2475" y="1200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52475" y="1139825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7810"/>
    <xdr:sp macro="" textlink="">
      <xdr:nvSpPr>
        <xdr:cNvPr id="115" name="テキスト ボックス 114"/>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52475" y="107950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52475" y="1019175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52475" y="958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52475" y="958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67</xdr:row>
      <xdr:rowOff>13970</xdr:rowOff>
    </xdr:to>
    <xdr:cxnSp macro="">
      <xdr:nvCxnSpPr>
        <xdr:cNvPr id="123" name="直線コネクタ 122"/>
        <xdr:cNvCxnSpPr/>
      </xdr:nvCxnSpPr>
      <xdr:spPr>
        <a:xfrm flipV="1">
          <a:off x="4879975" y="10041890"/>
          <a:ext cx="0" cy="1459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157480</xdr:rowOff>
    </xdr:from>
    <xdr:ext cx="762000" cy="257810"/>
    <xdr:sp macro="" textlink="">
      <xdr:nvSpPr>
        <xdr:cNvPr id="124" name="財政構造の弾力性最小値テキスト"/>
        <xdr:cNvSpPr txBox="1"/>
      </xdr:nvSpPr>
      <xdr:spPr>
        <a:xfrm>
          <a:off x="4965700" y="11473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13970</xdr:rowOff>
    </xdr:from>
    <xdr:to xmlns:xdr="http://schemas.openxmlformats.org/drawingml/2006/spreadsheetDrawing">
      <xdr:col>24</xdr:col>
      <xdr:colOff>12700</xdr:colOff>
      <xdr:row>67</xdr:row>
      <xdr:rowOff>13970</xdr:rowOff>
    </xdr:to>
    <xdr:cxnSp macro="">
      <xdr:nvCxnSpPr>
        <xdr:cNvPr id="125" name="直線コネクタ 124"/>
        <xdr:cNvCxnSpPr/>
      </xdr:nvCxnSpPr>
      <xdr:spPr>
        <a:xfrm>
          <a:off x="4791075" y="115011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49657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791075" y="100418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158115</xdr:rowOff>
    </xdr:from>
    <xdr:to xmlns:xdr="http://schemas.openxmlformats.org/drawingml/2006/spreadsheetDrawing">
      <xdr:col>23</xdr:col>
      <xdr:colOff>133350</xdr:colOff>
      <xdr:row>61</xdr:row>
      <xdr:rowOff>83185</xdr:rowOff>
    </xdr:to>
    <xdr:cxnSp macro="">
      <xdr:nvCxnSpPr>
        <xdr:cNvPr id="128" name="直線コネクタ 127"/>
        <xdr:cNvCxnSpPr/>
      </xdr:nvCxnSpPr>
      <xdr:spPr>
        <a:xfrm>
          <a:off x="4054475" y="10445115"/>
          <a:ext cx="8255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153035</xdr:rowOff>
    </xdr:from>
    <xdr:ext cx="762000" cy="259080"/>
    <xdr:sp macro="" textlink="">
      <xdr:nvSpPr>
        <xdr:cNvPr id="129" name="財政構造の弾力性平均値テキスト"/>
        <xdr:cNvSpPr txBox="1"/>
      </xdr:nvSpPr>
      <xdr:spPr>
        <a:xfrm>
          <a:off x="4965700" y="10782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8890</xdr:rowOff>
    </xdr:from>
    <xdr:to xmlns:xdr="http://schemas.openxmlformats.org/drawingml/2006/spreadsheetDrawing">
      <xdr:col>23</xdr:col>
      <xdr:colOff>184150</xdr:colOff>
      <xdr:row>63</xdr:row>
      <xdr:rowOff>110490</xdr:rowOff>
    </xdr:to>
    <xdr:sp macro="" textlink="">
      <xdr:nvSpPr>
        <xdr:cNvPr id="130" name="フローチャート: 判断 129"/>
        <xdr:cNvSpPr/>
      </xdr:nvSpPr>
      <xdr:spPr>
        <a:xfrm>
          <a:off x="4829175"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158115</xdr:rowOff>
    </xdr:from>
    <xdr:to xmlns:xdr="http://schemas.openxmlformats.org/drawingml/2006/spreadsheetDrawing">
      <xdr:col>19</xdr:col>
      <xdr:colOff>133350</xdr:colOff>
      <xdr:row>61</xdr:row>
      <xdr:rowOff>125730</xdr:rowOff>
    </xdr:to>
    <xdr:cxnSp macro="">
      <xdr:nvCxnSpPr>
        <xdr:cNvPr id="131" name="直線コネクタ 130"/>
        <xdr:cNvCxnSpPr/>
      </xdr:nvCxnSpPr>
      <xdr:spPr>
        <a:xfrm flipV="1">
          <a:off x="3178175" y="10445115"/>
          <a:ext cx="8763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156845</xdr:rowOff>
    </xdr:from>
    <xdr:to xmlns:xdr="http://schemas.openxmlformats.org/drawingml/2006/spreadsheetDrawing">
      <xdr:col>19</xdr:col>
      <xdr:colOff>184150</xdr:colOff>
      <xdr:row>63</xdr:row>
      <xdr:rowOff>86995</xdr:rowOff>
    </xdr:to>
    <xdr:sp macro="" textlink="">
      <xdr:nvSpPr>
        <xdr:cNvPr id="132" name="フローチャート: 判断 131"/>
        <xdr:cNvSpPr/>
      </xdr:nvSpPr>
      <xdr:spPr>
        <a:xfrm>
          <a:off x="4003675"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71755</xdr:rowOff>
    </xdr:from>
    <xdr:ext cx="736600" cy="259080"/>
    <xdr:sp macro="" textlink="">
      <xdr:nvSpPr>
        <xdr:cNvPr id="133" name="テキスト ボックス 132"/>
        <xdr:cNvSpPr txBox="1"/>
      </xdr:nvSpPr>
      <xdr:spPr>
        <a:xfrm>
          <a:off x="3679825" y="10873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116205</xdr:rowOff>
    </xdr:from>
    <xdr:to xmlns:xdr="http://schemas.openxmlformats.org/drawingml/2006/spreadsheetDrawing">
      <xdr:col>15</xdr:col>
      <xdr:colOff>82550</xdr:colOff>
      <xdr:row>61</xdr:row>
      <xdr:rowOff>125730</xdr:rowOff>
    </xdr:to>
    <xdr:cxnSp macro="">
      <xdr:nvCxnSpPr>
        <xdr:cNvPr id="134" name="直線コネクタ 133"/>
        <xdr:cNvCxnSpPr/>
      </xdr:nvCxnSpPr>
      <xdr:spPr>
        <a:xfrm>
          <a:off x="2301875" y="10403205"/>
          <a:ext cx="8763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156845</xdr:rowOff>
    </xdr:from>
    <xdr:to xmlns:xdr="http://schemas.openxmlformats.org/drawingml/2006/spreadsheetDrawing">
      <xdr:col>15</xdr:col>
      <xdr:colOff>133350</xdr:colOff>
      <xdr:row>63</xdr:row>
      <xdr:rowOff>86995</xdr:rowOff>
    </xdr:to>
    <xdr:sp macro="" textlink="">
      <xdr:nvSpPr>
        <xdr:cNvPr id="135" name="フローチャート: 判断 134"/>
        <xdr:cNvSpPr/>
      </xdr:nvSpPr>
      <xdr:spPr>
        <a:xfrm>
          <a:off x="3127375"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71755</xdr:rowOff>
    </xdr:from>
    <xdr:ext cx="760730" cy="259080"/>
    <xdr:sp macro="" textlink="">
      <xdr:nvSpPr>
        <xdr:cNvPr id="136" name="テキスト ボックス 135"/>
        <xdr:cNvSpPr txBox="1"/>
      </xdr:nvSpPr>
      <xdr:spPr>
        <a:xfrm>
          <a:off x="2803525" y="10873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116205</xdr:rowOff>
    </xdr:from>
    <xdr:to xmlns:xdr="http://schemas.openxmlformats.org/drawingml/2006/spreadsheetDrawing">
      <xdr:col>11</xdr:col>
      <xdr:colOff>31750</xdr:colOff>
      <xdr:row>60</xdr:row>
      <xdr:rowOff>133985</xdr:rowOff>
    </xdr:to>
    <xdr:cxnSp macro="">
      <xdr:nvCxnSpPr>
        <xdr:cNvPr id="137" name="直線コネクタ 136"/>
        <xdr:cNvCxnSpPr/>
      </xdr:nvCxnSpPr>
      <xdr:spPr>
        <a:xfrm flipV="1">
          <a:off x="1428750" y="10403205"/>
          <a:ext cx="8731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116840</xdr:rowOff>
    </xdr:from>
    <xdr:to xmlns:xdr="http://schemas.openxmlformats.org/drawingml/2006/spreadsheetDrawing">
      <xdr:col>11</xdr:col>
      <xdr:colOff>82550</xdr:colOff>
      <xdr:row>62</xdr:row>
      <xdr:rowOff>46990</xdr:rowOff>
    </xdr:to>
    <xdr:sp macro="" textlink="">
      <xdr:nvSpPr>
        <xdr:cNvPr id="138" name="フローチャート: 判断 137"/>
        <xdr:cNvSpPr/>
      </xdr:nvSpPr>
      <xdr:spPr>
        <a:xfrm>
          <a:off x="2254250" y="105752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31750</xdr:rowOff>
    </xdr:from>
    <xdr:ext cx="760730" cy="257810"/>
    <xdr:sp macro="" textlink="">
      <xdr:nvSpPr>
        <xdr:cNvPr id="139" name="テキスト ボックス 138"/>
        <xdr:cNvSpPr txBox="1"/>
      </xdr:nvSpPr>
      <xdr:spPr>
        <a:xfrm>
          <a:off x="1927225" y="106616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17780</xdr:rowOff>
    </xdr:from>
    <xdr:to xmlns:xdr="http://schemas.openxmlformats.org/drawingml/2006/spreadsheetDrawing">
      <xdr:col>7</xdr:col>
      <xdr:colOff>31750</xdr:colOff>
      <xdr:row>62</xdr:row>
      <xdr:rowOff>119380</xdr:rowOff>
    </xdr:to>
    <xdr:sp macro="" textlink="">
      <xdr:nvSpPr>
        <xdr:cNvPr id="140" name="フローチャート: 判断 139"/>
        <xdr:cNvSpPr/>
      </xdr:nvSpPr>
      <xdr:spPr>
        <a:xfrm>
          <a:off x="1377950" y="106476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104140</xdr:rowOff>
    </xdr:from>
    <xdr:ext cx="760730" cy="259080"/>
    <xdr:sp macro="" textlink="">
      <xdr:nvSpPr>
        <xdr:cNvPr id="141" name="テキスト ボックス 140"/>
        <xdr:cNvSpPr txBox="1"/>
      </xdr:nvSpPr>
      <xdr:spPr>
        <a:xfrm>
          <a:off x="1050925" y="10734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2" name="テキスト ボックス 141"/>
        <xdr:cNvSpPr txBox="1"/>
      </xdr:nvSpPr>
      <xdr:spPr>
        <a:xfrm>
          <a:off x="466725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3" name="テキスト ボックス 142"/>
        <xdr:cNvSpPr txBox="1"/>
      </xdr:nvSpPr>
      <xdr:spPr>
        <a:xfrm>
          <a:off x="384175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4" name="テキスト ボックス 143"/>
        <xdr:cNvSpPr txBox="1"/>
      </xdr:nvSpPr>
      <xdr:spPr>
        <a:xfrm>
          <a:off x="296545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5" name="テキスト ボックス 144"/>
        <xdr:cNvSpPr txBox="1"/>
      </xdr:nvSpPr>
      <xdr:spPr>
        <a:xfrm>
          <a:off x="208915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6" name="テキスト ボックス 145"/>
        <xdr:cNvSpPr txBox="1"/>
      </xdr:nvSpPr>
      <xdr:spPr>
        <a:xfrm>
          <a:off x="1216025"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32385</xdr:rowOff>
    </xdr:from>
    <xdr:to xmlns:xdr="http://schemas.openxmlformats.org/drawingml/2006/spreadsheetDrawing">
      <xdr:col>23</xdr:col>
      <xdr:colOff>184150</xdr:colOff>
      <xdr:row>61</xdr:row>
      <xdr:rowOff>133985</xdr:rowOff>
    </xdr:to>
    <xdr:sp macro="" textlink="">
      <xdr:nvSpPr>
        <xdr:cNvPr id="147" name="楕円 146"/>
        <xdr:cNvSpPr/>
      </xdr:nvSpPr>
      <xdr:spPr>
        <a:xfrm>
          <a:off x="4829175"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48895</xdr:rowOff>
    </xdr:from>
    <xdr:ext cx="762000" cy="259080"/>
    <xdr:sp macro="" textlink="">
      <xdr:nvSpPr>
        <xdr:cNvPr id="148" name="財政構造の弾力性該当値テキスト"/>
        <xdr:cNvSpPr txBox="1"/>
      </xdr:nvSpPr>
      <xdr:spPr>
        <a:xfrm>
          <a:off x="49657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107315</xdr:rowOff>
    </xdr:from>
    <xdr:to xmlns:xdr="http://schemas.openxmlformats.org/drawingml/2006/spreadsheetDrawing">
      <xdr:col>19</xdr:col>
      <xdr:colOff>184150</xdr:colOff>
      <xdr:row>61</xdr:row>
      <xdr:rowOff>37465</xdr:rowOff>
    </xdr:to>
    <xdr:sp macro="" textlink="">
      <xdr:nvSpPr>
        <xdr:cNvPr id="149" name="楕円 148"/>
        <xdr:cNvSpPr/>
      </xdr:nvSpPr>
      <xdr:spPr>
        <a:xfrm>
          <a:off x="4003675"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47625</xdr:rowOff>
    </xdr:from>
    <xdr:ext cx="736600" cy="259080"/>
    <xdr:sp macro="" textlink="">
      <xdr:nvSpPr>
        <xdr:cNvPr id="150" name="テキスト ボックス 149"/>
        <xdr:cNvSpPr txBox="1"/>
      </xdr:nvSpPr>
      <xdr:spPr>
        <a:xfrm>
          <a:off x="3679825" y="10163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74930</xdr:rowOff>
    </xdr:from>
    <xdr:to xmlns:xdr="http://schemas.openxmlformats.org/drawingml/2006/spreadsheetDrawing">
      <xdr:col>15</xdr:col>
      <xdr:colOff>133350</xdr:colOff>
      <xdr:row>62</xdr:row>
      <xdr:rowOff>5080</xdr:rowOff>
    </xdr:to>
    <xdr:sp macro="" textlink="">
      <xdr:nvSpPr>
        <xdr:cNvPr id="151" name="楕円 150"/>
        <xdr:cNvSpPr/>
      </xdr:nvSpPr>
      <xdr:spPr>
        <a:xfrm>
          <a:off x="3127375"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15240</xdr:rowOff>
    </xdr:from>
    <xdr:ext cx="760730" cy="259080"/>
    <xdr:sp macro="" textlink="">
      <xdr:nvSpPr>
        <xdr:cNvPr id="152" name="テキスト ボックス 151"/>
        <xdr:cNvSpPr txBox="1"/>
      </xdr:nvSpPr>
      <xdr:spPr>
        <a:xfrm>
          <a:off x="2803525" y="10302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65405</xdr:rowOff>
    </xdr:from>
    <xdr:to xmlns:xdr="http://schemas.openxmlformats.org/drawingml/2006/spreadsheetDrawing">
      <xdr:col>11</xdr:col>
      <xdr:colOff>82550</xdr:colOff>
      <xdr:row>60</xdr:row>
      <xdr:rowOff>167005</xdr:rowOff>
    </xdr:to>
    <xdr:sp macro="" textlink="">
      <xdr:nvSpPr>
        <xdr:cNvPr id="153" name="楕円 152"/>
        <xdr:cNvSpPr/>
      </xdr:nvSpPr>
      <xdr:spPr>
        <a:xfrm>
          <a:off x="2254250" y="103524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6350</xdr:rowOff>
    </xdr:from>
    <xdr:ext cx="760730" cy="257810"/>
    <xdr:sp macro="" textlink="">
      <xdr:nvSpPr>
        <xdr:cNvPr id="154" name="テキスト ボックス 153"/>
        <xdr:cNvSpPr txBox="1"/>
      </xdr:nvSpPr>
      <xdr:spPr>
        <a:xfrm>
          <a:off x="1927225" y="10121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83185</xdr:rowOff>
    </xdr:from>
    <xdr:to xmlns:xdr="http://schemas.openxmlformats.org/drawingml/2006/spreadsheetDrawing">
      <xdr:col>7</xdr:col>
      <xdr:colOff>31750</xdr:colOff>
      <xdr:row>61</xdr:row>
      <xdr:rowOff>13335</xdr:rowOff>
    </xdr:to>
    <xdr:sp macro="" textlink="">
      <xdr:nvSpPr>
        <xdr:cNvPr id="155" name="楕円 154"/>
        <xdr:cNvSpPr/>
      </xdr:nvSpPr>
      <xdr:spPr>
        <a:xfrm>
          <a:off x="1377950" y="103701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23495</xdr:rowOff>
    </xdr:from>
    <xdr:ext cx="760730" cy="259080"/>
    <xdr:sp macro="" textlink="">
      <xdr:nvSpPr>
        <xdr:cNvPr id="156" name="テキスト ボックス 155"/>
        <xdr:cNvSpPr txBox="1"/>
      </xdr:nvSpPr>
      <xdr:spPr>
        <a:xfrm>
          <a:off x="1050925" y="101390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52475" y="1263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79438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59" name="テキスト ボックス 158"/>
        <xdr:cNvSpPr txBox="1"/>
      </xdr:nvSpPr>
      <xdr:spPr>
        <a:xfrm>
          <a:off x="4088765" y="1297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[116,041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816600" y="128905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816600" y="13081000"/>
          <a:ext cx="1501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442200" y="1289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442200" y="1308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8880475" y="1289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8880475" y="1308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52475" y="1339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5943600" y="1339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5943600" y="1339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067425" y="13716000"/>
          <a:ext cx="569277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ごみ及びし尿処理を自前で行っていないことから、収集処理の業務委託料や施設の使用料など、衛生関係の物件費が高い割合を占めいる。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人口１人当たり決算額については、類似団体平均値を下回ってはいるが、前年度比</a:t>
          </a:r>
          <a:r>
            <a:rPr kumimoji="1" lang="en-US" altLang="ja-JP" sz="1300">
              <a:latin typeface="ＭＳ Ｐゴシック"/>
              <a:ea typeface="ＭＳ Ｐゴシック"/>
            </a:rPr>
            <a:t>1,095</a:t>
          </a:r>
          <a:r>
            <a:rPr kumimoji="1" lang="ja-JP" altLang="en-US" sz="1300">
              <a:latin typeface="ＭＳ Ｐゴシック"/>
              <a:ea typeface="ＭＳ Ｐゴシック"/>
            </a:rPr>
            <a:t>円の増加となった。これは、給食調理等業務や放課後児童教室運営業務の民間委託による物件費の増等が影響している。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今後においては、行財政改革の取り組み等を通じて、物件費等の経常経費の削減に努める。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8615" cy="224155"/>
    <xdr:sp macro="" textlink="">
      <xdr:nvSpPr>
        <xdr:cNvPr id="170" name="テキスト ボックス 169"/>
        <xdr:cNvSpPr txBox="1"/>
      </xdr:nvSpPr>
      <xdr:spPr>
        <a:xfrm>
          <a:off x="714375" y="132080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52475" y="1581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3" name="直線コネクタ 172"/>
        <xdr:cNvCxnSpPr/>
      </xdr:nvCxnSpPr>
      <xdr:spPr>
        <a:xfrm>
          <a:off x="752475" y="1546669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4" name="テキスト ボックス 173"/>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5" name="直線コネクタ 174"/>
        <xdr:cNvCxnSpPr/>
      </xdr:nvCxnSpPr>
      <xdr:spPr>
        <a:xfrm>
          <a:off x="752475" y="1512189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6" name="テキスト ボックス 175"/>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7" name="直線コネクタ 176"/>
        <xdr:cNvCxnSpPr/>
      </xdr:nvCxnSpPr>
      <xdr:spPr>
        <a:xfrm>
          <a:off x="752475" y="1477708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8"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79" name="直線コネクタ 178"/>
        <xdr:cNvCxnSpPr/>
      </xdr:nvCxnSpPr>
      <xdr:spPr>
        <a:xfrm>
          <a:off x="752475" y="1443291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0"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1" name="直線コネクタ 180"/>
        <xdr:cNvCxnSpPr/>
      </xdr:nvCxnSpPr>
      <xdr:spPr>
        <a:xfrm>
          <a:off x="752475" y="1408811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2"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3" name="直線コネクタ 182"/>
        <xdr:cNvCxnSpPr/>
      </xdr:nvCxnSpPr>
      <xdr:spPr>
        <a:xfrm>
          <a:off x="752475" y="1374330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4"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52475" y="1339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52475" y="1339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89</xdr:row>
      <xdr:rowOff>19050</xdr:rowOff>
    </xdr:to>
    <xdr:cxnSp macro="">
      <xdr:nvCxnSpPr>
        <xdr:cNvPr id="188" name="直線コネクタ 187"/>
        <xdr:cNvCxnSpPr/>
      </xdr:nvCxnSpPr>
      <xdr:spPr>
        <a:xfrm flipV="1">
          <a:off x="4879975" y="13665835"/>
          <a:ext cx="0" cy="1612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162560</xdr:rowOff>
    </xdr:from>
    <xdr:ext cx="762000" cy="259080"/>
    <xdr:sp macro="" textlink="">
      <xdr:nvSpPr>
        <xdr:cNvPr id="189" name="人件費・物件費等の状況最小値テキスト"/>
        <xdr:cNvSpPr txBox="1"/>
      </xdr:nvSpPr>
      <xdr:spPr>
        <a:xfrm>
          <a:off x="4965700" y="152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545,273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19050</xdr:rowOff>
    </xdr:from>
    <xdr:to xmlns:xdr="http://schemas.openxmlformats.org/drawingml/2006/spreadsheetDrawing">
      <xdr:col>24</xdr:col>
      <xdr:colOff>12700</xdr:colOff>
      <xdr:row>89</xdr:row>
      <xdr:rowOff>19050</xdr:rowOff>
    </xdr:to>
    <xdr:cxnSp macro="">
      <xdr:nvCxnSpPr>
        <xdr:cNvPr id="190" name="直線コネクタ 189"/>
        <xdr:cNvCxnSpPr/>
      </xdr:nvCxnSpPr>
      <xdr:spPr>
        <a:xfrm>
          <a:off x="4791075" y="152781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36830</xdr:rowOff>
    </xdr:from>
    <xdr:ext cx="762000" cy="259080"/>
    <xdr:sp macro="" textlink="">
      <xdr:nvSpPr>
        <xdr:cNvPr id="191" name="人件費・物件費等の状況最大値テキスト"/>
        <xdr:cNvSpPr txBox="1"/>
      </xdr:nvSpPr>
      <xdr:spPr>
        <a:xfrm>
          <a:off x="49657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2" name="直線コネクタ 191"/>
        <xdr:cNvCxnSpPr/>
      </xdr:nvCxnSpPr>
      <xdr:spPr>
        <a:xfrm>
          <a:off x="4791075" y="13665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78740</xdr:rowOff>
    </xdr:from>
    <xdr:to xmlns:xdr="http://schemas.openxmlformats.org/drawingml/2006/spreadsheetDrawing">
      <xdr:col>23</xdr:col>
      <xdr:colOff>133350</xdr:colOff>
      <xdr:row>80</xdr:row>
      <xdr:rowOff>82550</xdr:rowOff>
    </xdr:to>
    <xdr:cxnSp macro="">
      <xdr:nvCxnSpPr>
        <xdr:cNvPr id="193" name="直線コネクタ 192"/>
        <xdr:cNvCxnSpPr/>
      </xdr:nvCxnSpPr>
      <xdr:spPr>
        <a:xfrm>
          <a:off x="4054475" y="13794740"/>
          <a:ext cx="8255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10160</xdr:rowOff>
    </xdr:from>
    <xdr:ext cx="762000" cy="259080"/>
    <xdr:sp macro="" textlink="">
      <xdr:nvSpPr>
        <xdr:cNvPr id="194" name="人件費・物件費等の状況平均値テキスト"/>
        <xdr:cNvSpPr txBox="1"/>
      </xdr:nvSpPr>
      <xdr:spPr>
        <a:xfrm>
          <a:off x="4965700" y="13726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38100</xdr:rowOff>
    </xdr:from>
    <xdr:to xmlns:xdr="http://schemas.openxmlformats.org/drawingml/2006/spreadsheetDrawing">
      <xdr:col>23</xdr:col>
      <xdr:colOff>184150</xdr:colOff>
      <xdr:row>80</xdr:row>
      <xdr:rowOff>139700</xdr:rowOff>
    </xdr:to>
    <xdr:sp macro="" textlink="">
      <xdr:nvSpPr>
        <xdr:cNvPr id="195" name="フローチャート: 判断 194"/>
        <xdr:cNvSpPr/>
      </xdr:nvSpPr>
      <xdr:spPr>
        <a:xfrm>
          <a:off x="4829175"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64770</xdr:rowOff>
    </xdr:from>
    <xdr:to xmlns:xdr="http://schemas.openxmlformats.org/drawingml/2006/spreadsheetDrawing">
      <xdr:col>19</xdr:col>
      <xdr:colOff>133350</xdr:colOff>
      <xdr:row>80</xdr:row>
      <xdr:rowOff>78740</xdr:rowOff>
    </xdr:to>
    <xdr:cxnSp macro="">
      <xdr:nvCxnSpPr>
        <xdr:cNvPr id="196" name="直線コネクタ 195"/>
        <xdr:cNvCxnSpPr/>
      </xdr:nvCxnSpPr>
      <xdr:spPr>
        <a:xfrm>
          <a:off x="3178175" y="13780770"/>
          <a:ext cx="876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24765</xdr:rowOff>
    </xdr:from>
    <xdr:to xmlns:xdr="http://schemas.openxmlformats.org/drawingml/2006/spreadsheetDrawing">
      <xdr:col>19</xdr:col>
      <xdr:colOff>184150</xdr:colOff>
      <xdr:row>80</xdr:row>
      <xdr:rowOff>126365</xdr:rowOff>
    </xdr:to>
    <xdr:sp macro="" textlink="">
      <xdr:nvSpPr>
        <xdr:cNvPr id="197" name="フローチャート: 判断 196"/>
        <xdr:cNvSpPr/>
      </xdr:nvSpPr>
      <xdr:spPr>
        <a:xfrm>
          <a:off x="4003675" y="1374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136525</xdr:rowOff>
    </xdr:from>
    <xdr:ext cx="736600" cy="258445"/>
    <xdr:sp macro="" textlink="">
      <xdr:nvSpPr>
        <xdr:cNvPr id="198" name="テキスト ボックス 197"/>
        <xdr:cNvSpPr txBox="1"/>
      </xdr:nvSpPr>
      <xdr:spPr>
        <a:xfrm>
          <a:off x="3679825" y="1350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64770</xdr:rowOff>
    </xdr:from>
    <xdr:to xmlns:xdr="http://schemas.openxmlformats.org/drawingml/2006/spreadsheetDrawing">
      <xdr:col>15</xdr:col>
      <xdr:colOff>82550</xdr:colOff>
      <xdr:row>80</xdr:row>
      <xdr:rowOff>94615</xdr:rowOff>
    </xdr:to>
    <xdr:cxnSp macro="">
      <xdr:nvCxnSpPr>
        <xdr:cNvPr id="199" name="直線コネクタ 198"/>
        <xdr:cNvCxnSpPr/>
      </xdr:nvCxnSpPr>
      <xdr:spPr>
        <a:xfrm flipV="1">
          <a:off x="2301875" y="13780770"/>
          <a:ext cx="876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23495</xdr:rowOff>
    </xdr:from>
    <xdr:to xmlns:xdr="http://schemas.openxmlformats.org/drawingml/2006/spreadsheetDrawing">
      <xdr:col>15</xdr:col>
      <xdr:colOff>133350</xdr:colOff>
      <xdr:row>80</xdr:row>
      <xdr:rowOff>125095</xdr:rowOff>
    </xdr:to>
    <xdr:sp macro="" textlink="">
      <xdr:nvSpPr>
        <xdr:cNvPr id="200" name="フローチャート: 判断 199"/>
        <xdr:cNvSpPr/>
      </xdr:nvSpPr>
      <xdr:spPr>
        <a:xfrm>
          <a:off x="3127375" y="1373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109855</xdr:rowOff>
    </xdr:from>
    <xdr:ext cx="760730" cy="257810"/>
    <xdr:sp macro="" textlink="">
      <xdr:nvSpPr>
        <xdr:cNvPr id="201" name="テキスト ボックス 200"/>
        <xdr:cNvSpPr txBox="1"/>
      </xdr:nvSpPr>
      <xdr:spPr>
        <a:xfrm>
          <a:off x="2803525" y="138258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83185</xdr:rowOff>
    </xdr:from>
    <xdr:to xmlns:xdr="http://schemas.openxmlformats.org/drawingml/2006/spreadsheetDrawing">
      <xdr:col>11</xdr:col>
      <xdr:colOff>31750</xdr:colOff>
      <xdr:row>80</xdr:row>
      <xdr:rowOff>94615</xdr:rowOff>
    </xdr:to>
    <xdr:cxnSp macro="">
      <xdr:nvCxnSpPr>
        <xdr:cNvPr id="202" name="直線コネクタ 201"/>
        <xdr:cNvCxnSpPr/>
      </xdr:nvCxnSpPr>
      <xdr:spPr>
        <a:xfrm>
          <a:off x="1428750" y="13799185"/>
          <a:ext cx="8731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6350</xdr:rowOff>
    </xdr:from>
    <xdr:to xmlns:xdr="http://schemas.openxmlformats.org/drawingml/2006/spreadsheetDrawing">
      <xdr:col>11</xdr:col>
      <xdr:colOff>82550</xdr:colOff>
      <xdr:row>80</xdr:row>
      <xdr:rowOff>107315</xdr:rowOff>
    </xdr:to>
    <xdr:sp macro="" textlink="">
      <xdr:nvSpPr>
        <xdr:cNvPr id="203" name="フローチャート: 判断 202"/>
        <xdr:cNvSpPr/>
      </xdr:nvSpPr>
      <xdr:spPr>
        <a:xfrm>
          <a:off x="2254250" y="1372235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117475</xdr:rowOff>
    </xdr:from>
    <xdr:ext cx="760730" cy="259080"/>
    <xdr:sp macro="" textlink="">
      <xdr:nvSpPr>
        <xdr:cNvPr id="204" name="テキスト ボックス 203"/>
        <xdr:cNvSpPr txBox="1"/>
      </xdr:nvSpPr>
      <xdr:spPr>
        <a:xfrm>
          <a:off x="1927225" y="134905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21590</xdr:rowOff>
    </xdr:from>
    <xdr:to xmlns:xdr="http://schemas.openxmlformats.org/drawingml/2006/spreadsheetDrawing">
      <xdr:col>7</xdr:col>
      <xdr:colOff>31750</xdr:colOff>
      <xdr:row>80</xdr:row>
      <xdr:rowOff>123190</xdr:rowOff>
    </xdr:to>
    <xdr:sp macro="" textlink="">
      <xdr:nvSpPr>
        <xdr:cNvPr id="205" name="フローチャート: 判断 204"/>
        <xdr:cNvSpPr/>
      </xdr:nvSpPr>
      <xdr:spPr>
        <a:xfrm>
          <a:off x="1377950" y="13737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133350</xdr:rowOff>
    </xdr:from>
    <xdr:ext cx="760730" cy="257810"/>
    <xdr:sp macro="" textlink="">
      <xdr:nvSpPr>
        <xdr:cNvPr id="206" name="テキスト ボックス 205"/>
        <xdr:cNvSpPr txBox="1"/>
      </xdr:nvSpPr>
      <xdr:spPr>
        <a:xfrm>
          <a:off x="1050925" y="135064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6672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417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29654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0891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160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31750</xdr:rowOff>
    </xdr:from>
    <xdr:to xmlns:xdr="http://schemas.openxmlformats.org/drawingml/2006/spreadsheetDrawing">
      <xdr:col>23</xdr:col>
      <xdr:colOff>184150</xdr:colOff>
      <xdr:row>80</xdr:row>
      <xdr:rowOff>133350</xdr:rowOff>
    </xdr:to>
    <xdr:sp macro="" textlink="">
      <xdr:nvSpPr>
        <xdr:cNvPr id="212" name="楕円 211"/>
        <xdr:cNvSpPr/>
      </xdr:nvSpPr>
      <xdr:spPr>
        <a:xfrm>
          <a:off x="4829175" y="13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48260</xdr:rowOff>
    </xdr:from>
    <xdr:ext cx="762000" cy="259080"/>
    <xdr:sp macro="" textlink="">
      <xdr:nvSpPr>
        <xdr:cNvPr id="213" name="人件費・物件費等の状況該当値テキスト"/>
        <xdr:cNvSpPr txBox="1"/>
      </xdr:nvSpPr>
      <xdr:spPr>
        <a:xfrm>
          <a:off x="4965700" y="1359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27940</xdr:rowOff>
    </xdr:from>
    <xdr:to xmlns:xdr="http://schemas.openxmlformats.org/drawingml/2006/spreadsheetDrawing">
      <xdr:col>19</xdr:col>
      <xdr:colOff>184150</xdr:colOff>
      <xdr:row>80</xdr:row>
      <xdr:rowOff>129540</xdr:rowOff>
    </xdr:to>
    <xdr:sp macro="" textlink="">
      <xdr:nvSpPr>
        <xdr:cNvPr id="214" name="楕円 213"/>
        <xdr:cNvSpPr/>
      </xdr:nvSpPr>
      <xdr:spPr>
        <a:xfrm>
          <a:off x="4003675" y="137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114300</xdr:rowOff>
    </xdr:from>
    <xdr:ext cx="736600" cy="259080"/>
    <xdr:sp macro="" textlink="">
      <xdr:nvSpPr>
        <xdr:cNvPr id="215" name="テキスト ボックス 214"/>
        <xdr:cNvSpPr txBox="1"/>
      </xdr:nvSpPr>
      <xdr:spPr>
        <a:xfrm>
          <a:off x="3679825" y="13830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13970</xdr:rowOff>
    </xdr:from>
    <xdr:to xmlns:xdr="http://schemas.openxmlformats.org/drawingml/2006/spreadsheetDrawing">
      <xdr:col>15</xdr:col>
      <xdr:colOff>133350</xdr:colOff>
      <xdr:row>80</xdr:row>
      <xdr:rowOff>115570</xdr:rowOff>
    </xdr:to>
    <xdr:sp macro="" textlink="">
      <xdr:nvSpPr>
        <xdr:cNvPr id="216" name="楕円 215"/>
        <xdr:cNvSpPr/>
      </xdr:nvSpPr>
      <xdr:spPr>
        <a:xfrm>
          <a:off x="3127375"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125730</xdr:rowOff>
    </xdr:from>
    <xdr:ext cx="760730" cy="259080"/>
    <xdr:sp macro="" textlink="">
      <xdr:nvSpPr>
        <xdr:cNvPr id="217" name="テキスト ボックス 216"/>
        <xdr:cNvSpPr txBox="1"/>
      </xdr:nvSpPr>
      <xdr:spPr>
        <a:xfrm>
          <a:off x="2803525" y="13498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43815</xdr:rowOff>
    </xdr:from>
    <xdr:to xmlns:xdr="http://schemas.openxmlformats.org/drawingml/2006/spreadsheetDrawing">
      <xdr:col>11</xdr:col>
      <xdr:colOff>82550</xdr:colOff>
      <xdr:row>80</xdr:row>
      <xdr:rowOff>145415</xdr:rowOff>
    </xdr:to>
    <xdr:sp macro="" textlink="">
      <xdr:nvSpPr>
        <xdr:cNvPr id="218" name="楕円 217"/>
        <xdr:cNvSpPr/>
      </xdr:nvSpPr>
      <xdr:spPr>
        <a:xfrm>
          <a:off x="2254250" y="137598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130175</xdr:rowOff>
    </xdr:from>
    <xdr:ext cx="760730" cy="259080"/>
    <xdr:sp macro="" textlink="">
      <xdr:nvSpPr>
        <xdr:cNvPr id="219" name="テキスト ボックス 218"/>
        <xdr:cNvSpPr txBox="1"/>
      </xdr:nvSpPr>
      <xdr:spPr>
        <a:xfrm>
          <a:off x="1927225" y="13846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32385</xdr:rowOff>
    </xdr:from>
    <xdr:to xmlns:xdr="http://schemas.openxmlformats.org/drawingml/2006/spreadsheetDrawing">
      <xdr:col>7</xdr:col>
      <xdr:colOff>31750</xdr:colOff>
      <xdr:row>80</xdr:row>
      <xdr:rowOff>133985</xdr:rowOff>
    </xdr:to>
    <xdr:sp macro="" textlink="">
      <xdr:nvSpPr>
        <xdr:cNvPr id="220" name="楕円 219"/>
        <xdr:cNvSpPr/>
      </xdr:nvSpPr>
      <xdr:spPr>
        <a:xfrm>
          <a:off x="1377950" y="137483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118745</xdr:rowOff>
    </xdr:from>
    <xdr:ext cx="760730" cy="259080"/>
    <xdr:sp macro="" textlink="">
      <xdr:nvSpPr>
        <xdr:cNvPr id="221" name="テキスト ボックス 220"/>
        <xdr:cNvSpPr txBox="1"/>
      </xdr:nvSpPr>
      <xdr:spPr>
        <a:xfrm>
          <a:off x="1050925" y="13834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633325" y="1263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270" cy="309245"/>
    <xdr:sp macro="" textlink="">
      <xdr:nvSpPr>
        <xdr:cNvPr id="223" name="テキスト ボックス 222"/>
        <xdr:cNvSpPr txBox="1"/>
      </xdr:nvSpPr>
      <xdr:spPr>
        <a:xfrm>
          <a:off x="13444855" y="12998450"/>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4" name="テキスト ボックス 223"/>
        <xdr:cNvSpPr txBox="1"/>
      </xdr:nvSpPr>
      <xdr:spPr>
        <a:xfrm>
          <a:off x="15199995"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700625" y="128905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700625" y="130810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326225" y="1289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326225" y="1308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0764500" y="1289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0764500" y="1308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633325" y="1339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7824450" y="1339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7824450" y="1339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7951450" y="13716000"/>
          <a:ext cx="56896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職員の昇格試験や国の指針に基づく人事考課の実施による昇給・昇格の抑制により、類似団体平均値を大きく下回る指数となっている。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今後においても、従来どおり人事院勧告に基づいて給与改正を行い、給与の適正化に努める。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633325" y="1581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0730" cy="259080"/>
    <xdr:sp macro="" textlink="">
      <xdr:nvSpPr>
        <xdr:cNvPr id="236" name="テキスト ボックス 235"/>
        <xdr:cNvSpPr txBox="1"/>
      </xdr:nvSpPr>
      <xdr:spPr>
        <a:xfrm>
          <a:off x="11884025" y="1566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633325" y="1540954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0730" cy="257810"/>
    <xdr:sp macro="" textlink="">
      <xdr:nvSpPr>
        <xdr:cNvPr id="238" name="テキスト ボックス 237"/>
        <xdr:cNvSpPr txBox="1"/>
      </xdr:nvSpPr>
      <xdr:spPr>
        <a:xfrm>
          <a:off x="11884025" y="152673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633325" y="1500695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0730" cy="257810"/>
    <xdr:sp macro="" textlink="">
      <xdr:nvSpPr>
        <xdr:cNvPr id="240" name="テキスト ボックス 239"/>
        <xdr:cNvSpPr txBox="1"/>
      </xdr:nvSpPr>
      <xdr:spPr>
        <a:xfrm>
          <a:off x="11884025" y="14865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633325" y="146050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0730" cy="259080"/>
    <xdr:sp macro="" textlink="">
      <xdr:nvSpPr>
        <xdr:cNvPr id="242" name="テキスト ボックス 241"/>
        <xdr:cNvSpPr txBox="1"/>
      </xdr:nvSpPr>
      <xdr:spPr>
        <a:xfrm>
          <a:off x="11884025" y="1446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633325" y="1420304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0730" cy="259080"/>
    <xdr:sp macro="" textlink="">
      <xdr:nvSpPr>
        <xdr:cNvPr id="244" name="テキスト ボックス 243"/>
        <xdr:cNvSpPr txBox="1"/>
      </xdr:nvSpPr>
      <xdr:spPr>
        <a:xfrm>
          <a:off x="11884025" y="14060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633325" y="1380045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0730" cy="258445"/>
    <xdr:sp macro="" textlink="">
      <xdr:nvSpPr>
        <xdr:cNvPr id="246" name="テキスト ボックス 245"/>
        <xdr:cNvSpPr txBox="1"/>
      </xdr:nvSpPr>
      <xdr:spPr>
        <a:xfrm>
          <a:off x="11884025" y="136582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633325" y="1339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0730" cy="257810"/>
    <xdr:sp macro="" textlink="">
      <xdr:nvSpPr>
        <xdr:cNvPr id="248" name="テキスト ボックス 247"/>
        <xdr:cNvSpPr txBox="1"/>
      </xdr:nvSpPr>
      <xdr:spPr>
        <a:xfrm>
          <a:off x="11884025" y="13256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633325" y="1339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60960</xdr:rowOff>
    </xdr:from>
    <xdr:to xmlns:xdr="http://schemas.openxmlformats.org/drawingml/2006/spreadsheetDrawing">
      <xdr:col>81</xdr:col>
      <xdr:colOff>44450</xdr:colOff>
      <xdr:row>90</xdr:row>
      <xdr:rowOff>32385</xdr:rowOff>
    </xdr:to>
    <xdr:cxnSp macro="">
      <xdr:nvCxnSpPr>
        <xdr:cNvPr id="250" name="直線コネクタ 249"/>
        <xdr:cNvCxnSpPr/>
      </xdr:nvCxnSpPr>
      <xdr:spPr>
        <a:xfrm flipV="1">
          <a:off x="16760825" y="1394841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4445</xdr:rowOff>
    </xdr:from>
    <xdr:ext cx="760730" cy="259080"/>
    <xdr:sp macro="" textlink="">
      <xdr:nvSpPr>
        <xdr:cNvPr id="251" name="給与水準   （国との比較）最小値テキスト"/>
        <xdr:cNvSpPr txBox="1"/>
      </xdr:nvSpPr>
      <xdr:spPr>
        <a:xfrm>
          <a:off x="16849725" y="154349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32385</xdr:rowOff>
    </xdr:from>
    <xdr:to xmlns:xdr="http://schemas.openxmlformats.org/drawingml/2006/spreadsheetDrawing">
      <xdr:col>81</xdr:col>
      <xdr:colOff>133350</xdr:colOff>
      <xdr:row>90</xdr:row>
      <xdr:rowOff>32385</xdr:rowOff>
    </xdr:to>
    <xdr:cxnSp macro="">
      <xdr:nvCxnSpPr>
        <xdr:cNvPr id="252" name="直線コネクタ 251"/>
        <xdr:cNvCxnSpPr/>
      </xdr:nvCxnSpPr>
      <xdr:spPr>
        <a:xfrm>
          <a:off x="16675100" y="154628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147320</xdr:rowOff>
    </xdr:from>
    <xdr:ext cx="760730" cy="259080"/>
    <xdr:sp macro="" textlink="">
      <xdr:nvSpPr>
        <xdr:cNvPr id="253" name="給与水準   （国との比較）最大値テキスト"/>
        <xdr:cNvSpPr txBox="1"/>
      </xdr:nvSpPr>
      <xdr:spPr>
        <a:xfrm>
          <a:off x="16849725" y="13691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60960</xdr:rowOff>
    </xdr:from>
    <xdr:to xmlns:xdr="http://schemas.openxmlformats.org/drawingml/2006/spreadsheetDrawing">
      <xdr:col>81</xdr:col>
      <xdr:colOff>133350</xdr:colOff>
      <xdr:row>81</xdr:row>
      <xdr:rowOff>60960</xdr:rowOff>
    </xdr:to>
    <xdr:cxnSp macro="">
      <xdr:nvCxnSpPr>
        <xdr:cNvPr id="254" name="直線コネクタ 253"/>
        <xdr:cNvCxnSpPr/>
      </xdr:nvCxnSpPr>
      <xdr:spPr>
        <a:xfrm>
          <a:off x="16675100" y="139484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120650</xdr:rowOff>
    </xdr:from>
    <xdr:to xmlns:xdr="http://schemas.openxmlformats.org/drawingml/2006/spreadsheetDrawing">
      <xdr:col>81</xdr:col>
      <xdr:colOff>44450</xdr:colOff>
      <xdr:row>84</xdr:row>
      <xdr:rowOff>1905</xdr:rowOff>
    </xdr:to>
    <xdr:cxnSp macro="">
      <xdr:nvCxnSpPr>
        <xdr:cNvPr id="255" name="直線コネクタ 254"/>
        <xdr:cNvCxnSpPr/>
      </xdr:nvCxnSpPr>
      <xdr:spPr>
        <a:xfrm>
          <a:off x="15935325" y="14351000"/>
          <a:ext cx="8255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113665</xdr:rowOff>
    </xdr:from>
    <xdr:ext cx="760730" cy="258445"/>
    <xdr:sp macro="" textlink="">
      <xdr:nvSpPr>
        <xdr:cNvPr id="256" name="給与水準   （国との比較）平均値テキスト"/>
        <xdr:cNvSpPr txBox="1"/>
      </xdr:nvSpPr>
      <xdr:spPr>
        <a:xfrm>
          <a:off x="16849725" y="14686915"/>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141605</xdr:rowOff>
    </xdr:from>
    <xdr:to xmlns:xdr="http://schemas.openxmlformats.org/drawingml/2006/spreadsheetDrawing">
      <xdr:col>81</xdr:col>
      <xdr:colOff>95250</xdr:colOff>
      <xdr:row>86</xdr:row>
      <xdr:rowOff>71755</xdr:rowOff>
    </xdr:to>
    <xdr:sp macro="" textlink="">
      <xdr:nvSpPr>
        <xdr:cNvPr id="257" name="フローチャート: 判断 256"/>
        <xdr:cNvSpPr/>
      </xdr:nvSpPr>
      <xdr:spPr>
        <a:xfrm>
          <a:off x="16713200" y="147148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120650</xdr:rowOff>
    </xdr:from>
    <xdr:to xmlns:xdr="http://schemas.openxmlformats.org/drawingml/2006/spreadsheetDrawing">
      <xdr:col>77</xdr:col>
      <xdr:colOff>44450</xdr:colOff>
      <xdr:row>83</xdr:row>
      <xdr:rowOff>120650</xdr:rowOff>
    </xdr:to>
    <xdr:cxnSp macro="">
      <xdr:nvCxnSpPr>
        <xdr:cNvPr id="258" name="直線コネクタ 257"/>
        <xdr:cNvCxnSpPr/>
      </xdr:nvCxnSpPr>
      <xdr:spPr>
        <a:xfrm>
          <a:off x="15062200" y="1435100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154940</xdr:rowOff>
    </xdr:from>
    <xdr:to xmlns:xdr="http://schemas.openxmlformats.org/drawingml/2006/spreadsheetDrawing">
      <xdr:col>77</xdr:col>
      <xdr:colOff>95250</xdr:colOff>
      <xdr:row>86</xdr:row>
      <xdr:rowOff>85090</xdr:rowOff>
    </xdr:to>
    <xdr:sp macro="" textlink="">
      <xdr:nvSpPr>
        <xdr:cNvPr id="259" name="フローチャート: 判断 258"/>
        <xdr:cNvSpPr/>
      </xdr:nvSpPr>
      <xdr:spPr>
        <a:xfrm>
          <a:off x="15887700" y="147281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69850</xdr:rowOff>
    </xdr:from>
    <xdr:ext cx="735330" cy="259080"/>
    <xdr:sp macro="" textlink="">
      <xdr:nvSpPr>
        <xdr:cNvPr id="260" name="テキスト ボックス 259"/>
        <xdr:cNvSpPr txBox="1"/>
      </xdr:nvSpPr>
      <xdr:spPr>
        <a:xfrm>
          <a:off x="15560675" y="14814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12700</xdr:rowOff>
    </xdr:from>
    <xdr:to xmlns:xdr="http://schemas.openxmlformats.org/drawingml/2006/spreadsheetDrawing">
      <xdr:col>72</xdr:col>
      <xdr:colOff>203200</xdr:colOff>
      <xdr:row>83</xdr:row>
      <xdr:rowOff>120650</xdr:rowOff>
    </xdr:to>
    <xdr:cxnSp macro="">
      <xdr:nvCxnSpPr>
        <xdr:cNvPr id="261" name="直線コネクタ 260"/>
        <xdr:cNvCxnSpPr/>
      </xdr:nvCxnSpPr>
      <xdr:spPr>
        <a:xfrm>
          <a:off x="14185900" y="14243050"/>
          <a:ext cx="8763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154940</xdr:rowOff>
    </xdr:from>
    <xdr:to xmlns:xdr="http://schemas.openxmlformats.org/drawingml/2006/spreadsheetDrawing">
      <xdr:col>73</xdr:col>
      <xdr:colOff>44450</xdr:colOff>
      <xdr:row>86</xdr:row>
      <xdr:rowOff>85090</xdr:rowOff>
    </xdr:to>
    <xdr:sp macro="" textlink="">
      <xdr:nvSpPr>
        <xdr:cNvPr id="262" name="フローチャート: 判断 261"/>
        <xdr:cNvSpPr/>
      </xdr:nvSpPr>
      <xdr:spPr>
        <a:xfrm>
          <a:off x="15011400" y="147281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69850</xdr:rowOff>
    </xdr:from>
    <xdr:ext cx="760730" cy="259080"/>
    <xdr:sp macro="" textlink="">
      <xdr:nvSpPr>
        <xdr:cNvPr id="263" name="テキスト ボックス 262"/>
        <xdr:cNvSpPr txBox="1"/>
      </xdr:nvSpPr>
      <xdr:spPr>
        <a:xfrm>
          <a:off x="14684375" y="14814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170815</xdr:rowOff>
    </xdr:from>
    <xdr:to xmlns:xdr="http://schemas.openxmlformats.org/drawingml/2006/spreadsheetDrawing">
      <xdr:col>68</xdr:col>
      <xdr:colOff>152400</xdr:colOff>
      <xdr:row>83</xdr:row>
      <xdr:rowOff>12700</xdr:rowOff>
    </xdr:to>
    <xdr:cxnSp macro="">
      <xdr:nvCxnSpPr>
        <xdr:cNvPr id="264" name="直線コネクタ 263"/>
        <xdr:cNvCxnSpPr/>
      </xdr:nvCxnSpPr>
      <xdr:spPr>
        <a:xfrm>
          <a:off x="13309600" y="14229715"/>
          <a:ext cx="876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203200</xdr:colOff>
      <xdr:row>86</xdr:row>
      <xdr:rowOff>71755</xdr:rowOff>
    </xdr:to>
    <xdr:sp macro="" textlink="">
      <xdr:nvSpPr>
        <xdr:cNvPr id="265" name="フローチャート: 判断 264"/>
        <xdr:cNvSpPr/>
      </xdr:nvSpPr>
      <xdr:spPr>
        <a:xfrm>
          <a:off x="141351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56515</xdr:rowOff>
    </xdr:from>
    <xdr:ext cx="760730" cy="258445"/>
    <xdr:sp macro="" textlink="">
      <xdr:nvSpPr>
        <xdr:cNvPr id="266" name="テキスト ボックス 265"/>
        <xdr:cNvSpPr txBox="1"/>
      </xdr:nvSpPr>
      <xdr:spPr>
        <a:xfrm>
          <a:off x="13811250" y="148012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88265</xdr:rowOff>
    </xdr:from>
    <xdr:to xmlns:xdr="http://schemas.openxmlformats.org/drawingml/2006/spreadsheetDrawing">
      <xdr:col>64</xdr:col>
      <xdr:colOff>152400</xdr:colOff>
      <xdr:row>86</xdr:row>
      <xdr:rowOff>18415</xdr:rowOff>
    </xdr:to>
    <xdr:sp macro="" textlink="">
      <xdr:nvSpPr>
        <xdr:cNvPr id="267" name="フローチャート: 判断 266"/>
        <xdr:cNvSpPr/>
      </xdr:nvSpPr>
      <xdr:spPr>
        <a:xfrm>
          <a:off x="132588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3175</xdr:rowOff>
    </xdr:from>
    <xdr:ext cx="760730" cy="259080"/>
    <xdr:sp macro="" textlink="">
      <xdr:nvSpPr>
        <xdr:cNvPr id="268" name="テキスト ボックス 267"/>
        <xdr:cNvSpPr txBox="1"/>
      </xdr:nvSpPr>
      <xdr:spPr>
        <a:xfrm>
          <a:off x="12934950" y="14747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548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7226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484947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397317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730" cy="259080"/>
    <xdr:sp macro="" textlink="">
      <xdr:nvSpPr>
        <xdr:cNvPr id="273" name="テキスト ボックス 272"/>
        <xdr:cNvSpPr txBox="1"/>
      </xdr:nvSpPr>
      <xdr:spPr>
        <a:xfrm>
          <a:off x="13096875"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122555</xdr:rowOff>
    </xdr:from>
    <xdr:to xmlns:xdr="http://schemas.openxmlformats.org/drawingml/2006/spreadsheetDrawing">
      <xdr:col>81</xdr:col>
      <xdr:colOff>95250</xdr:colOff>
      <xdr:row>84</xdr:row>
      <xdr:rowOff>52705</xdr:rowOff>
    </xdr:to>
    <xdr:sp macro="" textlink="">
      <xdr:nvSpPr>
        <xdr:cNvPr id="274" name="楕円 273"/>
        <xdr:cNvSpPr/>
      </xdr:nvSpPr>
      <xdr:spPr>
        <a:xfrm>
          <a:off x="16713200" y="143529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139065</xdr:rowOff>
    </xdr:from>
    <xdr:ext cx="760730" cy="259080"/>
    <xdr:sp macro="" textlink="">
      <xdr:nvSpPr>
        <xdr:cNvPr id="275" name="給与水準   （国との比較）該当値テキスト"/>
        <xdr:cNvSpPr txBox="1"/>
      </xdr:nvSpPr>
      <xdr:spPr>
        <a:xfrm>
          <a:off x="16849725" y="14197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69215</xdr:rowOff>
    </xdr:from>
    <xdr:to xmlns:xdr="http://schemas.openxmlformats.org/drawingml/2006/spreadsheetDrawing">
      <xdr:col>77</xdr:col>
      <xdr:colOff>95250</xdr:colOff>
      <xdr:row>83</xdr:row>
      <xdr:rowOff>170815</xdr:rowOff>
    </xdr:to>
    <xdr:sp macro="" textlink="">
      <xdr:nvSpPr>
        <xdr:cNvPr id="276" name="楕円 275"/>
        <xdr:cNvSpPr/>
      </xdr:nvSpPr>
      <xdr:spPr>
        <a:xfrm>
          <a:off x="15887700" y="142995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9525</xdr:rowOff>
    </xdr:from>
    <xdr:ext cx="735330" cy="257810"/>
    <xdr:sp macro="" textlink="">
      <xdr:nvSpPr>
        <xdr:cNvPr id="277" name="テキスト ボックス 276"/>
        <xdr:cNvSpPr txBox="1"/>
      </xdr:nvSpPr>
      <xdr:spPr>
        <a:xfrm>
          <a:off x="15560675" y="140684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69215</xdr:rowOff>
    </xdr:from>
    <xdr:to xmlns:xdr="http://schemas.openxmlformats.org/drawingml/2006/spreadsheetDrawing">
      <xdr:col>73</xdr:col>
      <xdr:colOff>44450</xdr:colOff>
      <xdr:row>83</xdr:row>
      <xdr:rowOff>170815</xdr:rowOff>
    </xdr:to>
    <xdr:sp macro="" textlink="">
      <xdr:nvSpPr>
        <xdr:cNvPr id="278" name="楕円 277"/>
        <xdr:cNvSpPr/>
      </xdr:nvSpPr>
      <xdr:spPr>
        <a:xfrm>
          <a:off x="15011400" y="142995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9525</xdr:rowOff>
    </xdr:from>
    <xdr:ext cx="760730" cy="257810"/>
    <xdr:sp macro="" textlink="">
      <xdr:nvSpPr>
        <xdr:cNvPr id="279" name="テキスト ボックス 278"/>
        <xdr:cNvSpPr txBox="1"/>
      </xdr:nvSpPr>
      <xdr:spPr>
        <a:xfrm>
          <a:off x="14684375" y="140684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133350</xdr:rowOff>
    </xdr:from>
    <xdr:to xmlns:xdr="http://schemas.openxmlformats.org/drawingml/2006/spreadsheetDrawing">
      <xdr:col>68</xdr:col>
      <xdr:colOff>203200</xdr:colOff>
      <xdr:row>83</xdr:row>
      <xdr:rowOff>63500</xdr:rowOff>
    </xdr:to>
    <xdr:sp macro="" textlink="">
      <xdr:nvSpPr>
        <xdr:cNvPr id="280" name="楕円 279"/>
        <xdr:cNvSpPr/>
      </xdr:nvSpPr>
      <xdr:spPr>
        <a:xfrm>
          <a:off x="141351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73660</xdr:rowOff>
    </xdr:from>
    <xdr:ext cx="760730" cy="259080"/>
    <xdr:sp macro="" textlink="">
      <xdr:nvSpPr>
        <xdr:cNvPr id="281" name="テキスト ボックス 280"/>
        <xdr:cNvSpPr txBox="1"/>
      </xdr:nvSpPr>
      <xdr:spPr>
        <a:xfrm>
          <a:off x="13811250" y="13961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120650</xdr:rowOff>
    </xdr:from>
    <xdr:to xmlns:xdr="http://schemas.openxmlformats.org/drawingml/2006/spreadsheetDrawing">
      <xdr:col>64</xdr:col>
      <xdr:colOff>152400</xdr:colOff>
      <xdr:row>83</xdr:row>
      <xdr:rowOff>50165</xdr:rowOff>
    </xdr:to>
    <xdr:sp macro="" textlink="">
      <xdr:nvSpPr>
        <xdr:cNvPr id="282" name="楕円 281"/>
        <xdr:cNvSpPr/>
      </xdr:nvSpPr>
      <xdr:spPr>
        <a:xfrm>
          <a:off x="132588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60325</xdr:rowOff>
    </xdr:from>
    <xdr:ext cx="760730" cy="259080"/>
    <xdr:sp macro="" textlink="">
      <xdr:nvSpPr>
        <xdr:cNvPr id="283" name="テキスト ボックス 282"/>
        <xdr:cNvSpPr txBox="1"/>
      </xdr:nvSpPr>
      <xdr:spPr>
        <a:xfrm>
          <a:off x="12934950" y="139477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633325" y="882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5" name="テキスト ボックス 284"/>
        <xdr:cNvSpPr txBox="1"/>
      </xdr:nvSpPr>
      <xdr:spPr>
        <a:xfrm>
          <a:off x="13146405"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1000" cy="357505"/>
    <xdr:sp macro="" textlink="">
      <xdr:nvSpPr>
        <xdr:cNvPr id="286" name="テキスト ボックス 285"/>
        <xdr:cNvSpPr txBox="1"/>
      </xdr:nvSpPr>
      <xdr:spPr>
        <a:xfrm>
          <a:off x="1549844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700625" y="90805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700625" y="92710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326225" y="908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326225" y="927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0764500" y="908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0764500" y="927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633325" y="958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7824450" y="958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7824450" y="958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7951450" y="9906000"/>
          <a:ext cx="56896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定員適正化計画の実行により、類似団体平均値を下回る結果となったが、引き続き定員管理の適正化に努める。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なお、定員適正化計画では、平成</a:t>
          </a:r>
          <a:r>
            <a:rPr kumimoji="1" lang="en-US" altLang="ja-JP" sz="1300">
              <a:latin typeface="ＭＳ Ｐゴシック"/>
              <a:ea typeface="ＭＳ Ｐゴシック"/>
            </a:rPr>
            <a:t>30</a:t>
          </a:r>
          <a:r>
            <a:rPr kumimoji="1" lang="ja-JP" altLang="en-US" sz="1300">
              <a:latin typeface="ＭＳ Ｐゴシック"/>
              <a:ea typeface="ＭＳ Ｐゴシック"/>
            </a:rPr>
            <a:t>年４月１日現在で</a:t>
          </a:r>
          <a:r>
            <a:rPr kumimoji="1" lang="en-US" altLang="ja-JP" sz="1300">
              <a:latin typeface="ＭＳ Ｐゴシック"/>
              <a:ea typeface="ＭＳ Ｐゴシック"/>
            </a:rPr>
            <a:t>208</a:t>
          </a:r>
          <a:r>
            <a:rPr kumimoji="1" lang="ja-JP" altLang="en-US" sz="1300">
              <a:latin typeface="ＭＳ Ｐゴシック"/>
              <a:ea typeface="ＭＳ Ｐゴシック"/>
            </a:rPr>
            <a:t>人を目標としているが、実績では</a:t>
          </a:r>
          <a:r>
            <a:rPr kumimoji="1" lang="en-US" altLang="ja-JP" sz="1300">
              <a:latin typeface="ＭＳ Ｐゴシック"/>
              <a:ea typeface="ＭＳ Ｐゴシック"/>
            </a:rPr>
            <a:t>206</a:t>
          </a:r>
          <a:r>
            <a:rPr kumimoji="1" lang="ja-JP" altLang="en-US" sz="1300">
              <a:latin typeface="ＭＳ Ｐゴシック"/>
              <a:ea typeface="ＭＳ Ｐゴシック"/>
            </a:rPr>
            <a:t>人であった。</a:t>
          </a:r>
        </a:p>
      </xdr:txBody>
    </xdr:sp>
    <xdr:clientData/>
  </xdr:twoCellAnchor>
  <xdr:oneCellAnchor>
    <xdr:from xmlns:xdr="http://schemas.openxmlformats.org/drawingml/2006/spreadsheetDrawing">
      <xdr:col>61</xdr:col>
      <xdr:colOff>6350</xdr:colOff>
      <xdr:row>54</xdr:row>
      <xdr:rowOff>139700</xdr:rowOff>
    </xdr:from>
    <xdr:ext cx="348615" cy="225425"/>
    <xdr:sp macro="" textlink="">
      <xdr:nvSpPr>
        <xdr:cNvPr id="297" name="テキスト ボックス 296"/>
        <xdr:cNvSpPr txBox="1"/>
      </xdr:nvSpPr>
      <xdr:spPr>
        <a:xfrm>
          <a:off x="12595225" y="93980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633325" y="1200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0730" cy="257810"/>
    <xdr:sp macro="" textlink="">
      <xdr:nvSpPr>
        <xdr:cNvPr id="299" name="テキスト ボックス 298"/>
        <xdr:cNvSpPr txBox="1"/>
      </xdr:nvSpPr>
      <xdr:spPr>
        <a:xfrm>
          <a:off x="11884025" y="11859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633325" y="1165669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0730" cy="259080"/>
    <xdr:sp macro="" textlink="">
      <xdr:nvSpPr>
        <xdr:cNvPr id="301" name="テキスト ボックス 300"/>
        <xdr:cNvSpPr txBox="1"/>
      </xdr:nvSpPr>
      <xdr:spPr>
        <a:xfrm>
          <a:off x="11884025" y="115144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633325" y="1131189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0730" cy="259080"/>
    <xdr:sp macro="" textlink="">
      <xdr:nvSpPr>
        <xdr:cNvPr id="303" name="テキスト ボックス 302"/>
        <xdr:cNvSpPr txBox="1"/>
      </xdr:nvSpPr>
      <xdr:spPr>
        <a:xfrm>
          <a:off x="11884025" y="11169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633325" y="1096772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0730" cy="259080"/>
    <xdr:sp macro="" textlink="">
      <xdr:nvSpPr>
        <xdr:cNvPr id="305" name="テキスト ボックス 304"/>
        <xdr:cNvSpPr txBox="1"/>
      </xdr:nvSpPr>
      <xdr:spPr>
        <a:xfrm>
          <a:off x="11884025" y="10824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633325" y="1062291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0730" cy="258445"/>
    <xdr:sp macro="" textlink="">
      <xdr:nvSpPr>
        <xdr:cNvPr id="307" name="テキスト ボックス 306"/>
        <xdr:cNvSpPr txBox="1"/>
      </xdr:nvSpPr>
      <xdr:spPr>
        <a:xfrm>
          <a:off x="11884025" y="104806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633325" y="1027811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0730" cy="257810"/>
    <xdr:sp macro="" textlink="">
      <xdr:nvSpPr>
        <xdr:cNvPr id="309" name="テキスト ボックス 308"/>
        <xdr:cNvSpPr txBox="1"/>
      </xdr:nvSpPr>
      <xdr:spPr>
        <a:xfrm>
          <a:off x="11884025" y="10135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633325" y="993330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0730" cy="257810"/>
    <xdr:sp macro="" textlink="">
      <xdr:nvSpPr>
        <xdr:cNvPr id="311" name="テキスト ボックス 310"/>
        <xdr:cNvSpPr txBox="1"/>
      </xdr:nvSpPr>
      <xdr:spPr>
        <a:xfrm>
          <a:off x="11884025" y="97910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633325" y="958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0730" cy="259080"/>
    <xdr:sp macro="" textlink="">
      <xdr:nvSpPr>
        <xdr:cNvPr id="313" name="テキスト ボックス 312"/>
        <xdr:cNvSpPr txBox="1"/>
      </xdr:nvSpPr>
      <xdr:spPr>
        <a:xfrm>
          <a:off x="11884025" y="9446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633325" y="958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3175</xdr:rowOff>
    </xdr:from>
    <xdr:to xmlns:xdr="http://schemas.openxmlformats.org/drawingml/2006/spreadsheetDrawing">
      <xdr:col>81</xdr:col>
      <xdr:colOff>44450</xdr:colOff>
      <xdr:row>67</xdr:row>
      <xdr:rowOff>164465</xdr:rowOff>
    </xdr:to>
    <xdr:cxnSp macro="">
      <xdr:nvCxnSpPr>
        <xdr:cNvPr id="315" name="直線コネクタ 314"/>
        <xdr:cNvCxnSpPr/>
      </xdr:nvCxnSpPr>
      <xdr:spPr>
        <a:xfrm flipV="1">
          <a:off x="16760825" y="9947275"/>
          <a:ext cx="0" cy="1704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136525</xdr:rowOff>
    </xdr:from>
    <xdr:ext cx="760730" cy="258445"/>
    <xdr:sp macro="" textlink="">
      <xdr:nvSpPr>
        <xdr:cNvPr id="316" name="定員管理の状況最小値テキスト"/>
        <xdr:cNvSpPr txBox="1"/>
      </xdr:nvSpPr>
      <xdr:spPr>
        <a:xfrm>
          <a:off x="16849725" y="116236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164465</xdr:rowOff>
    </xdr:from>
    <xdr:to xmlns:xdr="http://schemas.openxmlformats.org/drawingml/2006/spreadsheetDrawing">
      <xdr:col>81</xdr:col>
      <xdr:colOff>133350</xdr:colOff>
      <xdr:row>67</xdr:row>
      <xdr:rowOff>164465</xdr:rowOff>
    </xdr:to>
    <xdr:cxnSp macro="">
      <xdr:nvCxnSpPr>
        <xdr:cNvPr id="317" name="直線コネクタ 316"/>
        <xdr:cNvCxnSpPr/>
      </xdr:nvCxnSpPr>
      <xdr:spPr>
        <a:xfrm>
          <a:off x="16675100" y="116516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89535</xdr:rowOff>
    </xdr:from>
    <xdr:ext cx="760730" cy="257810"/>
    <xdr:sp macro="" textlink="">
      <xdr:nvSpPr>
        <xdr:cNvPr id="318" name="定員管理の状況最大値テキスト"/>
        <xdr:cNvSpPr txBox="1"/>
      </xdr:nvSpPr>
      <xdr:spPr>
        <a:xfrm>
          <a:off x="16849725" y="96907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3175</xdr:rowOff>
    </xdr:from>
    <xdr:to xmlns:xdr="http://schemas.openxmlformats.org/drawingml/2006/spreadsheetDrawing">
      <xdr:col>81</xdr:col>
      <xdr:colOff>133350</xdr:colOff>
      <xdr:row>58</xdr:row>
      <xdr:rowOff>3175</xdr:rowOff>
    </xdr:to>
    <xdr:cxnSp macro="">
      <xdr:nvCxnSpPr>
        <xdr:cNvPr id="319" name="直線コネクタ 318"/>
        <xdr:cNvCxnSpPr/>
      </xdr:nvCxnSpPr>
      <xdr:spPr>
        <a:xfrm>
          <a:off x="16675100" y="99472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115570</xdr:rowOff>
    </xdr:from>
    <xdr:to xmlns:xdr="http://schemas.openxmlformats.org/drawingml/2006/spreadsheetDrawing">
      <xdr:col>81</xdr:col>
      <xdr:colOff>44450</xdr:colOff>
      <xdr:row>59</xdr:row>
      <xdr:rowOff>153670</xdr:rowOff>
    </xdr:to>
    <xdr:cxnSp macro="">
      <xdr:nvCxnSpPr>
        <xdr:cNvPr id="320" name="直線コネクタ 319"/>
        <xdr:cNvCxnSpPr/>
      </xdr:nvCxnSpPr>
      <xdr:spPr>
        <a:xfrm>
          <a:off x="15935325" y="10231120"/>
          <a:ext cx="8255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0</xdr:rowOff>
    </xdr:from>
    <xdr:ext cx="760730" cy="259080"/>
    <xdr:sp macro="" textlink="">
      <xdr:nvSpPr>
        <xdr:cNvPr id="321" name="定員管理の状況平均値テキスト"/>
        <xdr:cNvSpPr txBox="1"/>
      </xdr:nvSpPr>
      <xdr:spPr>
        <a:xfrm>
          <a:off x="16849725" y="102870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27940</xdr:rowOff>
    </xdr:from>
    <xdr:to xmlns:xdr="http://schemas.openxmlformats.org/drawingml/2006/spreadsheetDrawing">
      <xdr:col>81</xdr:col>
      <xdr:colOff>95250</xdr:colOff>
      <xdr:row>60</xdr:row>
      <xdr:rowOff>129540</xdr:rowOff>
    </xdr:to>
    <xdr:sp macro="" textlink="">
      <xdr:nvSpPr>
        <xdr:cNvPr id="322" name="フローチャート: 判断 321"/>
        <xdr:cNvSpPr/>
      </xdr:nvSpPr>
      <xdr:spPr>
        <a:xfrm>
          <a:off x="16713200" y="103149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115570</xdr:rowOff>
    </xdr:from>
    <xdr:to xmlns:xdr="http://schemas.openxmlformats.org/drawingml/2006/spreadsheetDrawing">
      <xdr:col>77</xdr:col>
      <xdr:colOff>44450</xdr:colOff>
      <xdr:row>59</xdr:row>
      <xdr:rowOff>124460</xdr:rowOff>
    </xdr:to>
    <xdr:cxnSp macro="">
      <xdr:nvCxnSpPr>
        <xdr:cNvPr id="323" name="直線コネクタ 322"/>
        <xdr:cNvCxnSpPr/>
      </xdr:nvCxnSpPr>
      <xdr:spPr>
        <a:xfrm flipV="1">
          <a:off x="15062200" y="10231120"/>
          <a:ext cx="8731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17780</xdr:rowOff>
    </xdr:from>
    <xdr:to xmlns:xdr="http://schemas.openxmlformats.org/drawingml/2006/spreadsheetDrawing">
      <xdr:col>77</xdr:col>
      <xdr:colOff>95250</xdr:colOff>
      <xdr:row>60</xdr:row>
      <xdr:rowOff>119380</xdr:rowOff>
    </xdr:to>
    <xdr:sp macro="" textlink="">
      <xdr:nvSpPr>
        <xdr:cNvPr id="324" name="フローチャート: 判断 323"/>
        <xdr:cNvSpPr/>
      </xdr:nvSpPr>
      <xdr:spPr>
        <a:xfrm>
          <a:off x="15887700" y="103047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104140</xdr:rowOff>
    </xdr:from>
    <xdr:ext cx="735330" cy="259080"/>
    <xdr:sp macro="" textlink="">
      <xdr:nvSpPr>
        <xdr:cNvPr id="325" name="テキスト ボックス 324"/>
        <xdr:cNvSpPr txBox="1"/>
      </xdr:nvSpPr>
      <xdr:spPr>
        <a:xfrm>
          <a:off x="15560675" y="103911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88265</xdr:rowOff>
    </xdr:from>
    <xdr:to xmlns:xdr="http://schemas.openxmlformats.org/drawingml/2006/spreadsheetDrawing">
      <xdr:col>72</xdr:col>
      <xdr:colOff>203200</xdr:colOff>
      <xdr:row>59</xdr:row>
      <xdr:rowOff>124460</xdr:rowOff>
    </xdr:to>
    <xdr:cxnSp macro="">
      <xdr:nvCxnSpPr>
        <xdr:cNvPr id="326" name="直線コネクタ 325"/>
        <xdr:cNvCxnSpPr/>
      </xdr:nvCxnSpPr>
      <xdr:spPr>
        <a:xfrm>
          <a:off x="14185900" y="10203815"/>
          <a:ext cx="876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12700</xdr:rowOff>
    </xdr:from>
    <xdr:to xmlns:xdr="http://schemas.openxmlformats.org/drawingml/2006/spreadsheetDrawing">
      <xdr:col>73</xdr:col>
      <xdr:colOff>44450</xdr:colOff>
      <xdr:row>60</xdr:row>
      <xdr:rowOff>114300</xdr:rowOff>
    </xdr:to>
    <xdr:sp macro="" textlink="">
      <xdr:nvSpPr>
        <xdr:cNvPr id="327" name="フローチャート: 判断 326"/>
        <xdr:cNvSpPr/>
      </xdr:nvSpPr>
      <xdr:spPr>
        <a:xfrm>
          <a:off x="15011400" y="10299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99060</xdr:rowOff>
    </xdr:from>
    <xdr:ext cx="760730" cy="257810"/>
    <xdr:sp macro="" textlink="">
      <xdr:nvSpPr>
        <xdr:cNvPr id="328" name="テキスト ボックス 327"/>
        <xdr:cNvSpPr txBox="1"/>
      </xdr:nvSpPr>
      <xdr:spPr>
        <a:xfrm>
          <a:off x="14684375" y="10386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88265</xdr:rowOff>
    </xdr:from>
    <xdr:to xmlns:xdr="http://schemas.openxmlformats.org/drawingml/2006/spreadsheetDrawing">
      <xdr:col>68</xdr:col>
      <xdr:colOff>152400</xdr:colOff>
      <xdr:row>60</xdr:row>
      <xdr:rowOff>114935</xdr:rowOff>
    </xdr:to>
    <xdr:cxnSp macro="">
      <xdr:nvCxnSpPr>
        <xdr:cNvPr id="329" name="直線コネクタ 328"/>
        <xdr:cNvCxnSpPr/>
      </xdr:nvCxnSpPr>
      <xdr:spPr>
        <a:xfrm flipV="1">
          <a:off x="13309600" y="10203815"/>
          <a:ext cx="8763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158115</xdr:rowOff>
    </xdr:from>
    <xdr:to xmlns:xdr="http://schemas.openxmlformats.org/drawingml/2006/spreadsheetDrawing">
      <xdr:col>68</xdr:col>
      <xdr:colOff>203200</xdr:colOff>
      <xdr:row>60</xdr:row>
      <xdr:rowOff>88265</xdr:rowOff>
    </xdr:to>
    <xdr:sp macro="" textlink="">
      <xdr:nvSpPr>
        <xdr:cNvPr id="330" name="フローチャート: 判断 329"/>
        <xdr:cNvSpPr/>
      </xdr:nvSpPr>
      <xdr:spPr>
        <a:xfrm>
          <a:off x="141351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73025</xdr:rowOff>
    </xdr:from>
    <xdr:ext cx="760730" cy="259080"/>
    <xdr:sp macro="" textlink="">
      <xdr:nvSpPr>
        <xdr:cNvPr id="331" name="テキスト ボックス 330"/>
        <xdr:cNvSpPr txBox="1"/>
      </xdr:nvSpPr>
      <xdr:spPr>
        <a:xfrm>
          <a:off x="13811250" y="103600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66040</xdr:rowOff>
    </xdr:from>
    <xdr:to xmlns:xdr="http://schemas.openxmlformats.org/drawingml/2006/spreadsheetDrawing">
      <xdr:col>64</xdr:col>
      <xdr:colOff>152400</xdr:colOff>
      <xdr:row>60</xdr:row>
      <xdr:rowOff>167640</xdr:rowOff>
    </xdr:to>
    <xdr:sp macro="" textlink="">
      <xdr:nvSpPr>
        <xdr:cNvPr id="332" name="フローチャート: 判断 331"/>
        <xdr:cNvSpPr/>
      </xdr:nvSpPr>
      <xdr:spPr>
        <a:xfrm>
          <a:off x="132588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152400</xdr:rowOff>
    </xdr:from>
    <xdr:ext cx="760730" cy="259080"/>
    <xdr:sp macro="" textlink="">
      <xdr:nvSpPr>
        <xdr:cNvPr id="333" name="テキスト ボックス 332"/>
        <xdr:cNvSpPr txBox="1"/>
      </xdr:nvSpPr>
      <xdr:spPr>
        <a:xfrm>
          <a:off x="12934950" y="10439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4" name="テキスト ボックス 333"/>
        <xdr:cNvSpPr txBox="1"/>
      </xdr:nvSpPr>
      <xdr:spPr>
        <a:xfrm>
          <a:off x="16548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5" name="テキスト ボックス 334"/>
        <xdr:cNvSpPr txBox="1"/>
      </xdr:nvSpPr>
      <xdr:spPr>
        <a:xfrm>
          <a:off x="157226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6" name="テキスト ボックス 335"/>
        <xdr:cNvSpPr txBox="1"/>
      </xdr:nvSpPr>
      <xdr:spPr>
        <a:xfrm>
          <a:off x="14849475"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7" name="テキスト ボックス 336"/>
        <xdr:cNvSpPr txBox="1"/>
      </xdr:nvSpPr>
      <xdr:spPr>
        <a:xfrm>
          <a:off x="13973175"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0730" cy="257810"/>
    <xdr:sp macro="" textlink="">
      <xdr:nvSpPr>
        <xdr:cNvPr id="338" name="テキスト ボックス 337"/>
        <xdr:cNvSpPr txBox="1"/>
      </xdr:nvSpPr>
      <xdr:spPr>
        <a:xfrm>
          <a:off x="13096875"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102870</xdr:rowOff>
    </xdr:from>
    <xdr:to xmlns:xdr="http://schemas.openxmlformats.org/drawingml/2006/spreadsheetDrawing">
      <xdr:col>81</xdr:col>
      <xdr:colOff>95250</xdr:colOff>
      <xdr:row>60</xdr:row>
      <xdr:rowOff>33020</xdr:rowOff>
    </xdr:to>
    <xdr:sp macro="" textlink="">
      <xdr:nvSpPr>
        <xdr:cNvPr id="339" name="楕円 338"/>
        <xdr:cNvSpPr/>
      </xdr:nvSpPr>
      <xdr:spPr>
        <a:xfrm>
          <a:off x="16713200" y="102184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119380</xdr:rowOff>
    </xdr:from>
    <xdr:ext cx="760730" cy="259080"/>
    <xdr:sp macro="" textlink="">
      <xdr:nvSpPr>
        <xdr:cNvPr id="340" name="定員管理の状況該当値テキスト"/>
        <xdr:cNvSpPr txBox="1"/>
      </xdr:nvSpPr>
      <xdr:spPr>
        <a:xfrm>
          <a:off x="16849725" y="10063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64770</xdr:rowOff>
    </xdr:from>
    <xdr:to xmlns:xdr="http://schemas.openxmlformats.org/drawingml/2006/spreadsheetDrawing">
      <xdr:col>77</xdr:col>
      <xdr:colOff>95250</xdr:colOff>
      <xdr:row>59</xdr:row>
      <xdr:rowOff>166370</xdr:rowOff>
    </xdr:to>
    <xdr:sp macro="" textlink="">
      <xdr:nvSpPr>
        <xdr:cNvPr id="341" name="楕円 340"/>
        <xdr:cNvSpPr/>
      </xdr:nvSpPr>
      <xdr:spPr>
        <a:xfrm>
          <a:off x="15887700" y="101803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5080</xdr:rowOff>
    </xdr:from>
    <xdr:ext cx="735330" cy="259080"/>
    <xdr:sp macro="" textlink="">
      <xdr:nvSpPr>
        <xdr:cNvPr id="342" name="テキスト ボックス 341"/>
        <xdr:cNvSpPr txBox="1"/>
      </xdr:nvSpPr>
      <xdr:spPr>
        <a:xfrm>
          <a:off x="15560675" y="99491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73660</xdr:rowOff>
    </xdr:from>
    <xdr:to xmlns:xdr="http://schemas.openxmlformats.org/drawingml/2006/spreadsheetDrawing">
      <xdr:col>73</xdr:col>
      <xdr:colOff>44450</xdr:colOff>
      <xdr:row>60</xdr:row>
      <xdr:rowOff>3810</xdr:rowOff>
    </xdr:to>
    <xdr:sp macro="" textlink="">
      <xdr:nvSpPr>
        <xdr:cNvPr id="343" name="楕円 342"/>
        <xdr:cNvSpPr/>
      </xdr:nvSpPr>
      <xdr:spPr>
        <a:xfrm>
          <a:off x="15011400" y="101892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13970</xdr:rowOff>
    </xdr:from>
    <xdr:ext cx="760730" cy="259080"/>
    <xdr:sp macro="" textlink="">
      <xdr:nvSpPr>
        <xdr:cNvPr id="344" name="テキスト ボックス 343"/>
        <xdr:cNvSpPr txBox="1"/>
      </xdr:nvSpPr>
      <xdr:spPr>
        <a:xfrm>
          <a:off x="14684375" y="99580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37465</xdr:rowOff>
    </xdr:from>
    <xdr:to xmlns:xdr="http://schemas.openxmlformats.org/drawingml/2006/spreadsheetDrawing">
      <xdr:col>68</xdr:col>
      <xdr:colOff>203200</xdr:colOff>
      <xdr:row>59</xdr:row>
      <xdr:rowOff>139065</xdr:rowOff>
    </xdr:to>
    <xdr:sp macro="" textlink="">
      <xdr:nvSpPr>
        <xdr:cNvPr id="345" name="楕円 344"/>
        <xdr:cNvSpPr/>
      </xdr:nvSpPr>
      <xdr:spPr>
        <a:xfrm>
          <a:off x="141351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149225</xdr:rowOff>
    </xdr:from>
    <xdr:ext cx="760730" cy="259080"/>
    <xdr:sp macro="" textlink="">
      <xdr:nvSpPr>
        <xdr:cNvPr id="346" name="テキスト ボックス 345"/>
        <xdr:cNvSpPr txBox="1"/>
      </xdr:nvSpPr>
      <xdr:spPr>
        <a:xfrm>
          <a:off x="13811250" y="9921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64135</xdr:rowOff>
    </xdr:from>
    <xdr:to xmlns:xdr="http://schemas.openxmlformats.org/drawingml/2006/spreadsheetDrawing">
      <xdr:col>64</xdr:col>
      <xdr:colOff>152400</xdr:colOff>
      <xdr:row>60</xdr:row>
      <xdr:rowOff>166370</xdr:rowOff>
    </xdr:to>
    <xdr:sp macro="" textlink="">
      <xdr:nvSpPr>
        <xdr:cNvPr id="347" name="楕円 346"/>
        <xdr:cNvSpPr/>
      </xdr:nvSpPr>
      <xdr:spPr>
        <a:xfrm>
          <a:off x="132588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4445</xdr:rowOff>
    </xdr:from>
    <xdr:ext cx="760730" cy="259080"/>
    <xdr:sp macro="" textlink="">
      <xdr:nvSpPr>
        <xdr:cNvPr id="348" name="テキスト ボックス 347"/>
        <xdr:cNvSpPr txBox="1"/>
      </xdr:nvSpPr>
      <xdr:spPr>
        <a:xfrm>
          <a:off x="12934950" y="10119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633325" y="501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468985"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1" name="テキスト ボックス 350"/>
        <xdr:cNvSpPr txBox="1"/>
      </xdr:nvSpPr>
      <xdr:spPr>
        <a:xfrm>
          <a:off x="15175865" y="535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700625" y="52705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700625" y="54610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326225" y="527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326225" y="546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0764500" y="527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0764500" y="546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633325" y="577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7824450" y="577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7824450" y="577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7951450" y="6096000"/>
          <a:ext cx="56896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実質公債費比率は、昨年度と比較して</a:t>
          </a:r>
          <a:r>
            <a:rPr kumimoji="1" lang="en-US" altLang="ja-JP" sz="1050">
              <a:latin typeface="ＭＳ Ｐゴシック"/>
              <a:ea typeface="ＭＳ Ｐゴシック"/>
            </a:rPr>
            <a:t>0.3</a:t>
          </a:r>
          <a:r>
            <a:rPr kumimoji="1" lang="ja-JP" altLang="en-US" sz="1050">
              <a:latin typeface="ＭＳ Ｐゴシック"/>
              <a:ea typeface="ＭＳ Ｐゴシック"/>
            </a:rPr>
            <a:t>ポイント減となったが、この主な要因は、算定上、３ヵ年平均で算出するため、単年度比率が平成</a:t>
          </a:r>
          <a:r>
            <a:rPr kumimoji="1" lang="en-US" altLang="ja-JP" sz="1050">
              <a:latin typeface="ＭＳ Ｐゴシック"/>
              <a:ea typeface="ＭＳ Ｐゴシック"/>
            </a:rPr>
            <a:t>27</a:t>
          </a:r>
          <a:r>
            <a:rPr kumimoji="1" lang="ja-JP" altLang="en-US" sz="1050">
              <a:latin typeface="ＭＳ Ｐゴシック"/>
              <a:ea typeface="ＭＳ Ｐゴシック"/>
            </a:rPr>
            <a:t>年度と比較して、</a:t>
          </a:r>
          <a:r>
            <a:rPr kumimoji="1" lang="en-US" altLang="ja-JP" sz="1050">
              <a:latin typeface="ＭＳ Ｐゴシック"/>
              <a:ea typeface="ＭＳ Ｐゴシック"/>
            </a:rPr>
            <a:t>0.81355</a:t>
          </a:r>
          <a:r>
            <a:rPr kumimoji="1" lang="ja-JP" altLang="en-US" sz="1050">
              <a:latin typeface="ＭＳ Ｐゴシック"/>
              <a:ea typeface="ＭＳ Ｐゴシック"/>
            </a:rPr>
            <a:t>ポイント減となったことである。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　ポイント減の要因は、地方債元利償還金等が控除要因である地方債元利償還金充当特定財源等より減額したことよる算定分子の減、及び標準財政規模の増加等による算定分母の増である。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　類似団体平均値は下回っているものの、今後において中期財政計画に基づき、緊急度及び必要性を十分検討した上で事業を実施し、地方債の新規発行を抑制することにより、公債費負担の健全化に努める。</a:t>
          </a:r>
          <a:endParaRPr kumimoji="1" lang="en-US" altLang="ja-JP" sz="105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r>
            <a:rPr kumimoji="1" lang="ja-JP" altLang="en-US" sz="1300">
              <a:latin typeface="ＭＳ Ｐゴシック"/>
              <a:ea typeface="ＭＳ Ｐゴシック"/>
            </a:rPr>
            <a:t>　</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180" cy="224790"/>
    <xdr:sp macro="" textlink="">
      <xdr:nvSpPr>
        <xdr:cNvPr id="362" name="テキスト ボックス 361"/>
        <xdr:cNvSpPr txBox="1"/>
      </xdr:nvSpPr>
      <xdr:spPr>
        <a:xfrm>
          <a:off x="12595225" y="55880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633325" y="819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0730" cy="259080"/>
    <xdr:sp macro="" textlink="">
      <xdr:nvSpPr>
        <xdr:cNvPr id="364" name="テキスト ボックス 363"/>
        <xdr:cNvSpPr txBox="1"/>
      </xdr:nvSpPr>
      <xdr:spPr>
        <a:xfrm>
          <a:off x="11884025" y="804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633325" y="77089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0730" cy="259080"/>
    <xdr:sp macro="" textlink="">
      <xdr:nvSpPr>
        <xdr:cNvPr id="366" name="テキスト ボックス 365"/>
        <xdr:cNvSpPr txBox="1"/>
      </xdr:nvSpPr>
      <xdr:spPr>
        <a:xfrm>
          <a:off x="11884025" y="756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633325" y="72263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0730" cy="257810"/>
    <xdr:sp macro="" textlink="">
      <xdr:nvSpPr>
        <xdr:cNvPr id="368" name="テキスト ボックス 367"/>
        <xdr:cNvSpPr txBox="1"/>
      </xdr:nvSpPr>
      <xdr:spPr>
        <a:xfrm>
          <a:off x="11884025" y="7084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633325" y="67437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0730" cy="257810"/>
    <xdr:sp macro="" textlink="">
      <xdr:nvSpPr>
        <xdr:cNvPr id="370" name="テキスト ボックス 369"/>
        <xdr:cNvSpPr txBox="1"/>
      </xdr:nvSpPr>
      <xdr:spPr>
        <a:xfrm>
          <a:off x="11884025" y="6601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633325" y="62611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0730" cy="259080"/>
    <xdr:sp macro="" textlink="">
      <xdr:nvSpPr>
        <xdr:cNvPr id="372" name="テキスト ボックス 371"/>
        <xdr:cNvSpPr txBox="1"/>
      </xdr:nvSpPr>
      <xdr:spPr>
        <a:xfrm>
          <a:off x="11884025" y="6118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633325" y="577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633325" y="577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115570</xdr:rowOff>
    </xdr:from>
    <xdr:to xmlns:xdr="http://schemas.openxmlformats.org/drawingml/2006/spreadsheetDrawing">
      <xdr:col>81</xdr:col>
      <xdr:colOff>44450</xdr:colOff>
      <xdr:row>44</xdr:row>
      <xdr:rowOff>78105</xdr:rowOff>
    </xdr:to>
    <xdr:cxnSp macro="">
      <xdr:nvCxnSpPr>
        <xdr:cNvPr id="375" name="直線コネクタ 374"/>
        <xdr:cNvCxnSpPr/>
      </xdr:nvCxnSpPr>
      <xdr:spPr>
        <a:xfrm flipV="1">
          <a:off x="16760825" y="6116320"/>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50165</xdr:rowOff>
    </xdr:from>
    <xdr:ext cx="760730" cy="259080"/>
    <xdr:sp macro="" textlink="">
      <xdr:nvSpPr>
        <xdr:cNvPr id="376" name="公債費負担の状況最小値テキスト"/>
        <xdr:cNvSpPr txBox="1"/>
      </xdr:nvSpPr>
      <xdr:spPr>
        <a:xfrm>
          <a:off x="16849725" y="7593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78105</xdr:rowOff>
    </xdr:from>
    <xdr:to xmlns:xdr="http://schemas.openxmlformats.org/drawingml/2006/spreadsheetDrawing">
      <xdr:col>81</xdr:col>
      <xdr:colOff>133350</xdr:colOff>
      <xdr:row>44</xdr:row>
      <xdr:rowOff>78105</xdr:rowOff>
    </xdr:to>
    <xdr:cxnSp macro="">
      <xdr:nvCxnSpPr>
        <xdr:cNvPr id="377" name="直線コネクタ 376"/>
        <xdr:cNvCxnSpPr/>
      </xdr:nvCxnSpPr>
      <xdr:spPr>
        <a:xfrm>
          <a:off x="16675100" y="76219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30480</xdr:rowOff>
    </xdr:from>
    <xdr:ext cx="760730" cy="257810"/>
    <xdr:sp macro="" textlink="">
      <xdr:nvSpPr>
        <xdr:cNvPr id="378" name="公債費負担の状況最大値テキスト"/>
        <xdr:cNvSpPr txBox="1"/>
      </xdr:nvSpPr>
      <xdr:spPr>
        <a:xfrm>
          <a:off x="16849725" y="58597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115570</xdr:rowOff>
    </xdr:from>
    <xdr:to xmlns:xdr="http://schemas.openxmlformats.org/drawingml/2006/spreadsheetDrawing">
      <xdr:col>81</xdr:col>
      <xdr:colOff>133350</xdr:colOff>
      <xdr:row>35</xdr:row>
      <xdr:rowOff>115570</xdr:rowOff>
    </xdr:to>
    <xdr:cxnSp macro="">
      <xdr:nvCxnSpPr>
        <xdr:cNvPr id="379" name="直線コネクタ 378"/>
        <xdr:cNvCxnSpPr/>
      </xdr:nvCxnSpPr>
      <xdr:spPr>
        <a:xfrm>
          <a:off x="16675100" y="61163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47625</xdr:rowOff>
    </xdr:from>
    <xdr:to xmlns:xdr="http://schemas.openxmlformats.org/drawingml/2006/spreadsheetDrawing">
      <xdr:col>81</xdr:col>
      <xdr:colOff>44450</xdr:colOff>
      <xdr:row>39</xdr:row>
      <xdr:rowOff>76200</xdr:rowOff>
    </xdr:to>
    <xdr:cxnSp macro="">
      <xdr:nvCxnSpPr>
        <xdr:cNvPr id="380" name="直線コネクタ 379"/>
        <xdr:cNvCxnSpPr/>
      </xdr:nvCxnSpPr>
      <xdr:spPr>
        <a:xfrm flipV="1">
          <a:off x="15935325" y="6734175"/>
          <a:ext cx="8255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152400</xdr:rowOff>
    </xdr:from>
    <xdr:ext cx="760730" cy="259080"/>
    <xdr:sp macro="" textlink="">
      <xdr:nvSpPr>
        <xdr:cNvPr id="381" name="公債費負担の状況平均値テキスト"/>
        <xdr:cNvSpPr txBox="1"/>
      </xdr:nvSpPr>
      <xdr:spPr>
        <a:xfrm>
          <a:off x="16849725" y="68389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8890</xdr:rowOff>
    </xdr:from>
    <xdr:to xmlns:xdr="http://schemas.openxmlformats.org/drawingml/2006/spreadsheetDrawing">
      <xdr:col>81</xdr:col>
      <xdr:colOff>95250</xdr:colOff>
      <xdr:row>40</xdr:row>
      <xdr:rowOff>110490</xdr:rowOff>
    </xdr:to>
    <xdr:sp macro="" textlink="">
      <xdr:nvSpPr>
        <xdr:cNvPr id="382" name="フローチャート: 判断 381"/>
        <xdr:cNvSpPr/>
      </xdr:nvSpPr>
      <xdr:spPr>
        <a:xfrm>
          <a:off x="16713200" y="6866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27940</xdr:rowOff>
    </xdr:from>
    <xdr:to xmlns:xdr="http://schemas.openxmlformats.org/drawingml/2006/spreadsheetDrawing">
      <xdr:col>77</xdr:col>
      <xdr:colOff>44450</xdr:colOff>
      <xdr:row>39</xdr:row>
      <xdr:rowOff>76200</xdr:rowOff>
    </xdr:to>
    <xdr:cxnSp macro="">
      <xdr:nvCxnSpPr>
        <xdr:cNvPr id="383" name="直線コネクタ 382"/>
        <xdr:cNvCxnSpPr/>
      </xdr:nvCxnSpPr>
      <xdr:spPr>
        <a:xfrm>
          <a:off x="15062200" y="6714490"/>
          <a:ext cx="8731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8890</xdr:rowOff>
    </xdr:from>
    <xdr:to xmlns:xdr="http://schemas.openxmlformats.org/drawingml/2006/spreadsheetDrawing">
      <xdr:col>77</xdr:col>
      <xdr:colOff>95250</xdr:colOff>
      <xdr:row>40</xdr:row>
      <xdr:rowOff>110490</xdr:rowOff>
    </xdr:to>
    <xdr:sp macro="" textlink="">
      <xdr:nvSpPr>
        <xdr:cNvPr id="384" name="フローチャート: 判断 383"/>
        <xdr:cNvSpPr/>
      </xdr:nvSpPr>
      <xdr:spPr>
        <a:xfrm>
          <a:off x="15887700" y="6866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95250</xdr:rowOff>
    </xdr:from>
    <xdr:ext cx="735330" cy="259080"/>
    <xdr:sp macro="" textlink="">
      <xdr:nvSpPr>
        <xdr:cNvPr id="385" name="テキスト ボックス 384"/>
        <xdr:cNvSpPr txBox="1"/>
      </xdr:nvSpPr>
      <xdr:spPr>
        <a:xfrm>
          <a:off x="15560675" y="69532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27940</xdr:rowOff>
    </xdr:from>
    <xdr:to xmlns:xdr="http://schemas.openxmlformats.org/drawingml/2006/spreadsheetDrawing">
      <xdr:col>72</xdr:col>
      <xdr:colOff>203200</xdr:colOff>
      <xdr:row>39</xdr:row>
      <xdr:rowOff>27940</xdr:rowOff>
    </xdr:to>
    <xdr:cxnSp macro="">
      <xdr:nvCxnSpPr>
        <xdr:cNvPr id="386" name="直線コネクタ 385"/>
        <xdr:cNvCxnSpPr/>
      </xdr:nvCxnSpPr>
      <xdr:spPr>
        <a:xfrm>
          <a:off x="14185900" y="671449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8890</xdr:rowOff>
    </xdr:from>
    <xdr:to xmlns:xdr="http://schemas.openxmlformats.org/drawingml/2006/spreadsheetDrawing">
      <xdr:col>73</xdr:col>
      <xdr:colOff>44450</xdr:colOff>
      <xdr:row>40</xdr:row>
      <xdr:rowOff>110490</xdr:rowOff>
    </xdr:to>
    <xdr:sp macro="" textlink="">
      <xdr:nvSpPr>
        <xdr:cNvPr id="387" name="フローチャート: 判断 386"/>
        <xdr:cNvSpPr/>
      </xdr:nvSpPr>
      <xdr:spPr>
        <a:xfrm>
          <a:off x="15011400" y="6866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95250</xdr:rowOff>
    </xdr:from>
    <xdr:ext cx="760730" cy="259080"/>
    <xdr:sp macro="" textlink="">
      <xdr:nvSpPr>
        <xdr:cNvPr id="388" name="テキスト ボックス 387"/>
        <xdr:cNvSpPr txBox="1"/>
      </xdr:nvSpPr>
      <xdr:spPr>
        <a:xfrm>
          <a:off x="14684375" y="69532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8890</xdr:rowOff>
    </xdr:from>
    <xdr:to xmlns:xdr="http://schemas.openxmlformats.org/drawingml/2006/spreadsheetDrawing">
      <xdr:col>68</xdr:col>
      <xdr:colOff>152400</xdr:colOff>
      <xdr:row>39</xdr:row>
      <xdr:rowOff>27940</xdr:rowOff>
    </xdr:to>
    <xdr:cxnSp macro="">
      <xdr:nvCxnSpPr>
        <xdr:cNvPr id="389" name="直線コネクタ 388"/>
        <xdr:cNvCxnSpPr/>
      </xdr:nvCxnSpPr>
      <xdr:spPr>
        <a:xfrm>
          <a:off x="13309600" y="6695440"/>
          <a:ext cx="876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8890</xdr:rowOff>
    </xdr:from>
    <xdr:to xmlns:xdr="http://schemas.openxmlformats.org/drawingml/2006/spreadsheetDrawing">
      <xdr:col>68</xdr:col>
      <xdr:colOff>203200</xdr:colOff>
      <xdr:row>40</xdr:row>
      <xdr:rowOff>110490</xdr:rowOff>
    </xdr:to>
    <xdr:sp macro="" textlink="">
      <xdr:nvSpPr>
        <xdr:cNvPr id="390" name="フローチャート: 判断 389"/>
        <xdr:cNvSpPr/>
      </xdr:nvSpPr>
      <xdr:spPr>
        <a:xfrm>
          <a:off x="141351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95250</xdr:rowOff>
    </xdr:from>
    <xdr:ext cx="760730" cy="259080"/>
    <xdr:sp macro="" textlink="">
      <xdr:nvSpPr>
        <xdr:cNvPr id="391" name="テキスト ボックス 390"/>
        <xdr:cNvSpPr txBox="1"/>
      </xdr:nvSpPr>
      <xdr:spPr>
        <a:xfrm>
          <a:off x="13811250" y="69532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95250</xdr:rowOff>
    </xdr:from>
    <xdr:to xmlns:xdr="http://schemas.openxmlformats.org/drawingml/2006/spreadsheetDrawing">
      <xdr:col>64</xdr:col>
      <xdr:colOff>152400</xdr:colOff>
      <xdr:row>41</xdr:row>
      <xdr:rowOff>25400</xdr:rowOff>
    </xdr:to>
    <xdr:sp macro="" textlink="">
      <xdr:nvSpPr>
        <xdr:cNvPr id="392" name="フローチャート: 判断 391"/>
        <xdr:cNvSpPr/>
      </xdr:nvSpPr>
      <xdr:spPr>
        <a:xfrm>
          <a:off x="132588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10160</xdr:rowOff>
    </xdr:from>
    <xdr:ext cx="760730" cy="259080"/>
    <xdr:sp macro="" textlink="">
      <xdr:nvSpPr>
        <xdr:cNvPr id="393" name="テキスト ボックス 392"/>
        <xdr:cNvSpPr txBox="1"/>
      </xdr:nvSpPr>
      <xdr:spPr>
        <a:xfrm>
          <a:off x="12934950" y="7039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548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7226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484947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397317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730" cy="259080"/>
    <xdr:sp macro="" textlink="">
      <xdr:nvSpPr>
        <xdr:cNvPr id="398" name="テキスト ボックス 397"/>
        <xdr:cNvSpPr txBox="1"/>
      </xdr:nvSpPr>
      <xdr:spPr>
        <a:xfrm>
          <a:off x="13096875"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168275</xdr:rowOff>
    </xdr:from>
    <xdr:to xmlns:xdr="http://schemas.openxmlformats.org/drawingml/2006/spreadsheetDrawing">
      <xdr:col>81</xdr:col>
      <xdr:colOff>95250</xdr:colOff>
      <xdr:row>39</xdr:row>
      <xdr:rowOff>98425</xdr:rowOff>
    </xdr:to>
    <xdr:sp macro="" textlink="">
      <xdr:nvSpPr>
        <xdr:cNvPr id="399" name="楕円 398"/>
        <xdr:cNvSpPr/>
      </xdr:nvSpPr>
      <xdr:spPr>
        <a:xfrm>
          <a:off x="16713200" y="66833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13335</xdr:rowOff>
    </xdr:from>
    <xdr:ext cx="760730" cy="259080"/>
    <xdr:sp macro="" textlink="">
      <xdr:nvSpPr>
        <xdr:cNvPr id="400" name="公債費負担の状況該当値テキスト"/>
        <xdr:cNvSpPr txBox="1"/>
      </xdr:nvSpPr>
      <xdr:spPr>
        <a:xfrm>
          <a:off x="16849725" y="65284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25400</xdr:rowOff>
    </xdr:from>
    <xdr:to xmlns:xdr="http://schemas.openxmlformats.org/drawingml/2006/spreadsheetDrawing">
      <xdr:col>77</xdr:col>
      <xdr:colOff>95250</xdr:colOff>
      <xdr:row>39</xdr:row>
      <xdr:rowOff>127000</xdr:rowOff>
    </xdr:to>
    <xdr:sp macro="" textlink="">
      <xdr:nvSpPr>
        <xdr:cNvPr id="401" name="楕円 400"/>
        <xdr:cNvSpPr/>
      </xdr:nvSpPr>
      <xdr:spPr>
        <a:xfrm>
          <a:off x="15887700" y="6711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137160</xdr:rowOff>
    </xdr:from>
    <xdr:ext cx="735330" cy="259080"/>
    <xdr:sp macro="" textlink="">
      <xdr:nvSpPr>
        <xdr:cNvPr id="402" name="テキスト ボックス 401"/>
        <xdr:cNvSpPr txBox="1"/>
      </xdr:nvSpPr>
      <xdr:spPr>
        <a:xfrm>
          <a:off x="15560675" y="64808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148590</xdr:rowOff>
    </xdr:from>
    <xdr:to xmlns:xdr="http://schemas.openxmlformats.org/drawingml/2006/spreadsheetDrawing">
      <xdr:col>73</xdr:col>
      <xdr:colOff>44450</xdr:colOff>
      <xdr:row>39</xdr:row>
      <xdr:rowOff>78740</xdr:rowOff>
    </xdr:to>
    <xdr:sp macro="" textlink="">
      <xdr:nvSpPr>
        <xdr:cNvPr id="403" name="楕円 402"/>
        <xdr:cNvSpPr/>
      </xdr:nvSpPr>
      <xdr:spPr>
        <a:xfrm>
          <a:off x="15011400" y="66636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88900</xdr:rowOff>
    </xdr:from>
    <xdr:ext cx="760730" cy="257810"/>
    <xdr:sp macro="" textlink="">
      <xdr:nvSpPr>
        <xdr:cNvPr id="404" name="テキスト ボックス 403"/>
        <xdr:cNvSpPr txBox="1"/>
      </xdr:nvSpPr>
      <xdr:spPr>
        <a:xfrm>
          <a:off x="14684375" y="64325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148590</xdr:rowOff>
    </xdr:from>
    <xdr:to xmlns:xdr="http://schemas.openxmlformats.org/drawingml/2006/spreadsheetDrawing">
      <xdr:col>68</xdr:col>
      <xdr:colOff>203200</xdr:colOff>
      <xdr:row>39</xdr:row>
      <xdr:rowOff>78740</xdr:rowOff>
    </xdr:to>
    <xdr:sp macro="" textlink="">
      <xdr:nvSpPr>
        <xdr:cNvPr id="405" name="楕円 404"/>
        <xdr:cNvSpPr/>
      </xdr:nvSpPr>
      <xdr:spPr>
        <a:xfrm>
          <a:off x="141351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88900</xdr:rowOff>
    </xdr:from>
    <xdr:ext cx="760730" cy="257810"/>
    <xdr:sp macro="" textlink="">
      <xdr:nvSpPr>
        <xdr:cNvPr id="406" name="テキスト ボックス 405"/>
        <xdr:cNvSpPr txBox="1"/>
      </xdr:nvSpPr>
      <xdr:spPr>
        <a:xfrm>
          <a:off x="13811250" y="64325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129540</xdr:rowOff>
    </xdr:from>
    <xdr:to xmlns:xdr="http://schemas.openxmlformats.org/drawingml/2006/spreadsheetDrawing">
      <xdr:col>64</xdr:col>
      <xdr:colOff>152400</xdr:colOff>
      <xdr:row>39</xdr:row>
      <xdr:rowOff>59690</xdr:rowOff>
    </xdr:to>
    <xdr:sp macro="" textlink="">
      <xdr:nvSpPr>
        <xdr:cNvPr id="407" name="楕円 406"/>
        <xdr:cNvSpPr/>
      </xdr:nvSpPr>
      <xdr:spPr>
        <a:xfrm>
          <a:off x="132588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69850</xdr:rowOff>
    </xdr:from>
    <xdr:ext cx="760730" cy="259080"/>
    <xdr:sp macro="" textlink="">
      <xdr:nvSpPr>
        <xdr:cNvPr id="408" name="テキスト ボックス 407"/>
        <xdr:cNvSpPr txBox="1"/>
      </xdr:nvSpPr>
      <xdr:spPr>
        <a:xfrm>
          <a:off x="12934950" y="6413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633325" y="1206500"/>
          <a:ext cx="5003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7640" cy="309245"/>
    <xdr:sp macro="" textlink="">
      <xdr:nvSpPr>
        <xdr:cNvPr id="410" name="テキスト ボックス 409"/>
        <xdr:cNvSpPr txBox="1"/>
      </xdr:nvSpPr>
      <xdr:spPr>
        <a:xfrm>
          <a:off x="13552170"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1" name="テキスト ボックス 410"/>
        <xdr:cNvSpPr txBox="1"/>
      </xdr:nvSpPr>
      <xdr:spPr>
        <a:xfrm>
          <a:off x="15092680"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700625" y="14605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700625" y="16510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326225" y="146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326225" y="165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0764500" y="14605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0764500" y="1651000"/>
          <a:ext cx="12509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633325" y="1968500"/>
          <a:ext cx="50038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7824450" y="1968500"/>
          <a:ext cx="59404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7824450" y="1968500"/>
          <a:ext cx="37528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7951450" y="2286000"/>
          <a:ext cx="56896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額である地方債残高等の増加に対し、控除要因である充当可能財源の財政調整基金等が減少したことによる算定分子の増が標準財政規模の増加や控除要因である算入公債費等の減少による算定分母の増を上回ったため、将来負担比率は、</a:t>
          </a:r>
          <a:r>
            <a:rPr kumimoji="1" lang="en-US" altLang="ja-JP" sz="1300">
              <a:latin typeface="ＭＳ Ｐゴシック"/>
              <a:ea typeface="ＭＳ Ｐゴシック"/>
            </a:rPr>
            <a:t>13.5</a:t>
          </a:r>
          <a:r>
            <a:rPr kumimoji="1" lang="ja-JP" altLang="en-US" sz="1300">
              <a:latin typeface="ＭＳ Ｐゴシック"/>
              <a:ea typeface="ＭＳ Ｐゴシック"/>
            </a:rPr>
            <a:t>ポイントの増となった。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依然として、類似団体平均値を下回ってはいるが、昨年度と比較して大幅な増となっているため、緊急度及び必要性を十分検討した上で事業を実施し、地方債の新規発行を抑制することで将来負担の健全性の維持に努める。</a:t>
          </a:r>
        </a:p>
      </xdr:txBody>
    </xdr:sp>
    <xdr:clientData/>
  </xdr:twoCellAnchor>
  <xdr:oneCellAnchor>
    <xdr:from xmlns:xdr="http://schemas.openxmlformats.org/drawingml/2006/spreadsheetDrawing">
      <xdr:col>61</xdr:col>
      <xdr:colOff>6350</xdr:colOff>
      <xdr:row>10</xdr:row>
      <xdr:rowOff>63500</xdr:rowOff>
    </xdr:from>
    <xdr:ext cx="297180" cy="224155"/>
    <xdr:sp macro="" textlink="">
      <xdr:nvSpPr>
        <xdr:cNvPr id="422" name="テキスト ボックス 421"/>
        <xdr:cNvSpPr txBox="1"/>
      </xdr:nvSpPr>
      <xdr:spPr>
        <a:xfrm>
          <a:off x="12595225" y="17780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633325" y="4381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0730" cy="259080"/>
    <xdr:sp macro="" textlink="">
      <xdr:nvSpPr>
        <xdr:cNvPr id="424" name="テキスト ボックス 423"/>
        <xdr:cNvSpPr txBox="1"/>
      </xdr:nvSpPr>
      <xdr:spPr>
        <a:xfrm>
          <a:off x="11884025" y="423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633325" y="403669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0730" cy="257810"/>
    <xdr:sp macro="" textlink="">
      <xdr:nvSpPr>
        <xdr:cNvPr id="426" name="テキスト ボックス 425"/>
        <xdr:cNvSpPr txBox="1"/>
      </xdr:nvSpPr>
      <xdr:spPr>
        <a:xfrm>
          <a:off x="11884025" y="3894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633325" y="369189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0730" cy="257810"/>
    <xdr:sp macro="" textlink="">
      <xdr:nvSpPr>
        <xdr:cNvPr id="428" name="テキスト ボックス 427"/>
        <xdr:cNvSpPr txBox="1"/>
      </xdr:nvSpPr>
      <xdr:spPr>
        <a:xfrm>
          <a:off x="11884025" y="35496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633325" y="334708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0730" cy="259080"/>
    <xdr:sp macro="" textlink="">
      <xdr:nvSpPr>
        <xdr:cNvPr id="430" name="テキスト ボックス 429"/>
        <xdr:cNvSpPr txBox="1"/>
      </xdr:nvSpPr>
      <xdr:spPr>
        <a:xfrm>
          <a:off x="11884025" y="3204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633325" y="300291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0730" cy="259080"/>
    <xdr:sp macro="" textlink="">
      <xdr:nvSpPr>
        <xdr:cNvPr id="432" name="テキスト ボックス 431"/>
        <xdr:cNvSpPr txBox="1"/>
      </xdr:nvSpPr>
      <xdr:spPr>
        <a:xfrm>
          <a:off x="11884025" y="2860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633325" y="265811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0730" cy="259080"/>
    <xdr:sp macro="" textlink="">
      <xdr:nvSpPr>
        <xdr:cNvPr id="434" name="テキスト ボックス 433"/>
        <xdr:cNvSpPr txBox="1"/>
      </xdr:nvSpPr>
      <xdr:spPr>
        <a:xfrm>
          <a:off x="11884025" y="2515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633325" y="2313305"/>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0730" cy="258445"/>
    <xdr:sp macro="" textlink="">
      <xdr:nvSpPr>
        <xdr:cNvPr id="436" name="テキスト ボックス 435"/>
        <xdr:cNvSpPr txBox="1"/>
      </xdr:nvSpPr>
      <xdr:spPr>
        <a:xfrm>
          <a:off x="11884025" y="21710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633325" y="1968500"/>
          <a:ext cx="5003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633325" y="1968500"/>
          <a:ext cx="50038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17780</xdr:rowOff>
    </xdr:to>
    <xdr:cxnSp macro="">
      <xdr:nvCxnSpPr>
        <xdr:cNvPr id="439" name="直線コネクタ 438"/>
        <xdr:cNvCxnSpPr/>
      </xdr:nvCxnSpPr>
      <xdr:spPr>
        <a:xfrm flipV="1">
          <a:off x="16760825"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161290</xdr:rowOff>
    </xdr:from>
    <xdr:ext cx="760730" cy="259080"/>
    <xdr:sp macro="" textlink="">
      <xdr:nvSpPr>
        <xdr:cNvPr id="440" name="将来負担の状況最小値テキスト"/>
        <xdr:cNvSpPr txBox="1"/>
      </xdr:nvSpPr>
      <xdr:spPr>
        <a:xfrm>
          <a:off x="16849725" y="3761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17780</xdr:rowOff>
    </xdr:from>
    <xdr:to xmlns:xdr="http://schemas.openxmlformats.org/drawingml/2006/spreadsheetDrawing">
      <xdr:col>81</xdr:col>
      <xdr:colOff>133350</xdr:colOff>
      <xdr:row>22</xdr:row>
      <xdr:rowOff>17780</xdr:rowOff>
    </xdr:to>
    <xdr:cxnSp macro="">
      <xdr:nvCxnSpPr>
        <xdr:cNvPr id="441" name="直線コネクタ 440"/>
        <xdr:cNvCxnSpPr/>
      </xdr:nvCxnSpPr>
      <xdr:spPr>
        <a:xfrm>
          <a:off x="16675100" y="37896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0730" cy="258445"/>
    <xdr:sp macro="" textlink="">
      <xdr:nvSpPr>
        <xdr:cNvPr id="442" name="将来負担の状況最大値テキスト"/>
        <xdr:cNvSpPr txBox="1"/>
      </xdr:nvSpPr>
      <xdr:spPr>
        <a:xfrm>
          <a:off x="16849725" y="20567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675100" y="23133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113030</xdr:rowOff>
    </xdr:from>
    <xdr:to xmlns:xdr="http://schemas.openxmlformats.org/drawingml/2006/spreadsheetDrawing">
      <xdr:col>81</xdr:col>
      <xdr:colOff>44450</xdr:colOff>
      <xdr:row>14</xdr:row>
      <xdr:rowOff>96520</xdr:rowOff>
    </xdr:to>
    <xdr:cxnSp macro="">
      <xdr:nvCxnSpPr>
        <xdr:cNvPr id="444" name="直線コネクタ 443"/>
        <xdr:cNvCxnSpPr/>
      </xdr:nvCxnSpPr>
      <xdr:spPr>
        <a:xfrm>
          <a:off x="15935325" y="2341880"/>
          <a:ext cx="8255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44450</xdr:rowOff>
    </xdr:from>
    <xdr:ext cx="760730" cy="259080"/>
    <xdr:sp macro="" textlink="">
      <xdr:nvSpPr>
        <xdr:cNvPr id="445" name="将来負担の状況平均値テキスト"/>
        <xdr:cNvSpPr txBox="1"/>
      </xdr:nvSpPr>
      <xdr:spPr>
        <a:xfrm>
          <a:off x="16849725" y="2444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72390</xdr:rowOff>
    </xdr:from>
    <xdr:to xmlns:xdr="http://schemas.openxmlformats.org/drawingml/2006/spreadsheetDrawing">
      <xdr:col>81</xdr:col>
      <xdr:colOff>95250</xdr:colOff>
      <xdr:row>15</xdr:row>
      <xdr:rowOff>2540</xdr:rowOff>
    </xdr:to>
    <xdr:sp macro="" textlink="">
      <xdr:nvSpPr>
        <xdr:cNvPr id="446" name="フローチャート: 判断 445"/>
        <xdr:cNvSpPr/>
      </xdr:nvSpPr>
      <xdr:spPr>
        <a:xfrm>
          <a:off x="16713200" y="24726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93980</xdr:rowOff>
    </xdr:from>
    <xdr:to xmlns:xdr="http://schemas.openxmlformats.org/drawingml/2006/spreadsheetDrawing">
      <xdr:col>77</xdr:col>
      <xdr:colOff>95250</xdr:colOff>
      <xdr:row>15</xdr:row>
      <xdr:rowOff>24130</xdr:rowOff>
    </xdr:to>
    <xdr:sp macro="" textlink="">
      <xdr:nvSpPr>
        <xdr:cNvPr id="447" name="フローチャート: 判断 446"/>
        <xdr:cNvSpPr/>
      </xdr:nvSpPr>
      <xdr:spPr>
        <a:xfrm>
          <a:off x="15887700" y="24942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8890</xdr:rowOff>
    </xdr:from>
    <xdr:ext cx="735330" cy="257810"/>
    <xdr:sp macro="" textlink="">
      <xdr:nvSpPr>
        <xdr:cNvPr id="448" name="テキスト ボックス 447"/>
        <xdr:cNvSpPr txBox="1"/>
      </xdr:nvSpPr>
      <xdr:spPr>
        <a:xfrm>
          <a:off x="15560675" y="25806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103505</xdr:rowOff>
    </xdr:from>
    <xdr:to xmlns:xdr="http://schemas.openxmlformats.org/drawingml/2006/spreadsheetDrawing">
      <xdr:col>73</xdr:col>
      <xdr:colOff>44450</xdr:colOff>
      <xdr:row>15</xdr:row>
      <xdr:rowOff>33655</xdr:rowOff>
    </xdr:to>
    <xdr:sp macro="" textlink="">
      <xdr:nvSpPr>
        <xdr:cNvPr id="449" name="フローチャート: 判断 448"/>
        <xdr:cNvSpPr/>
      </xdr:nvSpPr>
      <xdr:spPr>
        <a:xfrm>
          <a:off x="15011400" y="25038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43815</xdr:rowOff>
    </xdr:from>
    <xdr:ext cx="760730" cy="257810"/>
    <xdr:sp macro="" textlink="">
      <xdr:nvSpPr>
        <xdr:cNvPr id="450" name="テキスト ボックス 449"/>
        <xdr:cNvSpPr txBox="1"/>
      </xdr:nvSpPr>
      <xdr:spPr>
        <a:xfrm>
          <a:off x="14684375" y="22726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11430</xdr:rowOff>
    </xdr:from>
    <xdr:to xmlns:xdr="http://schemas.openxmlformats.org/drawingml/2006/spreadsheetDrawing">
      <xdr:col>68</xdr:col>
      <xdr:colOff>203200</xdr:colOff>
      <xdr:row>14</xdr:row>
      <xdr:rowOff>113030</xdr:rowOff>
    </xdr:to>
    <xdr:sp macro="" textlink="">
      <xdr:nvSpPr>
        <xdr:cNvPr id="451" name="フローチャート: 判断 450"/>
        <xdr:cNvSpPr/>
      </xdr:nvSpPr>
      <xdr:spPr>
        <a:xfrm>
          <a:off x="141351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123190</xdr:rowOff>
    </xdr:from>
    <xdr:ext cx="760730" cy="257810"/>
    <xdr:sp macro="" textlink="">
      <xdr:nvSpPr>
        <xdr:cNvPr id="452" name="テキスト ボックス 451"/>
        <xdr:cNvSpPr txBox="1"/>
      </xdr:nvSpPr>
      <xdr:spPr>
        <a:xfrm>
          <a:off x="13811250" y="21805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95250</xdr:rowOff>
    </xdr:from>
    <xdr:to xmlns:xdr="http://schemas.openxmlformats.org/drawingml/2006/spreadsheetDrawing">
      <xdr:col>64</xdr:col>
      <xdr:colOff>152400</xdr:colOff>
      <xdr:row>15</xdr:row>
      <xdr:rowOff>25400</xdr:rowOff>
    </xdr:to>
    <xdr:sp macro="" textlink="">
      <xdr:nvSpPr>
        <xdr:cNvPr id="453" name="フローチャート: 判断 452"/>
        <xdr:cNvSpPr/>
      </xdr:nvSpPr>
      <xdr:spPr>
        <a:xfrm>
          <a:off x="132588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35560</xdr:rowOff>
    </xdr:from>
    <xdr:ext cx="760730" cy="259080"/>
    <xdr:sp macro="" textlink="">
      <xdr:nvSpPr>
        <xdr:cNvPr id="454" name="テキスト ボックス 453"/>
        <xdr:cNvSpPr txBox="1"/>
      </xdr:nvSpPr>
      <xdr:spPr>
        <a:xfrm>
          <a:off x="12934950" y="2264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548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7226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484947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397317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730" cy="259080"/>
    <xdr:sp macro="" textlink="">
      <xdr:nvSpPr>
        <xdr:cNvPr id="459" name="テキスト ボックス 458"/>
        <xdr:cNvSpPr txBox="1"/>
      </xdr:nvSpPr>
      <xdr:spPr>
        <a:xfrm>
          <a:off x="13096875"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45720</xdr:rowOff>
    </xdr:from>
    <xdr:to xmlns:xdr="http://schemas.openxmlformats.org/drawingml/2006/spreadsheetDrawing">
      <xdr:col>81</xdr:col>
      <xdr:colOff>95250</xdr:colOff>
      <xdr:row>14</xdr:row>
      <xdr:rowOff>147320</xdr:rowOff>
    </xdr:to>
    <xdr:sp macro="" textlink="">
      <xdr:nvSpPr>
        <xdr:cNvPr id="460" name="楕円 459"/>
        <xdr:cNvSpPr/>
      </xdr:nvSpPr>
      <xdr:spPr>
        <a:xfrm>
          <a:off x="16713200" y="24460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62230</xdr:rowOff>
    </xdr:from>
    <xdr:ext cx="760730" cy="259080"/>
    <xdr:sp macro="" textlink="">
      <xdr:nvSpPr>
        <xdr:cNvPr id="461" name="将来負担の状況該当値テキスト"/>
        <xdr:cNvSpPr txBox="1"/>
      </xdr:nvSpPr>
      <xdr:spPr>
        <a:xfrm>
          <a:off x="16849725" y="2291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62230</xdr:rowOff>
    </xdr:from>
    <xdr:to xmlns:xdr="http://schemas.openxmlformats.org/drawingml/2006/spreadsheetDrawing">
      <xdr:col>77</xdr:col>
      <xdr:colOff>95250</xdr:colOff>
      <xdr:row>13</xdr:row>
      <xdr:rowOff>163830</xdr:rowOff>
    </xdr:to>
    <xdr:sp macro="" textlink="">
      <xdr:nvSpPr>
        <xdr:cNvPr id="462" name="楕円 461"/>
        <xdr:cNvSpPr/>
      </xdr:nvSpPr>
      <xdr:spPr>
        <a:xfrm>
          <a:off x="15887700" y="22910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2540</xdr:rowOff>
    </xdr:from>
    <xdr:ext cx="735330" cy="259080"/>
    <xdr:sp macro="" textlink="">
      <xdr:nvSpPr>
        <xdr:cNvPr id="463" name="テキスト ボックス 462"/>
        <xdr:cNvSpPr txBox="1"/>
      </xdr:nvSpPr>
      <xdr:spPr>
        <a:xfrm>
          <a:off x="15560675" y="20599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4199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8691225" y="190500"/>
          <a:ext cx="3841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8716625" y="215900"/>
          <a:ext cx="3797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8742025" y="241300"/>
          <a:ext cx="374459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5959455" y="190500"/>
          <a:ext cx="26028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984855" y="215900"/>
          <a:ext cx="25584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010255" y="241300"/>
          <a:ext cx="25012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25393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48665" y="1524000"/>
          <a:ext cx="94341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71220" y="1555750"/>
          <a:ext cx="13658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173605" y="1555750"/>
          <a:ext cx="12433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480435" y="1555750"/>
          <a:ext cx="1488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968875" y="1549400"/>
          <a:ext cx="1987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956425" y="1549400"/>
          <a:ext cx="12433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258810" y="1549400"/>
          <a:ext cx="6216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968875" y="2413000"/>
          <a:ext cx="1987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019925" y="2413000"/>
          <a:ext cx="33489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335260" y="1524000"/>
          <a:ext cx="1399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586720" y="1587500"/>
          <a:ext cx="12433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586720" y="1854200"/>
          <a:ext cx="12433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586720" y="2184400"/>
          <a:ext cx="12433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432415" y="1676400"/>
          <a:ext cx="1670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467340" y="162560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467340" y="189230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5117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432415" y="2159000"/>
          <a:ext cx="1670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5117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432415" y="2540000"/>
          <a:ext cx="1670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7810"/>
    <xdr:sp macro="" textlink="">
      <xdr:nvSpPr>
        <xdr:cNvPr id="30" name="テキスト ボックス 29"/>
        <xdr:cNvSpPr txBox="1"/>
      </xdr:nvSpPr>
      <xdr:spPr>
        <a:xfrm>
          <a:off x="6851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7810"/>
    <xdr:sp macro="" textlink="">
      <xdr:nvSpPr>
        <xdr:cNvPr id="31" name="テキスト ボックス 30"/>
        <xdr:cNvSpPr txBox="1"/>
      </xdr:nvSpPr>
      <xdr:spPr>
        <a:xfrm>
          <a:off x="6851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5640" cy="259080"/>
    <xdr:sp macro="" textlink="">
      <xdr:nvSpPr>
        <xdr:cNvPr id="32" name="テキスト ボックス 31"/>
        <xdr:cNvSpPr txBox="1"/>
      </xdr:nvSpPr>
      <xdr:spPr>
        <a:xfrm>
          <a:off x="685165"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851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48665" y="4699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195580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280660" y="47625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280660" y="49530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931025" y="4762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931025" y="4953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508365" y="4762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508365" y="4953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48665" y="5270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590540" y="5270500"/>
          <a:ext cx="52139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654040" y="5270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687695" y="5588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選挙事務に係る時間外手当の減等により、人件費決算額は微減したが、人件費に係る経常収支比率は前年度比で</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これは、経常一般財源である臨時財政対策債等が減となっていることに起因する。</a:t>
          </a:r>
          <a:endParaRPr kumimoji="1" lang="en-US" altLang="ja-JP" sz="1300">
            <a:latin typeface="ＭＳ Ｐゴシック"/>
            <a:ea typeface="ＭＳ Ｐゴシック"/>
          </a:endParaRPr>
        </a:p>
        <a:p>
          <a:r>
            <a:rPr kumimoji="1" lang="ja-JP" altLang="en-US" sz="1300">
              <a:latin typeface="ＭＳ Ｐゴシック"/>
              <a:ea typeface="ＭＳ Ｐゴシック"/>
            </a:rPr>
            <a:t>　依然として、類似団体平均値を下回ってはいるが、引き続き職員給与等の適正化により人件費の抑制に努める。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7105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48665" y="7556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49555"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48665" y="70993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49555"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48665" y="66421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49555"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48665" y="61849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49555"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48665" y="57277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49555"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48665" y="5270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49555"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48665" y="5270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145415</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719320" y="597471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80822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634865" y="6980555"/>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60325</xdr:rowOff>
    </xdr:from>
    <xdr:ext cx="762000" cy="259080"/>
    <xdr:sp macro="" textlink="">
      <xdr:nvSpPr>
        <xdr:cNvPr id="62" name="人件費最大値テキスト"/>
        <xdr:cNvSpPr txBox="1"/>
      </xdr:nvSpPr>
      <xdr:spPr>
        <a:xfrm>
          <a:off x="480822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145415</xdr:rowOff>
    </xdr:from>
    <xdr:to xmlns:xdr="http://schemas.openxmlformats.org/drawingml/2006/spreadsheetDrawing">
      <xdr:col>24</xdr:col>
      <xdr:colOff>114300</xdr:colOff>
      <xdr:row>34</xdr:row>
      <xdr:rowOff>145415</xdr:rowOff>
    </xdr:to>
    <xdr:cxnSp macro="">
      <xdr:nvCxnSpPr>
        <xdr:cNvPr id="63" name="直線コネクタ 62"/>
        <xdr:cNvCxnSpPr/>
      </xdr:nvCxnSpPr>
      <xdr:spPr>
        <a:xfrm>
          <a:off x="4634865" y="5974715"/>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44450</xdr:rowOff>
    </xdr:from>
    <xdr:to xmlns:xdr="http://schemas.openxmlformats.org/drawingml/2006/spreadsheetDrawing">
      <xdr:col>24</xdr:col>
      <xdr:colOff>25400</xdr:colOff>
      <xdr:row>36</xdr:row>
      <xdr:rowOff>49530</xdr:rowOff>
    </xdr:to>
    <xdr:cxnSp macro="">
      <xdr:nvCxnSpPr>
        <xdr:cNvPr id="64" name="直線コネクタ 63"/>
        <xdr:cNvCxnSpPr/>
      </xdr:nvCxnSpPr>
      <xdr:spPr>
        <a:xfrm>
          <a:off x="3903345" y="6216650"/>
          <a:ext cx="8159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62230</xdr:rowOff>
    </xdr:from>
    <xdr:ext cx="762000" cy="259080"/>
    <xdr:sp macro="" textlink="">
      <xdr:nvSpPr>
        <xdr:cNvPr id="65" name="人件費平均値テキスト"/>
        <xdr:cNvSpPr txBox="1"/>
      </xdr:nvSpPr>
      <xdr:spPr>
        <a:xfrm>
          <a:off x="4808220" y="6234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90170</xdr:rowOff>
    </xdr:from>
    <xdr:to xmlns:xdr="http://schemas.openxmlformats.org/drawingml/2006/spreadsheetDrawing">
      <xdr:col>24</xdr:col>
      <xdr:colOff>76200</xdr:colOff>
      <xdr:row>37</xdr:row>
      <xdr:rowOff>20320</xdr:rowOff>
    </xdr:to>
    <xdr:sp macro="" textlink="">
      <xdr:nvSpPr>
        <xdr:cNvPr id="66" name="フローチャート: 判断 65"/>
        <xdr:cNvSpPr/>
      </xdr:nvSpPr>
      <xdr:spPr>
        <a:xfrm>
          <a:off x="4672965" y="626237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44450</xdr:rowOff>
    </xdr:from>
    <xdr:to xmlns:xdr="http://schemas.openxmlformats.org/drawingml/2006/spreadsheetDrawing">
      <xdr:col>19</xdr:col>
      <xdr:colOff>187325</xdr:colOff>
      <xdr:row>36</xdr:row>
      <xdr:rowOff>99695</xdr:rowOff>
    </xdr:to>
    <xdr:cxnSp macro="">
      <xdr:nvCxnSpPr>
        <xdr:cNvPr id="67" name="直線コネクタ 66"/>
        <xdr:cNvCxnSpPr/>
      </xdr:nvCxnSpPr>
      <xdr:spPr>
        <a:xfrm flipV="1">
          <a:off x="3032125" y="6216650"/>
          <a:ext cx="8712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85090</xdr:rowOff>
    </xdr:from>
    <xdr:to xmlns:xdr="http://schemas.openxmlformats.org/drawingml/2006/spreadsheetDrawing">
      <xdr:col>20</xdr:col>
      <xdr:colOff>38100</xdr:colOff>
      <xdr:row>37</xdr:row>
      <xdr:rowOff>15240</xdr:rowOff>
    </xdr:to>
    <xdr:sp macro="" textlink="">
      <xdr:nvSpPr>
        <xdr:cNvPr id="68" name="フローチャート: 判断 67"/>
        <xdr:cNvSpPr/>
      </xdr:nvSpPr>
      <xdr:spPr>
        <a:xfrm>
          <a:off x="3852545" y="625729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0</xdr:rowOff>
    </xdr:from>
    <xdr:ext cx="735330" cy="259080"/>
    <xdr:sp macro="" textlink="">
      <xdr:nvSpPr>
        <xdr:cNvPr id="69" name="テキスト ボックス 68"/>
        <xdr:cNvSpPr txBox="1"/>
      </xdr:nvSpPr>
      <xdr:spPr>
        <a:xfrm>
          <a:off x="3526790" y="63436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99695</xdr:rowOff>
    </xdr:from>
    <xdr:to xmlns:xdr="http://schemas.openxmlformats.org/drawingml/2006/spreadsheetDrawing">
      <xdr:col>15</xdr:col>
      <xdr:colOff>98425</xdr:colOff>
      <xdr:row>37</xdr:row>
      <xdr:rowOff>143510</xdr:rowOff>
    </xdr:to>
    <xdr:cxnSp macro="">
      <xdr:nvCxnSpPr>
        <xdr:cNvPr id="70" name="直線コネクタ 69"/>
        <xdr:cNvCxnSpPr/>
      </xdr:nvCxnSpPr>
      <xdr:spPr>
        <a:xfrm flipV="1">
          <a:off x="2160905" y="6271895"/>
          <a:ext cx="87122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99060</xdr:rowOff>
    </xdr:from>
    <xdr:to xmlns:xdr="http://schemas.openxmlformats.org/drawingml/2006/spreadsheetDrawing">
      <xdr:col>15</xdr:col>
      <xdr:colOff>149225</xdr:colOff>
      <xdr:row>37</xdr:row>
      <xdr:rowOff>29210</xdr:rowOff>
    </xdr:to>
    <xdr:sp macro="" textlink="">
      <xdr:nvSpPr>
        <xdr:cNvPr id="71" name="フローチャート: 判断 70"/>
        <xdr:cNvSpPr/>
      </xdr:nvSpPr>
      <xdr:spPr>
        <a:xfrm>
          <a:off x="2981325"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13970</xdr:rowOff>
    </xdr:from>
    <xdr:ext cx="760730" cy="259080"/>
    <xdr:sp macro="" textlink="">
      <xdr:nvSpPr>
        <xdr:cNvPr id="72" name="テキスト ボックス 71"/>
        <xdr:cNvSpPr txBox="1"/>
      </xdr:nvSpPr>
      <xdr:spPr>
        <a:xfrm>
          <a:off x="2660015" y="6357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143510</xdr:rowOff>
    </xdr:from>
    <xdr:to xmlns:xdr="http://schemas.openxmlformats.org/drawingml/2006/spreadsheetDrawing">
      <xdr:col>11</xdr:col>
      <xdr:colOff>9525</xdr:colOff>
      <xdr:row>38</xdr:row>
      <xdr:rowOff>3810</xdr:rowOff>
    </xdr:to>
    <xdr:cxnSp macro="">
      <xdr:nvCxnSpPr>
        <xdr:cNvPr id="73" name="直線コネクタ 72"/>
        <xdr:cNvCxnSpPr/>
      </xdr:nvCxnSpPr>
      <xdr:spPr>
        <a:xfrm flipV="1">
          <a:off x="1294130" y="6487160"/>
          <a:ext cx="8667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4" name="フローチャート: 判断 73"/>
        <xdr:cNvSpPr/>
      </xdr:nvSpPr>
      <xdr:spPr>
        <a:xfrm>
          <a:off x="2114550" y="624840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60730" cy="259080"/>
    <xdr:sp macro="" textlink="">
      <xdr:nvSpPr>
        <xdr:cNvPr id="75" name="テキスト ボックス 74"/>
        <xdr:cNvSpPr txBox="1"/>
      </xdr:nvSpPr>
      <xdr:spPr>
        <a:xfrm>
          <a:off x="1788795" y="6017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126365</xdr:rowOff>
    </xdr:from>
    <xdr:to xmlns:xdr="http://schemas.openxmlformats.org/drawingml/2006/spreadsheetDrawing">
      <xdr:col>6</xdr:col>
      <xdr:colOff>171450</xdr:colOff>
      <xdr:row>37</xdr:row>
      <xdr:rowOff>56515</xdr:rowOff>
    </xdr:to>
    <xdr:sp macro="" textlink="">
      <xdr:nvSpPr>
        <xdr:cNvPr id="76" name="フローチャート: 判断 75"/>
        <xdr:cNvSpPr/>
      </xdr:nvSpPr>
      <xdr:spPr>
        <a:xfrm>
          <a:off x="124333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66675</xdr:rowOff>
    </xdr:from>
    <xdr:ext cx="762000" cy="257810"/>
    <xdr:sp macro="" textlink="">
      <xdr:nvSpPr>
        <xdr:cNvPr id="77" name="テキスト ボックス 76"/>
        <xdr:cNvSpPr txBox="1"/>
      </xdr:nvSpPr>
      <xdr:spPr>
        <a:xfrm>
          <a:off x="922020" y="606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50786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69189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8206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0730" cy="259080"/>
    <xdr:sp macro="" textlink="">
      <xdr:nvSpPr>
        <xdr:cNvPr id="81" name="テキスト ボックス 80"/>
        <xdr:cNvSpPr txBox="1"/>
      </xdr:nvSpPr>
      <xdr:spPr>
        <a:xfrm>
          <a:off x="195389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730" cy="259080"/>
    <xdr:sp macro="" textlink="">
      <xdr:nvSpPr>
        <xdr:cNvPr id="82" name="テキスト ボックス 81"/>
        <xdr:cNvSpPr txBox="1"/>
      </xdr:nvSpPr>
      <xdr:spPr>
        <a:xfrm>
          <a:off x="10826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170180</xdr:rowOff>
    </xdr:from>
    <xdr:to xmlns:xdr="http://schemas.openxmlformats.org/drawingml/2006/spreadsheetDrawing">
      <xdr:col>24</xdr:col>
      <xdr:colOff>76200</xdr:colOff>
      <xdr:row>36</xdr:row>
      <xdr:rowOff>100330</xdr:rowOff>
    </xdr:to>
    <xdr:sp macro="" textlink="">
      <xdr:nvSpPr>
        <xdr:cNvPr id="83" name="楕円 82"/>
        <xdr:cNvSpPr/>
      </xdr:nvSpPr>
      <xdr:spPr>
        <a:xfrm>
          <a:off x="4672965" y="617093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15240</xdr:rowOff>
    </xdr:from>
    <xdr:ext cx="762000" cy="259080"/>
    <xdr:sp macro="" textlink="">
      <xdr:nvSpPr>
        <xdr:cNvPr id="84" name="人件費該当値テキスト"/>
        <xdr:cNvSpPr txBox="1"/>
      </xdr:nvSpPr>
      <xdr:spPr>
        <a:xfrm>
          <a:off x="4808220" y="601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165100</xdr:rowOff>
    </xdr:from>
    <xdr:to xmlns:xdr="http://schemas.openxmlformats.org/drawingml/2006/spreadsheetDrawing">
      <xdr:col>20</xdr:col>
      <xdr:colOff>38100</xdr:colOff>
      <xdr:row>36</xdr:row>
      <xdr:rowOff>95250</xdr:rowOff>
    </xdr:to>
    <xdr:sp macro="" textlink="">
      <xdr:nvSpPr>
        <xdr:cNvPr id="85" name="楕円 84"/>
        <xdr:cNvSpPr/>
      </xdr:nvSpPr>
      <xdr:spPr>
        <a:xfrm>
          <a:off x="3852545" y="616585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105410</xdr:rowOff>
    </xdr:from>
    <xdr:ext cx="735330" cy="259080"/>
    <xdr:sp macro="" textlink="">
      <xdr:nvSpPr>
        <xdr:cNvPr id="86" name="テキスト ボックス 85"/>
        <xdr:cNvSpPr txBox="1"/>
      </xdr:nvSpPr>
      <xdr:spPr>
        <a:xfrm>
          <a:off x="3526790" y="59347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87" name="楕円 86"/>
        <xdr:cNvSpPr/>
      </xdr:nvSpPr>
      <xdr:spPr>
        <a:xfrm>
          <a:off x="298132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160655</xdr:rowOff>
    </xdr:from>
    <xdr:ext cx="760730" cy="259080"/>
    <xdr:sp macro="" textlink="">
      <xdr:nvSpPr>
        <xdr:cNvPr id="88" name="テキスト ボックス 87"/>
        <xdr:cNvSpPr txBox="1"/>
      </xdr:nvSpPr>
      <xdr:spPr>
        <a:xfrm>
          <a:off x="2660015" y="59899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92075</xdr:rowOff>
    </xdr:from>
    <xdr:to xmlns:xdr="http://schemas.openxmlformats.org/drawingml/2006/spreadsheetDrawing">
      <xdr:col>11</xdr:col>
      <xdr:colOff>60325</xdr:colOff>
      <xdr:row>38</xdr:row>
      <xdr:rowOff>22225</xdr:rowOff>
    </xdr:to>
    <xdr:sp macro="" textlink="">
      <xdr:nvSpPr>
        <xdr:cNvPr id="89" name="楕円 88"/>
        <xdr:cNvSpPr/>
      </xdr:nvSpPr>
      <xdr:spPr>
        <a:xfrm>
          <a:off x="2114550" y="6435725"/>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6985</xdr:rowOff>
    </xdr:from>
    <xdr:ext cx="760730" cy="257810"/>
    <xdr:sp macro="" textlink="">
      <xdr:nvSpPr>
        <xdr:cNvPr id="90" name="テキスト ボックス 89"/>
        <xdr:cNvSpPr txBox="1"/>
      </xdr:nvSpPr>
      <xdr:spPr>
        <a:xfrm>
          <a:off x="1788795" y="65220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124460</xdr:rowOff>
    </xdr:from>
    <xdr:to xmlns:xdr="http://schemas.openxmlformats.org/drawingml/2006/spreadsheetDrawing">
      <xdr:col>6</xdr:col>
      <xdr:colOff>171450</xdr:colOff>
      <xdr:row>38</xdr:row>
      <xdr:rowOff>54610</xdr:rowOff>
    </xdr:to>
    <xdr:sp macro="" textlink="">
      <xdr:nvSpPr>
        <xdr:cNvPr id="91" name="楕円 90"/>
        <xdr:cNvSpPr/>
      </xdr:nvSpPr>
      <xdr:spPr>
        <a:xfrm>
          <a:off x="124333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39370</xdr:rowOff>
    </xdr:from>
    <xdr:ext cx="762000" cy="259080"/>
    <xdr:sp macro="" textlink="">
      <xdr:nvSpPr>
        <xdr:cNvPr id="92" name="テキスト ボックス 91"/>
        <xdr:cNvSpPr txBox="1"/>
      </xdr:nvSpPr>
      <xdr:spPr>
        <a:xfrm>
          <a:off x="92202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170410" y="1270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6703675" y="1333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6703675" y="1524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357215" y="1333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357215" y="1524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9934555" y="1333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9934555" y="1524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170410" y="1841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015460" y="1841500"/>
          <a:ext cx="52152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075785" y="1841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113885" y="2159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給食調理等業務や放課後児童教室運営業務の民間委託の増等により物件費決算額は増加し、物件費に係る経常収支比率は前年度比で</a:t>
          </a:r>
          <a:r>
            <a:rPr kumimoji="1" lang="en-US" altLang="ja-JP" sz="1300">
              <a:latin typeface="ＭＳ Ｐゴシック"/>
              <a:ea typeface="ＭＳ Ｐゴシック"/>
            </a:rPr>
            <a:t>1.2</a:t>
          </a:r>
          <a:r>
            <a:rPr kumimoji="1" lang="ja-JP" altLang="en-US" sz="1300">
              <a:latin typeface="ＭＳ Ｐゴシック"/>
              <a:ea typeface="ＭＳ Ｐゴシック"/>
            </a:rPr>
            <a:t>ポイントの増となった。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物件費に係る経常収支比率は、類似団体平均値を上回っているため、今後においても、なお一層の徹底した節減合理化や行財政改革の取り組みが必要である。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13231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170410" y="4127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675745"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170410" y="3746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08" name="テキスト ボックス 107"/>
        <xdr:cNvSpPr txBox="1"/>
      </xdr:nvSpPr>
      <xdr:spPr>
        <a:xfrm>
          <a:off x="11675745"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170410" y="3365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0" name="テキスト ボックス 109"/>
        <xdr:cNvSpPr txBox="1"/>
      </xdr:nvSpPr>
      <xdr:spPr>
        <a:xfrm>
          <a:off x="11675745"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170410" y="2984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2" name="テキスト ボックス 111"/>
        <xdr:cNvSpPr txBox="1"/>
      </xdr:nvSpPr>
      <xdr:spPr>
        <a:xfrm>
          <a:off x="11675745"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170410" y="2603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4" name="テキスト ボックス 113"/>
        <xdr:cNvSpPr txBox="1"/>
      </xdr:nvSpPr>
      <xdr:spPr>
        <a:xfrm>
          <a:off x="11675745"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170410" y="2222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6" name="テキスト ボックス 115"/>
        <xdr:cNvSpPr txBox="1"/>
      </xdr:nvSpPr>
      <xdr:spPr>
        <a:xfrm>
          <a:off x="11675745"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170410" y="1841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18" name="テキスト ボックス 117"/>
        <xdr:cNvSpPr txBox="1"/>
      </xdr:nvSpPr>
      <xdr:spPr>
        <a:xfrm>
          <a:off x="11675745"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170410" y="1841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127000</xdr:rowOff>
    </xdr:to>
    <xdr:cxnSp macro="">
      <xdr:nvCxnSpPr>
        <xdr:cNvPr id="120" name="直線コネクタ 119"/>
        <xdr:cNvCxnSpPr/>
      </xdr:nvCxnSpPr>
      <xdr:spPr>
        <a:xfrm flipV="1">
          <a:off x="16145510" y="21463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20</xdr:row>
      <xdr:rowOff>99060</xdr:rowOff>
    </xdr:from>
    <xdr:ext cx="762000" cy="257810"/>
    <xdr:sp macro="" textlink="">
      <xdr:nvSpPr>
        <xdr:cNvPr id="121" name="物件費最小値テキスト"/>
        <xdr:cNvSpPr txBox="1"/>
      </xdr:nvSpPr>
      <xdr:spPr>
        <a:xfrm>
          <a:off x="16233140" y="3528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127000</xdr:rowOff>
    </xdr:from>
    <xdr:to xmlns:xdr="http://schemas.openxmlformats.org/drawingml/2006/spreadsheetDrawing">
      <xdr:col>82</xdr:col>
      <xdr:colOff>195580</xdr:colOff>
      <xdr:row>20</xdr:row>
      <xdr:rowOff>127000</xdr:rowOff>
    </xdr:to>
    <xdr:cxnSp macro="">
      <xdr:nvCxnSpPr>
        <xdr:cNvPr id="122" name="直線コネクタ 121"/>
        <xdr:cNvCxnSpPr/>
      </xdr:nvCxnSpPr>
      <xdr:spPr>
        <a:xfrm>
          <a:off x="16056610" y="355600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11</xdr:row>
      <xdr:rowOff>3810</xdr:rowOff>
    </xdr:from>
    <xdr:ext cx="762000" cy="259080"/>
    <xdr:sp macro="" textlink="">
      <xdr:nvSpPr>
        <xdr:cNvPr id="123" name="物件費最大値テキスト"/>
        <xdr:cNvSpPr txBox="1"/>
      </xdr:nvSpPr>
      <xdr:spPr>
        <a:xfrm>
          <a:off x="1623314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195580</xdr:colOff>
      <xdr:row>12</xdr:row>
      <xdr:rowOff>88900</xdr:rowOff>
    </xdr:to>
    <xdr:cxnSp macro="">
      <xdr:nvCxnSpPr>
        <xdr:cNvPr id="124" name="直線コネクタ 123"/>
        <xdr:cNvCxnSpPr/>
      </xdr:nvCxnSpPr>
      <xdr:spPr>
        <a:xfrm>
          <a:off x="16056610" y="214630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43180</xdr:rowOff>
    </xdr:from>
    <xdr:to xmlns:xdr="http://schemas.openxmlformats.org/drawingml/2006/spreadsheetDrawing">
      <xdr:col>82</xdr:col>
      <xdr:colOff>107950</xdr:colOff>
      <xdr:row>16</xdr:row>
      <xdr:rowOff>134620</xdr:rowOff>
    </xdr:to>
    <xdr:cxnSp macro="">
      <xdr:nvCxnSpPr>
        <xdr:cNvPr id="125" name="直線コネクタ 124"/>
        <xdr:cNvCxnSpPr/>
      </xdr:nvCxnSpPr>
      <xdr:spPr>
        <a:xfrm>
          <a:off x="15325090" y="2786380"/>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14</xdr:row>
      <xdr:rowOff>165100</xdr:rowOff>
    </xdr:from>
    <xdr:ext cx="762000" cy="259080"/>
    <xdr:sp macro="" textlink="">
      <xdr:nvSpPr>
        <xdr:cNvPr id="126" name="物件費平均値テキスト"/>
        <xdr:cNvSpPr txBox="1"/>
      </xdr:nvSpPr>
      <xdr:spPr>
        <a:xfrm>
          <a:off x="16233140" y="2565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148590</xdr:rowOff>
    </xdr:from>
    <xdr:to xmlns:xdr="http://schemas.openxmlformats.org/drawingml/2006/spreadsheetDrawing">
      <xdr:col>82</xdr:col>
      <xdr:colOff>158750</xdr:colOff>
      <xdr:row>16</xdr:row>
      <xdr:rowOff>78740</xdr:rowOff>
    </xdr:to>
    <xdr:sp macro="" textlink="">
      <xdr:nvSpPr>
        <xdr:cNvPr id="127" name="フローチャート: 判断 126"/>
        <xdr:cNvSpPr/>
      </xdr:nvSpPr>
      <xdr:spPr>
        <a:xfrm>
          <a:off x="1609471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43180</xdr:rowOff>
    </xdr:from>
    <xdr:to xmlns:xdr="http://schemas.openxmlformats.org/drawingml/2006/spreadsheetDrawing">
      <xdr:col>78</xdr:col>
      <xdr:colOff>69850</xdr:colOff>
      <xdr:row>16</xdr:row>
      <xdr:rowOff>81280</xdr:rowOff>
    </xdr:to>
    <xdr:cxnSp macro="">
      <xdr:nvCxnSpPr>
        <xdr:cNvPr id="128" name="直線コネクタ 127"/>
        <xdr:cNvCxnSpPr/>
      </xdr:nvCxnSpPr>
      <xdr:spPr>
        <a:xfrm flipV="1">
          <a:off x="14458315" y="2786380"/>
          <a:ext cx="8667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9" name="フローチャート: 判断 128"/>
        <xdr:cNvSpPr/>
      </xdr:nvSpPr>
      <xdr:spPr>
        <a:xfrm>
          <a:off x="1527429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36600" cy="259080"/>
    <xdr:sp macro="" textlink="">
      <xdr:nvSpPr>
        <xdr:cNvPr id="130" name="テキスト ボックス 129"/>
        <xdr:cNvSpPr txBox="1"/>
      </xdr:nvSpPr>
      <xdr:spPr>
        <a:xfrm>
          <a:off x="1495298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81280</xdr:rowOff>
    </xdr:from>
    <xdr:to xmlns:xdr="http://schemas.openxmlformats.org/drawingml/2006/spreadsheetDrawing">
      <xdr:col>73</xdr:col>
      <xdr:colOff>180975</xdr:colOff>
      <xdr:row>16</xdr:row>
      <xdr:rowOff>81280</xdr:rowOff>
    </xdr:to>
    <xdr:cxnSp macro="">
      <xdr:nvCxnSpPr>
        <xdr:cNvPr id="131" name="直線コネクタ 130"/>
        <xdr:cNvCxnSpPr/>
      </xdr:nvCxnSpPr>
      <xdr:spPr>
        <a:xfrm>
          <a:off x="13587095" y="2824480"/>
          <a:ext cx="871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118110</xdr:rowOff>
    </xdr:from>
    <xdr:to xmlns:xdr="http://schemas.openxmlformats.org/drawingml/2006/spreadsheetDrawing">
      <xdr:col>74</xdr:col>
      <xdr:colOff>31750</xdr:colOff>
      <xdr:row>16</xdr:row>
      <xdr:rowOff>48260</xdr:rowOff>
    </xdr:to>
    <xdr:sp macro="" textlink="">
      <xdr:nvSpPr>
        <xdr:cNvPr id="132" name="フローチャート: 判断 131"/>
        <xdr:cNvSpPr/>
      </xdr:nvSpPr>
      <xdr:spPr>
        <a:xfrm>
          <a:off x="14407515" y="268986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58420</xdr:rowOff>
    </xdr:from>
    <xdr:ext cx="762000" cy="259080"/>
    <xdr:sp macro="" textlink="">
      <xdr:nvSpPr>
        <xdr:cNvPr id="133" name="テキスト ボックス 132"/>
        <xdr:cNvSpPr txBox="1"/>
      </xdr:nvSpPr>
      <xdr:spPr>
        <a:xfrm>
          <a:off x="1408176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81280</xdr:rowOff>
    </xdr:from>
    <xdr:to xmlns:xdr="http://schemas.openxmlformats.org/drawingml/2006/spreadsheetDrawing">
      <xdr:col>69</xdr:col>
      <xdr:colOff>92075</xdr:colOff>
      <xdr:row>16</xdr:row>
      <xdr:rowOff>111760</xdr:rowOff>
    </xdr:to>
    <xdr:cxnSp macro="">
      <xdr:nvCxnSpPr>
        <xdr:cNvPr id="134" name="直線コネクタ 133"/>
        <xdr:cNvCxnSpPr/>
      </xdr:nvCxnSpPr>
      <xdr:spPr>
        <a:xfrm flipV="1">
          <a:off x="12715875" y="2824480"/>
          <a:ext cx="8712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72390</xdr:rowOff>
    </xdr:from>
    <xdr:to xmlns:xdr="http://schemas.openxmlformats.org/drawingml/2006/spreadsheetDrawing">
      <xdr:col>69</xdr:col>
      <xdr:colOff>142875</xdr:colOff>
      <xdr:row>16</xdr:row>
      <xdr:rowOff>2540</xdr:rowOff>
    </xdr:to>
    <xdr:sp macro="" textlink="">
      <xdr:nvSpPr>
        <xdr:cNvPr id="135" name="フローチャート: 判断 134"/>
        <xdr:cNvSpPr/>
      </xdr:nvSpPr>
      <xdr:spPr>
        <a:xfrm>
          <a:off x="13536295"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12700</xdr:rowOff>
    </xdr:from>
    <xdr:ext cx="760730" cy="259080"/>
    <xdr:sp macro="" textlink="">
      <xdr:nvSpPr>
        <xdr:cNvPr id="136" name="テキスト ボックス 135"/>
        <xdr:cNvSpPr txBox="1"/>
      </xdr:nvSpPr>
      <xdr:spPr>
        <a:xfrm>
          <a:off x="13214985" y="2413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49530</xdr:rowOff>
    </xdr:from>
    <xdr:to xmlns:xdr="http://schemas.openxmlformats.org/drawingml/2006/spreadsheetDrawing">
      <xdr:col>65</xdr:col>
      <xdr:colOff>53975</xdr:colOff>
      <xdr:row>15</xdr:row>
      <xdr:rowOff>151130</xdr:rowOff>
    </xdr:to>
    <xdr:sp macro="" textlink="">
      <xdr:nvSpPr>
        <xdr:cNvPr id="137" name="フローチャート: 判断 136"/>
        <xdr:cNvSpPr/>
      </xdr:nvSpPr>
      <xdr:spPr>
        <a:xfrm>
          <a:off x="12669520" y="262128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161290</xdr:rowOff>
    </xdr:from>
    <xdr:ext cx="760730" cy="259080"/>
    <xdr:sp macro="" textlink="">
      <xdr:nvSpPr>
        <xdr:cNvPr id="138" name="テキスト ボックス 137"/>
        <xdr:cNvSpPr txBox="1"/>
      </xdr:nvSpPr>
      <xdr:spPr>
        <a:xfrm>
          <a:off x="12343765" y="2390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593405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0" name="テキスト ボックス 139"/>
        <xdr:cNvSpPr txBox="1"/>
      </xdr:nvSpPr>
      <xdr:spPr>
        <a:xfrm>
          <a:off x="1511363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4246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3756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2000" cy="259080"/>
    <xdr:sp macro="" textlink="">
      <xdr:nvSpPr>
        <xdr:cNvPr id="143" name="テキスト ボックス 142"/>
        <xdr:cNvSpPr txBox="1"/>
      </xdr:nvSpPr>
      <xdr:spPr>
        <a:xfrm>
          <a:off x="1250886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44" name="楕円 143"/>
        <xdr:cNvSpPr/>
      </xdr:nvSpPr>
      <xdr:spPr>
        <a:xfrm>
          <a:off x="1609471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16</xdr:row>
      <xdr:rowOff>55880</xdr:rowOff>
    </xdr:from>
    <xdr:ext cx="762000" cy="259080"/>
    <xdr:sp macro="" textlink="">
      <xdr:nvSpPr>
        <xdr:cNvPr id="145" name="物件費該当値テキスト"/>
        <xdr:cNvSpPr txBox="1"/>
      </xdr:nvSpPr>
      <xdr:spPr>
        <a:xfrm>
          <a:off x="1623314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163830</xdr:rowOff>
    </xdr:from>
    <xdr:to xmlns:xdr="http://schemas.openxmlformats.org/drawingml/2006/spreadsheetDrawing">
      <xdr:col>78</xdr:col>
      <xdr:colOff>120650</xdr:colOff>
      <xdr:row>16</xdr:row>
      <xdr:rowOff>93980</xdr:rowOff>
    </xdr:to>
    <xdr:sp macro="" textlink="">
      <xdr:nvSpPr>
        <xdr:cNvPr id="146" name="楕円 145"/>
        <xdr:cNvSpPr/>
      </xdr:nvSpPr>
      <xdr:spPr>
        <a:xfrm>
          <a:off x="1527429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78740</xdr:rowOff>
    </xdr:from>
    <xdr:ext cx="736600" cy="259080"/>
    <xdr:sp macro="" textlink="">
      <xdr:nvSpPr>
        <xdr:cNvPr id="147" name="テキスト ボックス 146"/>
        <xdr:cNvSpPr txBox="1"/>
      </xdr:nvSpPr>
      <xdr:spPr>
        <a:xfrm>
          <a:off x="14952980" y="282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48" name="楕円 147"/>
        <xdr:cNvSpPr/>
      </xdr:nvSpPr>
      <xdr:spPr>
        <a:xfrm>
          <a:off x="14407515" y="277368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49" name="テキスト ボックス 148"/>
        <xdr:cNvSpPr txBox="1"/>
      </xdr:nvSpPr>
      <xdr:spPr>
        <a:xfrm>
          <a:off x="1408176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30480</xdr:rowOff>
    </xdr:from>
    <xdr:to xmlns:xdr="http://schemas.openxmlformats.org/drawingml/2006/spreadsheetDrawing">
      <xdr:col>69</xdr:col>
      <xdr:colOff>142875</xdr:colOff>
      <xdr:row>16</xdr:row>
      <xdr:rowOff>132080</xdr:rowOff>
    </xdr:to>
    <xdr:sp macro="" textlink="">
      <xdr:nvSpPr>
        <xdr:cNvPr id="150" name="楕円 149"/>
        <xdr:cNvSpPr/>
      </xdr:nvSpPr>
      <xdr:spPr>
        <a:xfrm>
          <a:off x="13536295"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116840</xdr:rowOff>
    </xdr:from>
    <xdr:ext cx="760730" cy="259080"/>
    <xdr:sp macro="" textlink="">
      <xdr:nvSpPr>
        <xdr:cNvPr id="151" name="テキスト ボックス 150"/>
        <xdr:cNvSpPr txBox="1"/>
      </xdr:nvSpPr>
      <xdr:spPr>
        <a:xfrm>
          <a:off x="13214985" y="2860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60960</xdr:rowOff>
    </xdr:from>
    <xdr:to xmlns:xdr="http://schemas.openxmlformats.org/drawingml/2006/spreadsheetDrawing">
      <xdr:col>65</xdr:col>
      <xdr:colOff>53975</xdr:colOff>
      <xdr:row>16</xdr:row>
      <xdr:rowOff>162560</xdr:rowOff>
    </xdr:to>
    <xdr:sp macro="" textlink="">
      <xdr:nvSpPr>
        <xdr:cNvPr id="152" name="楕円 151"/>
        <xdr:cNvSpPr/>
      </xdr:nvSpPr>
      <xdr:spPr>
        <a:xfrm>
          <a:off x="12669520" y="280416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147320</xdr:rowOff>
    </xdr:from>
    <xdr:ext cx="760730" cy="259080"/>
    <xdr:sp macro="" textlink="">
      <xdr:nvSpPr>
        <xdr:cNvPr id="153" name="テキスト ボックス 152"/>
        <xdr:cNvSpPr txBox="1"/>
      </xdr:nvSpPr>
      <xdr:spPr>
        <a:xfrm>
          <a:off x="12343765" y="2890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48665" y="8128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195580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280660" y="81915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280660" y="83820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931025" y="8191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931025" y="8382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508365" y="8191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508365" y="8382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48665" y="8699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590540" y="8699500"/>
          <a:ext cx="52139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654040" y="8699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687695" y="9017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臨時福祉給付金事業の完了等により、扶助費決算額は減少したが、扶助費に係る経常収支比率は前年度比で</a:t>
          </a:r>
          <a:r>
            <a:rPr kumimoji="1" lang="en-US" altLang="ja-JP" sz="1100">
              <a:latin typeface="ＭＳ Ｐゴシック"/>
              <a:ea typeface="ＭＳ Ｐゴシック"/>
            </a:rPr>
            <a:t>0.4</a:t>
          </a:r>
          <a:r>
            <a:rPr kumimoji="1" lang="ja-JP" altLang="en-US" sz="1100">
              <a:latin typeface="ＭＳ Ｐゴシック"/>
              <a:ea typeface="ＭＳ Ｐゴシック"/>
            </a:rPr>
            <a:t>ポイント増となり、類似団体平均値を上回る結果となった。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これは、経常一般財源である臨時財政対策債等が減となったことに起因する。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今後は、少子高齢化対策等による増額が見込まれるが、扶助費の性格上、安易な削減ができないため、その他の経費を削減・圧縮することにより、扶助費の増額分を捻出していくこととする。</a:t>
          </a:r>
          <a:endParaRPr kumimoji="1" lang="en-US" altLang="ja-JP" sz="11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7105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48665" y="10985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7" name="テキスト ボックス 166"/>
        <xdr:cNvSpPr txBox="1"/>
      </xdr:nvSpPr>
      <xdr:spPr>
        <a:xfrm>
          <a:off x="249555"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48665" y="10604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69" name="テキスト ボックス 168"/>
        <xdr:cNvSpPr txBox="1"/>
      </xdr:nvSpPr>
      <xdr:spPr>
        <a:xfrm>
          <a:off x="249555"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48665" y="10223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1" name="テキスト ボックス 170"/>
        <xdr:cNvSpPr txBox="1"/>
      </xdr:nvSpPr>
      <xdr:spPr>
        <a:xfrm>
          <a:off x="249555"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48665" y="9842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3" name="テキスト ボックス 172"/>
        <xdr:cNvSpPr txBox="1"/>
      </xdr:nvSpPr>
      <xdr:spPr>
        <a:xfrm>
          <a:off x="249555"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48665" y="9461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5" name="テキスト ボックス 174"/>
        <xdr:cNvSpPr txBox="1"/>
      </xdr:nvSpPr>
      <xdr:spPr>
        <a:xfrm>
          <a:off x="249555"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48665" y="9080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7" name="テキスト ボックス 176"/>
        <xdr:cNvSpPr txBox="1"/>
      </xdr:nvSpPr>
      <xdr:spPr>
        <a:xfrm>
          <a:off x="249555"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48665" y="8699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79" name="テキスト ボックス 178"/>
        <xdr:cNvSpPr txBox="1"/>
      </xdr:nvSpPr>
      <xdr:spPr>
        <a:xfrm>
          <a:off x="249555"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48665" y="8699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57150</xdr:rowOff>
    </xdr:from>
    <xdr:to xmlns:xdr="http://schemas.openxmlformats.org/drawingml/2006/spreadsheetDrawing">
      <xdr:col>24</xdr:col>
      <xdr:colOff>25400</xdr:colOff>
      <xdr:row>62</xdr:row>
      <xdr:rowOff>25400</xdr:rowOff>
    </xdr:to>
    <xdr:cxnSp macro="">
      <xdr:nvCxnSpPr>
        <xdr:cNvPr id="181" name="直線コネクタ 180"/>
        <xdr:cNvCxnSpPr/>
      </xdr:nvCxnSpPr>
      <xdr:spPr>
        <a:xfrm flipV="1">
          <a:off x="4719320" y="914400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168910</xdr:rowOff>
    </xdr:from>
    <xdr:ext cx="762000" cy="257810"/>
    <xdr:sp macro="" textlink="">
      <xdr:nvSpPr>
        <xdr:cNvPr id="182" name="扶助費最小値テキスト"/>
        <xdr:cNvSpPr txBox="1"/>
      </xdr:nvSpPr>
      <xdr:spPr>
        <a:xfrm>
          <a:off x="4808220" y="10627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25400</xdr:rowOff>
    </xdr:from>
    <xdr:to xmlns:xdr="http://schemas.openxmlformats.org/drawingml/2006/spreadsheetDrawing">
      <xdr:col>24</xdr:col>
      <xdr:colOff>114300</xdr:colOff>
      <xdr:row>62</xdr:row>
      <xdr:rowOff>25400</xdr:rowOff>
    </xdr:to>
    <xdr:cxnSp macro="">
      <xdr:nvCxnSpPr>
        <xdr:cNvPr id="183" name="直線コネクタ 182"/>
        <xdr:cNvCxnSpPr/>
      </xdr:nvCxnSpPr>
      <xdr:spPr>
        <a:xfrm>
          <a:off x="4634865" y="10655300"/>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143510</xdr:rowOff>
    </xdr:from>
    <xdr:ext cx="762000" cy="257810"/>
    <xdr:sp macro="" textlink="">
      <xdr:nvSpPr>
        <xdr:cNvPr id="184" name="扶助費最大値テキスト"/>
        <xdr:cNvSpPr txBox="1"/>
      </xdr:nvSpPr>
      <xdr:spPr>
        <a:xfrm>
          <a:off x="4808220" y="888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57150</xdr:rowOff>
    </xdr:from>
    <xdr:to xmlns:xdr="http://schemas.openxmlformats.org/drawingml/2006/spreadsheetDrawing">
      <xdr:col>24</xdr:col>
      <xdr:colOff>114300</xdr:colOff>
      <xdr:row>53</xdr:row>
      <xdr:rowOff>57150</xdr:rowOff>
    </xdr:to>
    <xdr:cxnSp macro="">
      <xdr:nvCxnSpPr>
        <xdr:cNvPr id="185" name="直線コネクタ 184"/>
        <xdr:cNvCxnSpPr/>
      </xdr:nvCxnSpPr>
      <xdr:spPr>
        <a:xfrm>
          <a:off x="4634865" y="9144000"/>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120650</xdr:rowOff>
    </xdr:to>
    <xdr:cxnSp macro="">
      <xdr:nvCxnSpPr>
        <xdr:cNvPr id="186" name="直線コネクタ 185"/>
        <xdr:cNvCxnSpPr/>
      </xdr:nvCxnSpPr>
      <xdr:spPr>
        <a:xfrm>
          <a:off x="3903345" y="9842500"/>
          <a:ext cx="8159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73660</xdr:rowOff>
    </xdr:from>
    <xdr:ext cx="762000" cy="259080"/>
    <xdr:sp macro="" textlink="">
      <xdr:nvSpPr>
        <xdr:cNvPr id="187" name="扶助費平均値テキスト"/>
        <xdr:cNvSpPr txBox="1"/>
      </xdr:nvSpPr>
      <xdr:spPr>
        <a:xfrm>
          <a:off x="4808220" y="9674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57150</xdr:rowOff>
    </xdr:from>
    <xdr:to xmlns:xdr="http://schemas.openxmlformats.org/drawingml/2006/spreadsheetDrawing">
      <xdr:col>24</xdr:col>
      <xdr:colOff>76200</xdr:colOff>
      <xdr:row>57</xdr:row>
      <xdr:rowOff>158750</xdr:rowOff>
    </xdr:to>
    <xdr:sp macro="" textlink="">
      <xdr:nvSpPr>
        <xdr:cNvPr id="188" name="フローチャート: 判断 187"/>
        <xdr:cNvSpPr/>
      </xdr:nvSpPr>
      <xdr:spPr>
        <a:xfrm>
          <a:off x="4672965" y="982980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95250</xdr:rowOff>
    </xdr:to>
    <xdr:cxnSp macro="">
      <xdr:nvCxnSpPr>
        <xdr:cNvPr id="189" name="直線コネクタ 188"/>
        <xdr:cNvCxnSpPr/>
      </xdr:nvCxnSpPr>
      <xdr:spPr>
        <a:xfrm flipV="1">
          <a:off x="3032125" y="9842500"/>
          <a:ext cx="8712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44450</xdr:rowOff>
    </xdr:from>
    <xdr:to xmlns:xdr="http://schemas.openxmlformats.org/drawingml/2006/spreadsheetDrawing">
      <xdr:col>20</xdr:col>
      <xdr:colOff>38100</xdr:colOff>
      <xdr:row>57</xdr:row>
      <xdr:rowOff>146050</xdr:rowOff>
    </xdr:to>
    <xdr:sp macro="" textlink="">
      <xdr:nvSpPr>
        <xdr:cNvPr id="190" name="フローチャート: 判断 189"/>
        <xdr:cNvSpPr/>
      </xdr:nvSpPr>
      <xdr:spPr>
        <a:xfrm>
          <a:off x="3852545" y="981710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130810</xdr:rowOff>
    </xdr:from>
    <xdr:ext cx="735330" cy="259080"/>
    <xdr:sp macro="" textlink="">
      <xdr:nvSpPr>
        <xdr:cNvPr id="191" name="テキスト ボックス 190"/>
        <xdr:cNvSpPr txBox="1"/>
      </xdr:nvSpPr>
      <xdr:spPr>
        <a:xfrm>
          <a:off x="3526790" y="99034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88900</xdr:rowOff>
    </xdr:from>
    <xdr:to xmlns:xdr="http://schemas.openxmlformats.org/drawingml/2006/spreadsheetDrawing">
      <xdr:col>15</xdr:col>
      <xdr:colOff>98425</xdr:colOff>
      <xdr:row>57</xdr:row>
      <xdr:rowOff>95250</xdr:rowOff>
    </xdr:to>
    <xdr:cxnSp macro="">
      <xdr:nvCxnSpPr>
        <xdr:cNvPr id="192" name="直線コネクタ 191"/>
        <xdr:cNvCxnSpPr/>
      </xdr:nvCxnSpPr>
      <xdr:spPr>
        <a:xfrm>
          <a:off x="2160905" y="9690100"/>
          <a:ext cx="87122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165100</xdr:rowOff>
    </xdr:from>
    <xdr:to xmlns:xdr="http://schemas.openxmlformats.org/drawingml/2006/spreadsheetDrawing">
      <xdr:col>15</xdr:col>
      <xdr:colOff>149225</xdr:colOff>
      <xdr:row>57</xdr:row>
      <xdr:rowOff>95250</xdr:rowOff>
    </xdr:to>
    <xdr:sp macro="" textlink="">
      <xdr:nvSpPr>
        <xdr:cNvPr id="193" name="フローチャート: 判断 192"/>
        <xdr:cNvSpPr/>
      </xdr:nvSpPr>
      <xdr:spPr>
        <a:xfrm>
          <a:off x="2981325"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105410</xdr:rowOff>
    </xdr:from>
    <xdr:ext cx="760730" cy="259080"/>
    <xdr:sp macro="" textlink="">
      <xdr:nvSpPr>
        <xdr:cNvPr id="194" name="テキスト ボックス 193"/>
        <xdr:cNvSpPr txBox="1"/>
      </xdr:nvSpPr>
      <xdr:spPr>
        <a:xfrm>
          <a:off x="2660015"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38100</xdr:rowOff>
    </xdr:from>
    <xdr:to xmlns:xdr="http://schemas.openxmlformats.org/drawingml/2006/spreadsheetDrawing">
      <xdr:col>11</xdr:col>
      <xdr:colOff>9525</xdr:colOff>
      <xdr:row>56</xdr:row>
      <xdr:rowOff>88900</xdr:rowOff>
    </xdr:to>
    <xdr:cxnSp macro="">
      <xdr:nvCxnSpPr>
        <xdr:cNvPr id="195" name="直線コネクタ 194"/>
        <xdr:cNvCxnSpPr/>
      </xdr:nvCxnSpPr>
      <xdr:spPr>
        <a:xfrm>
          <a:off x="1294130" y="9639300"/>
          <a:ext cx="8667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88900</xdr:rowOff>
    </xdr:from>
    <xdr:to xmlns:xdr="http://schemas.openxmlformats.org/drawingml/2006/spreadsheetDrawing">
      <xdr:col>11</xdr:col>
      <xdr:colOff>60325</xdr:colOff>
      <xdr:row>57</xdr:row>
      <xdr:rowOff>19050</xdr:rowOff>
    </xdr:to>
    <xdr:sp macro="" textlink="">
      <xdr:nvSpPr>
        <xdr:cNvPr id="196" name="フローチャート: 判断 195"/>
        <xdr:cNvSpPr/>
      </xdr:nvSpPr>
      <xdr:spPr>
        <a:xfrm>
          <a:off x="2114550" y="969010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3810</xdr:rowOff>
    </xdr:from>
    <xdr:ext cx="760730" cy="259080"/>
    <xdr:sp macro="" textlink="">
      <xdr:nvSpPr>
        <xdr:cNvPr id="197" name="テキスト ボックス 196"/>
        <xdr:cNvSpPr txBox="1"/>
      </xdr:nvSpPr>
      <xdr:spPr>
        <a:xfrm>
          <a:off x="1788795" y="977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146050</xdr:rowOff>
    </xdr:from>
    <xdr:to xmlns:xdr="http://schemas.openxmlformats.org/drawingml/2006/spreadsheetDrawing">
      <xdr:col>6</xdr:col>
      <xdr:colOff>171450</xdr:colOff>
      <xdr:row>56</xdr:row>
      <xdr:rowOff>76200</xdr:rowOff>
    </xdr:to>
    <xdr:sp macro="" textlink="">
      <xdr:nvSpPr>
        <xdr:cNvPr id="198" name="フローチャート: 判断 197"/>
        <xdr:cNvSpPr/>
      </xdr:nvSpPr>
      <xdr:spPr>
        <a:xfrm>
          <a:off x="124333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86360</xdr:rowOff>
    </xdr:from>
    <xdr:ext cx="762000" cy="257810"/>
    <xdr:sp macro="" textlink="">
      <xdr:nvSpPr>
        <xdr:cNvPr id="199" name="テキスト ボックス 198"/>
        <xdr:cNvSpPr txBox="1"/>
      </xdr:nvSpPr>
      <xdr:spPr>
        <a:xfrm>
          <a:off x="922020" y="9344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50786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69189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8206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0730" cy="259080"/>
    <xdr:sp macro="" textlink="">
      <xdr:nvSpPr>
        <xdr:cNvPr id="203" name="テキスト ボックス 202"/>
        <xdr:cNvSpPr txBox="1"/>
      </xdr:nvSpPr>
      <xdr:spPr>
        <a:xfrm>
          <a:off x="195389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730" cy="259080"/>
    <xdr:sp macro="" textlink="">
      <xdr:nvSpPr>
        <xdr:cNvPr id="204" name="テキスト ボックス 203"/>
        <xdr:cNvSpPr txBox="1"/>
      </xdr:nvSpPr>
      <xdr:spPr>
        <a:xfrm>
          <a:off x="10826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69850</xdr:rowOff>
    </xdr:from>
    <xdr:to xmlns:xdr="http://schemas.openxmlformats.org/drawingml/2006/spreadsheetDrawing">
      <xdr:col>24</xdr:col>
      <xdr:colOff>76200</xdr:colOff>
      <xdr:row>58</xdr:row>
      <xdr:rowOff>0</xdr:rowOff>
    </xdr:to>
    <xdr:sp macro="" textlink="">
      <xdr:nvSpPr>
        <xdr:cNvPr id="205" name="楕円 204"/>
        <xdr:cNvSpPr/>
      </xdr:nvSpPr>
      <xdr:spPr>
        <a:xfrm>
          <a:off x="4672965" y="984250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41910</xdr:rowOff>
    </xdr:from>
    <xdr:ext cx="762000" cy="257810"/>
    <xdr:sp macro="" textlink="">
      <xdr:nvSpPr>
        <xdr:cNvPr id="206" name="扶助費該当値テキスト"/>
        <xdr:cNvSpPr txBox="1"/>
      </xdr:nvSpPr>
      <xdr:spPr>
        <a:xfrm>
          <a:off x="4808220" y="9814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7" name="楕円 206"/>
        <xdr:cNvSpPr/>
      </xdr:nvSpPr>
      <xdr:spPr>
        <a:xfrm>
          <a:off x="3852545" y="979170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130810</xdr:rowOff>
    </xdr:from>
    <xdr:ext cx="735330" cy="259080"/>
    <xdr:sp macro="" textlink="">
      <xdr:nvSpPr>
        <xdr:cNvPr id="208" name="テキスト ボックス 207"/>
        <xdr:cNvSpPr txBox="1"/>
      </xdr:nvSpPr>
      <xdr:spPr>
        <a:xfrm>
          <a:off x="3526790" y="9560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44450</xdr:rowOff>
    </xdr:from>
    <xdr:to xmlns:xdr="http://schemas.openxmlformats.org/drawingml/2006/spreadsheetDrawing">
      <xdr:col>15</xdr:col>
      <xdr:colOff>149225</xdr:colOff>
      <xdr:row>57</xdr:row>
      <xdr:rowOff>146050</xdr:rowOff>
    </xdr:to>
    <xdr:sp macro="" textlink="">
      <xdr:nvSpPr>
        <xdr:cNvPr id="209" name="楕円 208"/>
        <xdr:cNvSpPr/>
      </xdr:nvSpPr>
      <xdr:spPr>
        <a:xfrm>
          <a:off x="2981325"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130810</xdr:rowOff>
    </xdr:from>
    <xdr:ext cx="760730" cy="259080"/>
    <xdr:sp macro="" textlink="">
      <xdr:nvSpPr>
        <xdr:cNvPr id="210" name="テキスト ボックス 209"/>
        <xdr:cNvSpPr txBox="1"/>
      </xdr:nvSpPr>
      <xdr:spPr>
        <a:xfrm>
          <a:off x="2660015" y="9903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211" name="楕円 210"/>
        <xdr:cNvSpPr/>
      </xdr:nvSpPr>
      <xdr:spPr>
        <a:xfrm>
          <a:off x="2114550" y="963930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60730" cy="259080"/>
    <xdr:sp macro="" textlink="">
      <xdr:nvSpPr>
        <xdr:cNvPr id="212" name="テキスト ボックス 211"/>
        <xdr:cNvSpPr txBox="1"/>
      </xdr:nvSpPr>
      <xdr:spPr>
        <a:xfrm>
          <a:off x="1788795" y="9408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158750</xdr:rowOff>
    </xdr:from>
    <xdr:to xmlns:xdr="http://schemas.openxmlformats.org/drawingml/2006/spreadsheetDrawing">
      <xdr:col>6</xdr:col>
      <xdr:colOff>171450</xdr:colOff>
      <xdr:row>56</xdr:row>
      <xdr:rowOff>88900</xdr:rowOff>
    </xdr:to>
    <xdr:sp macro="" textlink="">
      <xdr:nvSpPr>
        <xdr:cNvPr id="213" name="楕円 212"/>
        <xdr:cNvSpPr/>
      </xdr:nvSpPr>
      <xdr:spPr>
        <a:xfrm>
          <a:off x="124333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73660</xdr:rowOff>
    </xdr:from>
    <xdr:ext cx="762000" cy="259080"/>
    <xdr:sp macro="" textlink="">
      <xdr:nvSpPr>
        <xdr:cNvPr id="214" name="テキスト ボックス 213"/>
        <xdr:cNvSpPr txBox="1"/>
      </xdr:nvSpPr>
      <xdr:spPr>
        <a:xfrm>
          <a:off x="92202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170410" y="8128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6703675" y="8191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6703675" y="8382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357215" y="8191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357215" y="8382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9934555" y="8191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9934555" y="8382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170410" y="8699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015460" y="8699500"/>
          <a:ext cx="52152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075785" y="8699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113885" y="9017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年々増加傾向にあったが、類似団体平均値を上回る結果となった。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これは繰出金の増加が主な要因であり、介護保険事業特別会計の介護給付分、後期高齢者医療特別会計の医療給付費負担金分の繰出金が増加傾向になっていることが挙げられる。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今後においては、介護給付費等の抑制による歳出削減に努める。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6" name="テキスト ボックス 225"/>
        <xdr:cNvSpPr txBox="1"/>
      </xdr:nvSpPr>
      <xdr:spPr>
        <a:xfrm>
          <a:off x="1213231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170410" y="10985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8" name="テキスト ボックス 227"/>
        <xdr:cNvSpPr txBox="1"/>
      </xdr:nvSpPr>
      <xdr:spPr>
        <a:xfrm>
          <a:off x="11675745"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29" name="直線コネクタ 228"/>
        <xdr:cNvCxnSpPr/>
      </xdr:nvCxnSpPr>
      <xdr:spPr>
        <a:xfrm>
          <a:off x="12170410" y="1069975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506730" cy="257810"/>
    <xdr:sp macro="" textlink="">
      <xdr:nvSpPr>
        <xdr:cNvPr id="230" name="テキスト ボックス 229"/>
        <xdr:cNvSpPr txBox="1"/>
      </xdr:nvSpPr>
      <xdr:spPr>
        <a:xfrm>
          <a:off x="11675745" y="10557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31" name="直線コネクタ 230"/>
        <xdr:cNvCxnSpPr/>
      </xdr:nvCxnSpPr>
      <xdr:spPr>
        <a:xfrm>
          <a:off x="12170410" y="104140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6730" cy="257810"/>
    <xdr:sp macro="" textlink="">
      <xdr:nvSpPr>
        <xdr:cNvPr id="232" name="テキスト ボックス 231"/>
        <xdr:cNvSpPr txBox="1"/>
      </xdr:nvSpPr>
      <xdr:spPr>
        <a:xfrm>
          <a:off x="11675745"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3" name="直線コネクタ 232"/>
        <xdr:cNvCxnSpPr/>
      </xdr:nvCxnSpPr>
      <xdr:spPr>
        <a:xfrm>
          <a:off x="12170410" y="1012825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506730" cy="257810"/>
    <xdr:sp macro="" textlink="">
      <xdr:nvSpPr>
        <xdr:cNvPr id="234" name="テキスト ボックス 233"/>
        <xdr:cNvSpPr txBox="1"/>
      </xdr:nvSpPr>
      <xdr:spPr>
        <a:xfrm>
          <a:off x="11675745" y="9986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170410" y="9842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6" name="テキスト ボックス 235"/>
        <xdr:cNvSpPr txBox="1"/>
      </xdr:nvSpPr>
      <xdr:spPr>
        <a:xfrm>
          <a:off x="11675745"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7" name="直線コネクタ 236"/>
        <xdr:cNvCxnSpPr/>
      </xdr:nvCxnSpPr>
      <xdr:spPr>
        <a:xfrm>
          <a:off x="12170410" y="955675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506730" cy="257810"/>
    <xdr:sp macro="" textlink="">
      <xdr:nvSpPr>
        <xdr:cNvPr id="238" name="テキスト ボックス 237"/>
        <xdr:cNvSpPr txBox="1"/>
      </xdr:nvSpPr>
      <xdr:spPr>
        <a:xfrm>
          <a:off x="11675745" y="9414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9" name="直線コネクタ 238"/>
        <xdr:cNvCxnSpPr/>
      </xdr:nvCxnSpPr>
      <xdr:spPr>
        <a:xfrm>
          <a:off x="12170410" y="92710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6730" cy="257810"/>
    <xdr:sp macro="" textlink="">
      <xdr:nvSpPr>
        <xdr:cNvPr id="240" name="テキスト ボックス 239"/>
        <xdr:cNvSpPr txBox="1"/>
      </xdr:nvSpPr>
      <xdr:spPr>
        <a:xfrm>
          <a:off x="11675745"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41" name="直線コネクタ 240"/>
        <xdr:cNvCxnSpPr/>
      </xdr:nvCxnSpPr>
      <xdr:spPr>
        <a:xfrm>
          <a:off x="12170410" y="898525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506730" cy="257810"/>
    <xdr:sp macro="" textlink="">
      <xdr:nvSpPr>
        <xdr:cNvPr id="242" name="テキスト ボックス 241"/>
        <xdr:cNvSpPr txBox="1"/>
      </xdr:nvSpPr>
      <xdr:spPr>
        <a:xfrm>
          <a:off x="11675745" y="8843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170410" y="8699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675745"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170410" y="8699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88900</xdr:rowOff>
    </xdr:from>
    <xdr:to xmlns:xdr="http://schemas.openxmlformats.org/drawingml/2006/spreadsheetDrawing">
      <xdr:col>82</xdr:col>
      <xdr:colOff>107950</xdr:colOff>
      <xdr:row>61</xdr:row>
      <xdr:rowOff>117475</xdr:rowOff>
    </xdr:to>
    <xdr:cxnSp macro="">
      <xdr:nvCxnSpPr>
        <xdr:cNvPr id="246" name="直線コネクタ 245"/>
        <xdr:cNvCxnSpPr/>
      </xdr:nvCxnSpPr>
      <xdr:spPr>
        <a:xfrm flipV="1">
          <a:off x="16145510" y="917575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61</xdr:row>
      <xdr:rowOff>89535</xdr:rowOff>
    </xdr:from>
    <xdr:ext cx="762000" cy="257810"/>
    <xdr:sp macro="" textlink="">
      <xdr:nvSpPr>
        <xdr:cNvPr id="247" name="その他最小値テキスト"/>
        <xdr:cNvSpPr txBox="1"/>
      </xdr:nvSpPr>
      <xdr:spPr>
        <a:xfrm>
          <a:off x="16233140" y="105479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117475</xdr:rowOff>
    </xdr:from>
    <xdr:to xmlns:xdr="http://schemas.openxmlformats.org/drawingml/2006/spreadsheetDrawing">
      <xdr:col>82</xdr:col>
      <xdr:colOff>195580</xdr:colOff>
      <xdr:row>61</xdr:row>
      <xdr:rowOff>117475</xdr:rowOff>
    </xdr:to>
    <xdr:cxnSp macro="">
      <xdr:nvCxnSpPr>
        <xdr:cNvPr id="248" name="直線コネクタ 247"/>
        <xdr:cNvCxnSpPr/>
      </xdr:nvCxnSpPr>
      <xdr:spPr>
        <a:xfrm>
          <a:off x="16056610" y="10575925"/>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52</xdr:row>
      <xdr:rowOff>3810</xdr:rowOff>
    </xdr:from>
    <xdr:ext cx="762000" cy="259080"/>
    <xdr:sp macro="" textlink="">
      <xdr:nvSpPr>
        <xdr:cNvPr id="249" name="その他最大値テキスト"/>
        <xdr:cNvSpPr txBox="1"/>
      </xdr:nvSpPr>
      <xdr:spPr>
        <a:xfrm>
          <a:off x="1623314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88900</xdr:rowOff>
    </xdr:from>
    <xdr:to xmlns:xdr="http://schemas.openxmlformats.org/drawingml/2006/spreadsheetDrawing">
      <xdr:col>82</xdr:col>
      <xdr:colOff>195580</xdr:colOff>
      <xdr:row>53</xdr:row>
      <xdr:rowOff>88900</xdr:rowOff>
    </xdr:to>
    <xdr:cxnSp macro="">
      <xdr:nvCxnSpPr>
        <xdr:cNvPr id="250" name="直線コネクタ 249"/>
        <xdr:cNvCxnSpPr/>
      </xdr:nvCxnSpPr>
      <xdr:spPr>
        <a:xfrm>
          <a:off x="16056610" y="917575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22225</xdr:rowOff>
    </xdr:from>
    <xdr:to xmlns:xdr="http://schemas.openxmlformats.org/drawingml/2006/spreadsheetDrawing">
      <xdr:col>82</xdr:col>
      <xdr:colOff>107950</xdr:colOff>
      <xdr:row>57</xdr:row>
      <xdr:rowOff>31750</xdr:rowOff>
    </xdr:to>
    <xdr:cxnSp macro="">
      <xdr:nvCxnSpPr>
        <xdr:cNvPr id="251" name="直線コネクタ 250"/>
        <xdr:cNvCxnSpPr/>
      </xdr:nvCxnSpPr>
      <xdr:spPr>
        <a:xfrm>
          <a:off x="15325090" y="9794875"/>
          <a:ext cx="8204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55</xdr:row>
      <xdr:rowOff>159385</xdr:rowOff>
    </xdr:from>
    <xdr:ext cx="762000" cy="258445"/>
    <xdr:sp macro="" textlink="">
      <xdr:nvSpPr>
        <xdr:cNvPr id="252" name="その他平均値テキスト"/>
        <xdr:cNvSpPr txBox="1"/>
      </xdr:nvSpPr>
      <xdr:spPr>
        <a:xfrm>
          <a:off x="16233140" y="9589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143510</xdr:rowOff>
    </xdr:from>
    <xdr:to xmlns:xdr="http://schemas.openxmlformats.org/drawingml/2006/spreadsheetDrawing">
      <xdr:col>82</xdr:col>
      <xdr:colOff>158750</xdr:colOff>
      <xdr:row>57</xdr:row>
      <xdr:rowOff>73025</xdr:rowOff>
    </xdr:to>
    <xdr:sp macro="" textlink="">
      <xdr:nvSpPr>
        <xdr:cNvPr id="253" name="フローチャート: 判断 252"/>
        <xdr:cNvSpPr/>
      </xdr:nvSpPr>
      <xdr:spPr>
        <a:xfrm>
          <a:off x="1609471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3175</xdr:rowOff>
    </xdr:from>
    <xdr:to xmlns:xdr="http://schemas.openxmlformats.org/drawingml/2006/spreadsheetDrawing">
      <xdr:col>78</xdr:col>
      <xdr:colOff>69850</xdr:colOff>
      <xdr:row>57</xdr:row>
      <xdr:rowOff>22225</xdr:rowOff>
    </xdr:to>
    <xdr:cxnSp macro="">
      <xdr:nvCxnSpPr>
        <xdr:cNvPr id="254" name="直線コネクタ 253"/>
        <xdr:cNvCxnSpPr/>
      </xdr:nvCxnSpPr>
      <xdr:spPr>
        <a:xfrm>
          <a:off x="14458315" y="9775825"/>
          <a:ext cx="8667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0</xdr:rowOff>
    </xdr:from>
    <xdr:to xmlns:xdr="http://schemas.openxmlformats.org/drawingml/2006/spreadsheetDrawing">
      <xdr:col>78</xdr:col>
      <xdr:colOff>120650</xdr:colOff>
      <xdr:row>57</xdr:row>
      <xdr:rowOff>101600</xdr:rowOff>
    </xdr:to>
    <xdr:sp macro="" textlink="">
      <xdr:nvSpPr>
        <xdr:cNvPr id="255" name="フローチャート: 判断 254"/>
        <xdr:cNvSpPr/>
      </xdr:nvSpPr>
      <xdr:spPr>
        <a:xfrm>
          <a:off x="1527429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86360</xdr:rowOff>
    </xdr:from>
    <xdr:ext cx="736600" cy="257810"/>
    <xdr:sp macro="" textlink="">
      <xdr:nvSpPr>
        <xdr:cNvPr id="256" name="テキスト ボックス 255"/>
        <xdr:cNvSpPr txBox="1"/>
      </xdr:nvSpPr>
      <xdr:spPr>
        <a:xfrm>
          <a:off x="14952980" y="98590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136525</xdr:rowOff>
    </xdr:from>
    <xdr:to xmlns:xdr="http://schemas.openxmlformats.org/drawingml/2006/spreadsheetDrawing">
      <xdr:col>73</xdr:col>
      <xdr:colOff>180975</xdr:colOff>
      <xdr:row>57</xdr:row>
      <xdr:rowOff>3175</xdr:rowOff>
    </xdr:to>
    <xdr:cxnSp macro="">
      <xdr:nvCxnSpPr>
        <xdr:cNvPr id="257" name="直線コネクタ 256"/>
        <xdr:cNvCxnSpPr/>
      </xdr:nvCxnSpPr>
      <xdr:spPr>
        <a:xfrm>
          <a:off x="13587095" y="9737725"/>
          <a:ext cx="871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161925</xdr:rowOff>
    </xdr:from>
    <xdr:to xmlns:xdr="http://schemas.openxmlformats.org/drawingml/2006/spreadsheetDrawing">
      <xdr:col>74</xdr:col>
      <xdr:colOff>31750</xdr:colOff>
      <xdr:row>57</xdr:row>
      <xdr:rowOff>92075</xdr:rowOff>
    </xdr:to>
    <xdr:sp macro="" textlink="">
      <xdr:nvSpPr>
        <xdr:cNvPr id="258" name="フローチャート: 判断 257"/>
        <xdr:cNvSpPr/>
      </xdr:nvSpPr>
      <xdr:spPr>
        <a:xfrm>
          <a:off x="14407515" y="9763125"/>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76835</xdr:rowOff>
    </xdr:from>
    <xdr:ext cx="762000" cy="257810"/>
    <xdr:sp macro="" textlink="">
      <xdr:nvSpPr>
        <xdr:cNvPr id="259" name="テキスト ボックス 258"/>
        <xdr:cNvSpPr txBox="1"/>
      </xdr:nvSpPr>
      <xdr:spPr>
        <a:xfrm>
          <a:off x="14081760" y="9849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41275</xdr:rowOff>
    </xdr:from>
    <xdr:to xmlns:xdr="http://schemas.openxmlformats.org/drawingml/2006/spreadsheetDrawing">
      <xdr:col>69</xdr:col>
      <xdr:colOff>92075</xdr:colOff>
      <xdr:row>56</xdr:row>
      <xdr:rowOff>136525</xdr:rowOff>
    </xdr:to>
    <xdr:cxnSp macro="">
      <xdr:nvCxnSpPr>
        <xdr:cNvPr id="260" name="直線コネクタ 259"/>
        <xdr:cNvCxnSpPr/>
      </xdr:nvCxnSpPr>
      <xdr:spPr>
        <a:xfrm>
          <a:off x="12715875" y="9642475"/>
          <a:ext cx="8712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123825</xdr:rowOff>
    </xdr:from>
    <xdr:to xmlns:xdr="http://schemas.openxmlformats.org/drawingml/2006/spreadsheetDrawing">
      <xdr:col>69</xdr:col>
      <xdr:colOff>142875</xdr:colOff>
      <xdr:row>57</xdr:row>
      <xdr:rowOff>53975</xdr:rowOff>
    </xdr:to>
    <xdr:sp macro="" textlink="">
      <xdr:nvSpPr>
        <xdr:cNvPr id="261" name="フローチャート: 判断 260"/>
        <xdr:cNvSpPr/>
      </xdr:nvSpPr>
      <xdr:spPr>
        <a:xfrm>
          <a:off x="13536295"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38735</xdr:rowOff>
    </xdr:from>
    <xdr:ext cx="760730" cy="259080"/>
    <xdr:sp macro="" textlink="">
      <xdr:nvSpPr>
        <xdr:cNvPr id="262" name="テキスト ボックス 261"/>
        <xdr:cNvSpPr txBox="1"/>
      </xdr:nvSpPr>
      <xdr:spPr>
        <a:xfrm>
          <a:off x="13214985" y="9811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133350</xdr:rowOff>
    </xdr:from>
    <xdr:to xmlns:xdr="http://schemas.openxmlformats.org/drawingml/2006/spreadsheetDrawing">
      <xdr:col>65</xdr:col>
      <xdr:colOff>53975</xdr:colOff>
      <xdr:row>57</xdr:row>
      <xdr:rowOff>63500</xdr:rowOff>
    </xdr:to>
    <xdr:sp macro="" textlink="">
      <xdr:nvSpPr>
        <xdr:cNvPr id="263" name="フローチャート: 判断 262"/>
        <xdr:cNvSpPr/>
      </xdr:nvSpPr>
      <xdr:spPr>
        <a:xfrm>
          <a:off x="12669520" y="973455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48260</xdr:rowOff>
    </xdr:from>
    <xdr:ext cx="760730" cy="259080"/>
    <xdr:sp macro="" textlink="">
      <xdr:nvSpPr>
        <xdr:cNvPr id="264" name="テキスト ボックス 263"/>
        <xdr:cNvSpPr txBox="1"/>
      </xdr:nvSpPr>
      <xdr:spPr>
        <a:xfrm>
          <a:off x="12343765" y="9820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593405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11363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4246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3756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2000" cy="259080"/>
    <xdr:sp macro="" textlink="">
      <xdr:nvSpPr>
        <xdr:cNvPr id="269" name="テキスト ボックス 268"/>
        <xdr:cNvSpPr txBox="1"/>
      </xdr:nvSpPr>
      <xdr:spPr>
        <a:xfrm>
          <a:off x="1250886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82550</xdr:rowOff>
    </xdr:to>
    <xdr:sp macro="" textlink="">
      <xdr:nvSpPr>
        <xdr:cNvPr id="270" name="楕円 269"/>
        <xdr:cNvSpPr/>
      </xdr:nvSpPr>
      <xdr:spPr>
        <a:xfrm>
          <a:off x="1609471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56</xdr:row>
      <xdr:rowOff>124460</xdr:rowOff>
    </xdr:from>
    <xdr:ext cx="762000" cy="259080"/>
    <xdr:sp macro="" textlink="">
      <xdr:nvSpPr>
        <xdr:cNvPr id="271" name="その他該当値テキスト"/>
        <xdr:cNvSpPr txBox="1"/>
      </xdr:nvSpPr>
      <xdr:spPr>
        <a:xfrm>
          <a:off x="1623314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143510</xdr:rowOff>
    </xdr:from>
    <xdr:to xmlns:xdr="http://schemas.openxmlformats.org/drawingml/2006/spreadsheetDrawing">
      <xdr:col>78</xdr:col>
      <xdr:colOff>120650</xdr:colOff>
      <xdr:row>57</xdr:row>
      <xdr:rowOff>73025</xdr:rowOff>
    </xdr:to>
    <xdr:sp macro="" textlink="">
      <xdr:nvSpPr>
        <xdr:cNvPr id="272" name="楕円 271"/>
        <xdr:cNvSpPr/>
      </xdr:nvSpPr>
      <xdr:spPr>
        <a:xfrm>
          <a:off x="1527429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83185</xdr:rowOff>
    </xdr:from>
    <xdr:ext cx="736600" cy="259080"/>
    <xdr:sp macro="" textlink="">
      <xdr:nvSpPr>
        <xdr:cNvPr id="273" name="テキスト ボックス 272"/>
        <xdr:cNvSpPr txBox="1"/>
      </xdr:nvSpPr>
      <xdr:spPr>
        <a:xfrm>
          <a:off x="14952980" y="9512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123825</xdr:rowOff>
    </xdr:from>
    <xdr:to xmlns:xdr="http://schemas.openxmlformats.org/drawingml/2006/spreadsheetDrawing">
      <xdr:col>74</xdr:col>
      <xdr:colOff>31750</xdr:colOff>
      <xdr:row>57</xdr:row>
      <xdr:rowOff>53975</xdr:rowOff>
    </xdr:to>
    <xdr:sp macro="" textlink="">
      <xdr:nvSpPr>
        <xdr:cNvPr id="274" name="楕円 273"/>
        <xdr:cNvSpPr/>
      </xdr:nvSpPr>
      <xdr:spPr>
        <a:xfrm>
          <a:off x="14407515" y="9725025"/>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64135</xdr:rowOff>
    </xdr:from>
    <xdr:ext cx="762000" cy="257810"/>
    <xdr:sp macro="" textlink="">
      <xdr:nvSpPr>
        <xdr:cNvPr id="275" name="テキスト ボックス 274"/>
        <xdr:cNvSpPr txBox="1"/>
      </xdr:nvSpPr>
      <xdr:spPr>
        <a:xfrm>
          <a:off x="14081760" y="9493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86360</xdr:rowOff>
    </xdr:from>
    <xdr:to xmlns:xdr="http://schemas.openxmlformats.org/drawingml/2006/spreadsheetDrawing">
      <xdr:col>69</xdr:col>
      <xdr:colOff>142875</xdr:colOff>
      <xdr:row>57</xdr:row>
      <xdr:rowOff>15875</xdr:rowOff>
    </xdr:to>
    <xdr:sp macro="" textlink="">
      <xdr:nvSpPr>
        <xdr:cNvPr id="276" name="楕円 275"/>
        <xdr:cNvSpPr/>
      </xdr:nvSpPr>
      <xdr:spPr>
        <a:xfrm>
          <a:off x="13536295"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26035</xdr:rowOff>
    </xdr:from>
    <xdr:ext cx="760730" cy="259080"/>
    <xdr:sp macro="" textlink="">
      <xdr:nvSpPr>
        <xdr:cNvPr id="277" name="テキスト ボックス 276"/>
        <xdr:cNvSpPr txBox="1"/>
      </xdr:nvSpPr>
      <xdr:spPr>
        <a:xfrm>
          <a:off x="13214985" y="9455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161925</xdr:rowOff>
    </xdr:from>
    <xdr:to xmlns:xdr="http://schemas.openxmlformats.org/drawingml/2006/spreadsheetDrawing">
      <xdr:col>65</xdr:col>
      <xdr:colOff>53975</xdr:colOff>
      <xdr:row>56</xdr:row>
      <xdr:rowOff>92075</xdr:rowOff>
    </xdr:to>
    <xdr:sp macro="" textlink="">
      <xdr:nvSpPr>
        <xdr:cNvPr id="278" name="楕円 277"/>
        <xdr:cNvSpPr/>
      </xdr:nvSpPr>
      <xdr:spPr>
        <a:xfrm>
          <a:off x="12669520" y="9591675"/>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102235</xdr:rowOff>
    </xdr:from>
    <xdr:ext cx="760730" cy="258445"/>
    <xdr:sp macro="" textlink="">
      <xdr:nvSpPr>
        <xdr:cNvPr id="279" name="テキスト ボックス 278"/>
        <xdr:cNvSpPr txBox="1"/>
      </xdr:nvSpPr>
      <xdr:spPr>
        <a:xfrm>
          <a:off x="12343765" y="93605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170410" y="4699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6703675" y="4762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6703675" y="4953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357215" y="4762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357215" y="4953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9934555" y="4762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9934555" y="4953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170410" y="5270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015460" y="5270500"/>
          <a:ext cx="52152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075785" y="5270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113885" y="5588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ごみ処理を一部事務組合で行っていないことにより、それらに係る負担金などが類似団体と比較して少ないことから、依然として類似団体平均値を下回っているが、平成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年度から駿東伊豆消防組合への負担金が発生したことにより大幅な増となった。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今後においては、さらなる見直しなどにより歳出削減に努める。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13231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170410" y="7556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675745"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170410" y="70993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5" name="テキスト ボックス 294"/>
        <xdr:cNvSpPr txBox="1"/>
      </xdr:nvSpPr>
      <xdr:spPr>
        <a:xfrm>
          <a:off x="11675745"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170410" y="66421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675745"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170410" y="61849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9" name="テキスト ボックス 298"/>
        <xdr:cNvSpPr txBox="1"/>
      </xdr:nvSpPr>
      <xdr:spPr>
        <a:xfrm>
          <a:off x="11675745"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170410" y="57277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1" name="テキスト ボックス 300"/>
        <xdr:cNvSpPr txBox="1"/>
      </xdr:nvSpPr>
      <xdr:spPr>
        <a:xfrm>
          <a:off x="11675745"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170410" y="5270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170410" y="5270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72390</xdr:rowOff>
    </xdr:from>
    <xdr:to xmlns:xdr="http://schemas.openxmlformats.org/drawingml/2006/spreadsheetDrawing">
      <xdr:col>82</xdr:col>
      <xdr:colOff>107950</xdr:colOff>
      <xdr:row>40</xdr:row>
      <xdr:rowOff>67310</xdr:rowOff>
    </xdr:to>
    <xdr:cxnSp macro="">
      <xdr:nvCxnSpPr>
        <xdr:cNvPr id="304" name="直線コネクタ 303"/>
        <xdr:cNvCxnSpPr/>
      </xdr:nvCxnSpPr>
      <xdr:spPr>
        <a:xfrm flipV="1">
          <a:off x="16145510" y="590169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40</xdr:row>
      <xdr:rowOff>39370</xdr:rowOff>
    </xdr:from>
    <xdr:ext cx="762000" cy="259080"/>
    <xdr:sp macro="" textlink="">
      <xdr:nvSpPr>
        <xdr:cNvPr id="305" name="補助費等最小値テキスト"/>
        <xdr:cNvSpPr txBox="1"/>
      </xdr:nvSpPr>
      <xdr:spPr>
        <a:xfrm>
          <a:off x="1623314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67310</xdr:rowOff>
    </xdr:from>
    <xdr:to xmlns:xdr="http://schemas.openxmlformats.org/drawingml/2006/spreadsheetDrawing">
      <xdr:col>82</xdr:col>
      <xdr:colOff>195580</xdr:colOff>
      <xdr:row>40</xdr:row>
      <xdr:rowOff>67310</xdr:rowOff>
    </xdr:to>
    <xdr:cxnSp macro="">
      <xdr:nvCxnSpPr>
        <xdr:cNvPr id="306" name="直線コネクタ 305"/>
        <xdr:cNvCxnSpPr/>
      </xdr:nvCxnSpPr>
      <xdr:spPr>
        <a:xfrm>
          <a:off x="16056610" y="692531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32</xdr:row>
      <xdr:rowOff>158750</xdr:rowOff>
    </xdr:from>
    <xdr:ext cx="762000" cy="259080"/>
    <xdr:sp macro="" textlink="">
      <xdr:nvSpPr>
        <xdr:cNvPr id="307" name="補助費等最大値テキスト"/>
        <xdr:cNvSpPr txBox="1"/>
      </xdr:nvSpPr>
      <xdr:spPr>
        <a:xfrm>
          <a:off x="1623314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72390</xdr:rowOff>
    </xdr:from>
    <xdr:to xmlns:xdr="http://schemas.openxmlformats.org/drawingml/2006/spreadsheetDrawing">
      <xdr:col>82</xdr:col>
      <xdr:colOff>195580</xdr:colOff>
      <xdr:row>34</xdr:row>
      <xdr:rowOff>72390</xdr:rowOff>
    </xdr:to>
    <xdr:cxnSp macro="">
      <xdr:nvCxnSpPr>
        <xdr:cNvPr id="308" name="直線コネクタ 307"/>
        <xdr:cNvCxnSpPr/>
      </xdr:nvCxnSpPr>
      <xdr:spPr>
        <a:xfrm>
          <a:off x="16056610" y="590169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3810</xdr:rowOff>
    </xdr:from>
    <xdr:to xmlns:xdr="http://schemas.openxmlformats.org/drawingml/2006/spreadsheetDrawing">
      <xdr:col>82</xdr:col>
      <xdr:colOff>107950</xdr:colOff>
      <xdr:row>36</xdr:row>
      <xdr:rowOff>12700</xdr:rowOff>
    </xdr:to>
    <xdr:cxnSp macro="">
      <xdr:nvCxnSpPr>
        <xdr:cNvPr id="309" name="直線コネクタ 308"/>
        <xdr:cNvCxnSpPr/>
      </xdr:nvCxnSpPr>
      <xdr:spPr>
        <a:xfrm>
          <a:off x="15325090" y="617601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36</xdr:row>
      <xdr:rowOff>98425</xdr:rowOff>
    </xdr:from>
    <xdr:ext cx="762000" cy="257810"/>
    <xdr:sp macro="" textlink="">
      <xdr:nvSpPr>
        <xdr:cNvPr id="310" name="補助費等平均値テキスト"/>
        <xdr:cNvSpPr txBox="1"/>
      </xdr:nvSpPr>
      <xdr:spPr>
        <a:xfrm>
          <a:off x="16233140" y="62706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126365</xdr:rowOff>
    </xdr:from>
    <xdr:to xmlns:xdr="http://schemas.openxmlformats.org/drawingml/2006/spreadsheetDrawing">
      <xdr:col>82</xdr:col>
      <xdr:colOff>158750</xdr:colOff>
      <xdr:row>37</xdr:row>
      <xdr:rowOff>56515</xdr:rowOff>
    </xdr:to>
    <xdr:sp macro="" textlink="">
      <xdr:nvSpPr>
        <xdr:cNvPr id="311" name="フローチャート: 判断 310"/>
        <xdr:cNvSpPr/>
      </xdr:nvSpPr>
      <xdr:spPr>
        <a:xfrm>
          <a:off x="1609471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3810</xdr:rowOff>
    </xdr:from>
    <xdr:to xmlns:xdr="http://schemas.openxmlformats.org/drawingml/2006/spreadsheetDrawing">
      <xdr:col>78</xdr:col>
      <xdr:colOff>69850</xdr:colOff>
      <xdr:row>36</xdr:row>
      <xdr:rowOff>21590</xdr:rowOff>
    </xdr:to>
    <xdr:cxnSp macro="">
      <xdr:nvCxnSpPr>
        <xdr:cNvPr id="312" name="直線コネクタ 311"/>
        <xdr:cNvCxnSpPr/>
      </xdr:nvCxnSpPr>
      <xdr:spPr>
        <a:xfrm flipV="1">
          <a:off x="14458315" y="6176010"/>
          <a:ext cx="8667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13" name="フローチャート: 判断 312"/>
        <xdr:cNvSpPr/>
      </xdr:nvSpPr>
      <xdr:spPr>
        <a:xfrm>
          <a:off x="1527429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6600" cy="259080"/>
    <xdr:sp macro="" textlink="">
      <xdr:nvSpPr>
        <xdr:cNvPr id="314" name="テキスト ボックス 313"/>
        <xdr:cNvSpPr txBox="1"/>
      </xdr:nvSpPr>
      <xdr:spPr>
        <a:xfrm>
          <a:off x="1495298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113030</xdr:rowOff>
    </xdr:from>
    <xdr:to xmlns:xdr="http://schemas.openxmlformats.org/drawingml/2006/spreadsheetDrawing">
      <xdr:col>73</xdr:col>
      <xdr:colOff>180975</xdr:colOff>
      <xdr:row>36</xdr:row>
      <xdr:rowOff>21590</xdr:rowOff>
    </xdr:to>
    <xdr:cxnSp macro="">
      <xdr:nvCxnSpPr>
        <xdr:cNvPr id="315" name="直線コネクタ 314"/>
        <xdr:cNvCxnSpPr/>
      </xdr:nvCxnSpPr>
      <xdr:spPr>
        <a:xfrm>
          <a:off x="13587095" y="5942330"/>
          <a:ext cx="87122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126365</xdr:rowOff>
    </xdr:from>
    <xdr:to xmlns:xdr="http://schemas.openxmlformats.org/drawingml/2006/spreadsheetDrawing">
      <xdr:col>74</xdr:col>
      <xdr:colOff>31750</xdr:colOff>
      <xdr:row>37</xdr:row>
      <xdr:rowOff>56515</xdr:rowOff>
    </xdr:to>
    <xdr:sp macro="" textlink="">
      <xdr:nvSpPr>
        <xdr:cNvPr id="316" name="フローチャート: 判断 315"/>
        <xdr:cNvSpPr/>
      </xdr:nvSpPr>
      <xdr:spPr>
        <a:xfrm>
          <a:off x="14407515" y="6298565"/>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41275</xdr:rowOff>
    </xdr:from>
    <xdr:ext cx="762000" cy="257810"/>
    <xdr:sp macro="" textlink="">
      <xdr:nvSpPr>
        <xdr:cNvPr id="317" name="テキスト ボックス 316"/>
        <xdr:cNvSpPr txBox="1"/>
      </xdr:nvSpPr>
      <xdr:spPr>
        <a:xfrm>
          <a:off x="14081760" y="6384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99695</xdr:rowOff>
    </xdr:from>
    <xdr:to xmlns:xdr="http://schemas.openxmlformats.org/drawingml/2006/spreadsheetDrawing">
      <xdr:col>69</xdr:col>
      <xdr:colOff>92075</xdr:colOff>
      <xdr:row>34</xdr:row>
      <xdr:rowOff>113030</xdr:rowOff>
    </xdr:to>
    <xdr:cxnSp macro="">
      <xdr:nvCxnSpPr>
        <xdr:cNvPr id="318" name="直線コネクタ 317"/>
        <xdr:cNvCxnSpPr/>
      </xdr:nvCxnSpPr>
      <xdr:spPr>
        <a:xfrm>
          <a:off x="12715875" y="5928995"/>
          <a:ext cx="8712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103505</xdr:rowOff>
    </xdr:from>
    <xdr:to xmlns:xdr="http://schemas.openxmlformats.org/drawingml/2006/spreadsheetDrawing">
      <xdr:col>69</xdr:col>
      <xdr:colOff>142875</xdr:colOff>
      <xdr:row>37</xdr:row>
      <xdr:rowOff>33655</xdr:rowOff>
    </xdr:to>
    <xdr:sp macro="" textlink="">
      <xdr:nvSpPr>
        <xdr:cNvPr id="319" name="フローチャート: 判断 318"/>
        <xdr:cNvSpPr/>
      </xdr:nvSpPr>
      <xdr:spPr>
        <a:xfrm>
          <a:off x="13536295"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18415</xdr:rowOff>
    </xdr:from>
    <xdr:ext cx="760730" cy="257810"/>
    <xdr:sp macro="" textlink="">
      <xdr:nvSpPr>
        <xdr:cNvPr id="320" name="テキスト ボックス 319"/>
        <xdr:cNvSpPr txBox="1"/>
      </xdr:nvSpPr>
      <xdr:spPr>
        <a:xfrm>
          <a:off x="13214985" y="63620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21" name="フローチャート: 判断 320"/>
        <xdr:cNvSpPr/>
      </xdr:nvSpPr>
      <xdr:spPr>
        <a:xfrm>
          <a:off x="12669520" y="626237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5080</xdr:rowOff>
    </xdr:from>
    <xdr:ext cx="760730" cy="259080"/>
    <xdr:sp macro="" textlink="">
      <xdr:nvSpPr>
        <xdr:cNvPr id="322" name="テキスト ボックス 321"/>
        <xdr:cNvSpPr txBox="1"/>
      </xdr:nvSpPr>
      <xdr:spPr>
        <a:xfrm>
          <a:off x="12343765" y="6348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593405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11363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4246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3756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2000" cy="259080"/>
    <xdr:sp macro="" textlink="">
      <xdr:nvSpPr>
        <xdr:cNvPr id="327" name="テキスト ボックス 326"/>
        <xdr:cNvSpPr txBox="1"/>
      </xdr:nvSpPr>
      <xdr:spPr>
        <a:xfrm>
          <a:off x="1250886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133350</xdr:rowOff>
    </xdr:from>
    <xdr:to xmlns:xdr="http://schemas.openxmlformats.org/drawingml/2006/spreadsheetDrawing">
      <xdr:col>82</xdr:col>
      <xdr:colOff>158750</xdr:colOff>
      <xdr:row>36</xdr:row>
      <xdr:rowOff>63500</xdr:rowOff>
    </xdr:to>
    <xdr:sp macro="" textlink="">
      <xdr:nvSpPr>
        <xdr:cNvPr id="328" name="楕円 327"/>
        <xdr:cNvSpPr/>
      </xdr:nvSpPr>
      <xdr:spPr>
        <a:xfrm>
          <a:off x="1609471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34</xdr:row>
      <xdr:rowOff>149860</xdr:rowOff>
    </xdr:from>
    <xdr:ext cx="762000" cy="259080"/>
    <xdr:sp macro="" textlink="">
      <xdr:nvSpPr>
        <xdr:cNvPr id="329" name="補助費等該当値テキスト"/>
        <xdr:cNvSpPr txBox="1"/>
      </xdr:nvSpPr>
      <xdr:spPr>
        <a:xfrm>
          <a:off x="1623314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124460</xdr:rowOff>
    </xdr:from>
    <xdr:to xmlns:xdr="http://schemas.openxmlformats.org/drawingml/2006/spreadsheetDrawing">
      <xdr:col>78</xdr:col>
      <xdr:colOff>120650</xdr:colOff>
      <xdr:row>36</xdr:row>
      <xdr:rowOff>54610</xdr:rowOff>
    </xdr:to>
    <xdr:sp macro="" textlink="">
      <xdr:nvSpPr>
        <xdr:cNvPr id="330" name="楕円 329"/>
        <xdr:cNvSpPr/>
      </xdr:nvSpPr>
      <xdr:spPr>
        <a:xfrm>
          <a:off x="1527429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64770</xdr:rowOff>
    </xdr:from>
    <xdr:ext cx="736600" cy="257810"/>
    <xdr:sp macro="" textlink="">
      <xdr:nvSpPr>
        <xdr:cNvPr id="331" name="テキスト ボックス 330"/>
        <xdr:cNvSpPr txBox="1"/>
      </xdr:nvSpPr>
      <xdr:spPr>
        <a:xfrm>
          <a:off x="14952980" y="58940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142240</xdr:rowOff>
    </xdr:from>
    <xdr:to xmlns:xdr="http://schemas.openxmlformats.org/drawingml/2006/spreadsheetDrawing">
      <xdr:col>74</xdr:col>
      <xdr:colOff>31750</xdr:colOff>
      <xdr:row>36</xdr:row>
      <xdr:rowOff>72390</xdr:rowOff>
    </xdr:to>
    <xdr:sp macro="" textlink="">
      <xdr:nvSpPr>
        <xdr:cNvPr id="332" name="楕円 331"/>
        <xdr:cNvSpPr/>
      </xdr:nvSpPr>
      <xdr:spPr>
        <a:xfrm>
          <a:off x="14407515" y="614299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82550</xdr:rowOff>
    </xdr:from>
    <xdr:ext cx="762000" cy="259080"/>
    <xdr:sp macro="" textlink="">
      <xdr:nvSpPr>
        <xdr:cNvPr id="333" name="テキスト ボックス 332"/>
        <xdr:cNvSpPr txBox="1"/>
      </xdr:nvSpPr>
      <xdr:spPr>
        <a:xfrm>
          <a:off x="1408176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62230</xdr:rowOff>
    </xdr:from>
    <xdr:to xmlns:xdr="http://schemas.openxmlformats.org/drawingml/2006/spreadsheetDrawing">
      <xdr:col>69</xdr:col>
      <xdr:colOff>142875</xdr:colOff>
      <xdr:row>34</xdr:row>
      <xdr:rowOff>163830</xdr:rowOff>
    </xdr:to>
    <xdr:sp macro="" textlink="">
      <xdr:nvSpPr>
        <xdr:cNvPr id="334" name="楕円 333"/>
        <xdr:cNvSpPr/>
      </xdr:nvSpPr>
      <xdr:spPr>
        <a:xfrm>
          <a:off x="13536295"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2540</xdr:rowOff>
    </xdr:from>
    <xdr:ext cx="760730" cy="259080"/>
    <xdr:sp macro="" textlink="">
      <xdr:nvSpPr>
        <xdr:cNvPr id="335" name="テキスト ボックス 334"/>
        <xdr:cNvSpPr txBox="1"/>
      </xdr:nvSpPr>
      <xdr:spPr>
        <a:xfrm>
          <a:off x="13214985" y="5660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48895</xdr:rowOff>
    </xdr:from>
    <xdr:to xmlns:xdr="http://schemas.openxmlformats.org/drawingml/2006/spreadsheetDrawing">
      <xdr:col>65</xdr:col>
      <xdr:colOff>53975</xdr:colOff>
      <xdr:row>34</xdr:row>
      <xdr:rowOff>150495</xdr:rowOff>
    </xdr:to>
    <xdr:sp macro="" textlink="">
      <xdr:nvSpPr>
        <xdr:cNvPr id="336" name="楕円 335"/>
        <xdr:cNvSpPr/>
      </xdr:nvSpPr>
      <xdr:spPr>
        <a:xfrm>
          <a:off x="12669520" y="5878195"/>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160655</xdr:rowOff>
    </xdr:from>
    <xdr:ext cx="760730" cy="259080"/>
    <xdr:sp macro="" textlink="">
      <xdr:nvSpPr>
        <xdr:cNvPr id="337" name="テキスト ボックス 336"/>
        <xdr:cNvSpPr txBox="1"/>
      </xdr:nvSpPr>
      <xdr:spPr>
        <a:xfrm>
          <a:off x="12343765" y="5647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48665" y="11557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195580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280660" y="116205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280660" y="11811000"/>
          <a:ext cx="1489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931025" y="11620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931025" y="11811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508365" y="11620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508365" y="11811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48665" y="12128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590540" y="12128500"/>
          <a:ext cx="52139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654040" y="12128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687695" y="12446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元利償還金が多額となっていた一般廃棄物処理事業債や防災対策事業債等の償還終了により、公債費決算額は減少し、公債費に係る経常収支比率は前年度比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依然として、類似団体平均値を下回っているが、今後においては、公債費が増加傾向で推移していくことが見込まれるため、中期財政計画に基づき、緊急度及び必要性を十分検討した上で事業を実施し、将来負担となる公債費抑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7105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48665" y="14414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1" name="テキスト ボックス 350"/>
        <xdr:cNvSpPr txBox="1"/>
      </xdr:nvSpPr>
      <xdr:spPr>
        <a:xfrm>
          <a:off x="249555"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48665" y="14033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49555"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48665" y="13652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49555"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48665" y="13271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7" name="テキスト ボックス 356"/>
        <xdr:cNvSpPr txBox="1"/>
      </xdr:nvSpPr>
      <xdr:spPr>
        <a:xfrm>
          <a:off x="249555"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48665" y="12890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49555"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48665" y="12509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49555"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48665" y="12128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730" cy="257810"/>
    <xdr:sp macro="" textlink="">
      <xdr:nvSpPr>
        <xdr:cNvPr id="363" name="テキスト ボックス 362"/>
        <xdr:cNvSpPr txBox="1"/>
      </xdr:nvSpPr>
      <xdr:spPr>
        <a:xfrm>
          <a:off x="249555"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48665" y="12128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24130</xdr:rowOff>
    </xdr:from>
    <xdr:to xmlns:xdr="http://schemas.openxmlformats.org/drawingml/2006/spreadsheetDrawing">
      <xdr:col>24</xdr:col>
      <xdr:colOff>25400</xdr:colOff>
      <xdr:row>81</xdr:row>
      <xdr:rowOff>1270</xdr:rowOff>
    </xdr:to>
    <xdr:cxnSp macro="">
      <xdr:nvCxnSpPr>
        <xdr:cNvPr id="365" name="直線コネクタ 364"/>
        <xdr:cNvCxnSpPr/>
      </xdr:nvCxnSpPr>
      <xdr:spPr>
        <a:xfrm flipV="1">
          <a:off x="4719320" y="1253998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62000" cy="257810"/>
    <xdr:sp macro="" textlink="">
      <xdr:nvSpPr>
        <xdr:cNvPr id="366" name="公債費最小値テキスト"/>
        <xdr:cNvSpPr txBox="1"/>
      </xdr:nvSpPr>
      <xdr:spPr>
        <a:xfrm>
          <a:off x="4808220" y="13860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67" name="直線コネクタ 366"/>
        <xdr:cNvCxnSpPr/>
      </xdr:nvCxnSpPr>
      <xdr:spPr>
        <a:xfrm>
          <a:off x="4634865" y="13888720"/>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110490</xdr:rowOff>
    </xdr:from>
    <xdr:ext cx="762000" cy="257810"/>
    <xdr:sp macro="" textlink="">
      <xdr:nvSpPr>
        <xdr:cNvPr id="368" name="公債費最大値テキスト"/>
        <xdr:cNvSpPr txBox="1"/>
      </xdr:nvSpPr>
      <xdr:spPr>
        <a:xfrm>
          <a:off x="4808220" y="12283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24130</xdr:rowOff>
    </xdr:from>
    <xdr:to xmlns:xdr="http://schemas.openxmlformats.org/drawingml/2006/spreadsheetDrawing">
      <xdr:col>24</xdr:col>
      <xdr:colOff>114300</xdr:colOff>
      <xdr:row>73</xdr:row>
      <xdr:rowOff>24130</xdr:rowOff>
    </xdr:to>
    <xdr:cxnSp macro="">
      <xdr:nvCxnSpPr>
        <xdr:cNvPr id="369" name="直線コネクタ 368"/>
        <xdr:cNvCxnSpPr/>
      </xdr:nvCxnSpPr>
      <xdr:spPr>
        <a:xfrm>
          <a:off x="4634865" y="12539980"/>
          <a:ext cx="1733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43180</xdr:rowOff>
    </xdr:from>
    <xdr:to xmlns:xdr="http://schemas.openxmlformats.org/drawingml/2006/spreadsheetDrawing">
      <xdr:col>24</xdr:col>
      <xdr:colOff>25400</xdr:colOff>
      <xdr:row>76</xdr:row>
      <xdr:rowOff>73660</xdr:rowOff>
    </xdr:to>
    <xdr:cxnSp macro="">
      <xdr:nvCxnSpPr>
        <xdr:cNvPr id="370" name="直線コネクタ 369"/>
        <xdr:cNvCxnSpPr/>
      </xdr:nvCxnSpPr>
      <xdr:spPr>
        <a:xfrm flipV="1">
          <a:off x="3903345" y="13073380"/>
          <a:ext cx="8159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762000" cy="257810"/>
    <xdr:sp macro="" textlink="">
      <xdr:nvSpPr>
        <xdr:cNvPr id="371" name="公債費平均値テキスト"/>
        <xdr:cNvSpPr txBox="1"/>
      </xdr:nvSpPr>
      <xdr:spPr>
        <a:xfrm>
          <a:off x="4808220" y="130937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72" name="フローチャート: 判断 371"/>
        <xdr:cNvSpPr/>
      </xdr:nvSpPr>
      <xdr:spPr>
        <a:xfrm>
          <a:off x="4672965" y="1312164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73660</xdr:rowOff>
    </xdr:from>
    <xdr:to xmlns:xdr="http://schemas.openxmlformats.org/drawingml/2006/spreadsheetDrawing">
      <xdr:col>19</xdr:col>
      <xdr:colOff>187325</xdr:colOff>
      <xdr:row>76</xdr:row>
      <xdr:rowOff>88900</xdr:rowOff>
    </xdr:to>
    <xdr:cxnSp macro="">
      <xdr:nvCxnSpPr>
        <xdr:cNvPr id="373" name="直線コネクタ 372"/>
        <xdr:cNvCxnSpPr/>
      </xdr:nvCxnSpPr>
      <xdr:spPr>
        <a:xfrm flipV="1">
          <a:off x="3032125" y="13103860"/>
          <a:ext cx="871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74" name="フローチャート: 判断 373"/>
        <xdr:cNvSpPr/>
      </xdr:nvSpPr>
      <xdr:spPr>
        <a:xfrm>
          <a:off x="3852545" y="1312164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6350</xdr:rowOff>
    </xdr:from>
    <xdr:ext cx="735330" cy="257810"/>
    <xdr:sp macro="" textlink="">
      <xdr:nvSpPr>
        <xdr:cNvPr id="375" name="テキスト ボックス 374"/>
        <xdr:cNvSpPr txBox="1"/>
      </xdr:nvSpPr>
      <xdr:spPr>
        <a:xfrm>
          <a:off x="3526790" y="132080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58420</xdr:rowOff>
    </xdr:from>
    <xdr:to xmlns:xdr="http://schemas.openxmlformats.org/drawingml/2006/spreadsheetDrawing">
      <xdr:col>15</xdr:col>
      <xdr:colOff>98425</xdr:colOff>
      <xdr:row>76</xdr:row>
      <xdr:rowOff>88900</xdr:rowOff>
    </xdr:to>
    <xdr:cxnSp macro="">
      <xdr:nvCxnSpPr>
        <xdr:cNvPr id="376" name="直線コネクタ 375"/>
        <xdr:cNvCxnSpPr/>
      </xdr:nvCxnSpPr>
      <xdr:spPr>
        <a:xfrm>
          <a:off x="2160905" y="13088620"/>
          <a:ext cx="8712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99060</xdr:rowOff>
    </xdr:from>
    <xdr:to xmlns:xdr="http://schemas.openxmlformats.org/drawingml/2006/spreadsheetDrawing">
      <xdr:col>15</xdr:col>
      <xdr:colOff>149225</xdr:colOff>
      <xdr:row>77</xdr:row>
      <xdr:rowOff>29210</xdr:rowOff>
    </xdr:to>
    <xdr:sp macro="" textlink="">
      <xdr:nvSpPr>
        <xdr:cNvPr id="377" name="フローチャート: 判断 376"/>
        <xdr:cNvSpPr/>
      </xdr:nvSpPr>
      <xdr:spPr>
        <a:xfrm>
          <a:off x="2981325"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13970</xdr:rowOff>
    </xdr:from>
    <xdr:ext cx="760730" cy="259080"/>
    <xdr:sp macro="" textlink="">
      <xdr:nvSpPr>
        <xdr:cNvPr id="378" name="テキスト ボックス 377"/>
        <xdr:cNvSpPr txBox="1"/>
      </xdr:nvSpPr>
      <xdr:spPr>
        <a:xfrm>
          <a:off x="2660015" y="13215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58420</xdr:rowOff>
    </xdr:from>
    <xdr:to xmlns:xdr="http://schemas.openxmlformats.org/drawingml/2006/spreadsheetDrawing">
      <xdr:col>11</xdr:col>
      <xdr:colOff>9525</xdr:colOff>
      <xdr:row>76</xdr:row>
      <xdr:rowOff>127000</xdr:rowOff>
    </xdr:to>
    <xdr:cxnSp macro="">
      <xdr:nvCxnSpPr>
        <xdr:cNvPr id="379" name="直線コネクタ 378"/>
        <xdr:cNvCxnSpPr/>
      </xdr:nvCxnSpPr>
      <xdr:spPr>
        <a:xfrm flipV="1">
          <a:off x="1294130" y="13088620"/>
          <a:ext cx="8667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30480</xdr:rowOff>
    </xdr:from>
    <xdr:to xmlns:xdr="http://schemas.openxmlformats.org/drawingml/2006/spreadsheetDrawing">
      <xdr:col>11</xdr:col>
      <xdr:colOff>60325</xdr:colOff>
      <xdr:row>76</xdr:row>
      <xdr:rowOff>132080</xdr:rowOff>
    </xdr:to>
    <xdr:sp macro="" textlink="">
      <xdr:nvSpPr>
        <xdr:cNvPr id="380" name="フローチャート: 判断 379"/>
        <xdr:cNvSpPr/>
      </xdr:nvSpPr>
      <xdr:spPr>
        <a:xfrm>
          <a:off x="2114550" y="1306068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116840</xdr:rowOff>
    </xdr:from>
    <xdr:ext cx="760730" cy="259080"/>
    <xdr:sp macro="" textlink="">
      <xdr:nvSpPr>
        <xdr:cNvPr id="381" name="テキスト ボックス 380"/>
        <xdr:cNvSpPr txBox="1"/>
      </xdr:nvSpPr>
      <xdr:spPr>
        <a:xfrm>
          <a:off x="1788795" y="13147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82" name="フローチャート: 判断 381"/>
        <xdr:cNvSpPr/>
      </xdr:nvSpPr>
      <xdr:spPr>
        <a:xfrm>
          <a:off x="124333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59690</xdr:rowOff>
    </xdr:from>
    <xdr:ext cx="762000" cy="259080"/>
    <xdr:sp macro="" textlink="">
      <xdr:nvSpPr>
        <xdr:cNvPr id="383" name="テキスト ボックス 382"/>
        <xdr:cNvSpPr txBox="1"/>
      </xdr:nvSpPr>
      <xdr:spPr>
        <a:xfrm>
          <a:off x="92202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50786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69189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6" name="テキスト ボックス 385"/>
        <xdr:cNvSpPr txBox="1"/>
      </xdr:nvSpPr>
      <xdr:spPr>
        <a:xfrm>
          <a:off x="28206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0730" cy="259080"/>
    <xdr:sp macro="" textlink="">
      <xdr:nvSpPr>
        <xdr:cNvPr id="387" name="テキスト ボックス 386"/>
        <xdr:cNvSpPr txBox="1"/>
      </xdr:nvSpPr>
      <xdr:spPr>
        <a:xfrm>
          <a:off x="195389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730" cy="259080"/>
    <xdr:sp macro="" textlink="">
      <xdr:nvSpPr>
        <xdr:cNvPr id="388" name="テキスト ボックス 387"/>
        <xdr:cNvSpPr txBox="1"/>
      </xdr:nvSpPr>
      <xdr:spPr>
        <a:xfrm>
          <a:off x="10826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163830</xdr:rowOff>
    </xdr:from>
    <xdr:to xmlns:xdr="http://schemas.openxmlformats.org/drawingml/2006/spreadsheetDrawing">
      <xdr:col>24</xdr:col>
      <xdr:colOff>76200</xdr:colOff>
      <xdr:row>76</xdr:row>
      <xdr:rowOff>93980</xdr:rowOff>
    </xdr:to>
    <xdr:sp macro="" textlink="">
      <xdr:nvSpPr>
        <xdr:cNvPr id="389" name="楕円 388"/>
        <xdr:cNvSpPr/>
      </xdr:nvSpPr>
      <xdr:spPr>
        <a:xfrm>
          <a:off x="4672965" y="1302258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8890</xdr:rowOff>
    </xdr:from>
    <xdr:ext cx="762000" cy="257810"/>
    <xdr:sp macro="" textlink="">
      <xdr:nvSpPr>
        <xdr:cNvPr id="390" name="公債費該当値テキスト"/>
        <xdr:cNvSpPr txBox="1"/>
      </xdr:nvSpPr>
      <xdr:spPr>
        <a:xfrm>
          <a:off x="4808220" y="12867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22860</xdr:rowOff>
    </xdr:from>
    <xdr:to xmlns:xdr="http://schemas.openxmlformats.org/drawingml/2006/spreadsheetDrawing">
      <xdr:col>20</xdr:col>
      <xdr:colOff>38100</xdr:colOff>
      <xdr:row>76</xdr:row>
      <xdr:rowOff>124460</xdr:rowOff>
    </xdr:to>
    <xdr:sp macro="" textlink="">
      <xdr:nvSpPr>
        <xdr:cNvPr id="391" name="楕円 390"/>
        <xdr:cNvSpPr/>
      </xdr:nvSpPr>
      <xdr:spPr>
        <a:xfrm>
          <a:off x="3852545" y="1305306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134620</xdr:rowOff>
    </xdr:from>
    <xdr:ext cx="735330" cy="257810"/>
    <xdr:sp macro="" textlink="">
      <xdr:nvSpPr>
        <xdr:cNvPr id="392" name="テキスト ボックス 391"/>
        <xdr:cNvSpPr txBox="1"/>
      </xdr:nvSpPr>
      <xdr:spPr>
        <a:xfrm>
          <a:off x="3526790" y="128219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38100</xdr:rowOff>
    </xdr:from>
    <xdr:to xmlns:xdr="http://schemas.openxmlformats.org/drawingml/2006/spreadsheetDrawing">
      <xdr:col>15</xdr:col>
      <xdr:colOff>149225</xdr:colOff>
      <xdr:row>76</xdr:row>
      <xdr:rowOff>139700</xdr:rowOff>
    </xdr:to>
    <xdr:sp macro="" textlink="">
      <xdr:nvSpPr>
        <xdr:cNvPr id="393" name="楕円 392"/>
        <xdr:cNvSpPr/>
      </xdr:nvSpPr>
      <xdr:spPr>
        <a:xfrm>
          <a:off x="2981325"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149860</xdr:rowOff>
    </xdr:from>
    <xdr:ext cx="760730" cy="259080"/>
    <xdr:sp macro="" textlink="">
      <xdr:nvSpPr>
        <xdr:cNvPr id="394" name="テキスト ボックス 393"/>
        <xdr:cNvSpPr txBox="1"/>
      </xdr:nvSpPr>
      <xdr:spPr>
        <a:xfrm>
          <a:off x="2660015" y="1283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7620</xdr:rowOff>
    </xdr:from>
    <xdr:to xmlns:xdr="http://schemas.openxmlformats.org/drawingml/2006/spreadsheetDrawing">
      <xdr:col>11</xdr:col>
      <xdr:colOff>60325</xdr:colOff>
      <xdr:row>76</xdr:row>
      <xdr:rowOff>109220</xdr:rowOff>
    </xdr:to>
    <xdr:sp macro="" textlink="">
      <xdr:nvSpPr>
        <xdr:cNvPr id="395" name="楕円 394"/>
        <xdr:cNvSpPr/>
      </xdr:nvSpPr>
      <xdr:spPr>
        <a:xfrm>
          <a:off x="2114550" y="1303782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119380</xdr:rowOff>
    </xdr:from>
    <xdr:ext cx="760730" cy="259080"/>
    <xdr:sp macro="" textlink="">
      <xdr:nvSpPr>
        <xdr:cNvPr id="396" name="テキスト ボックス 395"/>
        <xdr:cNvSpPr txBox="1"/>
      </xdr:nvSpPr>
      <xdr:spPr>
        <a:xfrm>
          <a:off x="1788795" y="12806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76200</xdr:rowOff>
    </xdr:from>
    <xdr:to xmlns:xdr="http://schemas.openxmlformats.org/drawingml/2006/spreadsheetDrawing">
      <xdr:col>6</xdr:col>
      <xdr:colOff>171450</xdr:colOff>
      <xdr:row>77</xdr:row>
      <xdr:rowOff>6350</xdr:rowOff>
    </xdr:to>
    <xdr:sp macro="" textlink="">
      <xdr:nvSpPr>
        <xdr:cNvPr id="397" name="楕円 396"/>
        <xdr:cNvSpPr/>
      </xdr:nvSpPr>
      <xdr:spPr>
        <a:xfrm>
          <a:off x="124333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16510</xdr:rowOff>
    </xdr:from>
    <xdr:ext cx="762000" cy="259080"/>
    <xdr:sp macro="" textlink="">
      <xdr:nvSpPr>
        <xdr:cNvPr id="398" name="テキスト ボックス 397"/>
        <xdr:cNvSpPr txBox="1"/>
      </xdr:nvSpPr>
      <xdr:spPr>
        <a:xfrm>
          <a:off x="92202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170410" y="11557000"/>
          <a:ext cx="45205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6703675" y="11620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6703675" y="11811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357215" y="116205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357215" y="11811000"/>
          <a:ext cx="13658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19934555" y="116205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19934555" y="11811000"/>
          <a:ext cx="1488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170410" y="12128500"/>
          <a:ext cx="45205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015460" y="12128500"/>
          <a:ext cx="52152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075785" y="12128500"/>
          <a:ext cx="3725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113885" y="12446000"/>
          <a:ext cx="4968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類似団体平均値を上回る費目が増えたが、依然として公債費以外に係る経常収支比率は、類似団体平均を下回っている。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今後においても、行財政改革の取り組みを通じて、なお一層の経費節減に努める。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0" name="テキスト ボックス 409"/>
        <xdr:cNvSpPr txBox="1"/>
      </xdr:nvSpPr>
      <xdr:spPr>
        <a:xfrm>
          <a:off x="1213231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170410" y="14414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2" name="テキスト ボックス 411"/>
        <xdr:cNvSpPr txBox="1"/>
      </xdr:nvSpPr>
      <xdr:spPr>
        <a:xfrm>
          <a:off x="11675745"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170410" y="139573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4" name="テキスト ボックス 413"/>
        <xdr:cNvSpPr txBox="1"/>
      </xdr:nvSpPr>
      <xdr:spPr>
        <a:xfrm>
          <a:off x="11675745"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170410" y="135001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6" name="テキスト ボックス 415"/>
        <xdr:cNvSpPr txBox="1"/>
      </xdr:nvSpPr>
      <xdr:spPr>
        <a:xfrm>
          <a:off x="11675745"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170410" y="130429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8" name="テキスト ボックス 417"/>
        <xdr:cNvSpPr txBox="1"/>
      </xdr:nvSpPr>
      <xdr:spPr>
        <a:xfrm>
          <a:off x="11675745"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170410" y="125857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20" name="テキスト ボックス 419"/>
        <xdr:cNvSpPr txBox="1"/>
      </xdr:nvSpPr>
      <xdr:spPr>
        <a:xfrm>
          <a:off x="11675745"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170410" y="12128500"/>
          <a:ext cx="45205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2" name="テキスト ボックス 421"/>
        <xdr:cNvSpPr txBox="1"/>
      </xdr:nvSpPr>
      <xdr:spPr>
        <a:xfrm>
          <a:off x="11675745"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170410" y="12128500"/>
          <a:ext cx="45205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81</xdr:row>
      <xdr:rowOff>10160</xdr:rowOff>
    </xdr:to>
    <xdr:cxnSp macro="">
      <xdr:nvCxnSpPr>
        <xdr:cNvPr id="424" name="直線コネクタ 423"/>
        <xdr:cNvCxnSpPr/>
      </xdr:nvCxnSpPr>
      <xdr:spPr>
        <a:xfrm flipV="1">
          <a:off x="16145510" y="1251712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80</xdr:row>
      <xdr:rowOff>153670</xdr:rowOff>
    </xdr:from>
    <xdr:ext cx="762000" cy="259080"/>
    <xdr:sp macro="" textlink="">
      <xdr:nvSpPr>
        <xdr:cNvPr id="425" name="公債費以外最小値テキスト"/>
        <xdr:cNvSpPr txBox="1"/>
      </xdr:nvSpPr>
      <xdr:spPr>
        <a:xfrm>
          <a:off x="16233140" y="1386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xdr:rowOff>
    </xdr:from>
    <xdr:to xmlns:xdr="http://schemas.openxmlformats.org/drawingml/2006/spreadsheetDrawing">
      <xdr:col>82</xdr:col>
      <xdr:colOff>195580</xdr:colOff>
      <xdr:row>81</xdr:row>
      <xdr:rowOff>10160</xdr:rowOff>
    </xdr:to>
    <xdr:cxnSp macro="">
      <xdr:nvCxnSpPr>
        <xdr:cNvPr id="426" name="直線コネクタ 425"/>
        <xdr:cNvCxnSpPr/>
      </xdr:nvCxnSpPr>
      <xdr:spPr>
        <a:xfrm>
          <a:off x="16056610" y="1389761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71</xdr:row>
      <xdr:rowOff>87630</xdr:rowOff>
    </xdr:from>
    <xdr:ext cx="762000" cy="257810"/>
    <xdr:sp macro="" textlink="">
      <xdr:nvSpPr>
        <xdr:cNvPr id="427" name="公債費以外最大値テキスト"/>
        <xdr:cNvSpPr txBox="1"/>
      </xdr:nvSpPr>
      <xdr:spPr>
        <a:xfrm>
          <a:off x="16233140" y="12260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195580</xdr:colOff>
      <xdr:row>73</xdr:row>
      <xdr:rowOff>1270</xdr:rowOff>
    </xdr:to>
    <xdr:cxnSp macro="">
      <xdr:nvCxnSpPr>
        <xdr:cNvPr id="428" name="直線コネクタ 427"/>
        <xdr:cNvCxnSpPr/>
      </xdr:nvCxnSpPr>
      <xdr:spPr>
        <a:xfrm>
          <a:off x="16056610" y="1251712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76835</xdr:rowOff>
    </xdr:from>
    <xdr:to xmlns:xdr="http://schemas.openxmlformats.org/drawingml/2006/spreadsheetDrawing">
      <xdr:col>82</xdr:col>
      <xdr:colOff>107950</xdr:colOff>
      <xdr:row>76</xdr:row>
      <xdr:rowOff>168275</xdr:rowOff>
    </xdr:to>
    <xdr:cxnSp macro="">
      <xdr:nvCxnSpPr>
        <xdr:cNvPr id="429" name="直線コネクタ 428"/>
        <xdr:cNvCxnSpPr/>
      </xdr:nvCxnSpPr>
      <xdr:spPr>
        <a:xfrm>
          <a:off x="15325090" y="13107035"/>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77</xdr:row>
      <xdr:rowOff>100965</xdr:rowOff>
    </xdr:from>
    <xdr:ext cx="762000" cy="257810"/>
    <xdr:sp macro="" textlink="">
      <xdr:nvSpPr>
        <xdr:cNvPr id="430" name="公債費以外平均値テキスト"/>
        <xdr:cNvSpPr txBox="1"/>
      </xdr:nvSpPr>
      <xdr:spPr>
        <a:xfrm>
          <a:off x="16233140" y="133026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128905</xdr:rowOff>
    </xdr:from>
    <xdr:to xmlns:xdr="http://schemas.openxmlformats.org/drawingml/2006/spreadsheetDrawing">
      <xdr:col>82</xdr:col>
      <xdr:colOff>158750</xdr:colOff>
      <xdr:row>78</xdr:row>
      <xdr:rowOff>59055</xdr:rowOff>
    </xdr:to>
    <xdr:sp macro="" textlink="">
      <xdr:nvSpPr>
        <xdr:cNvPr id="431" name="フローチャート: 判断 430"/>
        <xdr:cNvSpPr/>
      </xdr:nvSpPr>
      <xdr:spPr>
        <a:xfrm>
          <a:off x="1609471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76835</xdr:rowOff>
    </xdr:from>
    <xdr:to xmlns:xdr="http://schemas.openxmlformats.org/drawingml/2006/spreadsheetDrawing">
      <xdr:col>78</xdr:col>
      <xdr:colOff>69850</xdr:colOff>
      <xdr:row>77</xdr:row>
      <xdr:rowOff>1270</xdr:rowOff>
    </xdr:to>
    <xdr:cxnSp macro="">
      <xdr:nvCxnSpPr>
        <xdr:cNvPr id="432" name="直線コネクタ 431"/>
        <xdr:cNvCxnSpPr/>
      </xdr:nvCxnSpPr>
      <xdr:spPr>
        <a:xfrm flipV="1">
          <a:off x="14458315" y="13107035"/>
          <a:ext cx="8667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110490</xdr:rowOff>
    </xdr:from>
    <xdr:to xmlns:xdr="http://schemas.openxmlformats.org/drawingml/2006/spreadsheetDrawing">
      <xdr:col>78</xdr:col>
      <xdr:colOff>120650</xdr:colOff>
      <xdr:row>78</xdr:row>
      <xdr:rowOff>40640</xdr:rowOff>
    </xdr:to>
    <xdr:sp macro="" textlink="">
      <xdr:nvSpPr>
        <xdr:cNvPr id="433" name="フローチャート: 判断 432"/>
        <xdr:cNvSpPr/>
      </xdr:nvSpPr>
      <xdr:spPr>
        <a:xfrm>
          <a:off x="1527429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25400</xdr:rowOff>
    </xdr:from>
    <xdr:ext cx="736600" cy="259080"/>
    <xdr:sp macro="" textlink="">
      <xdr:nvSpPr>
        <xdr:cNvPr id="434" name="テキスト ボックス 433"/>
        <xdr:cNvSpPr txBox="1"/>
      </xdr:nvSpPr>
      <xdr:spPr>
        <a:xfrm>
          <a:off x="1495298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53975</xdr:rowOff>
    </xdr:from>
    <xdr:to xmlns:xdr="http://schemas.openxmlformats.org/drawingml/2006/spreadsheetDrawing">
      <xdr:col>73</xdr:col>
      <xdr:colOff>180975</xdr:colOff>
      <xdr:row>77</xdr:row>
      <xdr:rowOff>1270</xdr:rowOff>
    </xdr:to>
    <xdr:cxnSp macro="">
      <xdr:nvCxnSpPr>
        <xdr:cNvPr id="435" name="直線コネクタ 434"/>
        <xdr:cNvCxnSpPr/>
      </xdr:nvCxnSpPr>
      <xdr:spPr>
        <a:xfrm>
          <a:off x="13587095" y="13084175"/>
          <a:ext cx="8712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106045</xdr:rowOff>
    </xdr:from>
    <xdr:to xmlns:xdr="http://schemas.openxmlformats.org/drawingml/2006/spreadsheetDrawing">
      <xdr:col>74</xdr:col>
      <xdr:colOff>31750</xdr:colOff>
      <xdr:row>78</xdr:row>
      <xdr:rowOff>36195</xdr:rowOff>
    </xdr:to>
    <xdr:sp macro="" textlink="">
      <xdr:nvSpPr>
        <xdr:cNvPr id="436" name="フローチャート: 判断 435"/>
        <xdr:cNvSpPr/>
      </xdr:nvSpPr>
      <xdr:spPr>
        <a:xfrm>
          <a:off x="14407515" y="13307695"/>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20955</xdr:rowOff>
    </xdr:from>
    <xdr:ext cx="762000" cy="257810"/>
    <xdr:sp macro="" textlink="">
      <xdr:nvSpPr>
        <xdr:cNvPr id="437" name="テキスト ボックス 436"/>
        <xdr:cNvSpPr txBox="1"/>
      </xdr:nvSpPr>
      <xdr:spPr>
        <a:xfrm>
          <a:off x="14081760" y="13394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26670</xdr:rowOff>
    </xdr:from>
    <xdr:to xmlns:xdr="http://schemas.openxmlformats.org/drawingml/2006/spreadsheetDrawing">
      <xdr:col>69</xdr:col>
      <xdr:colOff>92075</xdr:colOff>
      <xdr:row>76</xdr:row>
      <xdr:rowOff>53975</xdr:rowOff>
    </xdr:to>
    <xdr:cxnSp macro="">
      <xdr:nvCxnSpPr>
        <xdr:cNvPr id="438" name="直線コネクタ 437"/>
        <xdr:cNvCxnSpPr/>
      </xdr:nvCxnSpPr>
      <xdr:spPr>
        <a:xfrm>
          <a:off x="12715875" y="13056870"/>
          <a:ext cx="8712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158750</xdr:rowOff>
    </xdr:from>
    <xdr:to xmlns:xdr="http://schemas.openxmlformats.org/drawingml/2006/spreadsheetDrawing">
      <xdr:col>69</xdr:col>
      <xdr:colOff>142875</xdr:colOff>
      <xdr:row>77</xdr:row>
      <xdr:rowOff>88900</xdr:rowOff>
    </xdr:to>
    <xdr:sp macro="" textlink="">
      <xdr:nvSpPr>
        <xdr:cNvPr id="439" name="フローチャート: 判断 438"/>
        <xdr:cNvSpPr/>
      </xdr:nvSpPr>
      <xdr:spPr>
        <a:xfrm>
          <a:off x="13536295"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73660</xdr:rowOff>
    </xdr:from>
    <xdr:ext cx="760730" cy="259080"/>
    <xdr:sp macro="" textlink="">
      <xdr:nvSpPr>
        <xdr:cNvPr id="440" name="テキスト ボックス 439"/>
        <xdr:cNvSpPr txBox="1"/>
      </xdr:nvSpPr>
      <xdr:spPr>
        <a:xfrm>
          <a:off x="13214985" y="13275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41" name="フローチャート: 判断 440"/>
        <xdr:cNvSpPr/>
      </xdr:nvSpPr>
      <xdr:spPr>
        <a:xfrm>
          <a:off x="12669520" y="13174980"/>
          <a:ext cx="971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0730" cy="259080"/>
    <xdr:sp macro="" textlink="">
      <xdr:nvSpPr>
        <xdr:cNvPr id="442" name="テキスト ボックス 441"/>
        <xdr:cNvSpPr txBox="1"/>
      </xdr:nvSpPr>
      <xdr:spPr>
        <a:xfrm>
          <a:off x="12343765" y="13261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593405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4" name="テキスト ボックス 443"/>
        <xdr:cNvSpPr txBox="1"/>
      </xdr:nvSpPr>
      <xdr:spPr>
        <a:xfrm>
          <a:off x="1511363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4246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3756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2000" cy="259080"/>
    <xdr:sp macro="" textlink="">
      <xdr:nvSpPr>
        <xdr:cNvPr id="447" name="テキスト ボックス 446"/>
        <xdr:cNvSpPr txBox="1"/>
      </xdr:nvSpPr>
      <xdr:spPr>
        <a:xfrm>
          <a:off x="1250886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48" name="楕円 447"/>
        <xdr:cNvSpPr/>
      </xdr:nvSpPr>
      <xdr:spPr>
        <a:xfrm>
          <a:off x="1609471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75</xdr:row>
      <xdr:rowOff>133985</xdr:rowOff>
    </xdr:from>
    <xdr:ext cx="762000" cy="257810"/>
    <xdr:sp macro="" textlink="">
      <xdr:nvSpPr>
        <xdr:cNvPr id="449" name="公債費以外該当値テキスト"/>
        <xdr:cNvSpPr txBox="1"/>
      </xdr:nvSpPr>
      <xdr:spPr>
        <a:xfrm>
          <a:off x="16233140" y="12992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26035</xdr:rowOff>
    </xdr:from>
    <xdr:to xmlns:xdr="http://schemas.openxmlformats.org/drawingml/2006/spreadsheetDrawing">
      <xdr:col>78</xdr:col>
      <xdr:colOff>120650</xdr:colOff>
      <xdr:row>76</xdr:row>
      <xdr:rowOff>127635</xdr:rowOff>
    </xdr:to>
    <xdr:sp macro="" textlink="">
      <xdr:nvSpPr>
        <xdr:cNvPr id="450" name="楕円 449"/>
        <xdr:cNvSpPr/>
      </xdr:nvSpPr>
      <xdr:spPr>
        <a:xfrm>
          <a:off x="1527429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137795</xdr:rowOff>
    </xdr:from>
    <xdr:ext cx="736600" cy="259080"/>
    <xdr:sp macro="" textlink="">
      <xdr:nvSpPr>
        <xdr:cNvPr id="451" name="テキスト ボックス 450"/>
        <xdr:cNvSpPr txBox="1"/>
      </xdr:nvSpPr>
      <xdr:spPr>
        <a:xfrm>
          <a:off x="14952980" y="12825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121920</xdr:rowOff>
    </xdr:from>
    <xdr:to xmlns:xdr="http://schemas.openxmlformats.org/drawingml/2006/spreadsheetDrawing">
      <xdr:col>74</xdr:col>
      <xdr:colOff>31750</xdr:colOff>
      <xdr:row>77</xdr:row>
      <xdr:rowOff>52070</xdr:rowOff>
    </xdr:to>
    <xdr:sp macro="" textlink="">
      <xdr:nvSpPr>
        <xdr:cNvPr id="452" name="楕円 451"/>
        <xdr:cNvSpPr/>
      </xdr:nvSpPr>
      <xdr:spPr>
        <a:xfrm>
          <a:off x="14407515" y="1315212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62230</xdr:rowOff>
    </xdr:from>
    <xdr:ext cx="762000" cy="259080"/>
    <xdr:sp macro="" textlink="">
      <xdr:nvSpPr>
        <xdr:cNvPr id="453" name="テキスト ボックス 452"/>
        <xdr:cNvSpPr txBox="1"/>
      </xdr:nvSpPr>
      <xdr:spPr>
        <a:xfrm>
          <a:off x="1408176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3175</xdr:rowOff>
    </xdr:from>
    <xdr:to xmlns:xdr="http://schemas.openxmlformats.org/drawingml/2006/spreadsheetDrawing">
      <xdr:col>69</xdr:col>
      <xdr:colOff>142875</xdr:colOff>
      <xdr:row>76</xdr:row>
      <xdr:rowOff>104775</xdr:rowOff>
    </xdr:to>
    <xdr:sp macro="" textlink="">
      <xdr:nvSpPr>
        <xdr:cNvPr id="454" name="楕円 453"/>
        <xdr:cNvSpPr/>
      </xdr:nvSpPr>
      <xdr:spPr>
        <a:xfrm>
          <a:off x="13536295"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114935</xdr:rowOff>
    </xdr:from>
    <xdr:ext cx="760730" cy="259080"/>
    <xdr:sp macro="" textlink="">
      <xdr:nvSpPr>
        <xdr:cNvPr id="455" name="テキスト ボックス 454"/>
        <xdr:cNvSpPr txBox="1"/>
      </xdr:nvSpPr>
      <xdr:spPr>
        <a:xfrm>
          <a:off x="13214985" y="12802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147320</xdr:rowOff>
    </xdr:from>
    <xdr:to xmlns:xdr="http://schemas.openxmlformats.org/drawingml/2006/spreadsheetDrawing">
      <xdr:col>65</xdr:col>
      <xdr:colOff>53975</xdr:colOff>
      <xdr:row>76</xdr:row>
      <xdr:rowOff>77470</xdr:rowOff>
    </xdr:to>
    <xdr:sp macro="" textlink="">
      <xdr:nvSpPr>
        <xdr:cNvPr id="456" name="楕円 455"/>
        <xdr:cNvSpPr/>
      </xdr:nvSpPr>
      <xdr:spPr>
        <a:xfrm>
          <a:off x="12669520" y="13006070"/>
          <a:ext cx="971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87630</xdr:rowOff>
    </xdr:from>
    <xdr:ext cx="760730" cy="257810"/>
    <xdr:sp macro="" textlink="">
      <xdr:nvSpPr>
        <xdr:cNvPr id="457" name="テキスト ボックス 456"/>
        <xdr:cNvSpPr txBox="1"/>
      </xdr:nvSpPr>
      <xdr:spPr>
        <a:xfrm>
          <a:off x="12343765" y="12774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1389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2839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3728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4998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0462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3129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5669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096135" y="12002135"/>
          <a:ext cx="411607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0490" y="12039600"/>
          <a:ext cx="122999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44420" y="12128500"/>
          <a:ext cx="28067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030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51655" y="12077700"/>
          <a:ext cx="9588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74540" y="12039600"/>
          <a:ext cx="122999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096135" y="1079500"/>
          <a:ext cx="411607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9349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5770" y="1193800"/>
          <a:ext cx="122999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5770" y="1460500"/>
          <a:ext cx="122999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5770" y="1765300"/>
          <a:ext cx="122999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1135"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686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135"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686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135"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06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06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096135" y="1651000"/>
          <a:ext cx="411607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4320"/>
    <xdr:sp macro="" textlink="">
      <xdr:nvSpPr>
        <xdr:cNvPr id="29" name="テキスト ボックス 28"/>
        <xdr:cNvSpPr txBox="1"/>
      </xdr:nvSpPr>
      <xdr:spPr>
        <a:xfrm>
          <a:off x="1630680" y="127000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096135" y="393700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0730" cy="257810"/>
    <xdr:sp macro="" textlink="">
      <xdr:nvSpPr>
        <xdr:cNvPr id="31" name="テキスト ボックス 30"/>
        <xdr:cNvSpPr txBox="1"/>
      </xdr:nvSpPr>
      <xdr:spPr>
        <a:xfrm>
          <a:off x="1344295" y="3794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096135" y="361061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0730" cy="259080"/>
    <xdr:sp macro="" textlink="">
      <xdr:nvSpPr>
        <xdr:cNvPr id="33" name="テキスト ボックス 32"/>
        <xdr:cNvSpPr txBox="1"/>
      </xdr:nvSpPr>
      <xdr:spPr>
        <a:xfrm>
          <a:off x="1344295" y="3468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096135" y="328358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0730" cy="257810"/>
    <xdr:sp macro="" textlink="">
      <xdr:nvSpPr>
        <xdr:cNvPr id="35" name="テキスト ボックス 34"/>
        <xdr:cNvSpPr txBox="1"/>
      </xdr:nvSpPr>
      <xdr:spPr>
        <a:xfrm>
          <a:off x="1344295" y="3141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096135" y="295719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0730" cy="259080"/>
    <xdr:sp macro="" textlink="">
      <xdr:nvSpPr>
        <xdr:cNvPr id="37" name="テキスト ボックス 36"/>
        <xdr:cNvSpPr txBox="1"/>
      </xdr:nvSpPr>
      <xdr:spPr>
        <a:xfrm>
          <a:off x="1344295" y="28149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096135" y="263080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0730" cy="257810"/>
    <xdr:sp macro="" textlink="">
      <xdr:nvSpPr>
        <xdr:cNvPr id="39" name="テキスト ボックス 38"/>
        <xdr:cNvSpPr txBox="1"/>
      </xdr:nvSpPr>
      <xdr:spPr>
        <a:xfrm>
          <a:off x="1344295" y="2488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096135" y="230441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0730" cy="259080"/>
    <xdr:sp macro="" textlink="">
      <xdr:nvSpPr>
        <xdr:cNvPr id="41" name="テキスト ボックス 40"/>
        <xdr:cNvSpPr txBox="1"/>
      </xdr:nvSpPr>
      <xdr:spPr>
        <a:xfrm>
          <a:off x="1344295" y="2162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096135" y="197739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0730" cy="259080"/>
    <xdr:sp macro="" textlink="">
      <xdr:nvSpPr>
        <xdr:cNvPr id="43" name="テキスト ボックス 42"/>
        <xdr:cNvSpPr txBox="1"/>
      </xdr:nvSpPr>
      <xdr:spPr>
        <a:xfrm>
          <a:off x="1344295" y="1835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096135" y="165100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0730" cy="257810"/>
    <xdr:sp macro="" textlink="">
      <xdr:nvSpPr>
        <xdr:cNvPr id="45" name="テキスト ボックス 44"/>
        <xdr:cNvSpPr txBox="1"/>
      </xdr:nvSpPr>
      <xdr:spPr>
        <a:xfrm>
          <a:off x="1344295" y="1508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096135" y="1651000"/>
          <a:ext cx="411607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61595</xdr:rowOff>
    </xdr:from>
    <xdr:to xmlns:xdr="http://schemas.openxmlformats.org/drawingml/2006/spreadsheetDrawing">
      <xdr:col>29</xdr:col>
      <xdr:colOff>127000</xdr:colOff>
      <xdr:row>20</xdr:row>
      <xdr:rowOff>95885</xdr:rowOff>
    </xdr:to>
    <xdr:cxnSp macro="">
      <xdr:nvCxnSpPr>
        <xdr:cNvPr id="47" name="直線コネクタ 46"/>
        <xdr:cNvCxnSpPr/>
      </xdr:nvCxnSpPr>
      <xdr:spPr>
        <a:xfrm flipV="1">
          <a:off x="5485765" y="1995170"/>
          <a:ext cx="0" cy="15773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68580</xdr:rowOff>
    </xdr:from>
    <xdr:ext cx="762000" cy="259080"/>
    <xdr:sp macro="" textlink="">
      <xdr:nvSpPr>
        <xdr:cNvPr id="48" name="人口1人当たり決算額の推移最小値テキスト130"/>
        <xdr:cNvSpPr txBox="1"/>
      </xdr:nvSpPr>
      <xdr:spPr>
        <a:xfrm>
          <a:off x="5568950" y="354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95885</xdr:rowOff>
    </xdr:from>
    <xdr:to xmlns:xdr="http://schemas.openxmlformats.org/drawingml/2006/spreadsheetDrawing">
      <xdr:col>30</xdr:col>
      <xdr:colOff>25400</xdr:colOff>
      <xdr:row>20</xdr:row>
      <xdr:rowOff>95885</xdr:rowOff>
    </xdr:to>
    <xdr:cxnSp macro="">
      <xdr:nvCxnSpPr>
        <xdr:cNvPr id="49" name="直線コネクタ 48"/>
        <xdr:cNvCxnSpPr/>
      </xdr:nvCxnSpPr>
      <xdr:spPr>
        <a:xfrm>
          <a:off x="5396865" y="3572510"/>
          <a:ext cx="17208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147955</xdr:rowOff>
    </xdr:from>
    <xdr:ext cx="762000" cy="258445"/>
    <xdr:sp macro="" textlink="">
      <xdr:nvSpPr>
        <xdr:cNvPr id="50" name="人口1人当たり決算額の推移最大値テキスト130"/>
        <xdr:cNvSpPr txBox="1"/>
      </xdr:nvSpPr>
      <xdr:spPr>
        <a:xfrm>
          <a:off x="5568950" y="1738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61595</xdr:rowOff>
    </xdr:from>
    <xdr:to xmlns:xdr="http://schemas.openxmlformats.org/drawingml/2006/spreadsheetDrawing">
      <xdr:col>30</xdr:col>
      <xdr:colOff>25400</xdr:colOff>
      <xdr:row>11</xdr:row>
      <xdr:rowOff>61595</xdr:rowOff>
    </xdr:to>
    <xdr:cxnSp macro="">
      <xdr:nvCxnSpPr>
        <xdr:cNvPr id="51" name="直線コネクタ 50"/>
        <xdr:cNvCxnSpPr/>
      </xdr:nvCxnSpPr>
      <xdr:spPr>
        <a:xfrm>
          <a:off x="5396865" y="1995170"/>
          <a:ext cx="17208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1905</xdr:rowOff>
    </xdr:from>
    <xdr:to xmlns:xdr="http://schemas.openxmlformats.org/drawingml/2006/spreadsheetDrawing">
      <xdr:col>29</xdr:col>
      <xdr:colOff>127000</xdr:colOff>
      <xdr:row>18</xdr:row>
      <xdr:rowOff>34925</xdr:rowOff>
    </xdr:to>
    <xdr:cxnSp macro="">
      <xdr:nvCxnSpPr>
        <xdr:cNvPr id="52" name="直線コネクタ 51"/>
        <xdr:cNvCxnSpPr/>
      </xdr:nvCxnSpPr>
      <xdr:spPr>
        <a:xfrm>
          <a:off x="4855210" y="3135630"/>
          <a:ext cx="630555"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123825</xdr:rowOff>
    </xdr:from>
    <xdr:ext cx="762000" cy="257810"/>
    <xdr:sp macro="" textlink="">
      <xdr:nvSpPr>
        <xdr:cNvPr id="53" name="人口1人当たり決算額の推移平均値テキスト130"/>
        <xdr:cNvSpPr txBox="1"/>
      </xdr:nvSpPr>
      <xdr:spPr>
        <a:xfrm>
          <a:off x="5568950" y="29146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107315</xdr:rowOff>
    </xdr:from>
    <xdr:to xmlns:xdr="http://schemas.openxmlformats.org/drawingml/2006/spreadsheetDrawing">
      <xdr:col>29</xdr:col>
      <xdr:colOff>177800</xdr:colOff>
      <xdr:row>18</xdr:row>
      <xdr:rowOff>37465</xdr:rowOff>
    </xdr:to>
    <xdr:sp macro="" textlink="">
      <xdr:nvSpPr>
        <xdr:cNvPr id="54" name="フローチャート: 判断 53"/>
        <xdr:cNvSpPr/>
      </xdr:nvSpPr>
      <xdr:spPr>
        <a:xfrm>
          <a:off x="5434965"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1905</xdr:rowOff>
    </xdr:from>
    <xdr:to xmlns:xdr="http://schemas.openxmlformats.org/drawingml/2006/spreadsheetDrawing">
      <xdr:col>26</xdr:col>
      <xdr:colOff>50800</xdr:colOff>
      <xdr:row>18</xdr:row>
      <xdr:rowOff>54610</xdr:rowOff>
    </xdr:to>
    <xdr:cxnSp macro="">
      <xdr:nvCxnSpPr>
        <xdr:cNvPr id="55" name="直線コネクタ 54"/>
        <xdr:cNvCxnSpPr/>
      </xdr:nvCxnSpPr>
      <xdr:spPr>
        <a:xfrm flipV="1">
          <a:off x="4179570" y="3135630"/>
          <a:ext cx="67564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120650</xdr:rowOff>
    </xdr:from>
    <xdr:to xmlns:xdr="http://schemas.openxmlformats.org/drawingml/2006/spreadsheetDrawing">
      <xdr:col>26</xdr:col>
      <xdr:colOff>101600</xdr:colOff>
      <xdr:row>18</xdr:row>
      <xdr:rowOff>50165</xdr:rowOff>
    </xdr:to>
    <xdr:sp macro="" textlink="">
      <xdr:nvSpPr>
        <xdr:cNvPr id="56" name="フローチャート: 判断 55"/>
        <xdr:cNvSpPr/>
      </xdr:nvSpPr>
      <xdr:spPr>
        <a:xfrm>
          <a:off x="480441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60325</xdr:rowOff>
    </xdr:from>
    <xdr:ext cx="735330" cy="259080"/>
    <xdr:sp macro="" textlink="">
      <xdr:nvSpPr>
        <xdr:cNvPr id="57" name="テキスト ボックス 56"/>
        <xdr:cNvSpPr txBox="1"/>
      </xdr:nvSpPr>
      <xdr:spPr>
        <a:xfrm>
          <a:off x="4485640" y="28511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46355</xdr:rowOff>
    </xdr:from>
    <xdr:to xmlns:xdr="http://schemas.openxmlformats.org/drawingml/2006/spreadsheetDrawing">
      <xdr:col>22</xdr:col>
      <xdr:colOff>114300</xdr:colOff>
      <xdr:row>18</xdr:row>
      <xdr:rowOff>54610</xdr:rowOff>
    </xdr:to>
    <xdr:cxnSp macro="">
      <xdr:nvCxnSpPr>
        <xdr:cNvPr id="58" name="直線コネクタ 57"/>
        <xdr:cNvCxnSpPr/>
      </xdr:nvCxnSpPr>
      <xdr:spPr>
        <a:xfrm>
          <a:off x="3503930" y="3180080"/>
          <a:ext cx="67564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130810</xdr:rowOff>
    </xdr:from>
    <xdr:to xmlns:xdr="http://schemas.openxmlformats.org/drawingml/2006/spreadsheetDrawing">
      <xdr:col>22</xdr:col>
      <xdr:colOff>165100</xdr:colOff>
      <xdr:row>18</xdr:row>
      <xdr:rowOff>60960</xdr:rowOff>
    </xdr:to>
    <xdr:sp macro="" textlink="">
      <xdr:nvSpPr>
        <xdr:cNvPr id="59" name="フローチャート: 判断 58"/>
        <xdr:cNvSpPr/>
      </xdr:nvSpPr>
      <xdr:spPr>
        <a:xfrm>
          <a:off x="412877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71120</xdr:rowOff>
    </xdr:from>
    <xdr:ext cx="762000" cy="259080"/>
    <xdr:sp macro="" textlink="">
      <xdr:nvSpPr>
        <xdr:cNvPr id="60" name="テキスト ボックス 59"/>
        <xdr:cNvSpPr txBox="1"/>
      </xdr:nvSpPr>
      <xdr:spPr>
        <a:xfrm>
          <a:off x="3810000" y="286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46355</xdr:rowOff>
    </xdr:from>
    <xdr:to xmlns:xdr="http://schemas.openxmlformats.org/drawingml/2006/spreadsheetDrawing">
      <xdr:col>18</xdr:col>
      <xdr:colOff>177800</xdr:colOff>
      <xdr:row>18</xdr:row>
      <xdr:rowOff>73660</xdr:rowOff>
    </xdr:to>
    <xdr:cxnSp macro="">
      <xdr:nvCxnSpPr>
        <xdr:cNvPr id="61" name="直線コネクタ 60"/>
        <xdr:cNvCxnSpPr/>
      </xdr:nvCxnSpPr>
      <xdr:spPr>
        <a:xfrm flipV="1">
          <a:off x="2822575" y="3180080"/>
          <a:ext cx="681355"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151765</xdr:rowOff>
    </xdr:from>
    <xdr:to xmlns:xdr="http://schemas.openxmlformats.org/drawingml/2006/spreadsheetDrawing">
      <xdr:col>19</xdr:col>
      <xdr:colOff>38100</xdr:colOff>
      <xdr:row>18</xdr:row>
      <xdr:rowOff>81915</xdr:rowOff>
    </xdr:to>
    <xdr:sp macro="" textlink="">
      <xdr:nvSpPr>
        <xdr:cNvPr id="62" name="フローチャート: 判断 61"/>
        <xdr:cNvSpPr/>
      </xdr:nvSpPr>
      <xdr:spPr>
        <a:xfrm>
          <a:off x="3453130" y="3114040"/>
          <a:ext cx="9588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92075</xdr:rowOff>
    </xdr:from>
    <xdr:ext cx="760730" cy="259080"/>
    <xdr:sp macro="" textlink="">
      <xdr:nvSpPr>
        <xdr:cNvPr id="63" name="テキスト ボックス 62"/>
        <xdr:cNvSpPr txBox="1"/>
      </xdr:nvSpPr>
      <xdr:spPr>
        <a:xfrm>
          <a:off x="3134360" y="2882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95885</xdr:rowOff>
    </xdr:from>
    <xdr:to xmlns:xdr="http://schemas.openxmlformats.org/drawingml/2006/spreadsheetDrawing">
      <xdr:col>15</xdr:col>
      <xdr:colOff>101600</xdr:colOff>
      <xdr:row>18</xdr:row>
      <xdr:rowOff>26035</xdr:rowOff>
    </xdr:to>
    <xdr:sp macro="" textlink="">
      <xdr:nvSpPr>
        <xdr:cNvPr id="64" name="フローチャート: 判断 63"/>
        <xdr:cNvSpPr/>
      </xdr:nvSpPr>
      <xdr:spPr>
        <a:xfrm>
          <a:off x="2771775" y="3058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36195</xdr:rowOff>
    </xdr:from>
    <xdr:ext cx="760730" cy="259080"/>
    <xdr:sp macro="" textlink="">
      <xdr:nvSpPr>
        <xdr:cNvPr id="65" name="テキスト ボックス 64"/>
        <xdr:cNvSpPr txBox="1"/>
      </xdr:nvSpPr>
      <xdr:spPr>
        <a:xfrm>
          <a:off x="2453005" y="2827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31368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683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0730" cy="259080"/>
    <xdr:sp macro="" textlink="">
      <xdr:nvSpPr>
        <xdr:cNvPr id="68" name="テキスト ボックス 67"/>
        <xdr:cNvSpPr txBox="1"/>
      </xdr:nvSpPr>
      <xdr:spPr>
        <a:xfrm>
          <a:off x="4007485"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32613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65049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155575</xdr:rowOff>
    </xdr:from>
    <xdr:to xmlns:xdr="http://schemas.openxmlformats.org/drawingml/2006/spreadsheetDrawing">
      <xdr:col>29</xdr:col>
      <xdr:colOff>177800</xdr:colOff>
      <xdr:row>18</xdr:row>
      <xdr:rowOff>86360</xdr:rowOff>
    </xdr:to>
    <xdr:sp macro="" textlink="">
      <xdr:nvSpPr>
        <xdr:cNvPr id="71" name="楕円 70"/>
        <xdr:cNvSpPr/>
      </xdr:nvSpPr>
      <xdr:spPr>
        <a:xfrm>
          <a:off x="5434965" y="3117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127635</xdr:rowOff>
    </xdr:from>
    <xdr:ext cx="762000" cy="259080"/>
    <xdr:sp macro="" textlink="">
      <xdr:nvSpPr>
        <xdr:cNvPr id="72" name="人口1人当たり決算額の推移該当値テキスト130"/>
        <xdr:cNvSpPr txBox="1"/>
      </xdr:nvSpPr>
      <xdr:spPr>
        <a:xfrm>
          <a:off x="5568950" y="308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122555</xdr:rowOff>
    </xdr:from>
    <xdr:to xmlns:xdr="http://schemas.openxmlformats.org/drawingml/2006/spreadsheetDrawing">
      <xdr:col>26</xdr:col>
      <xdr:colOff>101600</xdr:colOff>
      <xdr:row>18</xdr:row>
      <xdr:rowOff>52705</xdr:rowOff>
    </xdr:to>
    <xdr:sp macro="" textlink="">
      <xdr:nvSpPr>
        <xdr:cNvPr id="73" name="楕円 72"/>
        <xdr:cNvSpPr/>
      </xdr:nvSpPr>
      <xdr:spPr>
        <a:xfrm>
          <a:off x="4804410" y="30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37465</xdr:rowOff>
    </xdr:from>
    <xdr:ext cx="735330" cy="259080"/>
    <xdr:sp macro="" textlink="">
      <xdr:nvSpPr>
        <xdr:cNvPr id="74" name="テキスト ボックス 73"/>
        <xdr:cNvSpPr txBox="1"/>
      </xdr:nvSpPr>
      <xdr:spPr>
        <a:xfrm>
          <a:off x="4485640" y="31711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3810</xdr:rowOff>
    </xdr:from>
    <xdr:to xmlns:xdr="http://schemas.openxmlformats.org/drawingml/2006/spreadsheetDrawing">
      <xdr:col>22</xdr:col>
      <xdr:colOff>165100</xdr:colOff>
      <xdr:row>18</xdr:row>
      <xdr:rowOff>105410</xdr:rowOff>
    </xdr:to>
    <xdr:sp macro="" textlink="">
      <xdr:nvSpPr>
        <xdr:cNvPr id="75" name="楕円 74"/>
        <xdr:cNvSpPr/>
      </xdr:nvSpPr>
      <xdr:spPr>
        <a:xfrm>
          <a:off x="4128770" y="313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90170</xdr:rowOff>
    </xdr:from>
    <xdr:ext cx="762000" cy="259080"/>
    <xdr:sp macro="" textlink="">
      <xdr:nvSpPr>
        <xdr:cNvPr id="76" name="テキスト ボックス 75"/>
        <xdr:cNvSpPr txBox="1"/>
      </xdr:nvSpPr>
      <xdr:spPr>
        <a:xfrm>
          <a:off x="3810000" y="322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167005</xdr:rowOff>
    </xdr:from>
    <xdr:to xmlns:xdr="http://schemas.openxmlformats.org/drawingml/2006/spreadsheetDrawing">
      <xdr:col>19</xdr:col>
      <xdr:colOff>38100</xdr:colOff>
      <xdr:row>18</xdr:row>
      <xdr:rowOff>97790</xdr:rowOff>
    </xdr:to>
    <xdr:sp macro="" textlink="">
      <xdr:nvSpPr>
        <xdr:cNvPr id="77" name="楕円 76"/>
        <xdr:cNvSpPr/>
      </xdr:nvSpPr>
      <xdr:spPr>
        <a:xfrm>
          <a:off x="3453130" y="3129280"/>
          <a:ext cx="9588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81915</xdr:rowOff>
    </xdr:from>
    <xdr:ext cx="760730" cy="259080"/>
    <xdr:sp macro="" textlink="">
      <xdr:nvSpPr>
        <xdr:cNvPr id="78" name="テキスト ボックス 77"/>
        <xdr:cNvSpPr txBox="1"/>
      </xdr:nvSpPr>
      <xdr:spPr>
        <a:xfrm>
          <a:off x="3134360" y="321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22860</xdr:rowOff>
    </xdr:from>
    <xdr:to xmlns:xdr="http://schemas.openxmlformats.org/drawingml/2006/spreadsheetDrawing">
      <xdr:col>15</xdr:col>
      <xdr:colOff>101600</xdr:colOff>
      <xdr:row>18</xdr:row>
      <xdr:rowOff>124460</xdr:rowOff>
    </xdr:to>
    <xdr:sp macro="" textlink="">
      <xdr:nvSpPr>
        <xdr:cNvPr id="79" name="楕円 78"/>
        <xdr:cNvSpPr/>
      </xdr:nvSpPr>
      <xdr:spPr>
        <a:xfrm>
          <a:off x="2771775" y="315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109220</xdr:rowOff>
    </xdr:from>
    <xdr:ext cx="760730" cy="257810"/>
    <xdr:sp macro="" textlink="">
      <xdr:nvSpPr>
        <xdr:cNvPr id="80" name="テキスト ボックス 79"/>
        <xdr:cNvSpPr txBox="1"/>
      </xdr:nvSpPr>
      <xdr:spPr>
        <a:xfrm>
          <a:off x="2453005" y="32429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096135" y="5080000"/>
          <a:ext cx="411607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9349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5770" y="5194300"/>
          <a:ext cx="122999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5770" y="5461000"/>
          <a:ext cx="122999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5770" y="5765800"/>
          <a:ext cx="122999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1135"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686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135"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686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135"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2606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06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096135" y="5650865"/>
          <a:ext cx="411607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5590"/>
    <xdr:sp macro="" textlink="">
      <xdr:nvSpPr>
        <xdr:cNvPr id="94" name="テキスト ボックス 93"/>
        <xdr:cNvSpPr txBox="1"/>
      </xdr:nvSpPr>
      <xdr:spPr>
        <a:xfrm>
          <a:off x="163068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096135" y="793750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096135" y="761111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096135" y="728472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0730" cy="256540"/>
    <xdr:sp macro="" textlink="">
      <xdr:nvSpPr>
        <xdr:cNvPr id="98" name="テキスト ボックス 97"/>
        <xdr:cNvSpPr txBox="1"/>
      </xdr:nvSpPr>
      <xdr:spPr>
        <a:xfrm>
          <a:off x="1344295" y="71424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096135" y="695769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0730" cy="259080"/>
    <xdr:sp macro="" textlink="">
      <xdr:nvSpPr>
        <xdr:cNvPr id="100" name="テキスト ボックス 99"/>
        <xdr:cNvSpPr txBox="1"/>
      </xdr:nvSpPr>
      <xdr:spPr>
        <a:xfrm>
          <a:off x="1344295" y="6816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096135" y="6631940"/>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0730" cy="258445"/>
    <xdr:sp macro="" textlink="">
      <xdr:nvSpPr>
        <xdr:cNvPr id="102" name="テキスト ボックス 101"/>
        <xdr:cNvSpPr txBox="1"/>
      </xdr:nvSpPr>
      <xdr:spPr>
        <a:xfrm>
          <a:off x="1344295" y="64890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096135" y="630491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0730" cy="256540"/>
    <xdr:sp macro="" textlink="">
      <xdr:nvSpPr>
        <xdr:cNvPr id="104" name="テキスト ボックス 103"/>
        <xdr:cNvSpPr txBox="1"/>
      </xdr:nvSpPr>
      <xdr:spPr>
        <a:xfrm>
          <a:off x="1344295" y="616267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096135" y="597852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0730" cy="259715"/>
    <xdr:sp macro="" textlink="">
      <xdr:nvSpPr>
        <xdr:cNvPr id="106" name="テキスト ボックス 105"/>
        <xdr:cNvSpPr txBox="1"/>
      </xdr:nvSpPr>
      <xdr:spPr>
        <a:xfrm>
          <a:off x="1344295" y="583565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096135" y="5650865"/>
          <a:ext cx="411607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8" name="テキスト ボックス 107"/>
        <xdr:cNvSpPr txBox="1"/>
      </xdr:nvSpPr>
      <xdr:spPr>
        <a:xfrm>
          <a:off x="1344295"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096135" y="5650865"/>
          <a:ext cx="411607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86360</xdr:rowOff>
    </xdr:from>
    <xdr:to xmlns:xdr="http://schemas.openxmlformats.org/drawingml/2006/spreadsheetDrawing">
      <xdr:col>29</xdr:col>
      <xdr:colOff>127000</xdr:colOff>
      <xdr:row>37</xdr:row>
      <xdr:rowOff>330835</xdr:rowOff>
    </xdr:to>
    <xdr:cxnSp macro="">
      <xdr:nvCxnSpPr>
        <xdr:cNvPr id="110" name="直線コネクタ 109"/>
        <xdr:cNvCxnSpPr/>
      </xdr:nvCxnSpPr>
      <xdr:spPr>
        <a:xfrm flipV="1">
          <a:off x="5485765" y="6010910"/>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302260</xdr:rowOff>
    </xdr:from>
    <xdr:ext cx="762000" cy="259080"/>
    <xdr:sp macro="" textlink="">
      <xdr:nvSpPr>
        <xdr:cNvPr id="111" name="人口1人当たり決算額の推移最小値テキスト445"/>
        <xdr:cNvSpPr txBox="1"/>
      </xdr:nvSpPr>
      <xdr:spPr>
        <a:xfrm>
          <a:off x="5568950" y="742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330835</xdr:rowOff>
    </xdr:from>
    <xdr:to xmlns:xdr="http://schemas.openxmlformats.org/drawingml/2006/spreadsheetDrawing">
      <xdr:col>30</xdr:col>
      <xdr:colOff>25400</xdr:colOff>
      <xdr:row>37</xdr:row>
      <xdr:rowOff>330835</xdr:rowOff>
    </xdr:to>
    <xdr:cxnSp macro="">
      <xdr:nvCxnSpPr>
        <xdr:cNvPr id="112" name="直線コネクタ 111"/>
        <xdr:cNvCxnSpPr/>
      </xdr:nvCxnSpPr>
      <xdr:spPr>
        <a:xfrm>
          <a:off x="5396865" y="7455535"/>
          <a:ext cx="17208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635</xdr:rowOff>
    </xdr:from>
    <xdr:ext cx="762000" cy="259715"/>
    <xdr:sp macro="" textlink="">
      <xdr:nvSpPr>
        <xdr:cNvPr id="113" name="人口1人当たり決算額の推移最大値テキスト445"/>
        <xdr:cNvSpPr txBox="1"/>
      </xdr:nvSpPr>
      <xdr:spPr>
        <a:xfrm>
          <a:off x="5568950" y="5753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86360</xdr:rowOff>
    </xdr:from>
    <xdr:to xmlns:xdr="http://schemas.openxmlformats.org/drawingml/2006/spreadsheetDrawing">
      <xdr:col>30</xdr:col>
      <xdr:colOff>25400</xdr:colOff>
      <xdr:row>33</xdr:row>
      <xdr:rowOff>86360</xdr:rowOff>
    </xdr:to>
    <xdr:cxnSp macro="">
      <xdr:nvCxnSpPr>
        <xdr:cNvPr id="114" name="直線コネクタ 113"/>
        <xdr:cNvCxnSpPr/>
      </xdr:nvCxnSpPr>
      <xdr:spPr>
        <a:xfrm>
          <a:off x="5396865" y="6010910"/>
          <a:ext cx="17208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38100</xdr:rowOff>
    </xdr:from>
    <xdr:to xmlns:xdr="http://schemas.openxmlformats.org/drawingml/2006/spreadsheetDrawing">
      <xdr:col>29</xdr:col>
      <xdr:colOff>127000</xdr:colOff>
      <xdr:row>36</xdr:row>
      <xdr:rowOff>48260</xdr:rowOff>
    </xdr:to>
    <xdr:cxnSp macro="">
      <xdr:nvCxnSpPr>
        <xdr:cNvPr id="115" name="直線コネクタ 114"/>
        <xdr:cNvCxnSpPr/>
      </xdr:nvCxnSpPr>
      <xdr:spPr>
        <a:xfrm>
          <a:off x="4855210" y="6991350"/>
          <a:ext cx="630555"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45720</xdr:rowOff>
    </xdr:from>
    <xdr:ext cx="762000" cy="259715"/>
    <xdr:sp macro="" textlink="">
      <xdr:nvSpPr>
        <xdr:cNvPr id="116" name="人口1人当たり決算額の推移平均値テキスト445"/>
        <xdr:cNvSpPr txBox="1"/>
      </xdr:nvSpPr>
      <xdr:spPr>
        <a:xfrm>
          <a:off x="5568950" y="665607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201930</xdr:rowOff>
    </xdr:from>
    <xdr:to xmlns:xdr="http://schemas.openxmlformats.org/drawingml/2006/spreadsheetDrawing">
      <xdr:col>29</xdr:col>
      <xdr:colOff>177800</xdr:colOff>
      <xdr:row>35</xdr:row>
      <xdr:rowOff>302260</xdr:rowOff>
    </xdr:to>
    <xdr:sp macro="" textlink="">
      <xdr:nvSpPr>
        <xdr:cNvPr id="117" name="フローチャート: 判断 116"/>
        <xdr:cNvSpPr/>
      </xdr:nvSpPr>
      <xdr:spPr>
        <a:xfrm>
          <a:off x="5434965"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38100</xdr:rowOff>
    </xdr:from>
    <xdr:to xmlns:xdr="http://schemas.openxmlformats.org/drawingml/2006/spreadsheetDrawing">
      <xdr:col>26</xdr:col>
      <xdr:colOff>50800</xdr:colOff>
      <xdr:row>36</xdr:row>
      <xdr:rowOff>52070</xdr:rowOff>
    </xdr:to>
    <xdr:cxnSp macro="">
      <xdr:nvCxnSpPr>
        <xdr:cNvPr id="118" name="直線コネクタ 117"/>
        <xdr:cNvCxnSpPr/>
      </xdr:nvCxnSpPr>
      <xdr:spPr>
        <a:xfrm flipV="1">
          <a:off x="4179570" y="6991350"/>
          <a:ext cx="67564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200660</xdr:rowOff>
    </xdr:from>
    <xdr:to xmlns:xdr="http://schemas.openxmlformats.org/drawingml/2006/spreadsheetDrawing">
      <xdr:col>26</xdr:col>
      <xdr:colOff>101600</xdr:colOff>
      <xdr:row>35</xdr:row>
      <xdr:rowOff>300990</xdr:rowOff>
    </xdr:to>
    <xdr:sp macro="" textlink="">
      <xdr:nvSpPr>
        <xdr:cNvPr id="119" name="フローチャート: 判断 118"/>
        <xdr:cNvSpPr/>
      </xdr:nvSpPr>
      <xdr:spPr>
        <a:xfrm>
          <a:off x="480441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311785</xdr:rowOff>
    </xdr:from>
    <xdr:ext cx="735330" cy="259715"/>
    <xdr:sp macro="" textlink="">
      <xdr:nvSpPr>
        <xdr:cNvPr id="120" name="テキスト ボックス 119"/>
        <xdr:cNvSpPr txBox="1"/>
      </xdr:nvSpPr>
      <xdr:spPr>
        <a:xfrm>
          <a:off x="4485640" y="657923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6985</xdr:rowOff>
    </xdr:from>
    <xdr:to xmlns:xdr="http://schemas.openxmlformats.org/drawingml/2006/spreadsheetDrawing">
      <xdr:col>22</xdr:col>
      <xdr:colOff>114300</xdr:colOff>
      <xdr:row>36</xdr:row>
      <xdr:rowOff>52070</xdr:rowOff>
    </xdr:to>
    <xdr:cxnSp macro="">
      <xdr:nvCxnSpPr>
        <xdr:cNvPr id="121" name="直線コネクタ 120"/>
        <xdr:cNvCxnSpPr/>
      </xdr:nvCxnSpPr>
      <xdr:spPr>
        <a:xfrm>
          <a:off x="3503930" y="6960235"/>
          <a:ext cx="67564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2" name="フローチャート: 判断 121"/>
        <xdr:cNvSpPr/>
      </xdr:nvSpPr>
      <xdr:spPr>
        <a:xfrm>
          <a:off x="412877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3" name="テキスト ボックス 122"/>
        <xdr:cNvSpPr txBox="1"/>
      </xdr:nvSpPr>
      <xdr:spPr>
        <a:xfrm>
          <a:off x="38100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6985</xdr:rowOff>
    </xdr:from>
    <xdr:to xmlns:xdr="http://schemas.openxmlformats.org/drawingml/2006/spreadsheetDrawing">
      <xdr:col>18</xdr:col>
      <xdr:colOff>177800</xdr:colOff>
      <xdr:row>36</xdr:row>
      <xdr:rowOff>121920</xdr:rowOff>
    </xdr:to>
    <xdr:cxnSp macro="">
      <xdr:nvCxnSpPr>
        <xdr:cNvPr id="124" name="直線コネクタ 123"/>
        <xdr:cNvCxnSpPr/>
      </xdr:nvCxnSpPr>
      <xdr:spPr>
        <a:xfrm flipV="1">
          <a:off x="2822575" y="6960235"/>
          <a:ext cx="681355" cy="1149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236855</xdr:rowOff>
    </xdr:from>
    <xdr:to xmlns:xdr="http://schemas.openxmlformats.org/drawingml/2006/spreadsheetDrawing">
      <xdr:col>19</xdr:col>
      <xdr:colOff>38100</xdr:colOff>
      <xdr:row>35</xdr:row>
      <xdr:rowOff>339090</xdr:rowOff>
    </xdr:to>
    <xdr:sp macro="" textlink="">
      <xdr:nvSpPr>
        <xdr:cNvPr id="125" name="フローチャート: 判断 124"/>
        <xdr:cNvSpPr/>
      </xdr:nvSpPr>
      <xdr:spPr>
        <a:xfrm>
          <a:off x="3453130" y="6847205"/>
          <a:ext cx="9588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5080</xdr:rowOff>
    </xdr:from>
    <xdr:ext cx="760730" cy="258445"/>
    <xdr:sp macro="" textlink="">
      <xdr:nvSpPr>
        <xdr:cNvPr id="126" name="テキスト ボックス 125"/>
        <xdr:cNvSpPr txBox="1"/>
      </xdr:nvSpPr>
      <xdr:spPr>
        <a:xfrm>
          <a:off x="3134360" y="661543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192405</xdr:rowOff>
    </xdr:from>
    <xdr:to xmlns:xdr="http://schemas.openxmlformats.org/drawingml/2006/spreadsheetDrawing">
      <xdr:col>15</xdr:col>
      <xdr:colOff>101600</xdr:colOff>
      <xdr:row>35</xdr:row>
      <xdr:rowOff>293370</xdr:rowOff>
    </xdr:to>
    <xdr:sp macro="" textlink="">
      <xdr:nvSpPr>
        <xdr:cNvPr id="127" name="フローチャート: 判断 126"/>
        <xdr:cNvSpPr/>
      </xdr:nvSpPr>
      <xdr:spPr>
        <a:xfrm>
          <a:off x="2771775" y="6802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304165</xdr:rowOff>
    </xdr:from>
    <xdr:ext cx="760730" cy="256540"/>
    <xdr:sp macro="" textlink="">
      <xdr:nvSpPr>
        <xdr:cNvPr id="128" name="テキスト ボックス 127"/>
        <xdr:cNvSpPr txBox="1"/>
      </xdr:nvSpPr>
      <xdr:spPr>
        <a:xfrm>
          <a:off x="2453005" y="657161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9" name="テキスト ボックス 128"/>
        <xdr:cNvSpPr txBox="1"/>
      </xdr:nvSpPr>
      <xdr:spPr>
        <a:xfrm>
          <a:off x="531368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683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0730" cy="259080"/>
    <xdr:sp macro="" textlink="">
      <xdr:nvSpPr>
        <xdr:cNvPr id="131" name="テキスト ボックス 130"/>
        <xdr:cNvSpPr txBox="1"/>
      </xdr:nvSpPr>
      <xdr:spPr>
        <a:xfrm>
          <a:off x="4007485"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32613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65049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340360</xdr:rowOff>
    </xdr:from>
    <xdr:to xmlns:xdr="http://schemas.openxmlformats.org/drawingml/2006/spreadsheetDrawing">
      <xdr:col>29</xdr:col>
      <xdr:colOff>177800</xdr:colOff>
      <xdr:row>36</xdr:row>
      <xdr:rowOff>99060</xdr:rowOff>
    </xdr:to>
    <xdr:sp macro="" textlink="">
      <xdr:nvSpPr>
        <xdr:cNvPr id="134" name="楕円 133"/>
        <xdr:cNvSpPr/>
      </xdr:nvSpPr>
      <xdr:spPr>
        <a:xfrm>
          <a:off x="5434965" y="695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311785</xdr:rowOff>
    </xdr:from>
    <xdr:ext cx="762000" cy="259080"/>
    <xdr:sp macro="" textlink="">
      <xdr:nvSpPr>
        <xdr:cNvPr id="135" name="人口1人当たり決算額の推移該当値テキスト445"/>
        <xdr:cNvSpPr txBox="1"/>
      </xdr:nvSpPr>
      <xdr:spPr>
        <a:xfrm>
          <a:off x="556895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330835</xdr:rowOff>
    </xdr:from>
    <xdr:to xmlns:xdr="http://schemas.openxmlformats.org/drawingml/2006/spreadsheetDrawing">
      <xdr:col>26</xdr:col>
      <xdr:colOff>101600</xdr:colOff>
      <xdr:row>36</xdr:row>
      <xdr:rowOff>88900</xdr:rowOff>
    </xdr:to>
    <xdr:sp macro="" textlink="">
      <xdr:nvSpPr>
        <xdr:cNvPr id="136" name="楕円 135"/>
        <xdr:cNvSpPr/>
      </xdr:nvSpPr>
      <xdr:spPr>
        <a:xfrm>
          <a:off x="4804410" y="6941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73660</xdr:rowOff>
    </xdr:from>
    <xdr:ext cx="735330" cy="259080"/>
    <xdr:sp macro="" textlink="">
      <xdr:nvSpPr>
        <xdr:cNvPr id="137" name="テキスト ボックス 136"/>
        <xdr:cNvSpPr txBox="1"/>
      </xdr:nvSpPr>
      <xdr:spPr>
        <a:xfrm>
          <a:off x="4485640" y="70269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635</xdr:rowOff>
    </xdr:from>
    <xdr:to xmlns:xdr="http://schemas.openxmlformats.org/drawingml/2006/spreadsheetDrawing">
      <xdr:col>22</xdr:col>
      <xdr:colOff>165100</xdr:colOff>
      <xdr:row>36</xdr:row>
      <xdr:rowOff>102235</xdr:rowOff>
    </xdr:to>
    <xdr:sp macro="" textlink="">
      <xdr:nvSpPr>
        <xdr:cNvPr id="138" name="楕円 137"/>
        <xdr:cNvSpPr/>
      </xdr:nvSpPr>
      <xdr:spPr>
        <a:xfrm>
          <a:off x="4128770" y="695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86995</xdr:rowOff>
    </xdr:from>
    <xdr:ext cx="762000" cy="256540"/>
    <xdr:sp macro="" textlink="">
      <xdr:nvSpPr>
        <xdr:cNvPr id="139" name="テキスト ボックス 138"/>
        <xdr:cNvSpPr txBox="1"/>
      </xdr:nvSpPr>
      <xdr:spPr>
        <a:xfrm>
          <a:off x="3810000" y="70402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298450</xdr:rowOff>
    </xdr:from>
    <xdr:to xmlns:xdr="http://schemas.openxmlformats.org/drawingml/2006/spreadsheetDrawing">
      <xdr:col>19</xdr:col>
      <xdr:colOff>38100</xdr:colOff>
      <xdr:row>36</xdr:row>
      <xdr:rowOff>57785</xdr:rowOff>
    </xdr:to>
    <xdr:sp macro="" textlink="">
      <xdr:nvSpPr>
        <xdr:cNvPr id="140" name="楕円 139"/>
        <xdr:cNvSpPr/>
      </xdr:nvSpPr>
      <xdr:spPr>
        <a:xfrm>
          <a:off x="3453130" y="6908800"/>
          <a:ext cx="9588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42545</xdr:rowOff>
    </xdr:from>
    <xdr:ext cx="760730" cy="256540"/>
    <xdr:sp macro="" textlink="">
      <xdr:nvSpPr>
        <xdr:cNvPr id="141" name="テキスト ボックス 140"/>
        <xdr:cNvSpPr txBox="1"/>
      </xdr:nvSpPr>
      <xdr:spPr>
        <a:xfrm>
          <a:off x="3134360" y="69957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71120</xdr:rowOff>
    </xdr:from>
    <xdr:to xmlns:xdr="http://schemas.openxmlformats.org/drawingml/2006/spreadsheetDrawing">
      <xdr:col>15</xdr:col>
      <xdr:colOff>101600</xdr:colOff>
      <xdr:row>37</xdr:row>
      <xdr:rowOff>1270</xdr:rowOff>
    </xdr:to>
    <xdr:sp macro="" textlink="">
      <xdr:nvSpPr>
        <xdr:cNvPr id="142" name="楕円 141"/>
        <xdr:cNvSpPr/>
      </xdr:nvSpPr>
      <xdr:spPr>
        <a:xfrm>
          <a:off x="2771775" y="70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157480</xdr:rowOff>
    </xdr:from>
    <xdr:ext cx="760730" cy="257175"/>
    <xdr:sp macro="" textlink="">
      <xdr:nvSpPr>
        <xdr:cNvPr id="143" name="テキスト ボックス 142"/>
        <xdr:cNvSpPr txBox="1"/>
      </xdr:nvSpPr>
      <xdr:spPr>
        <a:xfrm>
          <a:off x="2453005" y="711073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1607" y="75052"/>
          <a:ext cx="4128002"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7855" y="127000"/>
          <a:ext cx="123170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478500" y="190500"/>
          <a:ext cx="38100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497550" y="215900"/>
          <a:ext cx="37655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22950" y="241300"/>
          <a:ext cx="37084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770225" y="190500"/>
          <a:ext cx="25806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795625" y="215900"/>
          <a:ext cx="25361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21025" y="241300"/>
          <a:ext cx="24790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39140" y="889000"/>
          <a:ext cx="979360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6140" y="920750"/>
          <a:ext cx="1351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59635" y="920750"/>
          <a:ext cx="1376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53130" y="920750"/>
          <a:ext cx="1478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31410" y="939800"/>
          <a:ext cx="196913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00545" y="939800"/>
          <a:ext cx="122999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194040" y="952500"/>
          <a:ext cx="61785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31410" y="1714500"/>
          <a:ext cx="19691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64045" y="1714500"/>
          <a:ext cx="36957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42930" y="889000"/>
          <a:ext cx="14782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997565" y="95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997565" y="12192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997565" y="1549400"/>
          <a:ext cx="14147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25480" y="1066800"/>
          <a:ext cx="2038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879455" y="1016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879455" y="12827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2009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44530" y="1524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2009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44530" y="1905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5080" cy="259080"/>
    <xdr:sp macro="" textlink="">
      <xdr:nvSpPr>
        <xdr:cNvPr id="29" name="テキスト ボックス 28"/>
        <xdr:cNvSpPr txBox="1"/>
      </xdr:nvSpPr>
      <xdr:spPr>
        <a:xfrm>
          <a:off x="681355" y="28575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5200" cy="257810"/>
    <xdr:sp macro="" textlink="">
      <xdr:nvSpPr>
        <xdr:cNvPr id="30" name="テキスト ボックス 29"/>
        <xdr:cNvSpPr txBox="1"/>
      </xdr:nvSpPr>
      <xdr:spPr>
        <a:xfrm>
          <a:off x="681355" y="31750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4370" cy="257810"/>
    <xdr:sp macro="" textlink="">
      <xdr:nvSpPr>
        <xdr:cNvPr id="31" name="テキスト ボックス 30"/>
        <xdr:cNvSpPr txBox="1"/>
      </xdr:nvSpPr>
      <xdr:spPr>
        <a:xfrm>
          <a:off x="681355" y="3492500"/>
          <a:ext cx="82943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39140"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6614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614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4785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4785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5656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5656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39140"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155"/>
    <xdr:sp macro="" textlink="">
      <xdr:nvSpPr>
        <xdr:cNvPr id="40" name="テキスト ボックス 39"/>
        <xdr:cNvSpPr txBox="1"/>
      </xdr:nvSpPr>
      <xdr:spPr>
        <a:xfrm>
          <a:off x="70675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39140"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0165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39140" y="6785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225" cy="259080"/>
    <xdr:sp macro="" textlink="">
      <xdr:nvSpPr>
        <xdr:cNvPr id="44" name="テキスト ボックス 43"/>
        <xdr:cNvSpPr txBox="1"/>
      </xdr:nvSpPr>
      <xdr:spPr>
        <a:xfrm>
          <a:off x="224790" y="664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39140" y="6458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225" cy="257810"/>
    <xdr:sp macro="" textlink="">
      <xdr:nvSpPr>
        <xdr:cNvPr id="46" name="テキスト ボックス 45"/>
        <xdr:cNvSpPr txBox="1"/>
      </xdr:nvSpPr>
      <xdr:spPr>
        <a:xfrm>
          <a:off x="224790"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39140" y="613283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225" cy="259080"/>
    <xdr:sp macro="" textlink="">
      <xdr:nvSpPr>
        <xdr:cNvPr id="48" name="テキスト ボックス 47"/>
        <xdr:cNvSpPr txBox="1"/>
      </xdr:nvSpPr>
      <xdr:spPr>
        <a:xfrm>
          <a:off x="22479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39140" y="5805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0225" cy="257810"/>
    <xdr:sp macro="" textlink="">
      <xdr:nvSpPr>
        <xdr:cNvPr id="50" name="テキスト ボックス 49"/>
        <xdr:cNvSpPr txBox="1"/>
      </xdr:nvSpPr>
      <xdr:spPr>
        <a:xfrm>
          <a:off x="224790"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39140" y="5479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39140" y="5152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39140"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39140"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123825</xdr:rowOff>
    </xdr:from>
    <xdr:to xmlns:xdr="http://schemas.openxmlformats.org/drawingml/2006/spreadsheetDrawing">
      <xdr:col>24</xdr:col>
      <xdr:colOff>62865</xdr:colOff>
      <xdr:row>38</xdr:row>
      <xdr:rowOff>34925</xdr:rowOff>
    </xdr:to>
    <xdr:cxnSp macro="">
      <xdr:nvCxnSpPr>
        <xdr:cNvPr id="58" name="直線コネクタ 57"/>
        <xdr:cNvCxnSpPr/>
      </xdr:nvCxnSpPr>
      <xdr:spPr>
        <a:xfrm flipV="1">
          <a:off x="4496435" y="526732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38735</xdr:rowOff>
    </xdr:from>
    <xdr:ext cx="534670" cy="259080"/>
    <xdr:sp macro="" textlink="">
      <xdr:nvSpPr>
        <xdr:cNvPr id="59" name="人件費最小値テキスト"/>
        <xdr:cNvSpPr txBox="1"/>
      </xdr:nvSpPr>
      <xdr:spPr>
        <a:xfrm>
          <a:off x="454914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34925</xdr:rowOff>
    </xdr:from>
    <xdr:to xmlns:xdr="http://schemas.openxmlformats.org/drawingml/2006/spreadsheetDrawing">
      <xdr:col>24</xdr:col>
      <xdr:colOff>152400</xdr:colOff>
      <xdr:row>38</xdr:row>
      <xdr:rowOff>34925</xdr:rowOff>
    </xdr:to>
    <xdr:cxnSp macro="">
      <xdr:nvCxnSpPr>
        <xdr:cNvPr id="60" name="直線コネクタ 59"/>
        <xdr:cNvCxnSpPr/>
      </xdr:nvCxnSpPr>
      <xdr:spPr>
        <a:xfrm>
          <a:off x="4415155" y="65500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70485</xdr:rowOff>
    </xdr:from>
    <xdr:ext cx="598805" cy="259080"/>
    <xdr:sp macro="" textlink="">
      <xdr:nvSpPr>
        <xdr:cNvPr id="61" name="人件費最大値テキスト"/>
        <xdr:cNvSpPr txBox="1"/>
      </xdr:nvSpPr>
      <xdr:spPr>
        <a:xfrm>
          <a:off x="4549140" y="504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123825</xdr:rowOff>
    </xdr:from>
    <xdr:to xmlns:xdr="http://schemas.openxmlformats.org/drawingml/2006/spreadsheetDrawing">
      <xdr:col>24</xdr:col>
      <xdr:colOff>152400</xdr:colOff>
      <xdr:row>30</xdr:row>
      <xdr:rowOff>123825</xdr:rowOff>
    </xdr:to>
    <xdr:cxnSp macro="">
      <xdr:nvCxnSpPr>
        <xdr:cNvPr id="62" name="直線コネクタ 61"/>
        <xdr:cNvCxnSpPr/>
      </xdr:nvCxnSpPr>
      <xdr:spPr>
        <a:xfrm>
          <a:off x="4415155" y="52673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156845</xdr:rowOff>
    </xdr:from>
    <xdr:to xmlns:xdr="http://schemas.openxmlformats.org/drawingml/2006/spreadsheetDrawing">
      <xdr:col>24</xdr:col>
      <xdr:colOff>63500</xdr:colOff>
      <xdr:row>36</xdr:row>
      <xdr:rowOff>170815</xdr:rowOff>
    </xdr:to>
    <xdr:cxnSp macro="">
      <xdr:nvCxnSpPr>
        <xdr:cNvPr id="63" name="直線コネクタ 62"/>
        <xdr:cNvCxnSpPr/>
      </xdr:nvCxnSpPr>
      <xdr:spPr>
        <a:xfrm>
          <a:off x="3688715" y="632904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160655</xdr:rowOff>
    </xdr:from>
    <xdr:ext cx="534670" cy="259080"/>
    <xdr:sp macro="" textlink="">
      <xdr:nvSpPr>
        <xdr:cNvPr id="64" name="人件費平均値テキスト"/>
        <xdr:cNvSpPr txBox="1"/>
      </xdr:nvSpPr>
      <xdr:spPr>
        <a:xfrm>
          <a:off x="4549140" y="598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137795</xdr:rowOff>
    </xdr:from>
    <xdr:to xmlns:xdr="http://schemas.openxmlformats.org/drawingml/2006/spreadsheetDrawing">
      <xdr:col>24</xdr:col>
      <xdr:colOff>114300</xdr:colOff>
      <xdr:row>36</xdr:row>
      <xdr:rowOff>67945</xdr:rowOff>
    </xdr:to>
    <xdr:sp macro="" textlink="">
      <xdr:nvSpPr>
        <xdr:cNvPr id="65" name="フローチャート: 判断 64"/>
        <xdr:cNvSpPr/>
      </xdr:nvSpPr>
      <xdr:spPr>
        <a:xfrm>
          <a:off x="444754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156845</xdr:rowOff>
    </xdr:from>
    <xdr:to xmlns:xdr="http://schemas.openxmlformats.org/drawingml/2006/spreadsheetDrawing">
      <xdr:col>19</xdr:col>
      <xdr:colOff>177800</xdr:colOff>
      <xdr:row>37</xdr:row>
      <xdr:rowOff>2540</xdr:rowOff>
    </xdr:to>
    <xdr:cxnSp macro="">
      <xdr:nvCxnSpPr>
        <xdr:cNvPr id="66" name="直線コネクタ 65"/>
        <xdr:cNvCxnSpPr/>
      </xdr:nvCxnSpPr>
      <xdr:spPr>
        <a:xfrm flipV="1">
          <a:off x="2822575" y="6329045"/>
          <a:ext cx="86614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146050</xdr:rowOff>
    </xdr:from>
    <xdr:to xmlns:xdr="http://schemas.openxmlformats.org/drawingml/2006/spreadsheetDrawing">
      <xdr:col>20</xdr:col>
      <xdr:colOff>38100</xdr:colOff>
      <xdr:row>36</xdr:row>
      <xdr:rowOff>76200</xdr:rowOff>
    </xdr:to>
    <xdr:sp macro="" textlink="">
      <xdr:nvSpPr>
        <xdr:cNvPr id="67" name="フローチャート: 判断 66"/>
        <xdr:cNvSpPr/>
      </xdr:nvSpPr>
      <xdr:spPr>
        <a:xfrm>
          <a:off x="3637915" y="61468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92710</xdr:rowOff>
    </xdr:from>
    <xdr:ext cx="534670" cy="259080"/>
    <xdr:sp macro="" textlink="">
      <xdr:nvSpPr>
        <xdr:cNvPr id="68" name="テキスト ボックス 67"/>
        <xdr:cNvSpPr txBox="1"/>
      </xdr:nvSpPr>
      <xdr:spPr>
        <a:xfrm>
          <a:off x="3427095" y="592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6350</xdr:rowOff>
    </xdr:from>
    <xdr:to xmlns:xdr="http://schemas.openxmlformats.org/drawingml/2006/spreadsheetDrawing">
      <xdr:col>15</xdr:col>
      <xdr:colOff>50800</xdr:colOff>
      <xdr:row>37</xdr:row>
      <xdr:rowOff>2540</xdr:rowOff>
    </xdr:to>
    <xdr:cxnSp macro="">
      <xdr:nvCxnSpPr>
        <xdr:cNvPr id="69" name="直線コネクタ 68"/>
        <xdr:cNvCxnSpPr/>
      </xdr:nvCxnSpPr>
      <xdr:spPr>
        <a:xfrm>
          <a:off x="1962150" y="6178550"/>
          <a:ext cx="860425"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148590</xdr:rowOff>
    </xdr:from>
    <xdr:to xmlns:xdr="http://schemas.openxmlformats.org/drawingml/2006/spreadsheetDrawing">
      <xdr:col>15</xdr:col>
      <xdr:colOff>101600</xdr:colOff>
      <xdr:row>36</xdr:row>
      <xdr:rowOff>78740</xdr:rowOff>
    </xdr:to>
    <xdr:sp macro="" textlink="">
      <xdr:nvSpPr>
        <xdr:cNvPr id="70" name="フローチャート: 判断 69"/>
        <xdr:cNvSpPr/>
      </xdr:nvSpPr>
      <xdr:spPr>
        <a:xfrm>
          <a:off x="2771775"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95250</xdr:rowOff>
    </xdr:from>
    <xdr:ext cx="534670" cy="259080"/>
    <xdr:sp macro="" textlink="">
      <xdr:nvSpPr>
        <xdr:cNvPr id="71" name="テキスト ボックス 70"/>
        <xdr:cNvSpPr txBox="1"/>
      </xdr:nvSpPr>
      <xdr:spPr>
        <a:xfrm>
          <a:off x="2566670" y="5924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6350</xdr:rowOff>
    </xdr:from>
    <xdr:to xmlns:xdr="http://schemas.openxmlformats.org/drawingml/2006/spreadsheetDrawing">
      <xdr:col>10</xdr:col>
      <xdr:colOff>114300</xdr:colOff>
      <xdr:row>36</xdr:row>
      <xdr:rowOff>20955</xdr:rowOff>
    </xdr:to>
    <xdr:cxnSp macro="">
      <xdr:nvCxnSpPr>
        <xdr:cNvPr id="72" name="直線コネクタ 71"/>
        <xdr:cNvCxnSpPr/>
      </xdr:nvCxnSpPr>
      <xdr:spPr>
        <a:xfrm flipV="1">
          <a:off x="1101725" y="6178550"/>
          <a:ext cx="8604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156845</xdr:rowOff>
    </xdr:from>
    <xdr:to xmlns:xdr="http://schemas.openxmlformats.org/drawingml/2006/spreadsheetDrawing">
      <xdr:col>10</xdr:col>
      <xdr:colOff>165100</xdr:colOff>
      <xdr:row>36</xdr:row>
      <xdr:rowOff>86995</xdr:rowOff>
    </xdr:to>
    <xdr:sp macro="" textlink="">
      <xdr:nvSpPr>
        <xdr:cNvPr id="73" name="フローチャート: 判断 72"/>
        <xdr:cNvSpPr/>
      </xdr:nvSpPr>
      <xdr:spPr>
        <a:xfrm>
          <a:off x="191135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78105</xdr:rowOff>
    </xdr:from>
    <xdr:ext cx="533400" cy="257810"/>
    <xdr:sp macro="" textlink="">
      <xdr:nvSpPr>
        <xdr:cNvPr id="74" name="テキスト ボックス 73"/>
        <xdr:cNvSpPr txBox="1"/>
      </xdr:nvSpPr>
      <xdr:spPr>
        <a:xfrm>
          <a:off x="1700530" y="6250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92075</xdr:rowOff>
    </xdr:from>
    <xdr:to xmlns:xdr="http://schemas.openxmlformats.org/drawingml/2006/spreadsheetDrawing">
      <xdr:col>6</xdr:col>
      <xdr:colOff>38100</xdr:colOff>
      <xdr:row>36</xdr:row>
      <xdr:rowOff>22225</xdr:rowOff>
    </xdr:to>
    <xdr:sp macro="" textlink="">
      <xdr:nvSpPr>
        <xdr:cNvPr id="75" name="フローチャート: 判断 74"/>
        <xdr:cNvSpPr/>
      </xdr:nvSpPr>
      <xdr:spPr>
        <a:xfrm>
          <a:off x="1050925" y="609282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38735</xdr:rowOff>
    </xdr:from>
    <xdr:ext cx="534670" cy="259080"/>
    <xdr:sp macro="" textlink="">
      <xdr:nvSpPr>
        <xdr:cNvPr id="76" name="テキスト ボックス 75"/>
        <xdr:cNvSpPr txBox="1"/>
      </xdr:nvSpPr>
      <xdr:spPr>
        <a:xfrm>
          <a:off x="840105" y="5868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1355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0730" cy="259080"/>
    <xdr:sp macro="" textlink="">
      <xdr:nvSpPr>
        <xdr:cNvPr id="78" name="テキスト ボックス 77"/>
        <xdr:cNvSpPr txBox="1"/>
      </xdr:nvSpPr>
      <xdr:spPr>
        <a:xfrm>
          <a:off x="350393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9" name="テキスト ボックス 78"/>
        <xdr:cNvSpPr txBox="1"/>
      </xdr:nvSpPr>
      <xdr:spPr>
        <a:xfrm>
          <a:off x="263779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7773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0730" cy="259080"/>
    <xdr:sp macro="" textlink="">
      <xdr:nvSpPr>
        <xdr:cNvPr id="81" name="テキスト ボックス 80"/>
        <xdr:cNvSpPr txBox="1"/>
      </xdr:nvSpPr>
      <xdr:spPr>
        <a:xfrm>
          <a:off x="916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50165</xdr:rowOff>
    </xdr:to>
    <xdr:sp macro="" textlink="">
      <xdr:nvSpPr>
        <xdr:cNvPr id="82" name="楕円 81"/>
        <xdr:cNvSpPr/>
      </xdr:nvSpPr>
      <xdr:spPr>
        <a:xfrm>
          <a:off x="444754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98425</xdr:rowOff>
    </xdr:from>
    <xdr:ext cx="534670" cy="257810"/>
    <xdr:sp macro="" textlink="">
      <xdr:nvSpPr>
        <xdr:cNvPr id="83" name="人件費該当値テキスト"/>
        <xdr:cNvSpPr txBox="1"/>
      </xdr:nvSpPr>
      <xdr:spPr>
        <a:xfrm>
          <a:off x="4549140" y="62706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106045</xdr:rowOff>
    </xdr:from>
    <xdr:to xmlns:xdr="http://schemas.openxmlformats.org/drawingml/2006/spreadsheetDrawing">
      <xdr:col>20</xdr:col>
      <xdr:colOff>38100</xdr:colOff>
      <xdr:row>37</xdr:row>
      <xdr:rowOff>36195</xdr:rowOff>
    </xdr:to>
    <xdr:sp macro="" textlink="">
      <xdr:nvSpPr>
        <xdr:cNvPr id="84" name="楕円 83"/>
        <xdr:cNvSpPr/>
      </xdr:nvSpPr>
      <xdr:spPr>
        <a:xfrm>
          <a:off x="3637915" y="627824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27305</xdr:rowOff>
    </xdr:from>
    <xdr:ext cx="534670" cy="259080"/>
    <xdr:sp macro="" textlink="">
      <xdr:nvSpPr>
        <xdr:cNvPr id="85" name="テキスト ボックス 84"/>
        <xdr:cNvSpPr txBox="1"/>
      </xdr:nvSpPr>
      <xdr:spPr>
        <a:xfrm>
          <a:off x="3427095" y="6370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123190</xdr:rowOff>
    </xdr:from>
    <xdr:to xmlns:xdr="http://schemas.openxmlformats.org/drawingml/2006/spreadsheetDrawing">
      <xdr:col>15</xdr:col>
      <xdr:colOff>101600</xdr:colOff>
      <xdr:row>37</xdr:row>
      <xdr:rowOff>53340</xdr:rowOff>
    </xdr:to>
    <xdr:sp macro="" textlink="">
      <xdr:nvSpPr>
        <xdr:cNvPr id="86" name="楕円 85"/>
        <xdr:cNvSpPr/>
      </xdr:nvSpPr>
      <xdr:spPr>
        <a:xfrm>
          <a:off x="2771775"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44450</xdr:rowOff>
    </xdr:from>
    <xdr:ext cx="534670" cy="259080"/>
    <xdr:sp macro="" textlink="">
      <xdr:nvSpPr>
        <xdr:cNvPr id="87" name="テキスト ボックス 86"/>
        <xdr:cNvSpPr txBox="1"/>
      </xdr:nvSpPr>
      <xdr:spPr>
        <a:xfrm>
          <a:off x="256667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126365</xdr:rowOff>
    </xdr:from>
    <xdr:to xmlns:xdr="http://schemas.openxmlformats.org/drawingml/2006/spreadsheetDrawing">
      <xdr:col>10</xdr:col>
      <xdr:colOff>165100</xdr:colOff>
      <xdr:row>36</xdr:row>
      <xdr:rowOff>56515</xdr:rowOff>
    </xdr:to>
    <xdr:sp macro="" textlink="">
      <xdr:nvSpPr>
        <xdr:cNvPr id="88" name="楕円 87"/>
        <xdr:cNvSpPr/>
      </xdr:nvSpPr>
      <xdr:spPr>
        <a:xfrm>
          <a:off x="191135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73025</xdr:rowOff>
    </xdr:from>
    <xdr:ext cx="533400" cy="259080"/>
    <xdr:sp macro="" textlink="">
      <xdr:nvSpPr>
        <xdr:cNvPr id="89" name="テキスト ボックス 88"/>
        <xdr:cNvSpPr txBox="1"/>
      </xdr:nvSpPr>
      <xdr:spPr>
        <a:xfrm>
          <a:off x="1700530" y="5902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141605</xdr:rowOff>
    </xdr:from>
    <xdr:to xmlns:xdr="http://schemas.openxmlformats.org/drawingml/2006/spreadsheetDrawing">
      <xdr:col>6</xdr:col>
      <xdr:colOff>38100</xdr:colOff>
      <xdr:row>36</xdr:row>
      <xdr:rowOff>71755</xdr:rowOff>
    </xdr:to>
    <xdr:sp macro="" textlink="">
      <xdr:nvSpPr>
        <xdr:cNvPr id="90" name="楕円 89"/>
        <xdr:cNvSpPr/>
      </xdr:nvSpPr>
      <xdr:spPr>
        <a:xfrm>
          <a:off x="1050925" y="614235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63500</xdr:rowOff>
    </xdr:from>
    <xdr:ext cx="534670" cy="257810"/>
    <xdr:sp macro="" textlink="">
      <xdr:nvSpPr>
        <xdr:cNvPr id="91" name="テキスト ボックス 90"/>
        <xdr:cNvSpPr txBox="1"/>
      </xdr:nvSpPr>
      <xdr:spPr>
        <a:xfrm>
          <a:off x="840105" y="62357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39140"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6614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614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4785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4785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5656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5656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39140"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155"/>
    <xdr:sp macro="" textlink="">
      <xdr:nvSpPr>
        <xdr:cNvPr id="100" name="テキスト ボックス 99"/>
        <xdr:cNvSpPr txBox="1"/>
      </xdr:nvSpPr>
      <xdr:spPr>
        <a:xfrm>
          <a:off x="70675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39140"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39140" y="10214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3" name="テキスト ボックス 102"/>
        <xdr:cNvSpPr txBox="1"/>
      </xdr:nvSpPr>
      <xdr:spPr>
        <a:xfrm>
          <a:off x="50165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39140" y="9887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5" name="テキスト ボックス 104"/>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39140" y="956183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7" name="テキスト ボックス 106"/>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39140" y="9234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9" name="テキスト ボックス 108"/>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39140" y="8908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11" name="テキスト ボックス 110"/>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39140" y="8581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13" name="テキスト ボックス 112"/>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39140"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5" name="テキスト ボックス 114"/>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39140"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110490</xdr:rowOff>
    </xdr:from>
    <xdr:to xmlns:xdr="http://schemas.openxmlformats.org/drawingml/2006/spreadsheetDrawing">
      <xdr:col>24</xdr:col>
      <xdr:colOff>62865</xdr:colOff>
      <xdr:row>58</xdr:row>
      <xdr:rowOff>161290</xdr:rowOff>
    </xdr:to>
    <xdr:cxnSp macro="">
      <xdr:nvCxnSpPr>
        <xdr:cNvPr id="117" name="直線コネクタ 116"/>
        <xdr:cNvCxnSpPr/>
      </xdr:nvCxnSpPr>
      <xdr:spPr>
        <a:xfrm flipV="1">
          <a:off x="4496435" y="868299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165100</xdr:rowOff>
    </xdr:from>
    <xdr:ext cx="534670" cy="259080"/>
    <xdr:sp macro="" textlink="">
      <xdr:nvSpPr>
        <xdr:cNvPr id="118" name="物件費最小値テキスト"/>
        <xdr:cNvSpPr txBox="1"/>
      </xdr:nvSpPr>
      <xdr:spPr>
        <a:xfrm>
          <a:off x="4549140" y="1010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161290</xdr:rowOff>
    </xdr:from>
    <xdr:to xmlns:xdr="http://schemas.openxmlformats.org/drawingml/2006/spreadsheetDrawing">
      <xdr:col>24</xdr:col>
      <xdr:colOff>152400</xdr:colOff>
      <xdr:row>58</xdr:row>
      <xdr:rowOff>161290</xdr:rowOff>
    </xdr:to>
    <xdr:cxnSp macro="">
      <xdr:nvCxnSpPr>
        <xdr:cNvPr id="119" name="直線コネクタ 118"/>
        <xdr:cNvCxnSpPr/>
      </xdr:nvCxnSpPr>
      <xdr:spPr>
        <a:xfrm>
          <a:off x="4415155" y="101053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57150</xdr:rowOff>
    </xdr:from>
    <xdr:ext cx="598805" cy="259080"/>
    <xdr:sp macro="" textlink="">
      <xdr:nvSpPr>
        <xdr:cNvPr id="120" name="物件費最大値テキスト"/>
        <xdr:cNvSpPr txBox="1"/>
      </xdr:nvSpPr>
      <xdr:spPr>
        <a:xfrm>
          <a:off x="454914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110490</xdr:rowOff>
    </xdr:from>
    <xdr:to xmlns:xdr="http://schemas.openxmlformats.org/drawingml/2006/spreadsheetDrawing">
      <xdr:col>24</xdr:col>
      <xdr:colOff>152400</xdr:colOff>
      <xdr:row>50</xdr:row>
      <xdr:rowOff>110490</xdr:rowOff>
    </xdr:to>
    <xdr:cxnSp macro="">
      <xdr:nvCxnSpPr>
        <xdr:cNvPr id="121" name="直線コネクタ 120"/>
        <xdr:cNvCxnSpPr/>
      </xdr:nvCxnSpPr>
      <xdr:spPr>
        <a:xfrm>
          <a:off x="4415155" y="86829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45085</xdr:rowOff>
    </xdr:from>
    <xdr:to xmlns:xdr="http://schemas.openxmlformats.org/drawingml/2006/spreadsheetDrawing">
      <xdr:col>24</xdr:col>
      <xdr:colOff>63500</xdr:colOff>
      <xdr:row>58</xdr:row>
      <xdr:rowOff>52070</xdr:rowOff>
    </xdr:to>
    <xdr:cxnSp macro="">
      <xdr:nvCxnSpPr>
        <xdr:cNvPr id="122" name="直線コネクタ 121"/>
        <xdr:cNvCxnSpPr/>
      </xdr:nvCxnSpPr>
      <xdr:spPr>
        <a:xfrm flipV="1">
          <a:off x="3688715" y="998918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168910</xdr:rowOff>
    </xdr:from>
    <xdr:ext cx="534670" cy="257810"/>
    <xdr:sp macro="" textlink="">
      <xdr:nvSpPr>
        <xdr:cNvPr id="123" name="物件費平均値テキスト"/>
        <xdr:cNvSpPr txBox="1"/>
      </xdr:nvSpPr>
      <xdr:spPr>
        <a:xfrm>
          <a:off x="4549140" y="99415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19050</xdr:rowOff>
    </xdr:from>
    <xdr:to xmlns:xdr="http://schemas.openxmlformats.org/drawingml/2006/spreadsheetDrawing">
      <xdr:col>24</xdr:col>
      <xdr:colOff>114300</xdr:colOff>
      <xdr:row>58</xdr:row>
      <xdr:rowOff>120650</xdr:rowOff>
    </xdr:to>
    <xdr:sp macro="" textlink="">
      <xdr:nvSpPr>
        <xdr:cNvPr id="124" name="フローチャート: 判断 123"/>
        <xdr:cNvSpPr/>
      </xdr:nvSpPr>
      <xdr:spPr>
        <a:xfrm>
          <a:off x="444754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52070</xdr:rowOff>
    </xdr:from>
    <xdr:to xmlns:xdr="http://schemas.openxmlformats.org/drawingml/2006/spreadsheetDrawing">
      <xdr:col>19</xdr:col>
      <xdr:colOff>177800</xdr:colOff>
      <xdr:row>58</xdr:row>
      <xdr:rowOff>58420</xdr:rowOff>
    </xdr:to>
    <xdr:cxnSp macro="">
      <xdr:nvCxnSpPr>
        <xdr:cNvPr id="125" name="直線コネクタ 124"/>
        <xdr:cNvCxnSpPr/>
      </xdr:nvCxnSpPr>
      <xdr:spPr>
        <a:xfrm flipV="1">
          <a:off x="2822575" y="9996170"/>
          <a:ext cx="86614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29845</xdr:rowOff>
    </xdr:from>
    <xdr:to xmlns:xdr="http://schemas.openxmlformats.org/drawingml/2006/spreadsheetDrawing">
      <xdr:col>20</xdr:col>
      <xdr:colOff>38100</xdr:colOff>
      <xdr:row>58</xdr:row>
      <xdr:rowOff>132080</xdr:rowOff>
    </xdr:to>
    <xdr:sp macro="" textlink="">
      <xdr:nvSpPr>
        <xdr:cNvPr id="126" name="フローチャート: 判断 125"/>
        <xdr:cNvSpPr/>
      </xdr:nvSpPr>
      <xdr:spPr>
        <a:xfrm>
          <a:off x="3637915" y="997394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122555</xdr:rowOff>
    </xdr:from>
    <xdr:ext cx="534670" cy="257810"/>
    <xdr:sp macro="" textlink="">
      <xdr:nvSpPr>
        <xdr:cNvPr id="127" name="テキスト ボックス 126"/>
        <xdr:cNvSpPr txBox="1"/>
      </xdr:nvSpPr>
      <xdr:spPr>
        <a:xfrm>
          <a:off x="3427095" y="100666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58420</xdr:rowOff>
    </xdr:from>
    <xdr:to xmlns:xdr="http://schemas.openxmlformats.org/drawingml/2006/spreadsheetDrawing">
      <xdr:col>15</xdr:col>
      <xdr:colOff>50800</xdr:colOff>
      <xdr:row>58</xdr:row>
      <xdr:rowOff>63500</xdr:rowOff>
    </xdr:to>
    <xdr:cxnSp macro="">
      <xdr:nvCxnSpPr>
        <xdr:cNvPr id="128" name="直線コネクタ 127"/>
        <xdr:cNvCxnSpPr/>
      </xdr:nvCxnSpPr>
      <xdr:spPr>
        <a:xfrm flipV="1">
          <a:off x="1962150" y="10002520"/>
          <a:ext cx="8604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29210</xdr:rowOff>
    </xdr:from>
    <xdr:to xmlns:xdr="http://schemas.openxmlformats.org/drawingml/2006/spreadsheetDrawing">
      <xdr:col>15</xdr:col>
      <xdr:colOff>101600</xdr:colOff>
      <xdr:row>58</xdr:row>
      <xdr:rowOff>130810</xdr:rowOff>
    </xdr:to>
    <xdr:sp macro="" textlink="">
      <xdr:nvSpPr>
        <xdr:cNvPr id="129" name="フローチャート: 判断 128"/>
        <xdr:cNvSpPr/>
      </xdr:nvSpPr>
      <xdr:spPr>
        <a:xfrm>
          <a:off x="2771775"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121920</xdr:rowOff>
    </xdr:from>
    <xdr:ext cx="534670" cy="257810"/>
    <xdr:sp macro="" textlink="">
      <xdr:nvSpPr>
        <xdr:cNvPr id="130" name="テキスト ボックス 129"/>
        <xdr:cNvSpPr txBox="1"/>
      </xdr:nvSpPr>
      <xdr:spPr>
        <a:xfrm>
          <a:off x="2566670" y="10066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63500</xdr:rowOff>
    </xdr:from>
    <xdr:to xmlns:xdr="http://schemas.openxmlformats.org/drawingml/2006/spreadsheetDrawing">
      <xdr:col>10</xdr:col>
      <xdr:colOff>114300</xdr:colOff>
      <xdr:row>58</xdr:row>
      <xdr:rowOff>70485</xdr:rowOff>
    </xdr:to>
    <xdr:cxnSp macro="">
      <xdr:nvCxnSpPr>
        <xdr:cNvPr id="131" name="直線コネクタ 130"/>
        <xdr:cNvCxnSpPr/>
      </xdr:nvCxnSpPr>
      <xdr:spPr>
        <a:xfrm flipV="1">
          <a:off x="1101725" y="10007600"/>
          <a:ext cx="8604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43815</xdr:rowOff>
    </xdr:from>
    <xdr:to xmlns:xdr="http://schemas.openxmlformats.org/drawingml/2006/spreadsheetDrawing">
      <xdr:col>10</xdr:col>
      <xdr:colOff>165100</xdr:colOff>
      <xdr:row>58</xdr:row>
      <xdr:rowOff>145415</xdr:rowOff>
    </xdr:to>
    <xdr:sp macro="" textlink="">
      <xdr:nvSpPr>
        <xdr:cNvPr id="132" name="フローチャート: 判断 131"/>
        <xdr:cNvSpPr/>
      </xdr:nvSpPr>
      <xdr:spPr>
        <a:xfrm>
          <a:off x="191135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137160</xdr:rowOff>
    </xdr:from>
    <xdr:ext cx="533400" cy="259080"/>
    <xdr:sp macro="" textlink="">
      <xdr:nvSpPr>
        <xdr:cNvPr id="133" name="テキスト ボックス 132"/>
        <xdr:cNvSpPr txBox="1"/>
      </xdr:nvSpPr>
      <xdr:spPr>
        <a:xfrm>
          <a:off x="1700530" y="10081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41275</xdr:rowOff>
    </xdr:from>
    <xdr:to xmlns:xdr="http://schemas.openxmlformats.org/drawingml/2006/spreadsheetDrawing">
      <xdr:col>6</xdr:col>
      <xdr:colOff>38100</xdr:colOff>
      <xdr:row>58</xdr:row>
      <xdr:rowOff>143510</xdr:rowOff>
    </xdr:to>
    <xdr:sp macro="" textlink="">
      <xdr:nvSpPr>
        <xdr:cNvPr id="134" name="フローチャート: 判断 133"/>
        <xdr:cNvSpPr/>
      </xdr:nvSpPr>
      <xdr:spPr>
        <a:xfrm>
          <a:off x="1050925" y="998537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133985</xdr:rowOff>
    </xdr:from>
    <xdr:ext cx="534670" cy="257810"/>
    <xdr:sp macro="" textlink="">
      <xdr:nvSpPr>
        <xdr:cNvPr id="135" name="テキスト ボックス 134"/>
        <xdr:cNvSpPr txBox="1"/>
      </xdr:nvSpPr>
      <xdr:spPr>
        <a:xfrm>
          <a:off x="840105" y="100780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31355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0730" cy="259080"/>
    <xdr:sp macro="" textlink="">
      <xdr:nvSpPr>
        <xdr:cNvPr id="137" name="テキスト ボックス 136"/>
        <xdr:cNvSpPr txBox="1"/>
      </xdr:nvSpPr>
      <xdr:spPr>
        <a:xfrm>
          <a:off x="350393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8" name="テキスト ボックス 137"/>
        <xdr:cNvSpPr txBox="1"/>
      </xdr:nvSpPr>
      <xdr:spPr>
        <a:xfrm>
          <a:off x="263779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7773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0730" cy="259080"/>
    <xdr:sp macro="" textlink="">
      <xdr:nvSpPr>
        <xdr:cNvPr id="140" name="テキスト ボックス 139"/>
        <xdr:cNvSpPr txBox="1"/>
      </xdr:nvSpPr>
      <xdr:spPr>
        <a:xfrm>
          <a:off x="916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166370</xdr:rowOff>
    </xdr:from>
    <xdr:to xmlns:xdr="http://schemas.openxmlformats.org/drawingml/2006/spreadsheetDrawing">
      <xdr:col>24</xdr:col>
      <xdr:colOff>114300</xdr:colOff>
      <xdr:row>58</xdr:row>
      <xdr:rowOff>95885</xdr:rowOff>
    </xdr:to>
    <xdr:sp macro="" textlink="">
      <xdr:nvSpPr>
        <xdr:cNvPr id="141" name="楕円 140"/>
        <xdr:cNvSpPr/>
      </xdr:nvSpPr>
      <xdr:spPr>
        <a:xfrm>
          <a:off x="444754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125095</xdr:rowOff>
    </xdr:from>
    <xdr:ext cx="534670" cy="258445"/>
    <xdr:sp macro="" textlink="">
      <xdr:nvSpPr>
        <xdr:cNvPr id="142" name="物件費該当値テキスト"/>
        <xdr:cNvSpPr txBox="1"/>
      </xdr:nvSpPr>
      <xdr:spPr>
        <a:xfrm>
          <a:off x="4549140" y="9726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1270</xdr:rowOff>
    </xdr:from>
    <xdr:to xmlns:xdr="http://schemas.openxmlformats.org/drawingml/2006/spreadsheetDrawing">
      <xdr:col>20</xdr:col>
      <xdr:colOff>38100</xdr:colOff>
      <xdr:row>58</xdr:row>
      <xdr:rowOff>102870</xdr:rowOff>
    </xdr:to>
    <xdr:sp macro="" textlink="">
      <xdr:nvSpPr>
        <xdr:cNvPr id="143" name="楕円 142"/>
        <xdr:cNvSpPr/>
      </xdr:nvSpPr>
      <xdr:spPr>
        <a:xfrm>
          <a:off x="3637915" y="99453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119380</xdr:rowOff>
    </xdr:from>
    <xdr:ext cx="534670" cy="259080"/>
    <xdr:sp macro="" textlink="">
      <xdr:nvSpPr>
        <xdr:cNvPr id="144" name="テキスト ボックス 143"/>
        <xdr:cNvSpPr txBox="1"/>
      </xdr:nvSpPr>
      <xdr:spPr>
        <a:xfrm>
          <a:off x="3427095" y="972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7620</xdr:rowOff>
    </xdr:from>
    <xdr:to xmlns:xdr="http://schemas.openxmlformats.org/drawingml/2006/spreadsheetDrawing">
      <xdr:col>15</xdr:col>
      <xdr:colOff>101600</xdr:colOff>
      <xdr:row>58</xdr:row>
      <xdr:rowOff>109220</xdr:rowOff>
    </xdr:to>
    <xdr:sp macro="" textlink="">
      <xdr:nvSpPr>
        <xdr:cNvPr id="145" name="楕円 144"/>
        <xdr:cNvSpPr/>
      </xdr:nvSpPr>
      <xdr:spPr>
        <a:xfrm>
          <a:off x="2771775"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125730</xdr:rowOff>
    </xdr:from>
    <xdr:ext cx="534670" cy="259080"/>
    <xdr:sp macro="" textlink="">
      <xdr:nvSpPr>
        <xdr:cNvPr id="146" name="テキスト ボックス 145"/>
        <xdr:cNvSpPr txBox="1"/>
      </xdr:nvSpPr>
      <xdr:spPr>
        <a:xfrm>
          <a:off x="2566670" y="972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12700</xdr:rowOff>
    </xdr:from>
    <xdr:to xmlns:xdr="http://schemas.openxmlformats.org/drawingml/2006/spreadsheetDrawing">
      <xdr:col>10</xdr:col>
      <xdr:colOff>165100</xdr:colOff>
      <xdr:row>58</xdr:row>
      <xdr:rowOff>114300</xdr:rowOff>
    </xdr:to>
    <xdr:sp macro="" textlink="">
      <xdr:nvSpPr>
        <xdr:cNvPr id="147" name="楕円 146"/>
        <xdr:cNvSpPr/>
      </xdr:nvSpPr>
      <xdr:spPr>
        <a:xfrm>
          <a:off x="191135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130810</xdr:rowOff>
    </xdr:from>
    <xdr:ext cx="533400" cy="259080"/>
    <xdr:sp macro="" textlink="">
      <xdr:nvSpPr>
        <xdr:cNvPr id="148" name="テキスト ボックス 147"/>
        <xdr:cNvSpPr txBox="1"/>
      </xdr:nvSpPr>
      <xdr:spPr>
        <a:xfrm>
          <a:off x="1700530" y="973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19685</xdr:rowOff>
    </xdr:from>
    <xdr:to xmlns:xdr="http://schemas.openxmlformats.org/drawingml/2006/spreadsheetDrawing">
      <xdr:col>6</xdr:col>
      <xdr:colOff>38100</xdr:colOff>
      <xdr:row>58</xdr:row>
      <xdr:rowOff>121285</xdr:rowOff>
    </xdr:to>
    <xdr:sp macro="" textlink="">
      <xdr:nvSpPr>
        <xdr:cNvPr id="149" name="楕円 148"/>
        <xdr:cNvSpPr/>
      </xdr:nvSpPr>
      <xdr:spPr>
        <a:xfrm>
          <a:off x="1050925" y="996378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137795</xdr:rowOff>
    </xdr:from>
    <xdr:ext cx="534670" cy="259080"/>
    <xdr:sp macro="" textlink="">
      <xdr:nvSpPr>
        <xdr:cNvPr id="150" name="テキスト ボックス 149"/>
        <xdr:cNvSpPr txBox="1"/>
      </xdr:nvSpPr>
      <xdr:spPr>
        <a:xfrm>
          <a:off x="840105" y="9738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39140" y="10858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6614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6614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84785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84785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295656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295656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39140" y="11684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155"/>
    <xdr:sp macro="" textlink="">
      <xdr:nvSpPr>
        <xdr:cNvPr id="159" name="テキスト ボックス 158"/>
        <xdr:cNvSpPr txBox="1"/>
      </xdr:nvSpPr>
      <xdr:spPr>
        <a:xfrm>
          <a:off x="70675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39140" y="1397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39140" y="1358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9080"/>
    <xdr:sp macro="" textlink="">
      <xdr:nvSpPr>
        <xdr:cNvPr id="162" name="テキスト ボックス 161"/>
        <xdr:cNvSpPr txBox="1"/>
      </xdr:nvSpPr>
      <xdr:spPr>
        <a:xfrm>
          <a:off x="50165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39140" y="1320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7360" cy="259080"/>
    <xdr:sp macro="" textlink="">
      <xdr:nvSpPr>
        <xdr:cNvPr id="164" name="テキスト ボックス 163"/>
        <xdr:cNvSpPr txBox="1"/>
      </xdr:nvSpPr>
      <xdr:spPr>
        <a:xfrm>
          <a:off x="288925" y="1306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39140" y="1282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0225" cy="257810"/>
    <xdr:sp macro="" textlink="">
      <xdr:nvSpPr>
        <xdr:cNvPr id="166" name="テキスト ボックス 165"/>
        <xdr:cNvSpPr txBox="1"/>
      </xdr:nvSpPr>
      <xdr:spPr>
        <a:xfrm>
          <a:off x="224790" y="12684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39140" y="1244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225" cy="259080"/>
    <xdr:sp macro="" textlink="">
      <xdr:nvSpPr>
        <xdr:cNvPr id="168" name="テキスト ボックス 167"/>
        <xdr:cNvSpPr txBox="1"/>
      </xdr:nvSpPr>
      <xdr:spPr>
        <a:xfrm>
          <a:off x="22479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39140" y="1206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225" cy="259080"/>
    <xdr:sp macro="" textlink="">
      <xdr:nvSpPr>
        <xdr:cNvPr id="170" name="テキスト ボックス 169"/>
        <xdr:cNvSpPr txBox="1"/>
      </xdr:nvSpPr>
      <xdr:spPr>
        <a:xfrm>
          <a:off x="22479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39140" y="1168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225" cy="257810"/>
    <xdr:sp macro="" textlink="">
      <xdr:nvSpPr>
        <xdr:cNvPr id="172" name="テキスト ボックス 171"/>
        <xdr:cNvSpPr txBox="1"/>
      </xdr:nvSpPr>
      <xdr:spPr>
        <a:xfrm>
          <a:off x="224790" y="11541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39140" y="11684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35560</xdr:rowOff>
    </xdr:from>
    <xdr:to xmlns:xdr="http://schemas.openxmlformats.org/drawingml/2006/spreadsheetDrawing">
      <xdr:col>24</xdr:col>
      <xdr:colOff>62865</xdr:colOff>
      <xdr:row>79</xdr:row>
      <xdr:rowOff>14605</xdr:rowOff>
    </xdr:to>
    <xdr:cxnSp macro="">
      <xdr:nvCxnSpPr>
        <xdr:cNvPr id="174" name="直線コネクタ 173"/>
        <xdr:cNvCxnSpPr/>
      </xdr:nvCxnSpPr>
      <xdr:spPr>
        <a:xfrm flipV="1">
          <a:off x="4496435" y="1220851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18415</xdr:rowOff>
    </xdr:from>
    <xdr:ext cx="378460" cy="257810"/>
    <xdr:sp macro="" textlink="">
      <xdr:nvSpPr>
        <xdr:cNvPr id="175" name="維持補修費最小値テキスト"/>
        <xdr:cNvSpPr txBox="1"/>
      </xdr:nvSpPr>
      <xdr:spPr>
        <a:xfrm>
          <a:off x="4549140" y="135629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14605</xdr:rowOff>
    </xdr:from>
    <xdr:to xmlns:xdr="http://schemas.openxmlformats.org/drawingml/2006/spreadsheetDrawing">
      <xdr:col>24</xdr:col>
      <xdr:colOff>152400</xdr:colOff>
      <xdr:row>79</xdr:row>
      <xdr:rowOff>14605</xdr:rowOff>
    </xdr:to>
    <xdr:cxnSp macro="">
      <xdr:nvCxnSpPr>
        <xdr:cNvPr id="176" name="直線コネクタ 175"/>
        <xdr:cNvCxnSpPr/>
      </xdr:nvCxnSpPr>
      <xdr:spPr>
        <a:xfrm>
          <a:off x="4415155" y="135591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153670</xdr:rowOff>
    </xdr:from>
    <xdr:ext cx="534670" cy="259080"/>
    <xdr:sp macro="" textlink="">
      <xdr:nvSpPr>
        <xdr:cNvPr id="177" name="維持補修費最大値テキスト"/>
        <xdr:cNvSpPr txBox="1"/>
      </xdr:nvSpPr>
      <xdr:spPr>
        <a:xfrm>
          <a:off x="4549140" y="1198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35560</xdr:rowOff>
    </xdr:from>
    <xdr:to xmlns:xdr="http://schemas.openxmlformats.org/drawingml/2006/spreadsheetDrawing">
      <xdr:col>24</xdr:col>
      <xdr:colOff>152400</xdr:colOff>
      <xdr:row>71</xdr:row>
      <xdr:rowOff>35560</xdr:rowOff>
    </xdr:to>
    <xdr:cxnSp macro="">
      <xdr:nvCxnSpPr>
        <xdr:cNvPr id="178" name="直線コネクタ 177"/>
        <xdr:cNvCxnSpPr/>
      </xdr:nvCxnSpPr>
      <xdr:spPr>
        <a:xfrm>
          <a:off x="4415155" y="1220851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13970</xdr:rowOff>
    </xdr:from>
    <xdr:to xmlns:xdr="http://schemas.openxmlformats.org/drawingml/2006/spreadsheetDrawing">
      <xdr:col>24</xdr:col>
      <xdr:colOff>63500</xdr:colOff>
      <xdr:row>78</xdr:row>
      <xdr:rowOff>31750</xdr:rowOff>
    </xdr:to>
    <xdr:cxnSp macro="">
      <xdr:nvCxnSpPr>
        <xdr:cNvPr id="179" name="直線コネクタ 178"/>
        <xdr:cNvCxnSpPr/>
      </xdr:nvCxnSpPr>
      <xdr:spPr>
        <a:xfrm>
          <a:off x="3688715" y="1338707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76200</xdr:rowOff>
    </xdr:from>
    <xdr:ext cx="469900" cy="257810"/>
    <xdr:sp macro="" textlink="">
      <xdr:nvSpPr>
        <xdr:cNvPr id="180" name="維持補修費平均値テキスト"/>
        <xdr:cNvSpPr txBox="1"/>
      </xdr:nvSpPr>
      <xdr:spPr>
        <a:xfrm>
          <a:off x="4549140" y="131064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52705</xdr:rowOff>
    </xdr:from>
    <xdr:to xmlns:xdr="http://schemas.openxmlformats.org/drawingml/2006/spreadsheetDrawing">
      <xdr:col>24</xdr:col>
      <xdr:colOff>114300</xdr:colOff>
      <xdr:row>77</xdr:row>
      <xdr:rowOff>154940</xdr:rowOff>
    </xdr:to>
    <xdr:sp macro="" textlink="">
      <xdr:nvSpPr>
        <xdr:cNvPr id="181" name="フローチャート: 判断 180"/>
        <xdr:cNvSpPr/>
      </xdr:nvSpPr>
      <xdr:spPr>
        <a:xfrm>
          <a:off x="444754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13970</xdr:rowOff>
    </xdr:from>
    <xdr:to xmlns:xdr="http://schemas.openxmlformats.org/drawingml/2006/spreadsheetDrawing">
      <xdr:col>19</xdr:col>
      <xdr:colOff>177800</xdr:colOff>
      <xdr:row>78</xdr:row>
      <xdr:rowOff>34290</xdr:rowOff>
    </xdr:to>
    <xdr:cxnSp macro="">
      <xdr:nvCxnSpPr>
        <xdr:cNvPr id="182" name="直線コネクタ 181"/>
        <xdr:cNvCxnSpPr/>
      </xdr:nvCxnSpPr>
      <xdr:spPr>
        <a:xfrm flipV="1">
          <a:off x="2822575" y="13387070"/>
          <a:ext cx="86614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46355</xdr:rowOff>
    </xdr:from>
    <xdr:to xmlns:xdr="http://schemas.openxmlformats.org/drawingml/2006/spreadsheetDrawing">
      <xdr:col>20</xdr:col>
      <xdr:colOff>38100</xdr:colOff>
      <xdr:row>77</xdr:row>
      <xdr:rowOff>147955</xdr:rowOff>
    </xdr:to>
    <xdr:sp macro="" textlink="">
      <xdr:nvSpPr>
        <xdr:cNvPr id="183" name="フローチャート: 判断 182"/>
        <xdr:cNvSpPr/>
      </xdr:nvSpPr>
      <xdr:spPr>
        <a:xfrm>
          <a:off x="3637915" y="1324800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164465</xdr:rowOff>
    </xdr:from>
    <xdr:ext cx="468630" cy="259080"/>
    <xdr:sp macro="" textlink="">
      <xdr:nvSpPr>
        <xdr:cNvPr id="184" name="テキスト ボックス 183"/>
        <xdr:cNvSpPr txBox="1"/>
      </xdr:nvSpPr>
      <xdr:spPr>
        <a:xfrm>
          <a:off x="3459480" y="13023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34290</xdr:rowOff>
    </xdr:from>
    <xdr:to xmlns:xdr="http://schemas.openxmlformats.org/drawingml/2006/spreadsheetDrawing">
      <xdr:col>15</xdr:col>
      <xdr:colOff>50800</xdr:colOff>
      <xdr:row>78</xdr:row>
      <xdr:rowOff>34290</xdr:rowOff>
    </xdr:to>
    <xdr:cxnSp macro="">
      <xdr:nvCxnSpPr>
        <xdr:cNvPr id="185" name="直線コネクタ 184"/>
        <xdr:cNvCxnSpPr/>
      </xdr:nvCxnSpPr>
      <xdr:spPr>
        <a:xfrm>
          <a:off x="1962150" y="1340739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70485</xdr:rowOff>
    </xdr:from>
    <xdr:to xmlns:xdr="http://schemas.openxmlformats.org/drawingml/2006/spreadsheetDrawing">
      <xdr:col>15</xdr:col>
      <xdr:colOff>101600</xdr:colOff>
      <xdr:row>78</xdr:row>
      <xdr:rowOff>635</xdr:rowOff>
    </xdr:to>
    <xdr:sp macro="" textlink="">
      <xdr:nvSpPr>
        <xdr:cNvPr id="186" name="フローチャート: 判断 185"/>
        <xdr:cNvSpPr/>
      </xdr:nvSpPr>
      <xdr:spPr>
        <a:xfrm>
          <a:off x="2771775"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17780</xdr:rowOff>
    </xdr:from>
    <xdr:ext cx="468630" cy="257810"/>
    <xdr:sp macro="" textlink="">
      <xdr:nvSpPr>
        <xdr:cNvPr id="187" name="テキスト ボックス 186"/>
        <xdr:cNvSpPr txBox="1"/>
      </xdr:nvSpPr>
      <xdr:spPr>
        <a:xfrm>
          <a:off x="2593340" y="13047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34290</xdr:rowOff>
    </xdr:from>
    <xdr:to xmlns:xdr="http://schemas.openxmlformats.org/drawingml/2006/spreadsheetDrawing">
      <xdr:col>10</xdr:col>
      <xdr:colOff>114300</xdr:colOff>
      <xdr:row>78</xdr:row>
      <xdr:rowOff>71120</xdr:rowOff>
    </xdr:to>
    <xdr:cxnSp macro="">
      <xdr:nvCxnSpPr>
        <xdr:cNvPr id="188" name="直線コネクタ 187"/>
        <xdr:cNvCxnSpPr/>
      </xdr:nvCxnSpPr>
      <xdr:spPr>
        <a:xfrm flipV="1">
          <a:off x="1101725" y="13407390"/>
          <a:ext cx="8604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69850</xdr:rowOff>
    </xdr:from>
    <xdr:to xmlns:xdr="http://schemas.openxmlformats.org/drawingml/2006/spreadsheetDrawing">
      <xdr:col>10</xdr:col>
      <xdr:colOff>165100</xdr:colOff>
      <xdr:row>78</xdr:row>
      <xdr:rowOff>0</xdr:rowOff>
    </xdr:to>
    <xdr:sp macro="" textlink="">
      <xdr:nvSpPr>
        <xdr:cNvPr id="189" name="フローチャート: 判断 188"/>
        <xdr:cNvSpPr/>
      </xdr:nvSpPr>
      <xdr:spPr>
        <a:xfrm>
          <a:off x="191135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16510</xdr:rowOff>
    </xdr:from>
    <xdr:ext cx="469900" cy="259080"/>
    <xdr:sp macro="" textlink="">
      <xdr:nvSpPr>
        <xdr:cNvPr id="190" name="テキスト ボックス 189"/>
        <xdr:cNvSpPr txBox="1"/>
      </xdr:nvSpPr>
      <xdr:spPr>
        <a:xfrm>
          <a:off x="1732915" y="13046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52070</xdr:rowOff>
    </xdr:from>
    <xdr:to xmlns:xdr="http://schemas.openxmlformats.org/drawingml/2006/spreadsheetDrawing">
      <xdr:col>6</xdr:col>
      <xdr:colOff>38100</xdr:colOff>
      <xdr:row>77</xdr:row>
      <xdr:rowOff>153035</xdr:rowOff>
    </xdr:to>
    <xdr:sp macro="" textlink="">
      <xdr:nvSpPr>
        <xdr:cNvPr id="191" name="フローチャート: 判断 190"/>
        <xdr:cNvSpPr/>
      </xdr:nvSpPr>
      <xdr:spPr>
        <a:xfrm>
          <a:off x="1050925" y="1325372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169545</xdr:rowOff>
    </xdr:from>
    <xdr:ext cx="468630" cy="257810"/>
    <xdr:sp macro="" textlink="">
      <xdr:nvSpPr>
        <xdr:cNvPr id="192" name="テキスト ボックス 191"/>
        <xdr:cNvSpPr txBox="1"/>
      </xdr:nvSpPr>
      <xdr:spPr>
        <a:xfrm>
          <a:off x="872490" y="13028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31355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0730" cy="259080"/>
    <xdr:sp macro="" textlink="">
      <xdr:nvSpPr>
        <xdr:cNvPr id="194" name="テキスト ボックス 193"/>
        <xdr:cNvSpPr txBox="1"/>
      </xdr:nvSpPr>
      <xdr:spPr>
        <a:xfrm>
          <a:off x="350393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5" name="テキスト ボックス 194"/>
        <xdr:cNvSpPr txBox="1"/>
      </xdr:nvSpPr>
      <xdr:spPr>
        <a:xfrm>
          <a:off x="263779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7773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0730" cy="259080"/>
    <xdr:sp macro="" textlink="">
      <xdr:nvSpPr>
        <xdr:cNvPr id="197" name="テキスト ボックス 196"/>
        <xdr:cNvSpPr txBox="1"/>
      </xdr:nvSpPr>
      <xdr:spPr>
        <a:xfrm>
          <a:off x="9169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152400</xdr:rowOff>
    </xdr:from>
    <xdr:to xmlns:xdr="http://schemas.openxmlformats.org/drawingml/2006/spreadsheetDrawing">
      <xdr:col>24</xdr:col>
      <xdr:colOff>114300</xdr:colOff>
      <xdr:row>78</xdr:row>
      <xdr:rowOff>82550</xdr:rowOff>
    </xdr:to>
    <xdr:sp macro="" textlink="">
      <xdr:nvSpPr>
        <xdr:cNvPr id="198" name="楕円 197"/>
        <xdr:cNvSpPr/>
      </xdr:nvSpPr>
      <xdr:spPr>
        <a:xfrm>
          <a:off x="444754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130810</xdr:rowOff>
    </xdr:from>
    <xdr:ext cx="469900" cy="259080"/>
    <xdr:sp macro="" textlink="">
      <xdr:nvSpPr>
        <xdr:cNvPr id="199" name="維持補修費該当値テキスト"/>
        <xdr:cNvSpPr txBox="1"/>
      </xdr:nvSpPr>
      <xdr:spPr>
        <a:xfrm>
          <a:off x="4549140" y="1333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134620</xdr:rowOff>
    </xdr:from>
    <xdr:to xmlns:xdr="http://schemas.openxmlformats.org/drawingml/2006/spreadsheetDrawing">
      <xdr:col>20</xdr:col>
      <xdr:colOff>38100</xdr:colOff>
      <xdr:row>78</xdr:row>
      <xdr:rowOff>64770</xdr:rowOff>
    </xdr:to>
    <xdr:sp macro="" textlink="">
      <xdr:nvSpPr>
        <xdr:cNvPr id="200" name="楕円 199"/>
        <xdr:cNvSpPr/>
      </xdr:nvSpPr>
      <xdr:spPr>
        <a:xfrm>
          <a:off x="3637915" y="133362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55880</xdr:rowOff>
    </xdr:from>
    <xdr:ext cx="468630" cy="259080"/>
    <xdr:sp macro="" textlink="">
      <xdr:nvSpPr>
        <xdr:cNvPr id="201" name="テキスト ボックス 200"/>
        <xdr:cNvSpPr txBox="1"/>
      </xdr:nvSpPr>
      <xdr:spPr>
        <a:xfrm>
          <a:off x="3459480" y="13428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154940</xdr:rowOff>
    </xdr:from>
    <xdr:to xmlns:xdr="http://schemas.openxmlformats.org/drawingml/2006/spreadsheetDrawing">
      <xdr:col>15</xdr:col>
      <xdr:colOff>101600</xdr:colOff>
      <xdr:row>78</xdr:row>
      <xdr:rowOff>85090</xdr:rowOff>
    </xdr:to>
    <xdr:sp macro="" textlink="">
      <xdr:nvSpPr>
        <xdr:cNvPr id="202" name="楕円 201"/>
        <xdr:cNvSpPr/>
      </xdr:nvSpPr>
      <xdr:spPr>
        <a:xfrm>
          <a:off x="2771775"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76200</xdr:rowOff>
    </xdr:from>
    <xdr:ext cx="468630" cy="257810"/>
    <xdr:sp macro="" textlink="">
      <xdr:nvSpPr>
        <xdr:cNvPr id="203" name="テキスト ボックス 202"/>
        <xdr:cNvSpPr txBox="1"/>
      </xdr:nvSpPr>
      <xdr:spPr>
        <a:xfrm>
          <a:off x="2593340" y="13449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154940</xdr:rowOff>
    </xdr:from>
    <xdr:to xmlns:xdr="http://schemas.openxmlformats.org/drawingml/2006/spreadsheetDrawing">
      <xdr:col>10</xdr:col>
      <xdr:colOff>165100</xdr:colOff>
      <xdr:row>78</xdr:row>
      <xdr:rowOff>85090</xdr:rowOff>
    </xdr:to>
    <xdr:sp macro="" textlink="">
      <xdr:nvSpPr>
        <xdr:cNvPr id="204" name="楕円 203"/>
        <xdr:cNvSpPr/>
      </xdr:nvSpPr>
      <xdr:spPr>
        <a:xfrm>
          <a:off x="191135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76200</xdr:rowOff>
    </xdr:from>
    <xdr:ext cx="469900" cy="257810"/>
    <xdr:sp macro="" textlink="">
      <xdr:nvSpPr>
        <xdr:cNvPr id="205" name="テキスト ボックス 204"/>
        <xdr:cNvSpPr txBox="1"/>
      </xdr:nvSpPr>
      <xdr:spPr>
        <a:xfrm>
          <a:off x="1732915" y="13449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20320</xdr:rowOff>
    </xdr:from>
    <xdr:to xmlns:xdr="http://schemas.openxmlformats.org/drawingml/2006/spreadsheetDrawing">
      <xdr:col>6</xdr:col>
      <xdr:colOff>38100</xdr:colOff>
      <xdr:row>78</xdr:row>
      <xdr:rowOff>121920</xdr:rowOff>
    </xdr:to>
    <xdr:sp macro="" textlink="">
      <xdr:nvSpPr>
        <xdr:cNvPr id="206" name="楕円 205"/>
        <xdr:cNvSpPr/>
      </xdr:nvSpPr>
      <xdr:spPr>
        <a:xfrm>
          <a:off x="1050925" y="1339342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113030</xdr:rowOff>
    </xdr:from>
    <xdr:ext cx="468630" cy="259080"/>
    <xdr:sp macro="" textlink="">
      <xdr:nvSpPr>
        <xdr:cNvPr id="207" name="テキスト ボックス 206"/>
        <xdr:cNvSpPr txBox="1"/>
      </xdr:nvSpPr>
      <xdr:spPr>
        <a:xfrm>
          <a:off x="872490" y="13486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39140" y="14287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6614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6614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84785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84785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295656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95656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39140" y="15113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155"/>
    <xdr:sp macro="" textlink="">
      <xdr:nvSpPr>
        <xdr:cNvPr id="216" name="テキスト ボックス 215"/>
        <xdr:cNvSpPr txBox="1"/>
      </xdr:nvSpPr>
      <xdr:spPr>
        <a:xfrm>
          <a:off x="70675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39140" y="1739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225" cy="257810"/>
    <xdr:sp macro="" textlink="">
      <xdr:nvSpPr>
        <xdr:cNvPr id="218" name="テキスト ボックス 217"/>
        <xdr:cNvSpPr txBox="1"/>
      </xdr:nvSpPr>
      <xdr:spPr>
        <a:xfrm>
          <a:off x="224790" y="17256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39140" y="1701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225" cy="259080"/>
    <xdr:sp macro="" textlink="">
      <xdr:nvSpPr>
        <xdr:cNvPr id="220" name="テキスト ボックス 219"/>
        <xdr:cNvSpPr txBox="1"/>
      </xdr:nvSpPr>
      <xdr:spPr>
        <a:xfrm>
          <a:off x="224790"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39140" y="1663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225" cy="259080"/>
    <xdr:sp macro="" textlink="">
      <xdr:nvSpPr>
        <xdr:cNvPr id="222" name="テキスト ボックス 221"/>
        <xdr:cNvSpPr txBox="1"/>
      </xdr:nvSpPr>
      <xdr:spPr>
        <a:xfrm>
          <a:off x="22479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39140" y="1625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225" cy="257810"/>
    <xdr:sp macro="" textlink="">
      <xdr:nvSpPr>
        <xdr:cNvPr id="224" name="テキスト ボックス 223"/>
        <xdr:cNvSpPr txBox="1"/>
      </xdr:nvSpPr>
      <xdr:spPr>
        <a:xfrm>
          <a:off x="224790"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39140" y="1587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6" name="テキスト ボックス 225"/>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39140" y="1549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8" name="テキスト ボックス 227"/>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39140" y="15113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39140" y="15113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121285</xdr:rowOff>
    </xdr:from>
    <xdr:to xmlns:xdr="http://schemas.openxmlformats.org/drawingml/2006/spreadsheetDrawing">
      <xdr:col>24</xdr:col>
      <xdr:colOff>62865</xdr:colOff>
      <xdr:row>99</xdr:row>
      <xdr:rowOff>92710</xdr:rowOff>
    </xdr:to>
    <xdr:cxnSp macro="">
      <xdr:nvCxnSpPr>
        <xdr:cNvPr id="232" name="直線コネクタ 231"/>
        <xdr:cNvCxnSpPr/>
      </xdr:nvCxnSpPr>
      <xdr:spPr>
        <a:xfrm flipV="1">
          <a:off x="4496435" y="15380335"/>
          <a:ext cx="1270" cy="1685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96520</xdr:rowOff>
    </xdr:from>
    <xdr:ext cx="534670" cy="259080"/>
    <xdr:sp macro="" textlink="">
      <xdr:nvSpPr>
        <xdr:cNvPr id="233" name="扶助費最小値テキスト"/>
        <xdr:cNvSpPr txBox="1"/>
      </xdr:nvSpPr>
      <xdr:spPr>
        <a:xfrm>
          <a:off x="4549140" y="1707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92710</xdr:rowOff>
    </xdr:from>
    <xdr:to xmlns:xdr="http://schemas.openxmlformats.org/drawingml/2006/spreadsheetDrawing">
      <xdr:col>24</xdr:col>
      <xdr:colOff>152400</xdr:colOff>
      <xdr:row>99</xdr:row>
      <xdr:rowOff>92710</xdr:rowOff>
    </xdr:to>
    <xdr:cxnSp macro="">
      <xdr:nvCxnSpPr>
        <xdr:cNvPr id="234" name="直線コネクタ 233"/>
        <xdr:cNvCxnSpPr/>
      </xdr:nvCxnSpPr>
      <xdr:spPr>
        <a:xfrm>
          <a:off x="4415155" y="1706626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67945</xdr:rowOff>
    </xdr:from>
    <xdr:ext cx="598805" cy="258445"/>
    <xdr:sp macro="" textlink="">
      <xdr:nvSpPr>
        <xdr:cNvPr id="235" name="扶助費最大値テキスト"/>
        <xdr:cNvSpPr txBox="1"/>
      </xdr:nvSpPr>
      <xdr:spPr>
        <a:xfrm>
          <a:off x="4549140" y="15155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121285</xdr:rowOff>
    </xdr:from>
    <xdr:to xmlns:xdr="http://schemas.openxmlformats.org/drawingml/2006/spreadsheetDrawing">
      <xdr:col>24</xdr:col>
      <xdr:colOff>152400</xdr:colOff>
      <xdr:row>89</xdr:row>
      <xdr:rowOff>121285</xdr:rowOff>
    </xdr:to>
    <xdr:cxnSp macro="">
      <xdr:nvCxnSpPr>
        <xdr:cNvPr id="236" name="直線コネクタ 235"/>
        <xdr:cNvCxnSpPr/>
      </xdr:nvCxnSpPr>
      <xdr:spPr>
        <a:xfrm>
          <a:off x="4415155" y="1538033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78105</xdr:rowOff>
    </xdr:from>
    <xdr:to xmlns:xdr="http://schemas.openxmlformats.org/drawingml/2006/spreadsheetDrawing">
      <xdr:col>24</xdr:col>
      <xdr:colOff>63500</xdr:colOff>
      <xdr:row>97</xdr:row>
      <xdr:rowOff>84455</xdr:rowOff>
    </xdr:to>
    <xdr:cxnSp macro="">
      <xdr:nvCxnSpPr>
        <xdr:cNvPr id="237" name="直線コネクタ 236"/>
        <xdr:cNvCxnSpPr/>
      </xdr:nvCxnSpPr>
      <xdr:spPr>
        <a:xfrm>
          <a:off x="3688715" y="1670875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170180</xdr:rowOff>
    </xdr:from>
    <xdr:ext cx="534670" cy="259080"/>
    <xdr:sp macro="" textlink="">
      <xdr:nvSpPr>
        <xdr:cNvPr id="238" name="扶助費平均値テキスト"/>
        <xdr:cNvSpPr txBox="1"/>
      </xdr:nvSpPr>
      <xdr:spPr>
        <a:xfrm>
          <a:off x="4549140" y="1628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147320</xdr:rowOff>
    </xdr:from>
    <xdr:to xmlns:xdr="http://schemas.openxmlformats.org/drawingml/2006/spreadsheetDrawing">
      <xdr:col>24</xdr:col>
      <xdr:colOff>114300</xdr:colOff>
      <xdr:row>96</xdr:row>
      <xdr:rowOff>77470</xdr:rowOff>
    </xdr:to>
    <xdr:sp macro="" textlink="">
      <xdr:nvSpPr>
        <xdr:cNvPr id="239" name="フローチャート: 判断 238"/>
        <xdr:cNvSpPr/>
      </xdr:nvSpPr>
      <xdr:spPr>
        <a:xfrm>
          <a:off x="444754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78105</xdr:rowOff>
    </xdr:from>
    <xdr:to xmlns:xdr="http://schemas.openxmlformats.org/drawingml/2006/spreadsheetDrawing">
      <xdr:col>19</xdr:col>
      <xdr:colOff>177800</xdr:colOff>
      <xdr:row>97</xdr:row>
      <xdr:rowOff>119380</xdr:rowOff>
    </xdr:to>
    <xdr:cxnSp macro="">
      <xdr:nvCxnSpPr>
        <xdr:cNvPr id="240" name="直線コネクタ 239"/>
        <xdr:cNvCxnSpPr/>
      </xdr:nvCxnSpPr>
      <xdr:spPr>
        <a:xfrm flipV="1">
          <a:off x="2822575" y="16708755"/>
          <a:ext cx="86614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151130</xdr:rowOff>
    </xdr:from>
    <xdr:to xmlns:xdr="http://schemas.openxmlformats.org/drawingml/2006/spreadsheetDrawing">
      <xdr:col>20</xdr:col>
      <xdr:colOff>38100</xdr:colOff>
      <xdr:row>96</xdr:row>
      <xdr:rowOff>81280</xdr:rowOff>
    </xdr:to>
    <xdr:sp macro="" textlink="">
      <xdr:nvSpPr>
        <xdr:cNvPr id="241" name="フローチャート: 判断 240"/>
        <xdr:cNvSpPr/>
      </xdr:nvSpPr>
      <xdr:spPr>
        <a:xfrm>
          <a:off x="3637915" y="1643888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97790</xdr:rowOff>
    </xdr:from>
    <xdr:ext cx="534670" cy="257810"/>
    <xdr:sp macro="" textlink="">
      <xdr:nvSpPr>
        <xdr:cNvPr id="242" name="テキスト ボックス 241"/>
        <xdr:cNvSpPr txBox="1"/>
      </xdr:nvSpPr>
      <xdr:spPr>
        <a:xfrm>
          <a:off x="3427095" y="162140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119380</xdr:rowOff>
    </xdr:from>
    <xdr:to xmlns:xdr="http://schemas.openxmlformats.org/drawingml/2006/spreadsheetDrawing">
      <xdr:col>15</xdr:col>
      <xdr:colOff>50800</xdr:colOff>
      <xdr:row>98</xdr:row>
      <xdr:rowOff>21590</xdr:rowOff>
    </xdr:to>
    <xdr:cxnSp macro="">
      <xdr:nvCxnSpPr>
        <xdr:cNvPr id="243" name="直線コネクタ 242"/>
        <xdr:cNvCxnSpPr/>
      </xdr:nvCxnSpPr>
      <xdr:spPr>
        <a:xfrm flipV="1">
          <a:off x="1962150" y="16750030"/>
          <a:ext cx="8604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4" name="フローチャート: 判断 243"/>
        <xdr:cNvSpPr/>
      </xdr:nvSpPr>
      <xdr:spPr>
        <a:xfrm>
          <a:off x="2771775"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34670" cy="257810"/>
    <xdr:sp macro="" textlink="">
      <xdr:nvSpPr>
        <xdr:cNvPr id="245" name="テキスト ボックス 244"/>
        <xdr:cNvSpPr txBox="1"/>
      </xdr:nvSpPr>
      <xdr:spPr>
        <a:xfrm>
          <a:off x="2566670" y="162598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21590</xdr:rowOff>
    </xdr:from>
    <xdr:to xmlns:xdr="http://schemas.openxmlformats.org/drawingml/2006/spreadsheetDrawing">
      <xdr:col>10</xdr:col>
      <xdr:colOff>114300</xdr:colOff>
      <xdr:row>98</xdr:row>
      <xdr:rowOff>63500</xdr:rowOff>
    </xdr:to>
    <xdr:cxnSp macro="">
      <xdr:nvCxnSpPr>
        <xdr:cNvPr id="246" name="直線コネクタ 245"/>
        <xdr:cNvCxnSpPr/>
      </xdr:nvCxnSpPr>
      <xdr:spPr>
        <a:xfrm flipV="1">
          <a:off x="1101725" y="16823690"/>
          <a:ext cx="8604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132715</xdr:rowOff>
    </xdr:from>
    <xdr:to xmlns:xdr="http://schemas.openxmlformats.org/drawingml/2006/spreadsheetDrawing">
      <xdr:col>10</xdr:col>
      <xdr:colOff>165100</xdr:colOff>
      <xdr:row>97</xdr:row>
      <xdr:rowOff>63500</xdr:rowOff>
    </xdr:to>
    <xdr:sp macro="" textlink="">
      <xdr:nvSpPr>
        <xdr:cNvPr id="247" name="フローチャート: 判断 246"/>
        <xdr:cNvSpPr/>
      </xdr:nvSpPr>
      <xdr:spPr>
        <a:xfrm>
          <a:off x="1911350" y="16591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79375</xdr:rowOff>
    </xdr:from>
    <xdr:ext cx="533400" cy="258445"/>
    <xdr:sp macro="" textlink="">
      <xdr:nvSpPr>
        <xdr:cNvPr id="248" name="テキスト ボックス 247"/>
        <xdr:cNvSpPr txBox="1"/>
      </xdr:nvSpPr>
      <xdr:spPr>
        <a:xfrm>
          <a:off x="1700530" y="163671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22860</xdr:rowOff>
    </xdr:from>
    <xdr:to xmlns:xdr="http://schemas.openxmlformats.org/drawingml/2006/spreadsheetDrawing">
      <xdr:col>6</xdr:col>
      <xdr:colOff>38100</xdr:colOff>
      <xdr:row>97</xdr:row>
      <xdr:rowOff>124460</xdr:rowOff>
    </xdr:to>
    <xdr:sp macro="" textlink="">
      <xdr:nvSpPr>
        <xdr:cNvPr id="249" name="フローチャート: 判断 248"/>
        <xdr:cNvSpPr/>
      </xdr:nvSpPr>
      <xdr:spPr>
        <a:xfrm>
          <a:off x="1050925" y="1665351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140970</xdr:rowOff>
    </xdr:from>
    <xdr:ext cx="534670" cy="259080"/>
    <xdr:sp macro="" textlink="">
      <xdr:nvSpPr>
        <xdr:cNvPr id="250" name="テキスト ボックス 249"/>
        <xdr:cNvSpPr txBox="1"/>
      </xdr:nvSpPr>
      <xdr:spPr>
        <a:xfrm>
          <a:off x="840105" y="16428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31355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730" cy="259080"/>
    <xdr:sp macro="" textlink="">
      <xdr:nvSpPr>
        <xdr:cNvPr id="252" name="テキスト ボックス 251"/>
        <xdr:cNvSpPr txBox="1"/>
      </xdr:nvSpPr>
      <xdr:spPr>
        <a:xfrm>
          <a:off x="350393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3" name="テキスト ボックス 252"/>
        <xdr:cNvSpPr txBox="1"/>
      </xdr:nvSpPr>
      <xdr:spPr>
        <a:xfrm>
          <a:off x="263779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7773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730" cy="259080"/>
    <xdr:sp macro="" textlink="">
      <xdr:nvSpPr>
        <xdr:cNvPr id="255" name="テキスト ボックス 254"/>
        <xdr:cNvSpPr txBox="1"/>
      </xdr:nvSpPr>
      <xdr:spPr>
        <a:xfrm>
          <a:off x="9169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33655</xdr:rowOff>
    </xdr:from>
    <xdr:to xmlns:xdr="http://schemas.openxmlformats.org/drawingml/2006/spreadsheetDrawing">
      <xdr:col>24</xdr:col>
      <xdr:colOff>114300</xdr:colOff>
      <xdr:row>97</xdr:row>
      <xdr:rowOff>135255</xdr:rowOff>
    </xdr:to>
    <xdr:sp macro="" textlink="">
      <xdr:nvSpPr>
        <xdr:cNvPr id="256" name="楕円 255"/>
        <xdr:cNvSpPr/>
      </xdr:nvSpPr>
      <xdr:spPr>
        <a:xfrm>
          <a:off x="444754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12065</xdr:rowOff>
    </xdr:from>
    <xdr:ext cx="534670" cy="259080"/>
    <xdr:sp macro="" textlink="">
      <xdr:nvSpPr>
        <xdr:cNvPr id="257" name="扶助費該当値テキスト"/>
        <xdr:cNvSpPr txBox="1"/>
      </xdr:nvSpPr>
      <xdr:spPr>
        <a:xfrm>
          <a:off x="454914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27305</xdr:rowOff>
    </xdr:from>
    <xdr:to xmlns:xdr="http://schemas.openxmlformats.org/drawingml/2006/spreadsheetDrawing">
      <xdr:col>20</xdr:col>
      <xdr:colOff>38100</xdr:colOff>
      <xdr:row>97</xdr:row>
      <xdr:rowOff>128905</xdr:rowOff>
    </xdr:to>
    <xdr:sp macro="" textlink="">
      <xdr:nvSpPr>
        <xdr:cNvPr id="258" name="楕円 257"/>
        <xdr:cNvSpPr/>
      </xdr:nvSpPr>
      <xdr:spPr>
        <a:xfrm>
          <a:off x="3637915" y="1665795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120650</xdr:rowOff>
    </xdr:from>
    <xdr:ext cx="534670" cy="257810"/>
    <xdr:sp macro="" textlink="">
      <xdr:nvSpPr>
        <xdr:cNvPr id="259" name="テキスト ボックス 258"/>
        <xdr:cNvSpPr txBox="1"/>
      </xdr:nvSpPr>
      <xdr:spPr>
        <a:xfrm>
          <a:off x="3427095" y="16751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68580</xdr:rowOff>
    </xdr:from>
    <xdr:to xmlns:xdr="http://schemas.openxmlformats.org/drawingml/2006/spreadsheetDrawing">
      <xdr:col>15</xdr:col>
      <xdr:colOff>101600</xdr:colOff>
      <xdr:row>97</xdr:row>
      <xdr:rowOff>170180</xdr:rowOff>
    </xdr:to>
    <xdr:sp macro="" textlink="">
      <xdr:nvSpPr>
        <xdr:cNvPr id="260" name="楕円 259"/>
        <xdr:cNvSpPr/>
      </xdr:nvSpPr>
      <xdr:spPr>
        <a:xfrm>
          <a:off x="2771775"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161290</xdr:rowOff>
    </xdr:from>
    <xdr:ext cx="534670" cy="259080"/>
    <xdr:sp macro="" textlink="">
      <xdr:nvSpPr>
        <xdr:cNvPr id="261" name="テキスト ボックス 260"/>
        <xdr:cNvSpPr txBox="1"/>
      </xdr:nvSpPr>
      <xdr:spPr>
        <a:xfrm>
          <a:off x="2566670" y="1679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142240</xdr:rowOff>
    </xdr:from>
    <xdr:to xmlns:xdr="http://schemas.openxmlformats.org/drawingml/2006/spreadsheetDrawing">
      <xdr:col>10</xdr:col>
      <xdr:colOff>165100</xdr:colOff>
      <xdr:row>98</xdr:row>
      <xdr:rowOff>72390</xdr:rowOff>
    </xdr:to>
    <xdr:sp macro="" textlink="">
      <xdr:nvSpPr>
        <xdr:cNvPr id="262" name="楕円 261"/>
        <xdr:cNvSpPr/>
      </xdr:nvSpPr>
      <xdr:spPr>
        <a:xfrm>
          <a:off x="191135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63500</xdr:rowOff>
    </xdr:from>
    <xdr:ext cx="533400" cy="257810"/>
    <xdr:sp macro="" textlink="">
      <xdr:nvSpPr>
        <xdr:cNvPr id="263" name="テキスト ボックス 262"/>
        <xdr:cNvSpPr txBox="1"/>
      </xdr:nvSpPr>
      <xdr:spPr>
        <a:xfrm>
          <a:off x="1700530" y="16865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xdr:rowOff>
    </xdr:from>
    <xdr:to xmlns:xdr="http://schemas.openxmlformats.org/drawingml/2006/spreadsheetDrawing">
      <xdr:col>6</xdr:col>
      <xdr:colOff>38100</xdr:colOff>
      <xdr:row>98</xdr:row>
      <xdr:rowOff>113665</xdr:rowOff>
    </xdr:to>
    <xdr:sp macro="" textlink="">
      <xdr:nvSpPr>
        <xdr:cNvPr id="264" name="楕円 263"/>
        <xdr:cNvSpPr/>
      </xdr:nvSpPr>
      <xdr:spPr>
        <a:xfrm>
          <a:off x="1050925" y="1681416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104775</xdr:rowOff>
    </xdr:from>
    <xdr:ext cx="534670" cy="259080"/>
    <xdr:sp macro="" textlink="">
      <xdr:nvSpPr>
        <xdr:cNvPr id="265" name="テキスト ボックス 264"/>
        <xdr:cNvSpPr txBox="1"/>
      </xdr:nvSpPr>
      <xdr:spPr>
        <a:xfrm>
          <a:off x="840105" y="1690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409690" y="4000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53097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3097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51840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1840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62711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62711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409690" y="4826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4" name="テキスト ボックス 273"/>
        <xdr:cNvSpPr txBox="1"/>
      </xdr:nvSpPr>
      <xdr:spPr>
        <a:xfrm>
          <a:off x="637159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409690" y="7112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409690" y="6785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9080"/>
    <xdr:sp macro="" textlink="">
      <xdr:nvSpPr>
        <xdr:cNvPr id="277" name="テキスト ボックス 276"/>
        <xdr:cNvSpPr txBox="1"/>
      </xdr:nvSpPr>
      <xdr:spPr>
        <a:xfrm>
          <a:off x="616648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409690" y="6458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7810"/>
    <xdr:sp macro="" textlink="">
      <xdr:nvSpPr>
        <xdr:cNvPr id="279" name="テキスト ボックス 278"/>
        <xdr:cNvSpPr txBox="1"/>
      </xdr:nvSpPr>
      <xdr:spPr>
        <a:xfrm>
          <a:off x="5895340"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409690" y="613283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1" name="テキスト ボックス 280"/>
        <xdr:cNvSpPr txBox="1"/>
      </xdr:nvSpPr>
      <xdr:spPr>
        <a:xfrm>
          <a:off x="5895340"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409690" y="5805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7810"/>
    <xdr:sp macro="" textlink="">
      <xdr:nvSpPr>
        <xdr:cNvPr id="283" name="テキスト ボックス 282"/>
        <xdr:cNvSpPr txBox="1"/>
      </xdr:nvSpPr>
      <xdr:spPr>
        <a:xfrm>
          <a:off x="5895340"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409690" y="547941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8445"/>
    <xdr:sp macro="" textlink="">
      <xdr:nvSpPr>
        <xdr:cNvPr id="285" name="テキスト ボックス 284"/>
        <xdr:cNvSpPr txBox="1"/>
      </xdr:nvSpPr>
      <xdr:spPr>
        <a:xfrm>
          <a:off x="5831205"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409690" y="5152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7" name="テキスト ボックス 286"/>
        <xdr:cNvSpPr txBox="1"/>
      </xdr:nvSpPr>
      <xdr:spPr>
        <a:xfrm>
          <a:off x="5831205"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409690" y="482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7810"/>
    <xdr:sp macro="" textlink="">
      <xdr:nvSpPr>
        <xdr:cNvPr id="289" name="テキスト ボックス 288"/>
        <xdr:cNvSpPr txBox="1"/>
      </xdr:nvSpPr>
      <xdr:spPr>
        <a:xfrm>
          <a:off x="5831205"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409690" y="4826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30</xdr:row>
      <xdr:rowOff>166370</xdr:rowOff>
    </xdr:from>
    <xdr:to xmlns:xdr="http://schemas.openxmlformats.org/drawingml/2006/spreadsheetDrawing">
      <xdr:col>54</xdr:col>
      <xdr:colOff>184785</xdr:colOff>
      <xdr:row>38</xdr:row>
      <xdr:rowOff>154940</xdr:rowOff>
    </xdr:to>
    <xdr:cxnSp macro="">
      <xdr:nvCxnSpPr>
        <xdr:cNvPr id="291" name="直線コネクタ 290"/>
        <xdr:cNvCxnSpPr/>
      </xdr:nvCxnSpPr>
      <xdr:spPr>
        <a:xfrm flipV="1">
          <a:off x="10163175" y="530987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158750</xdr:rowOff>
    </xdr:from>
    <xdr:ext cx="533400" cy="259080"/>
    <xdr:sp macro="" textlink="">
      <xdr:nvSpPr>
        <xdr:cNvPr id="292" name="補助費等最小値テキスト"/>
        <xdr:cNvSpPr txBox="1"/>
      </xdr:nvSpPr>
      <xdr:spPr>
        <a:xfrm>
          <a:off x="10213975" y="667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154940</xdr:rowOff>
    </xdr:from>
    <xdr:to xmlns:xdr="http://schemas.openxmlformats.org/drawingml/2006/spreadsheetDrawing">
      <xdr:col>55</xdr:col>
      <xdr:colOff>88900</xdr:colOff>
      <xdr:row>38</xdr:row>
      <xdr:rowOff>154940</xdr:rowOff>
    </xdr:to>
    <xdr:cxnSp macro="">
      <xdr:nvCxnSpPr>
        <xdr:cNvPr id="293" name="直線コネクタ 292"/>
        <xdr:cNvCxnSpPr/>
      </xdr:nvCxnSpPr>
      <xdr:spPr>
        <a:xfrm>
          <a:off x="10079990" y="66700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7535" cy="257810"/>
    <xdr:sp macro="" textlink="">
      <xdr:nvSpPr>
        <xdr:cNvPr id="294" name="補助費等最大値テキスト"/>
        <xdr:cNvSpPr txBox="1"/>
      </xdr:nvSpPr>
      <xdr:spPr>
        <a:xfrm>
          <a:off x="10213975" y="5084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95" name="直線コネクタ 294"/>
        <xdr:cNvCxnSpPr/>
      </xdr:nvCxnSpPr>
      <xdr:spPr>
        <a:xfrm>
          <a:off x="10079990" y="53098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0</xdr:rowOff>
    </xdr:from>
    <xdr:to xmlns:xdr="http://schemas.openxmlformats.org/drawingml/2006/spreadsheetDrawing">
      <xdr:col>55</xdr:col>
      <xdr:colOff>0</xdr:colOff>
      <xdr:row>38</xdr:row>
      <xdr:rowOff>8255</xdr:rowOff>
    </xdr:to>
    <xdr:cxnSp macro="">
      <xdr:nvCxnSpPr>
        <xdr:cNvPr id="296" name="直線コネクタ 295"/>
        <xdr:cNvCxnSpPr/>
      </xdr:nvCxnSpPr>
      <xdr:spPr>
        <a:xfrm flipV="1">
          <a:off x="9353550" y="651510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95885</xdr:rowOff>
    </xdr:from>
    <xdr:ext cx="533400" cy="259080"/>
    <xdr:sp macro="" textlink="">
      <xdr:nvSpPr>
        <xdr:cNvPr id="297" name="補助費等平均値テキスト"/>
        <xdr:cNvSpPr txBox="1"/>
      </xdr:nvSpPr>
      <xdr:spPr>
        <a:xfrm>
          <a:off x="10213975" y="609663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73025</xdr:rowOff>
    </xdr:from>
    <xdr:to xmlns:xdr="http://schemas.openxmlformats.org/drawingml/2006/spreadsheetDrawing">
      <xdr:col>55</xdr:col>
      <xdr:colOff>50800</xdr:colOff>
      <xdr:row>37</xdr:row>
      <xdr:rowOff>3175</xdr:rowOff>
    </xdr:to>
    <xdr:sp macro="" textlink="">
      <xdr:nvSpPr>
        <xdr:cNvPr id="298" name="フローチャート: 判断 297"/>
        <xdr:cNvSpPr/>
      </xdr:nvSpPr>
      <xdr:spPr>
        <a:xfrm>
          <a:off x="10118090" y="624522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8255</xdr:rowOff>
    </xdr:from>
    <xdr:to xmlns:xdr="http://schemas.openxmlformats.org/drawingml/2006/spreadsheetDrawing">
      <xdr:col>50</xdr:col>
      <xdr:colOff>114300</xdr:colOff>
      <xdr:row>38</xdr:row>
      <xdr:rowOff>10160</xdr:rowOff>
    </xdr:to>
    <xdr:cxnSp macro="">
      <xdr:nvCxnSpPr>
        <xdr:cNvPr id="299" name="直線コネクタ 298"/>
        <xdr:cNvCxnSpPr/>
      </xdr:nvCxnSpPr>
      <xdr:spPr>
        <a:xfrm flipV="1">
          <a:off x="8493125" y="6523355"/>
          <a:ext cx="8604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92710</xdr:rowOff>
    </xdr:from>
    <xdr:to xmlns:xdr="http://schemas.openxmlformats.org/drawingml/2006/spreadsheetDrawing">
      <xdr:col>50</xdr:col>
      <xdr:colOff>165100</xdr:colOff>
      <xdr:row>37</xdr:row>
      <xdr:rowOff>22860</xdr:rowOff>
    </xdr:to>
    <xdr:sp macro="" textlink="">
      <xdr:nvSpPr>
        <xdr:cNvPr id="300" name="フローチャート: 判断 299"/>
        <xdr:cNvSpPr/>
      </xdr:nvSpPr>
      <xdr:spPr>
        <a:xfrm>
          <a:off x="930275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39370</xdr:rowOff>
    </xdr:from>
    <xdr:ext cx="533400" cy="259080"/>
    <xdr:sp macro="" textlink="">
      <xdr:nvSpPr>
        <xdr:cNvPr id="301" name="テキスト ボックス 300"/>
        <xdr:cNvSpPr txBox="1"/>
      </xdr:nvSpPr>
      <xdr:spPr>
        <a:xfrm>
          <a:off x="9091930" y="6040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10160</xdr:rowOff>
    </xdr:from>
    <xdr:to xmlns:xdr="http://schemas.openxmlformats.org/drawingml/2006/spreadsheetDrawing">
      <xdr:col>45</xdr:col>
      <xdr:colOff>177800</xdr:colOff>
      <xdr:row>38</xdr:row>
      <xdr:rowOff>132715</xdr:rowOff>
    </xdr:to>
    <xdr:cxnSp macro="">
      <xdr:nvCxnSpPr>
        <xdr:cNvPr id="302" name="直線コネクタ 301"/>
        <xdr:cNvCxnSpPr/>
      </xdr:nvCxnSpPr>
      <xdr:spPr>
        <a:xfrm flipV="1">
          <a:off x="7626985" y="6525260"/>
          <a:ext cx="86614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66040</xdr:rowOff>
    </xdr:from>
    <xdr:to xmlns:xdr="http://schemas.openxmlformats.org/drawingml/2006/spreadsheetDrawing">
      <xdr:col>46</xdr:col>
      <xdr:colOff>38100</xdr:colOff>
      <xdr:row>36</xdr:row>
      <xdr:rowOff>167640</xdr:rowOff>
    </xdr:to>
    <xdr:sp macro="" textlink="">
      <xdr:nvSpPr>
        <xdr:cNvPr id="303" name="フローチャート: 判断 302"/>
        <xdr:cNvSpPr/>
      </xdr:nvSpPr>
      <xdr:spPr>
        <a:xfrm>
          <a:off x="8442325" y="623824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12700</xdr:rowOff>
    </xdr:from>
    <xdr:ext cx="534670" cy="259080"/>
    <xdr:sp macro="" textlink="">
      <xdr:nvSpPr>
        <xdr:cNvPr id="304" name="テキスト ボックス 303"/>
        <xdr:cNvSpPr txBox="1"/>
      </xdr:nvSpPr>
      <xdr:spPr>
        <a:xfrm>
          <a:off x="8231505" y="601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132715</xdr:rowOff>
    </xdr:from>
    <xdr:to xmlns:xdr="http://schemas.openxmlformats.org/drawingml/2006/spreadsheetDrawing">
      <xdr:col>41</xdr:col>
      <xdr:colOff>50800</xdr:colOff>
      <xdr:row>38</xdr:row>
      <xdr:rowOff>149860</xdr:rowOff>
    </xdr:to>
    <xdr:cxnSp macro="">
      <xdr:nvCxnSpPr>
        <xdr:cNvPr id="305" name="直線コネクタ 304"/>
        <xdr:cNvCxnSpPr/>
      </xdr:nvCxnSpPr>
      <xdr:spPr>
        <a:xfrm flipV="1">
          <a:off x="6766560" y="6647815"/>
          <a:ext cx="8604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106045</xdr:rowOff>
    </xdr:from>
    <xdr:to xmlns:xdr="http://schemas.openxmlformats.org/drawingml/2006/spreadsheetDrawing">
      <xdr:col>41</xdr:col>
      <xdr:colOff>101600</xdr:colOff>
      <xdr:row>37</xdr:row>
      <xdr:rowOff>36195</xdr:rowOff>
    </xdr:to>
    <xdr:sp macro="" textlink="">
      <xdr:nvSpPr>
        <xdr:cNvPr id="306" name="フローチャート: 判断 305"/>
        <xdr:cNvSpPr/>
      </xdr:nvSpPr>
      <xdr:spPr>
        <a:xfrm>
          <a:off x="7576185"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52705</xdr:rowOff>
    </xdr:from>
    <xdr:ext cx="534670" cy="257810"/>
    <xdr:sp macro="" textlink="">
      <xdr:nvSpPr>
        <xdr:cNvPr id="307" name="テキスト ボックス 306"/>
        <xdr:cNvSpPr txBox="1"/>
      </xdr:nvSpPr>
      <xdr:spPr>
        <a:xfrm>
          <a:off x="7371080" y="60534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124460</xdr:rowOff>
    </xdr:from>
    <xdr:to xmlns:xdr="http://schemas.openxmlformats.org/drawingml/2006/spreadsheetDrawing">
      <xdr:col>36</xdr:col>
      <xdr:colOff>165100</xdr:colOff>
      <xdr:row>37</xdr:row>
      <xdr:rowOff>54610</xdr:rowOff>
    </xdr:to>
    <xdr:sp macro="" textlink="">
      <xdr:nvSpPr>
        <xdr:cNvPr id="308" name="フローチャート: 判断 307"/>
        <xdr:cNvSpPr/>
      </xdr:nvSpPr>
      <xdr:spPr>
        <a:xfrm>
          <a:off x="671576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71120</xdr:rowOff>
    </xdr:from>
    <xdr:ext cx="533400" cy="259080"/>
    <xdr:sp macro="" textlink="">
      <xdr:nvSpPr>
        <xdr:cNvPr id="309" name="テキスト ボックス 308"/>
        <xdr:cNvSpPr txBox="1"/>
      </xdr:nvSpPr>
      <xdr:spPr>
        <a:xfrm>
          <a:off x="6504940" y="6071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99783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1687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0730" cy="259080"/>
    <xdr:sp macro="" textlink="">
      <xdr:nvSpPr>
        <xdr:cNvPr id="312" name="テキスト ボックス 311"/>
        <xdr:cNvSpPr txBox="1"/>
      </xdr:nvSpPr>
      <xdr:spPr>
        <a:xfrm>
          <a:off x="83083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13" name="テキスト ボックス 312"/>
        <xdr:cNvSpPr txBox="1"/>
      </xdr:nvSpPr>
      <xdr:spPr>
        <a:xfrm>
          <a:off x="74422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5817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120650</xdr:rowOff>
    </xdr:from>
    <xdr:to xmlns:xdr="http://schemas.openxmlformats.org/drawingml/2006/spreadsheetDrawing">
      <xdr:col>55</xdr:col>
      <xdr:colOff>50800</xdr:colOff>
      <xdr:row>38</xdr:row>
      <xdr:rowOff>50800</xdr:rowOff>
    </xdr:to>
    <xdr:sp macro="" textlink="">
      <xdr:nvSpPr>
        <xdr:cNvPr id="315" name="楕円 314"/>
        <xdr:cNvSpPr/>
      </xdr:nvSpPr>
      <xdr:spPr>
        <a:xfrm>
          <a:off x="10118090" y="64643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99060</xdr:rowOff>
    </xdr:from>
    <xdr:ext cx="533400" cy="257810"/>
    <xdr:sp macro="" textlink="">
      <xdr:nvSpPr>
        <xdr:cNvPr id="316" name="補助費等該当値テキスト"/>
        <xdr:cNvSpPr txBox="1"/>
      </xdr:nvSpPr>
      <xdr:spPr>
        <a:xfrm>
          <a:off x="10213975" y="644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128905</xdr:rowOff>
    </xdr:from>
    <xdr:to xmlns:xdr="http://schemas.openxmlformats.org/drawingml/2006/spreadsheetDrawing">
      <xdr:col>50</xdr:col>
      <xdr:colOff>165100</xdr:colOff>
      <xdr:row>38</xdr:row>
      <xdr:rowOff>59055</xdr:rowOff>
    </xdr:to>
    <xdr:sp macro="" textlink="">
      <xdr:nvSpPr>
        <xdr:cNvPr id="317" name="楕円 316"/>
        <xdr:cNvSpPr/>
      </xdr:nvSpPr>
      <xdr:spPr>
        <a:xfrm>
          <a:off x="930275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50165</xdr:rowOff>
    </xdr:from>
    <xdr:ext cx="533400" cy="259080"/>
    <xdr:sp macro="" textlink="">
      <xdr:nvSpPr>
        <xdr:cNvPr id="318" name="テキスト ボックス 317"/>
        <xdr:cNvSpPr txBox="1"/>
      </xdr:nvSpPr>
      <xdr:spPr>
        <a:xfrm>
          <a:off x="9091930" y="6565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130810</xdr:rowOff>
    </xdr:from>
    <xdr:to xmlns:xdr="http://schemas.openxmlformats.org/drawingml/2006/spreadsheetDrawing">
      <xdr:col>46</xdr:col>
      <xdr:colOff>38100</xdr:colOff>
      <xdr:row>38</xdr:row>
      <xdr:rowOff>60960</xdr:rowOff>
    </xdr:to>
    <xdr:sp macro="" textlink="">
      <xdr:nvSpPr>
        <xdr:cNvPr id="319" name="楕円 318"/>
        <xdr:cNvSpPr/>
      </xdr:nvSpPr>
      <xdr:spPr>
        <a:xfrm>
          <a:off x="8442325" y="647446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52070</xdr:rowOff>
    </xdr:from>
    <xdr:ext cx="534670" cy="257810"/>
    <xdr:sp macro="" textlink="">
      <xdr:nvSpPr>
        <xdr:cNvPr id="320" name="テキスト ボックス 319"/>
        <xdr:cNvSpPr txBox="1"/>
      </xdr:nvSpPr>
      <xdr:spPr>
        <a:xfrm>
          <a:off x="8231505" y="65671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81915</xdr:rowOff>
    </xdr:from>
    <xdr:to xmlns:xdr="http://schemas.openxmlformats.org/drawingml/2006/spreadsheetDrawing">
      <xdr:col>41</xdr:col>
      <xdr:colOff>101600</xdr:colOff>
      <xdr:row>39</xdr:row>
      <xdr:rowOff>12065</xdr:rowOff>
    </xdr:to>
    <xdr:sp macro="" textlink="">
      <xdr:nvSpPr>
        <xdr:cNvPr id="321" name="楕円 320"/>
        <xdr:cNvSpPr/>
      </xdr:nvSpPr>
      <xdr:spPr>
        <a:xfrm>
          <a:off x="7576185"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3175</xdr:rowOff>
    </xdr:from>
    <xdr:ext cx="534670" cy="259080"/>
    <xdr:sp macro="" textlink="">
      <xdr:nvSpPr>
        <xdr:cNvPr id="322" name="テキスト ボックス 321"/>
        <xdr:cNvSpPr txBox="1"/>
      </xdr:nvSpPr>
      <xdr:spPr>
        <a:xfrm>
          <a:off x="737108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99060</xdr:rowOff>
    </xdr:from>
    <xdr:to xmlns:xdr="http://schemas.openxmlformats.org/drawingml/2006/spreadsheetDrawing">
      <xdr:col>36</xdr:col>
      <xdr:colOff>165100</xdr:colOff>
      <xdr:row>39</xdr:row>
      <xdr:rowOff>29210</xdr:rowOff>
    </xdr:to>
    <xdr:sp macro="" textlink="">
      <xdr:nvSpPr>
        <xdr:cNvPr id="323" name="楕円 322"/>
        <xdr:cNvSpPr/>
      </xdr:nvSpPr>
      <xdr:spPr>
        <a:xfrm>
          <a:off x="671576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20320</xdr:rowOff>
    </xdr:from>
    <xdr:ext cx="533400" cy="257810"/>
    <xdr:sp macro="" textlink="">
      <xdr:nvSpPr>
        <xdr:cNvPr id="324" name="テキスト ボックス 323"/>
        <xdr:cNvSpPr txBox="1"/>
      </xdr:nvSpPr>
      <xdr:spPr>
        <a:xfrm>
          <a:off x="6504940" y="6706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409690" y="7429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53097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3097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51840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1840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62711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62711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409690" y="8255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3" name="テキスト ボックス 332"/>
        <xdr:cNvSpPr txBox="1"/>
      </xdr:nvSpPr>
      <xdr:spPr>
        <a:xfrm>
          <a:off x="637159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409690" y="10541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409690" y="1016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6" name="テキスト ボックス 335"/>
        <xdr:cNvSpPr txBox="1"/>
      </xdr:nvSpPr>
      <xdr:spPr>
        <a:xfrm>
          <a:off x="616648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409690" y="977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8" name="テキスト ボックス 337"/>
        <xdr:cNvSpPr txBox="1"/>
      </xdr:nvSpPr>
      <xdr:spPr>
        <a:xfrm>
          <a:off x="5895340"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409690" y="9398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5630" cy="257810"/>
    <xdr:sp macro="" textlink="">
      <xdr:nvSpPr>
        <xdr:cNvPr id="340" name="テキスト ボックス 339"/>
        <xdr:cNvSpPr txBox="1"/>
      </xdr:nvSpPr>
      <xdr:spPr>
        <a:xfrm>
          <a:off x="5831205"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409690" y="901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9080"/>
    <xdr:sp macro="" textlink="">
      <xdr:nvSpPr>
        <xdr:cNvPr id="342" name="テキスト ボックス 341"/>
        <xdr:cNvSpPr txBox="1"/>
      </xdr:nvSpPr>
      <xdr:spPr>
        <a:xfrm>
          <a:off x="5831205"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409690" y="863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9080"/>
    <xdr:sp macro="" textlink="">
      <xdr:nvSpPr>
        <xdr:cNvPr id="344" name="テキスト ボックス 343"/>
        <xdr:cNvSpPr txBox="1"/>
      </xdr:nvSpPr>
      <xdr:spPr>
        <a:xfrm>
          <a:off x="5831205"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409690" y="8255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7810"/>
    <xdr:sp macro="" textlink="">
      <xdr:nvSpPr>
        <xdr:cNvPr id="346" name="テキスト ボックス 345"/>
        <xdr:cNvSpPr txBox="1"/>
      </xdr:nvSpPr>
      <xdr:spPr>
        <a:xfrm>
          <a:off x="5831205"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普通建設事業費グラフ枠"/>
        <xdr:cNvSpPr/>
      </xdr:nvSpPr>
      <xdr:spPr>
        <a:xfrm>
          <a:off x="6409690" y="8255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51</xdr:row>
      <xdr:rowOff>100965</xdr:rowOff>
    </xdr:from>
    <xdr:to xmlns:xdr="http://schemas.openxmlformats.org/drawingml/2006/spreadsheetDrawing">
      <xdr:col>54</xdr:col>
      <xdr:colOff>184785</xdr:colOff>
      <xdr:row>58</xdr:row>
      <xdr:rowOff>167005</xdr:rowOff>
    </xdr:to>
    <xdr:cxnSp macro="">
      <xdr:nvCxnSpPr>
        <xdr:cNvPr id="348" name="直線コネクタ 347"/>
        <xdr:cNvCxnSpPr/>
      </xdr:nvCxnSpPr>
      <xdr:spPr>
        <a:xfrm flipV="1">
          <a:off x="10163175" y="8844915"/>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170815</xdr:rowOff>
    </xdr:from>
    <xdr:ext cx="468630" cy="258445"/>
    <xdr:sp macro="" textlink="">
      <xdr:nvSpPr>
        <xdr:cNvPr id="349" name="普通建設事業費最小値テキスト"/>
        <xdr:cNvSpPr txBox="1"/>
      </xdr:nvSpPr>
      <xdr:spPr>
        <a:xfrm>
          <a:off x="10213975" y="101149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167005</xdr:rowOff>
    </xdr:from>
    <xdr:to xmlns:xdr="http://schemas.openxmlformats.org/drawingml/2006/spreadsheetDrawing">
      <xdr:col>55</xdr:col>
      <xdr:colOff>88900</xdr:colOff>
      <xdr:row>58</xdr:row>
      <xdr:rowOff>167005</xdr:rowOff>
    </xdr:to>
    <xdr:cxnSp macro="">
      <xdr:nvCxnSpPr>
        <xdr:cNvPr id="350" name="直線コネクタ 349"/>
        <xdr:cNvCxnSpPr/>
      </xdr:nvCxnSpPr>
      <xdr:spPr>
        <a:xfrm>
          <a:off x="10079990" y="1011110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47625</xdr:rowOff>
    </xdr:from>
    <xdr:ext cx="597535" cy="259080"/>
    <xdr:sp macro="" textlink="">
      <xdr:nvSpPr>
        <xdr:cNvPr id="351" name="普通建設事業費最大値テキスト"/>
        <xdr:cNvSpPr txBox="1"/>
      </xdr:nvSpPr>
      <xdr:spPr>
        <a:xfrm>
          <a:off x="10213975" y="8620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100965</xdr:rowOff>
    </xdr:from>
    <xdr:to xmlns:xdr="http://schemas.openxmlformats.org/drawingml/2006/spreadsheetDrawing">
      <xdr:col>55</xdr:col>
      <xdr:colOff>88900</xdr:colOff>
      <xdr:row>51</xdr:row>
      <xdr:rowOff>100965</xdr:rowOff>
    </xdr:to>
    <xdr:cxnSp macro="">
      <xdr:nvCxnSpPr>
        <xdr:cNvPr id="352" name="直線コネクタ 351"/>
        <xdr:cNvCxnSpPr/>
      </xdr:nvCxnSpPr>
      <xdr:spPr>
        <a:xfrm>
          <a:off x="10079990" y="884491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133350</xdr:rowOff>
    </xdr:from>
    <xdr:to xmlns:xdr="http://schemas.openxmlformats.org/drawingml/2006/spreadsheetDrawing">
      <xdr:col>55</xdr:col>
      <xdr:colOff>0</xdr:colOff>
      <xdr:row>57</xdr:row>
      <xdr:rowOff>24130</xdr:rowOff>
    </xdr:to>
    <xdr:cxnSp macro="">
      <xdr:nvCxnSpPr>
        <xdr:cNvPr id="353" name="直線コネクタ 352"/>
        <xdr:cNvCxnSpPr/>
      </xdr:nvCxnSpPr>
      <xdr:spPr>
        <a:xfrm flipV="1">
          <a:off x="9353550" y="9734550"/>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125095</xdr:rowOff>
    </xdr:from>
    <xdr:ext cx="533400" cy="258445"/>
    <xdr:sp macro="" textlink="">
      <xdr:nvSpPr>
        <xdr:cNvPr id="354" name="普通建設事業費平均値テキスト"/>
        <xdr:cNvSpPr txBox="1"/>
      </xdr:nvSpPr>
      <xdr:spPr>
        <a:xfrm>
          <a:off x="10213975" y="972629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76835</xdr:rowOff>
    </xdr:to>
    <xdr:sp macro="" textlink="">
      <xdr:nvSpPr>
        <xdr:cNvPr id="355" name="フローチャート: 判断 354"/>
        <xdr:cNvSpPr/>
      </xdr:nvSpPr>
      <xdr:spPr>
        <a:xfrm>
          <a:off x="10118090" y="97478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24130</xdr:rowOff>
    </xdr:from>
    <xdr:to xmlns:xdr="http://schemas.openxmlformats.org/drawingml/2006/spreadsheetDrawing">
      <xdr:col>50</xdr:col>
      <xdr:colOff>114300</xdr:colOff>
      <xdr:row>57</xdr:row>
      <xdr:rowOff>125730</xdr:rowOff>
    </xdr:to>
    <xdr:cxnSp macro="">
      <xdr:nvCxnSpPr>
        <xdr:cNvPr id="356" name="直線コネクタ 355"/>
        <xdr:cNvCxnSpPr/>
      </xdr:nvCxnSpPr>
      <xdr:spPr>
        <a:xfrm flipV="1">
          <a:off x="8493125" y="9796780"/>
          <a:ext cx="8604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110490</xdr:rowOff>
    </xdr:from>
    <xdr:to xmlns:xdr="http://schemas.openxmlformats.org/drawingml/2006/spreadsheetDrawing">
      <xdr:col>50</xdr:col>
      <xdr:colOff>165100</xdr:colOff>
      <xdr:row>57</xdr:row>
      <xdr:rowOff>40640</xdr:rowOff>
    </xdr:to>
    <xdr:sp macro="" textlink="">
      <xdr:nvSpPr>
        <xdr:cNvPr id="357" name="フローチャート: 判断 356"/>
        <xdr:cNvSpPr/>
      </xdr:nvSpPr>
      <xdr:spPr>
        <a:xfrm>
          <a:off x="930275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57150</xdr:rowOff>
    </xdr:from>
    <xdr:ext cx="533400" cy="259080"/>
    <xdr:sp macro="" textlink="">
      <xdr:nvSpPr>
        <xdr:cNvPr id="358" name="テキスト ボックス 357"/>
        <xdr:cNvSpPr txBox="1"/>
      </xdr:nvSpPr>
      <xdr:spPr>
        <a:xfrm>
          <a:off x="9091930" y="9486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125730</xdr:rowOff>
    </xdr:from>
    <xdr:to xmlns:xdr="http://schemas.openxmlformats.org/drawingml/2006/spreadsheetDrawing">
      <xdr:col>45</xdr:col>
      <xdr:colOff>177800</xdr:colOff>
      <xdr:row>57</xdr:row>
      <xdr:rowOff>139700</xdr:rowOff>
    </xdr:to>
    <xdr:cxnSp macro="">
      <xdr:nvCxnSpPr>
        <xdr:cNvPr id="359" name="直線コネクタ 358"/>
        <xdr:cNvCxnSpPr/>
      </xdr:nvCxnSpPr>
      <xdr:spPr>
        <a:xfrm flipV="1">
          <a:off x="7626985" y="9898380"/>
          <a:ext cx="86614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144145</xdr:rowOff>
    </xdr:from>
    <xdr:to xmlns:xdr="http://schemas.openxmlformats.org/drawingml/2006/spreadsheetDrawing">
      <xdr:col>46</xdr:col>
      <xdr:colOff>38100</xdr:colOff>
      <xdr:row>57</xdr:row>
      <xdr:rowOff>74930</xdr:rowOff>
    </xdr:to>
    <xdr:sp macro="" textlink="">
      <xdr:nvSpPr>
        <xdr:cNvPr id="360" name="フローチャート: 判断 359"/>
        <xdr:cNvSpPr/>
      </xdr:nvSpPr>
      <xdr:spPr>
        <a:xfrm>
          <a:off x="8442325" y="974534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90805</xdr:rowOff>
    </xdr:from>
    <xdr:ext cx="534670" cy="258445"/>
    <xdr:sp macro="" textlink="">
      <xdr:nvSpPr>
        <xdr:cNvPr id="361" name="テキスト ボックス 360"/>
        <xdr:cNvSpPr txBox="1"/>
      </xdr:nvSpPr>
      <xdr:spPr>
        <a:xfrm>
          <a:off x="8231505" y="95205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53975</xdr:rowOff>
    </xdr:from>
    <xdr:to xmlns:xdr="http://schemas.openxmlformats.org/drawingml/2006/spreadsheetDrawing">
      <xdr:col>41</xdr:col>
      <xdr:colOff>50800</xdr:colOff>
      <xdr:row>57</xdr:row>
      <xdr:rowOff>139700</xdr:rowOff>
    </xdr:to>
    <xdr:cxnSp macro="">
      <xdr:nvCxnSpPr>
        <xdr:cNvPr id="362" name="直線コネクタ 361"/>
        <xdr:cNvCxnSpPr/>
      </xdr:nvCxnSpPr>
      <xdr:spPr>
        <a:xfrm>
          <a:off x="6766560" y="9826625"/>
          <a:ext cx="8604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127635</xdr:rowOff>
    </xdr:from>
    <xdr:to xmlns:xdr="http://schemas.openxmlformats.org/drawingml/2006/spreadsheetDrawing">
      <xdr:col>41</xdr:col>
      <xdr:colOff>101600</xdr:colOff>
      <xdr:row>57</xdr:row>
      <xdr:rowOff>57785</xdr:rowOff>
    </xdr:to>
    <xdr:sp macro="" textlink="">
      <xdr:nvSpPr>
        <xdr:cNvPr id="363" name="フローチャート: 判断 362"/>
        <xdr:cNvSpPr/>
      </xdr:nvSpPr>
      <xdr:spPr>
        <a:xfrm>
          <a:off x="7576185"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74930</xdr:rowOff>
    </xdr:from>
    <xdr:ext cx="534670" cy="257810"/>
    <xdr:sp macro="" textlink="">
      <xdr:nvSpPr>
        <xdr:cNvPr id="364" name="テキスト ボックス 363"/>
        <xdr:cNvSpPr txBox="1"/>
      </xdr:nvSpPr>
      <xdr:spPr>
        <a:xfrm>
          <a:off x="7371080" y="95046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101600</xdr:rowOff>
    </xdr:from>
    <xdr:to xmlns:xdr="http://schemas.openxmlformats.org/drawingml/2006/spreadsheetDrawing">
      <xdr:col>36</xdr:col>
      <xdr:colOff>165100</xdr:colOff>
      <xdr:row>57</xdr:row>
      <xdr:rowOff>31750</xdr:rowOff>
    </xdr:to>
    <xdr:sp macro="" textlink="">
      <xdr:nvSpPr>
        <xdr:cNvPr id="365" name="フローチャート: 判断 364"/>
        <xdr:cNvSpPr/>
      </xdr:nvSpPr>
      <xdr:spPr>
        <a:xfrm>
          <a:off x="671576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48895</xdr:rowOff>
    </xdr:from>
    <xdr:ext cx="533400" cy="259080"/>
    <xdr:sp macro="" textlink="">
      <xdr:nvSpPr>
        <xdr:cNvPr id="366" name="テキスト ボックス 365"/>
        <xdr:cNvSpPr txBox="1"/>
      </xdr:nvSpPr>
      <xdr:spPr>
        <a:xfrm>
          <a:off x="6504940" y="9478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99783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1687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0730" cy="259080"/>
    <xdr:sp macro="" textlink="">
      <xdr:nvSpPr>
        <xdr:cNvPr id="369" name="テキスト ボックス 368"/>
        <xdr:cNvSpPr txBox="1"/>
      </xdr:nvSpPr>
      <xdr:spPr>
        <a:xfrm>
          <a:off x="83083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70" name="テキスト ボックス 369"/>
        <xdr:cNvSpPr txBox="1"/>
      </xdr:nvSpPr>
      <xdr:spPr>
        <a:xfrm>
          <a:off x="74422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5817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82550</xdr:rowOff>
    </xdr:from>
    <xdr:to xmlns:xdr="http://schemas.openxmlformats.org/drawingml/2006/spreadsheetDrawing">
      <xdr:col>55</xdr:col>
      <xdr:colOff>50800</xdr:colOff>
      <xdr:row>57</xdr:row>
      <xdr:rowOff>12700</xdr:rowOff>
    </xdr:to>
    <xdr:sp macro="" textlink="">
      <xdr:nvSpPr>
        <xdr:cNvPr id="372" name="楕円 371"/>
        <xdr:cNvSpPr/>
      </xdr:nvSpPr>
      <xdr:spPr>
        <a:xfrm>
          <a:off x="10118090" y="968375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105410</xdr:rowOff>
    </xdr:from>
    <xdr:ext cx="533400" cy="259080"/>
    <xdr:sp macro="" textlink="">
      <xdr:nvSpPr>
        <xdr:cNvPr id="373" name="普通建設事業費該当値テキスト"/>
        <xdr:cNvSpPr txBox="1"/>
      </xdr:nvSpPr>
      <xdr:spPr>
        <a:xfrm>
          <a:off x="10213975" y="9535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144780</xdr:rowOff>
    </xdr:from>
    <xdr:to xmlns:xdr="http://schemas.openxmlformats.org/drawingml/2006/spreadsheetDrawing">
      <xdr:col>50</xdr:col>
      <xdr:colOff>165100</xdr:colOff>
      <xdr:row>57</xdr:row>
      <xdr:rowOff>74930</xdr:rowOff>
    </xdr:to>
    <xdr:sp macro="" textlink="">
      <xdr:nvSpPr>
        <xdr:cNvPr id="374" name="楕円 373"/>
        <xdr:cNvSpPr/>
      </xdr:nvSpPr>
      <xdr:spPr>
        <a:xfrm>
          <a:off x="930275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66040</xdr:rowOff>
    </xdr:from>
    <xdr:ext cx="533400" cy="257810"/>
    <xdr:sp macro="" textlink="">
      <xdr:nvSpPr>
        <xdr:cNvPr id="375" name="テキスト ボックス 374"/>
        <xdr:cNvSpPr txBox="1"/>
      </xdr:nvSpPr>
      <xdr:spPr>
        <a:xfrm>
          <a:off x="9091930" y="9838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74930</xdr:rowOff>
    </xdr:from>
    <xdr:to xmlns:xdr="http://schemas.openxmlformats.org/drawingml/2006/spreadsheetDrawing">
      <xdr:col>46</xdr:col>
      <xdr:colOff>38100</xdr:colOff>
      <xdr:row>58</xdr:row>
      <xdr:rowOff>5080</xdr:rowOff>
    </xdr:to>
    <xdr:sp macro="" textlink="">
      <xdr:nvSpPr>
        <xdr:cNvPr id="376" name="楕円 375"/>
        <xdr:cNvSpPr/>
      </xdr:nvSpPr>
      <xdr:spPr>
        <a:xfrm>
          <a:off x="8442325" y="984758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167640</xdr:rowOff>
    </xdr:from>
    <xdr:ext cx="534670" cy="257810"/>
    <xdr:sp macro="" textlink="">
      <xdr:nvSpPr>
        <xdr:cNvPr id="377" name="テキスト ボックス 376"/>
        <xdr:cNvSpPr txBox="1"/>
      </xdr:nvSpPr>
      <xdr:spPr>
        <a:xfrm>
          <a:off x="8231505" y="99402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19050</xdr:rowOff>
    </xdr:to>
    <xdr:sp macro="" textlink="">
      <xdr:nvSpPr>
        <xdr:cNvPr id="378" name="楕円 377"/>
        <xdr:cNvSpPr/>
      </xdr:nvSpPr>
      <xdr:spPr>
        <a:xfrm>
          <a:off x="7576185"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10160</xdr:rowOff>
    </xdr:from>
    <xdr:ext cx="534670" cy="259080"/>
    <xdr:sp macro="" textlink="">
      <xdr:nvSpPr>
        <xdr:cNvPr id="379" name="テキスト ボックス 378"/>
        <xdr:cNvSpPr txBox="1"/>
      </xdr:nvSpPr>
      <xdr:spPr>
        <a:xfrm>
          <a:off x="7371080" y="9954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3175</xdr:rowOff>
    </xdr:from>
    <xdr:to xmlns:xdr="http://schemas.openxmlformats.org/drawingml/2006/spreadsheetDrawing">
      <xdr:col>36</xdr:col>
      <xdr:colOff>165100</xdr:colOff>
      <xdr:row>57</xdr:row>
      <xdr:rowOff>104775</xdr:rowOff>
    </xdr:to>
    <xdr:sp macro="" textlink="">
      <xdr:nvSpPr>
        <xdr:cNvPr id="380" name="楕円 379"/>
        <xdr:cNvSpPr/>
      </xdr:nvSpPr>
      <xdr:spPr>
        <a:xfrm>
          <a:off x="671576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95885</xdr:rowOff>
    </xdr:from>
    <xdr:ext cx="533400" cy="259080"/>
    <xdr:sp macro="" textlink="">
      <xdr:nvSpPr>
        <xdr:cNvPr id="381" name="テキスト ボックス 380"/>
        <xdr:cNvSpPr txBox="1"/>
      </xdr:nvSpPr>
      <xdr:spPr>
        <a:xfrm>
          <a:off x="6504940" y="9868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409690" y="10858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53097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3097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51840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1840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62711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62711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409690" y="11684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0" name="テキスト ボックス 389"/>
        <xdr:cNvSpPr txBox="1"/>
      </xdr:nvSpPr>
      <xdr:spPr>
        <a:xfrm>
          <a:off x="637159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409690" y="1397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2" name="直線コネクタ 391"/>
        <xdr:cNvCxnSpPr/>
      </xdr:nvCxnSpPr>
      <xdr:spPr>
        <a:xfrm>
          <a:off x="6409690" y="13643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9080"/>
    <xdr:sp macro="" textlink="">
      <xdr:nvSpPr>
        <xdr:cNvPr id="393" name="テキスト ボックス 392"/>
        <xdr:cNvSpPr txBox="1"/>
      </xdr:nvSpPr>
      <xdr:spPr>
        <a:xfrm>
          <a:off x="6166485"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4" name="直線コネクタ 393"/>
        <xdr:cNvCxnSpPr/>
      </xdr:nvCxnSpPr>
      <xdr:spPr>
        <a:xfrm>
          <a:off x="6409690" y="13316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810"/>
    <xdr:sp macro="" textlink="">
      <xdr:nvSpPr>
        <xdr:cNvPr id="395" name="テキスト ボックス 394"/>
        <xdr:cNvSpPr txBox="1"/>
      </xdr:nvSpPr>
      <xdr:spPr>
        <a:xfrm>
          <a:off x="5895340"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6" name="直線コネクタ 395"/>
        <xdr:cNvCxnSpPr/>
      </xdr:nvCxnSpPr>
      <xdr:spPr>
        <a:xfrm>
          <a:off x="6409690" y="1299083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7" name="テキスト ボックス 396"/>
        <xdr:cNvSpPr txBox="1"/>
      </xdr:nvSpPr>
      <xdr:spPr>
        <a:xfrm>
          <a:off x="5895340"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8" name="直線コネクタ 397"/>
        <xdr:cNvCxnSpPr/>
      </xdr:nvCxnSpPr>
      <xdr:spPr>
        <a:xfrm>
          <a:off x="6409690" y="12663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810"/>
    <xdr:sp macro="" textlink="">
      <xdr:nvSpPr>
        <xdr:cNvPr id="399" name="テキスト ボックス 398"/>
        <xdr:cNvSpPr txBox="1"/>
      </xdr:nvSpPr>
      <xdr:spPr>
        <a:xfrm>
          <a:off x="5895340"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0" name="直線コネクタ 399"/>
        <xdr:cNvCxnSpPr/>
      </xdr:nvCxnSpPr>
      <xdr:spPr>
        <a:xfrm>
          <a:off x="6409690" y="1233741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5630" cy="258445"/>
    <xdr:sp macro="" textlink="">
      <xdr:nvSpPr>
        <xdr:cNvPr id="401" name="テキスト ボックス 400"/>
        <xdr:cNvSpPr txBox="1"/>
      </xdr:nvSpPr>
      <xdr:spPr>
        <a:xfrm>
          <a:off x="5831205"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2" name="直線コネクタ 401"/>
        <xdr:cNvCxnSpPr/>
      </xdr:nvCxnSpPr>
      <xdr:spPr>
        <a:xfrm>
          <a:off x="6409690" y="12010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403" name="テキスト ボックス 402"/>
        <xdr:cNvSpPr txBox="1"/>
      </xdr:nvSpPr>
      <xdr:spPr>
        <a:xfrm>
          <a:off x="5831205"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409690" y="1168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7810"/>
    <xdr:sp macro="" textlink="">
      <xdr:nvSpPr>
        <xdr:cNvPr id="405" name="テキスト ボックス 404"/>
        <xdr:cNvSpPr txBox="1"/>
      </xdr:nvSpPr>
      <xdr:spPr>
        <a:xfrm>
          <a:off x="5831205"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409690" y="11684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71</xdr:row>
      <xdr:rowOff>45720</xdr:rowOff>
    </xdr:from>
    <xdr:to xmlns:xdr="http://schemas.openxmlformats.org/drawingml/2006/spreadsheetDrawing">
      <xdr:col>54</xdr:col>
      <xdr:colOff>184785</xdr:colOff>
      <xdr:row>79</xdr:row>
      <xdr:rowOff>99060</xdr:rowOff>
    </xdr:to>
    <xdr:cxnSp macro="">
      <xdr:nvCxnSpPr>
        <xdr:cNvPr id="407" name="直線コネクタ 406"/>
        <xdr:cNvCxnSpPr/>
      </xdr:nvCxnSpPr>
      <xdr:spPr>
        <a:xfrm flipV="1">
          <a:off x="10163175" y="1221867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8285" cy="259080"/>
    <xdr:sp macro="" textlink="">
      <xdr:nvSpPr>
        <xdr:cNvPr id="408" name="普通建設事業費 （ うち新規整備　）最小値テキスト"/>
        <xdr:cNvSpPr txBox="1"/>
      </xdr:nvSpPr>
      <xdr:spPr>
        <a:xfrm>
          <a:off x="10213975" y="136474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9" name="直線コネクタ 408"/>
        <xdr:cNvCxnSpPr/>
      </xdr:nvCxnSpPr>
      <xdr:spPr>
        <a:xfrm>
          <a:off x="10079990" y="1364361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163830</xdr:rowOff>
    </xdr:from>
    <xdr:ext cx="597535" cy="259080"/>
    <xdr:sp macro="" textlink="">
      <xdr:nvSpPr>
        <xdr:cNvPr id="410" name="普通建設事業費 （ うち新規整備　）最大値テキスト"/>
        <xdr:cNvSpPr txBox="1"/>
      </xdr:nvSpPr>
      <xdr:spPr>
        <a:xfrm>
          <a:off x="10213975" y="11993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45720</xdr:rowOff>
    </xdr:from>
    <xdr:to xmlns:xdr="http://schemas.openxmlformats.org/drawingml/2006/spreadsheetDrawing">
      <xdr:col>55</xdr:col>
      <xdr:colOff>88900</xdr:colOff>
      <xdr:row>71</xdr:row>
      <xdr:rowOff>45720</xdr:rowOff>
    </xdr:to>
    <xdr:cxnSp macro="">
      <xdr:nvCxnSpPr>
        <xdr:cNvPr id="411" name="直線コネクタ 410"/>
        <xdr:cNvCxnSpPr/>
      </xdr:nvCxnSpPr>
      <xdr:spPr>
        <a:xfrm>
          <a:off x="10079990" y="122186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27305</xdr:rowOff>
    </xdr:from>
    <xdr:to xmlns:xdr="http://schemas.openxmlformats.org/drawingml/2006/spreadsheetDrawing">
      <xdr:col>55</xdr:col>
      <xdr:colOff>0</xdr:colOff>
      <xdr:row>79</xdr:row>
      <xdr:rowOff>36830</xdr:rowOff>
    </xdr:to>
    <xdr:cxnSp macro="">
      <xdr:nvCxnSpPr>
        <xdr:cNvPr id="412" name="直線コネクタ 411"/>
        <xdr:cNvCxnSpPr/>
      </xdr:nvCxnSpPr>
      <xdr:spPr>
        <a:xfrm flipV="1">
          <a:off x="9353550" y="1357185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73660</xdr:rowOff>
    </xdr:from>
    <xdr:ext cx="533400" cy="259080"/>
    <xdr:sp macro="" textlink="">
      <xdr:nvSpPr>
        <xdr:cNvPr id="413" name="普通建設事業費 （ うち新規整備　）平均値テキスト"/>
        <xdr:cNvSpPr txBox="1"/>
      </xdr:nvSpPr>
      <xdr:spPr>
        <a:xfrm>
          <a:off x="10213975" y="1327531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50800</xdr:rowOff>
    </xdr:from>
    <xdr:to xmlns:xdr="http://schemas.openxmlformats.org/drawingml/2006/spreadsheetDrawing">
      <xdr:col>55</xdr:col>
      <xdr:colOff>50800</xdr:colOff>
      <xdr:row>78</xdr:row>
      <xdr:rowOff>152400</xdr:rowOff>
    </xdr:to>
    <xdr:sp macro="" textlink="">
      <xdr:nvSpPr>
        <xdr:cNvPr id="414" name="フローチャート: 判断 413"/>
        <xdr:cNvSpPr/>
      </xdr:nvSpPr>
      <xdr:spPr>
        <a:xfrm>
          <a:off x="10118090" y="134239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36830</xdr:rowOff>
    </xdr:from>
    <xdr:to xmlns:xdr="http://schemas.openxmlformats.org/drawingml/2006/spreadsheetDrawing">
      <xdr:col>50</xdr:col>
      <xdr:colOff>114300</xdr:colOff>
      <xdr:row>79</xdr:row>
      <xdr:rowOff>84455</xdr:rowOff>
    </xdr:to>
    <xdr:cxnSp macro="">
      <xdr:nvCxnSpPr>
        <xdr:cNvPr id="415" name="直線コネクタ 414"/>
        <xdr:cNvCxnSpPr/>
      </xdr:nvCxnSpPr>
      <xdr:spPr>
        <a:xfrm flipV="1">
          <a:off x="8493125" y="13581380"/>
          <a:ext cx="8604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50800</xdr:rowOff>
    </xdr:from>
    <xdr:to xmlns:xdr="http://schemas.openxmlformats.org/drawingml/2006/spreadsheetDrawing">
      <xdr:col>50</xdr:col>
      <xdr:colOff>165100</xdr:colOff>
      <xdr:row>78</xdr:row>
      <xdr:rowOff>152400</xdr:rowOff>
    </xdr:to>
    <xdr:sp macro="" textlink="">
      <xdr:nvSpPr>
        <xdr:cNvPr id="416" name="フローチャート: 判断 415"/>
        <xdr:cNvSpPr/>
      </xdr:nvSpPr>
      <xdr:spPr>
        <a:xfrm>
          <a:off x="93027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168910</xdr:rowOff>
    </xdr:from>
    <xdr:ext cx="533400" cy="257810"/>
    <xdr:sp macro="" textlink="">
      <xdr:nvSpPr>
        <xdr:cNvPr id="417" name="テキスト ボックス 416"/>
        <xdr:cNvSpPr txBox="1"/>
      </xdr:nvSpPr>
      <xdr:spPr>
        <a:xfrm>
          <a:off x="9091930" y="13199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42545</xdr:rowOff>
    </xdr:from>
    <xdr:to xmlns:xdr="http://schemas.openxmlformats.org/drawingml/2006/spreadsheetDrawing">
      <xdr:col>45</xdr:col>
      <xdr:colOff>177800</xdr:colOff>
      <xdr:row>79</xdr:row>
      <xdr:rowOff>84455</xdr:rowOff>
    </xdr:to>
    <xdr:cxnSp macro="">
      <xdr:nvCxnSpPr>
        <xdr:cNvPr id="418" name="直線コネクタ 417"/>
        <xdr:cNvCxnSpPr/>
      </xdr:nvCxnSpPr>
      <xdr:spPr>
        <a:xfrm>
          <a:off x="7626985" y="13587095"/>
          <a:ext cx="86614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54610</xdr:rowOff>
    </xdr:from>
    <xdr:to xmlns:xdr="http://schemas.openxmlformats.org/drawingml/2006/spreadsheetDrawing">
      <xdr:col>46</xdr:col>
      <xdr:colOff>38100</xdr:colOff>
      <xdr:row>78</xdr:row>
      <xdr:rowOff>156210</xdr:rowOff>
    </xdr:to>
    <xdr:sp macro="" textlink="">
      <xdr:nvSpPr>
        <xdr:cNvPr id="419" name="フローチャート: 判断 418"/>
        <xdr:cNvSpPr/>
      </xdr:nvSpPr>
      <xdr:spPr>
        <a:xfrm>
          <a:off x="8442325" y="1342771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xdr:rowOff>
    </xdr:from>
    <xdr:ext cx="534670" cy="259080"/>
    <xdr:sp macro="" textlink="">
      <xdr:nvSpPr>
        <xdr:cNvPr id="420" name="テキスト ボックス 419"/>
        <xdr:cNvSpPr txBox="1"/>
      </xdr:nvSpPr>
      <xdr:spPr>
        <a:xfrm>
          <a:off x="8231505" y="1320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19050</xdr:rowOff>
    </xdr:from>
    <xdr:to xmlns:xdr="http://schemas.openxmlformats.org/drawingml/2006/spreadsheetDrawing">
      <xdr:col>41</xdr:col>
      <xdr:colOff>50800</xdr:colOff>
      <xdr:row>79</xdr:row>
      <xdr:rowOff>42545</xdr:rowOff>
    </xdr:to>
    <xdr:cxnSp macro="">
      <xdr:nvCxnSpPr>
        <xdr:cNvPr id="421" name="直線コネクタ 420"/>
        <xdr:cNvCxnSpPr/>
      </xdr:nvCxnSpPr>
      <xdr:spPr>
        <a:xfrm>
          <a:off x="6766560" y="13563600"/>
          <a:ext cx="8604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127000</xdr:rowOff>
    </xdr:from>
    <xdr:to xmlns:xdr="http://schemas.openxmlformats.org/drawingml/2006/spreadsheetDrawing">
      <xdr:col>41</xdr:col>
      <xdr:colOff>101600</xdr:colOff>
      <xdr:row>78</xdr:row>
      <xdr:rowOff>57150</xdr:rowOff>
    </xdr:to>
    <xdr:sp macro="" textlink="">
      <xdr:nvSpPr>
        <xdr:cNvPr id="422" name="フローチャート: 判断 421"/>
        <xdr:cNvSpPr/>
      </xdr:nvSpPr>
      <xdr:spPr>
        <a:xfrm>
          <a:off x="7576185"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73660</xdr:rowOff>
    </xdr:from>
    <xdr:ext cx="534670" cy="259080"/>
    <xdr:sp macro="" textlink="">
      <xdr:nvSpPr>
        <xdr:cNvPr id="423" name="テキスト ボックス 422"/>
        <xdr:cNvSpPr txBox="1"/>
      </xdr:nvSpPr>
      <xdr:spPr>
        <a:xfrm>
          <a:off x="7371080" y="13103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145415</xdr:rowOff>
    </xdr:from>
    <xdr:to xmlns:xdr="http://schemas.openxmlformats.org/drawingml/2006/spreadsheetDrawing">
      <xdr:col>36</xdr:col>
      <xdr:colOff>165100</xdr:colOff>
      <xdr:row>78</xdr:row>
      <xdr:rowOff>75565</xdr:rowOff>
    </xdr:to>
    <xdr:sp macro="" textlink="">
      <xdr:nvSpPr>
        <xdr:cNvPr id="424" name="フローチャート: 判断 423"/>
        <xdr:cNvSpPr/>
      </xdr:nvSpPr>
      <xdr:spPr>
        <a:xfrm>
          <a:off x="671576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92075</xdr:rowOff>
    </xdr:from>
    <xdr:ext cx="533400" cy="259080"/>
    <xdr:sp macro="" textlink="">
      <xdr:nvSpPr>
        <xdr:cNvPr id="425" name="テキスト ボックス 424"/>
        <xdr:cNvSpPr txBox="1"/>
      </xdr:nvSpPr>
      <xdr:spPr>
        <a:xfrm>
          <a:off x="6504940" y="13122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997839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1687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0730" cy="259080"/>
    <xdr:sp macro="" textlink="">
      <xdr:nvSpPr>
        <xdr:cNvPr id="428" name="テキスト ボックス 427"/>
        <xdr:cNvSpPr txBox="1"/>
      </xdr:nvSpPr>
      <xdr:spPr>
        <a:xfrm>
          <a:off x="83083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9" name="テキスト ボックス 428"/>
        <xdr:cNvSpPr txBox="1"/>
      </xdr:nvSpPr>
      <xdr:spPr>
        <a:xfrm>
          <a:off x="74422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5817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147955</xdr:rowOff>
    </xdr:from>
    <xdr:to xmlns:xdr="http://schemas.openxmlformats.org/drawingml/2006/spreadsheetDrawing">
      <xdr:col>55</xdr:col>
      <xdr:colOff>50800</xdr:colOff>
      <xdr:row>79</xdr:row>
      <xdr:rowOff>78105</xdr:rowOff>
    </xdr:to>
    <xdr:sp macro="" textlink="">
      <xdr:nvSpPr>
        <xdr:cNvPr id="431" name="楕円 430"/>
        <xdr:cNvSpPr/>
      </xdr:nvSpPr>
      <xdr:spPr>
        <a:xfrm>
          <a:off x="10118090" y="1352105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63500</xdr:rowOff>
    </xdr:from>
    <xdr:ext cx="468630" cy="257810"/>
    <xdr:sp macro="" textlink="">
      <xdr:nvSpPr>
        <xdr:cNvPr id="432" name="普通建設事業費 （ うち新規整備　）該当値テキスト"/>
        <xdr:cNvSpPr txBox="1"/>
      </xdr:nvSpPr>
      <xdr:spPr>
        <a:xfrm>
          <a:off x="10213975" y="13436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157480</xdr:rowOff>
    </xdr:from>
    <xdr:to xmlns:xdr="http://schemas.openxmlformats.org/drawingml/2006/spreadsheetDrawing">
      <xdr:col>50</xdr:col>
      <xdr:colOff>165100</xdr:colOff>
      <xdr:row>79</xdr:row>
      <xdr:rowOff>87630</xdr:rowOff>
    </xdr:to>
    <xdr:sp macro="" textlink="">
      <xdr:nvSpPr>
        <xdr:cNvPr id="433" name="楕円 432"/>
        <xdr:cNvSpPr/>
      </xdr:nvSpPr>
      <xdr:spPr>
        <a:xfrm>
          <a:off x="930275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78740</xdr:rowOff>
    </xdr:from>
    <xdr:ext cx="469900" cy="259080"/>
    <xdr:sp macro="" textlink="">
      <xdr:nvSpPr>
        <xdr:cNvPr id="434" name="テキスト ボックス 433"/>
        <xdr:cNvSpPr txBox="1"/>
      </xdr:nvSpPr>
      <xdr:spPr>
        <a:xfrm>
          <a:off x="9124315" y="1362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33655</xdr:rowOff>
    </xdr:from>
    <xdr:to xmlns:xdr="http://schemas.openxmlformats.org/drawingml/2006/spreadsheetDrawing">
      <xdr:col>46</xdr:col>
      <xdr:colOff>38100</xdr:colOff>
      <xdr:row>79</xdr:row>
      <xdr:rowOff>135255</xdr:rowOff>
    </xdr:to>
    <xdr:sp macro="" textlink="">
      <xdr:nvSpPr>
        <xdr:cNvPr id="435" name="楕円 434"/>
        <xdr:cNvSpPr/>
      </xdr:nvSpPr>
      <xdr:spPr>
        <a:xfrm>
          <a:off x="8442325" y="135782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126365</xdr:rowOff>
    </xdr:from>
    <xdr:ext cx="468630" cy="259080"/>
    <xdr:sp macro="" textlink="">
      <xdr:nvSpPr>
        <xdr:cNvPr id="436" name="テキスト ボックス 435"/>
        <xdr:cNvSpPr txBox="1"/>
      </xdr:nvSpPr>
      <xdr:spPr>
        <a:xfrm>
          <a:off x="8263890" y="13670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163195</xdr:rowOff>
    </xdr:from>
    <xdr:to xmlns:xdr="http://schemas.openxmlformats.org/drawingml/2006/spreadsheetDrawing">
      <xdr:col>41</xdr:col>
      <xdr:colOff>101600</xdr:colOff>
      <xdr:row>79</xdr:row>
      <xdr:rowOff>93345</xdr:rowOff>
    </xdr:to>
    <xdr:sp macro="" textlink="">
      <xdr:nvSpPr>
        <xdr:cNvPr id="437" name="楕円 436"/>
        <xdr:cNvSpPr/>
      </xdr:nvSpPr>
      <xdr:spPr>
        <a:xfrm>
          <a:off x="7576185"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84455</xdr:rowOff>
    </xdr:from>
    <xdr:ext cx="468630" cy="259080"/>
    <xdr:sp macro="" textlink="">
      <xdr:nvSpPr>
        <xdr:cNvPr id="438" name="テキスト ボックス 437"/>
        <xdr:cNvSpPr txBox="1"/>
      </xdr:nvSpPr>
      <xdr:spPr>
        <a:xfrm>
          <a:off x="7397750" y="13629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139700</xdr:rowOff>
    </xdr:from>
    <xdr:to xmlns:xdr="http://schemas.openxmlformats.org/drawingml/2006/spreadsheetDrawing">
      <xdr:col>36</xdr:col>
      <xdr:colOff>165100</xdr:colOff>
      <xdr:row>79</xdr:row>
      <xdr:rowOff>69850</xdr:rowOff>
    </xdr:to>
    <xdr:sp macro="" textlink="">
      <xdr:nvSpPr>
        <xdr:cNvPr id="439" name="楕円 438"/>
        <xdr:cNvSpPr/>
      </xdr:nvSpPr>
      <xdr:spPr>
        <a:xfrm>
          <a:off x="671576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60960</xdr:rowOff>
    </xdr:from>
    <xdr:ext cx="469900" cy="259080"/>
    <xdr:sp macro="" textlink="">
      <xdr:nvSpPr>
        <xdr:cNvPr id="440" name="テキスト ボックス 439"/>
        <xdr:cNvSpPr txBox="1"/>
      </xdr:nvSpPr>
      <xdr:spPr>
        <a:xfrm>
          <a:off x="6537325" y="13605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409690" y="14287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53097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53097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51840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51840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62711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62711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409690" y="15113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37159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409690" y="1739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409690" y="17018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52" name="テキスト ボックス 451"/>
        <xdr:cNvSpPr txBox="1"/>
      </xdr:nvSpPr>
      <xdr:spPr>
        <a:xfrm>
          <a:off x="616648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409690" y="1663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4" name="テキスト ボックス 453"/>
        <xdr:cNvSpPr txBox="1"/>
      </xdr:nvSpPr>
      <xdr:spPr>
        <a:xfrm>
          <a:off x="589534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409690" y="1625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6" name="テキスト ボックス 455"/>
        <xdr:cNvSpPr txBox="1"/>
      </xdr:nvSpPr>
      <xdr:spPr>
        <a:xfrm>
          <a:off x="5895340"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409690" y="15875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8" name="テキスト ボックス 457"/>
        <xdr:cNvSpPr txBox="1"/>
      </xdr:nvSpPr>
      <xdr:spPr>
        <a:xfrm>
          <a:off x="5895340"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409690" y="1549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60" name="テキスト ボックス 459"/>
        <xdr:cNvSpPr txBox="1"/>
      </xdr:nvSpPr>
      <xdr:spPr>
        <a:xfrm>
          <a:off x="583120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409690" y="15113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7810"/>
    <xdr:sp macro="" textlink="">
      <xdr:nvSpPr>
        <xdr:cNvPr id="462" name="テキスト ボックス 461"/>
        <xdr:cNvSpPr txBox="1"/>
      </xdr:nvSpPr>
      <xdr:spPr>
        <a:xfrm>
          <a:off x="5831205"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409690" y="15113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89</xdr:row>
      <xdr:rowOff>168275</xdr:rowOff>
    </xdr:from>
    <xdr:to xmlns:xdr="http://schemas.openxmlformats.org/drawingml/2006/spreadsheetDrawing">
      <xdr:col>54</xdr:col>
      <xdr:colOff>184785</xdr:colOff>
      <xdr:row>99</xdr:row>
      <xdr:rowOff>6350</xdr:rowOff>
    </xdr:to>
    <xdr:cxnSp macro="">
      <xdr:nvCxnSpPr>
        <xdr:cNvPr id="464" name="直線コネクタ 463"/>
        <xdr:cNvCxnSpPr/>
      </xdr:nvCxnSpPr>
      <xdr:spPr>
        <a:xfrm flipV="1">
          <a:off x="10163175" y="15427325"/>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9525</xdr:rowOff>
    </xdr:from>
    <xdr:ext cx="468630" cy="257810"/>
    <xdr:sp macro="" textlink="">
      <xdr:nvSpPr>
        <xdr:cNvPr id="465" name="普通建設事業費 （ うち更新整備　）最小値テキスト"/>
        <xdr:cNvSpPr txBox="1"/>
      </xdr:nvSpPr>
      <xdr:spPr>
        <a:xfrm>
          <a:off x="10213975" y="169830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xdr:rowOff>
    </xdr:from>
    <xdr:to xmlns:xdr="http://schemas.openxmlformats.org/drawingml/2006/spreadsheetDrawing">
      <xdr:col>55</xdr:col>
      <xdr:colOff>88900</xdr:colOff>
      <xdr:row>99</xdr:row>
      <xdr:rowOff>6350</xdr:rowOff>
    </xdr:to>
    <xdr:cxnSp macro="">
      <xdr:nvCxnSpPr>
        <xdr:cNvPr id="466" name="直線コネクタ 465"/>
        <xdr:cNvCxnSpPr/>
      </xdr:nvCxnSpPr>
      <xdr:spPr>
        <a:xfrm>
          <a:off x="10079990" y="169799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7535" cy="259080"/>
    <xdr:sp macro="" textlink="">
      <xdr:nvSpPr>
        <xdr:cNvPr id="467" name="普通建設事業費 （ うち更新整備　）最大値テキスト"/>
        <xdr:cNvSpPr txBox="1"/>
      </xdr:nvSpPr>
      <xdr:spPr>
        <a:xfrm>
          <a:off x="10213975" y="15202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8" name="直線コネクタ 467"/>
        <xdr:cNvCxnSpPr/>
      </xdr:nvCxnSpPr>
      <xdr:spPr>
        <a:xfrm>
          <a:off x="10079990" y="154273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27940</xdr:rowOff>
    </xdr:from>
    <xdr:to xmlns:xdr="http://schemas.openxmlformats.org/drawingml/2006/spreadsheetDrawing">
      <xdr:col>55</xdr:col>
      <xdr:colOff>0</xdr:colOff>
      <xdr:row>97</xdr:row>
      <xdr:rowOff>36830</xdr:rowOff>
    </xdr:to>
    <xdr:cxnSp macro="">
      <xdr:nvCxnSpPr>
        <xdr:cNvPr id="469" name="直線コネクタ 468"/>
        <xdr:cNvCxnSpPr/>
      </xdr:nvCxnSpPr>
      <xdr:spPr>
        <a:xfrm>
          <a:off x="9353550" y="1665859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16510</xdr:rowOff>
    </xdr:from>
    <xdr:ext cx="533400" cy="259080"/>
    <xdr:sp macro="" textlink="">
      <xdr:nvSpPr>
        <xdr:cNvPr id="470" name="普通建設事業費 （ うち更新整備　）平均値テキスト"/>
        <xdr:cNvSpPr txBox="1"/>
      </xdr:nvSpPr>
      <xdr:spPr>
        <a:xfrm>
          <a:off x="10213975" y="166471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38100</xdr:rowOff>
    </xdr:from>
    <xdr:to xmlns:xdr="http://schemas.openxmlformats.org/drawingml/2006/spreadsheetDrawing">
      <xdr:col>55</xdr:col>
      <xdr:colOff>50800</xdr:colOff>
      <xdr:row>97</xdr:row>
      <xdr:rowOff>139700</xdr:rowOff>
    </xdr:to>
    <xdr:sp macro="" textlink="">
      <xdr:nvSpPr>
        <xdr:cNvPr id="471" name="フローチャート: 判断 470"/>
        <xdr:cNvSpPr/>
      </xdr:nvSpPr>
      <xdr:spPr>
        <a:xfrm>
          <a:off x="10118090" y="1666875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27940</xdr:rowOff>
    </xdr:from>
    <xdr:to xmlns:xdr="http://schemas.openxmlformats.org/drawingml/2006/spreadsheetDrawing">
      <xdr:col>50</xdr:col>
      <xdr:colOff>114300</xdr:colOff>
      <xdr:row>97</xdr:row>
      <xdr:rowOff>59055</xdr:rowOff>
    </xdr:to>
    <xdr:cxnSp macro="">
      <xdr:nvCxnSpPr>
        <xdr:cNvPr id="472" name="直線コネクタ 471"/>
        <xdr:cNvCxnSpPr/>
      </xdr:nvCxnSpPr>
      <xdr:spPr>
        <a:xfrm flipV="1">
          <a:off x="8493125" y="16658590"/>
          <a:ext cx="8604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166370</xdr:rowOff>
    </xdr:from>
    <xdr:to xmlns:xdr="http://schemas.openxmlformats.org/drawingml/2006/spreadsheetDrawing">
      <xdr:col>50</xdr:col>
      <xdr:colOff>165100</xdr:colOff>
      <xdr:row>97</xdr:row>
      <xdr:rowOff>96520</xdr:rowOff>
    </xdr:to>
    <xdr:sp macro="" textlink="">
      <xdr:nvSpPr>
        <xdr:cNvPr id="473" name="フローチャート: 判断 472"/>
        <xdr:cNvSpPr/>
      </xdr:nvSpPr>
      <xdr:spPr>
        <a:xfrm>
          <a:off x="930275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87630</xdr:rowOff>
    </xdr:from>
    <xdr:ext cx="533400" cy="257810"/>
    <xdr:sp macro="" textlink="">
      <xdr:nvSpPr>
        <xdr:cNvPr id="474" name="テキスト ボックス 473"/>
        <xdr:cNvSpPr txBox="1"/>
      </xdr:nvSpPr>
      <xdr:spPr>
        <a:xfrm>
          <a:off x="9091930" y="16718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59055</xdr:rowOff>
    </xdr:from>
    <xdr:to xmlns:xdr="http://schemas.openxmlformats.org/drawingml/2006/spreadsheetDrawing">
      <xdr:col>45</xdr:col>
      <xdr:colOff>177800</xdr:colOff>
      <xdr:row>98</xdr:row>
      <xdr:rowOff>24765</xdr:rowOff>
    </xdr:to>
    <xdr:cxnSp macro="">
      <xdr:nvCxnSpPr>
        <xdr:cNvPr id="475" name="直線コネクタ 474"/>
        <xdr:cNvCxnSpPr/>
      </xdr:nvCxnSpPr>
      <xdr:spPr>
        <a:xfrm flipV="1">
          <a:off x="7626985" y="16689705"/>
          <a:ext cx="86614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29210</xdr:rowOff>
    </xdr:from>
    <xdr:to xmlns:xdr="http://schemas.openxmlformats.org/drawingml/2006/spreadsheetDrawing">
      <xdr:col>46</xdr:col>
      <xdr:colOff>38100</xdr:colOff>
      <xdr:row>97</xdr:row>
      <xdr:rowOff>130810</xdr:rowOff>
    </xdr:to>
    <xdr:sp macro="" textlink="">
      <xdr:nvSpPr>
        <xdr:cNvPr id="476" name="フローチャート: 判断 475"/>
        <xdr:cNvSpPr/>
      </xdr:nvSpPr>
      <xdr:spPr>
        <a:xfrm>
          <a:off x="8442325" y="1665986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121920</xdr:rowOff>
    </xdr:from>
    <xdr:ext cx="534670" cy="257810"/>
    <xdr:sp macro="" textlink="">
      <xdr:nvSpPr>
        <xdr:cNvPr id="477" name="テキスト ボックス 476"/>
        <xdr:cNvSpPr txBox="1"/>
      </xdr:nvSpPr>
      <xdr:spPr>
        <a:xfrm>
          <a:off x="8231505" y="167525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106045</xdr:rowOff>
    </xdr:from>
    <xdr:to xmlns:xdr="http://schemas.openxmlformats.org/drawingml/2006/spreadsheetDrawing">
      <xdr:col>41</xdr:col>
      <xdr:colOff>50800</xdr:colOff>
      <xdr:row>98</xdr:row>
      <xdr:rowOff>24765</xdr:rowOff>
    </xdr:to>
    <xdr:cxnSp macro="">
      <xdr:nvCxnSpPr>
        <xdr:cNvPr id="478" name="直線コネクタ 477"/>
        <xdr:cNvCxnSpPr/>
      </xdr:nvCxnSpPr>
      <xdr:spPr>
        <a:xfrm>
          <a:off x="6766560" y="16736695"/>
          <a:ext cx="86042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109220</xdr:rowOff>
    </xdr:from>
    <xdr:to xmlns:xdr="http://schemas.openxmlformats.org/drawingml/2006/spreadsheetDrawing">
      <xdr:col>41</xdr:col>
      <xdr:colOff>101600</xdr:colOff>
      <xdr:row>98</xdr:row>
      <xdr:rowOff>39370</xdr:rowOff>
    </xdr:to>
    <xdr:sp macro="" textlink="">
      <xdr:nvSpPr>
        <xdr:cNvPr id="479" name="フローチャート: 判断 478"/>
        <xdr:cNvSpPr/>
      </xdr:nvSpPr>
      <xdr:spPr>
        <a:xfrm>
          <a:off x="7576185"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55880</xdr:rowOff>
    </xdr:from>
    <xdr:ext cx="534670" cy="259080"/>
    <xdr:sp macro="" textlink="">
      <xdr:nvSpPr>
        <xdr:cNvPr id="480" name="テキスト ボックス 479"/>
        <xdr:cNvSpPr txBox="1"/>
      </xdr:nvSpPr>
      <xdr:spPr>
        <a:xfrm>
          <a:off x="7371080" y="1651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50800</xdr:rowOff>
    </xdr:from>
    <xdr:to xmlns:xdr="http://schemas.openxmlformats.org/drawingml/2006/spreadsheetDrawing">
      <xdr:col>36</xdr:col>
      <xdr:colOff>165100</xdr:colOff>
      <xdr:row>97</xdr:row>
      <xdr:rowOff>152400</xdr:rowOff>
    </xdr:to>
    <xdr:sp macro="" textlink="">
      <xdr:nvSpPr>
        <xdr:cNvPr id="481" name="フローチャート: 判断 480"/>
        <xdr:cNvSpPr/>
      </xdr:nvSpPr>
      <xdr:spPr>
        <a:xfrm>
          <a:off x="671576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168910</xdr:rowOff>
    </xdr:from>
    <xdr:ext cx="533400" cy="257810"/>
    <xdr:sp macro="" textlink="">
      <xdr:nvSpPr>
        <xdr:cNvPr id="482" name="テキスト ボックス 481"/>
        <xdr:cNvSpPr txBox="1"/>
      </xdr:nvSpPr>
      <xdr:spPr>
        <a:xfrm>
          <a:off x="6504940" y="16456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97839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1687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730" cy="259080"/>
    <xdr:sp macro="" textlink="">
      <xdr:nvSpPr>
        <xdr:cNvPr id="485" name="テキスト ボックス 484"/>
        <xdr:cNvSpPr txBox="1"/>
      </xdr:nvSpPr>
      <xdr:spPr>
        <a:xfrm>
          <a:off x="83083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6" name="テキスト ボックス 485"/>
        <xdr:cNvSpPr txBox="1"/>
      </xdr:nvSpPr>
      <xdr:spPr>
        <a:xfrm>
          <a:off x="74422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5817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157480</xdr:rowOff>
    </xdr:from>
    <xdr:to xmlns:xdr="http://schemas.openxmlformats.org/drawingml/2006/spreadsheetDrawing">
      <xdr:col>55</xdr:col>
      <xdr:colOff>50800</xdr:colOff>
      <xdr:row>97</xdr:row>
      <xdr:rowOff>87630</xdr:rowOff>
    </xdr:to>
    <xdr:sp macro="" textlink="">
      <xdr:nvSpPr>
        <xdr:cNvPr id="488" name="楕円 487"/>
        <xdr:cNvSpPr/>
      </xdr:nvSpPr>
      <xdr:spPr>
        <a:xfrm>
          <a:off x="10118090" y="1661668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8890</xdr:rowOff>
    </xdr:from>
    <xdr:ext cx="533400" cy="257810"/>
    <xdr:sp macro="" textlink="">
      <xdr:nvSpPr>
        <xdr:cNvPr id="489" name="普通建設事業費 （ うち更新整備　）該当値テキスト"/>
        <xdr:cNvSpPr txBox="1"/>
      </xdr:nvSpPr>
      <xdr:spPr>
        <a:xfrm>
          <a:off x="1021397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148590</xdr:rowOff>
    </xdr:from>
    <xdr:to xmlns:xdr="http://schemas.openxmlformats.org/drawingml/2006/spreadsheetDrawing">
      <xdr:col>50</xdr:col>
      <xdr:colOff>165100</xdr:colOff>
      <xdr:row>97</xdr:row>
      <xdr:rowOff>78740</xdr:rowOff>
    </xdr:to>
    <xdr:sp macro="" textlink="">
      <xdr:nvSpPr>
        <xdr:cNvPr id="490" name="楕円 489"/>
        <xdr:cNvSpPr/>
      </xdr:nvSpPr>
      <xdr:spPr>
        <a:xfrm>
          <a:off x="930275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95250</xdr:rowOff>
    </xdr:from>
    <xdr:ext cx="533400" cy="259080"/>
    <xdr:sp macro="" textlink="">
      <xdr:nvSpPr>
        <xdr:cNvPr id="491" name="テキスト ボックス 490"/>
        <xdr:cNvSpPr txBox="1"/>
      </xdr:nvSpPr>
      <xdr:spPr>
        <a:xfrm>
          <a:off x="9091930" y="16383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8255</xdr:rowOff>
    </xdr:from>
    <xdr:to xmlns:xdr="http://schemas.openxmlformats.org/drawingml/2006/spreadsheetDrawing">
      <xdr:col>46</xdr:col>
      <xdr:colOff>38100</xdr:colOff>
      <xdr:row>97</xdr:row>
      <xdr:rowOff>109855</xdr:rowOff>
    </xdr:to>
    <xdr:sp macro="" textlink="">
      <xdr:nvSpPr>
        <xdr:cNvPr id="492" name="楕円 491"/>
        <xdr:cNvSpPr/>
      </xdr:nvSpPr>
      <xdr:spPr>
        <a:xfrm>
          <a:off x="8442325" y="166389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126365</xdr:rowOff>
    </xdr:from>
    <xdr:ext cx="534670" cy="259080"/>
    <xdr:sp macro="" textlink="">
      <xdr:nvSpPr>
        <xdr:cNvPr id="493" name="テキスト ボックス 492"/>
        <xdr:cNvSpPr txBox="1"/>
      </xdr:nvSpPr>
      <xdr:spPr>
        <a:xfrm>
          <a:off x="8231505" y="16414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145415</xdr:rowOff>
    </xdr:from>
    <xdr:to xmlns:xdr="http://schemas.openxmlformats.org/drawingml/2006/spreadsheetDrawing">
      <xdr:col>41</xdr:col>
      <xdr:colOff>101600</xdr:colOff>
      <xdr:row>98</xdr:row>
      <xdr:rowOff>75565</xdr:rowOff>
    </xdr:to>
    <xdr:sp macro="" textlink="">
      <xdr:nvSpPr>
        <xdr:cNvPr id="494" name="楕円 493"/>
        <xdr:cNvSpPr/>
      </xdr:nvSpPr>
      <xdr:spPr>
        <a:xfrm>
          <a:off x="7576185"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66675</xdr:rowOff>
    </xdr:from>
    <xdr:ext cx="534670" cy="257810"/>
    <xdr:sp macro="" textlink="">
      <xdr:nvSpPr>
        <xdr:cNvPr id="495" name="テキスト ボックス 494"/>
        <xdr:cNvSpPr txBox="1"/>
      </xdr:nvSpPr>
      <xdr:spPr>
        <a:xfrm>
          <a:off x="7371080" y="16868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55245</xdr:rowOff>
    </xdr:from>
    <xdr:to xmlns:xdr="http://schemas.openxmlformats.org/drawingml/2006/spreadsheetDrawing">
      <xdr:col>36</xdr:col>
      <xdr:colOff>165100</xdr:colOff>
      <xdr:row>97</xdr:row>
      <xdr:rowOff>156845</xdr:rowOff>
    </xdr:to>
    <xdr:sp macro="" textlink="">
      <xdr:nvSpPr>
        <xdr:cNvPr id="496" name="楕円 495"/>
        <xdr:cNvSpPr/>
      </xdr:nvSpPr>
      <xdr:spPr>
        <a:xfrm>
          <a:off x="671576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147955</xdr:rowOff>
    </xdr:from>
    <xdr:ext cx="533400" cy="258445"/>
    <xdr:sp macro="" textlink="">
      <xdr:nvSpPr>
        <xdr:cNvPr id="497" name="テキスト ボックス 496"/>
        <xdr:cNvSpPr txBox="1"/>
      </xdr:nvSpPr>
      <xdr:spPr>
        <a:xfrm>
          <a:off x="6504940" y="167786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074525"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19581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19581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18323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18323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29194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29194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074525"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155"/>
    <xdr:sp macro="" textlink="">
      <xdr:nvSpPr>
        <xdr:cNvPr id="506" name="テキスト ボックス 505"/>
        <xdr:cNvSpPr txBox="1"/>
      </xdr:nvSpPr>
      <xdr:spPr>
        <a:xfrm>
          <a:off x="120364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074525"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074525" y="673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9" name="テキスト ボックス 508"/>
        <xdr:cNvSpPr txBox="1"/>
      </xdr:nvSpPr>
      <xdr:spPr>
        <a:xfrm>
          <a:off x="1183132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074525" y="635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5630" cy="259080"/>
    <xdr:sp macro="" textlink="">
      <xdr:nvSpPr>
        <xdr:cNvPr id="511" name="テキスト ボックス 510"/>
        <xdr:cNvSpPr txBox="1"/>
      </xdr:nvSpPr>
      <xdr:spPr>
        <a:xfrm>
          <a:off x="1149604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074525" y="596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5630" cy="257810"/>
    <xdr:sp macro="" textlink="">
      <xdr:nvSpPr>
        <xdr:cNvPr id="513" name="テキスト ボックス 512"/>
        <xdr:cNvSpPr txBox="1"/>
      </xdr:nvSpPr>
      <xdr:spPr>
        <a:xfrm>
          <a:off x="1149604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074525" y="558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5630" cy="259080"/>
    <xdr:sp macro="" textlink="">
      <xdr:nvSpPr>
        <xdr:cNvPr id="515" name="テキスト ボックス 514"/>
        <xdr:cNvSpPr txBox="1"/>
      </xdr:nvSpPr>
      <xdr:spPr>
        <a:xfrm>
          <a:off x="1149604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074525" y="520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5630" cy="259080"/>
    <xdr:sp macro="" textlink="">
      <xdr:nvSpPr>
        <xdr:cNvPr id="517" name="テキスト ボックス 516"/>
        <xdr:cNvSpPr txBox="1"/>
      </xdr:nvSpPr>
      <xdr:spPr>
        <a:xfrm>
          <a:off x="1149604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074525"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7810"/>
    <xdr:sp macro="" textlink="">
      <xdr:nvSpPr>
        <xdr:cNvPr id="519" name="テキスト ボックス 518"/>
        <xdr:cNvSpPr txBox="1"/>
      </xdr:nvSpPr>
      <xdr:spPr>
        <a:xfrm>
          <a:off x="1149604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074525"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44450</xdr:rowOff>
    </xdr:to>
    <xdr:cxnSp macro="">
      <xdr:nvCxnSpPr>
        <xdr:cNvPr id="521" name="直線コネクタ 520"/>
        <xdr:cNvCxnSpPr/>
      </xdr:nvCxnSpPr>
      <xdr:spPr>
        <a:xfrm flipV="1">
          <a:off x="15831820" y="5158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93345</xdr:rowOff>
    </xdr:from>
    <xdr:ext cx="248285" cy="259080"/>
    <xdr:sp macro="" textlink="">
      <xdr:nvSpPr>
        <xdr:cNvPr id="522" name="災害復旧事業費最小値テキスト"/>
        <xdr:cNvSpPr txBox="1"/>
      </xdr:nvSpPr>
      <xdr:spPr>
        <a:xfrm>
          <a:off x="15884525" y="677989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3" name="直線コネクタ 522"/>
        <xdr:cNvCxnSpPr/>
      </xdr:nvCxnSpPr>
      <xdr:spPr>
        <a:xfrm>
          <a:off x="15744825" y="6731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7535" cy="257810"/>
    <xdr:sp macro="" textlink="">
      <xdr:nvSpPr>
        <xdr:cNvPr id="524" name="災害復旧事業費最大値テキスト"/>
        <xdr:cNvSpPr txBox="1"/>
      </xdr:nvSpPr>
      <xdr:spPr>
        <a:xfrm>
          <a:off x="15884525" y="49339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25" name="直線コネクタ 524"/>
        <xdr:cNvCxnSpPr/>
      </xdr:nvCxnSpPr>
      <xdr:spPr>
        <a:xfrm>
          <a:off x="15744825" y="51587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26" name="直線コネクタ 525"/>
        <xdr:cNvCxnSpPr/>
      </xdr:nvCxnSpPr>
      <xdr:spPr>
        <a:xfrm>
          <a:off x="15018385" y="6731000"/>
          <a:ext cx="8153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10795</xdr:rowOff>
    </xdr:from>
    <xdr:ext cx="468630" cy="258445"/>
    <xdr:sp macro="" textlink="">
      <xdr:nvSpPr>
        <xdr:cNvPr id="527" name="災害復旧事業費平均値テキスト"/>
        <xdr:cNvSpPr txBox="1"/>
      </xdr:nvSpPr>
      <xdr:spPr>
        <a:xfrm>
          <a:off x="15884525" y="652589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177800</xdr:colOff>
      <xdr:row>39</xdr:row>
      <xdr:rowOff>89535</xdr:rowOff>
    </xdr:to>
    <xdr:sp macro="" textlink="">
      <xdr:nvSpPr>
        <xdr:cNvPr id="528" name="フローチャート: 判断 527"/>
        <xdr:cNvSpPr/>
      </xdr:nvSpPr>
      <xdr:spPr>
        <a:xfrm>
          <a:off x="15782925"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9" name="直線コネクタ 528"/>
        <xdr:cNvCxnSpPr/>
      </xdr:nvCxnSpPr>
      <xdr:spPr>
        <a:xfrm>
          <a:off x="14157960" y="6731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162560</xdr:rowOff>
    </xdr:from>
    <xdr:to xmlns:xdr="http://schemas.openxmlformats.org/drawingml/2006/spreadsheetDrawing">
      <xdr:col>81</xdr:col>
      <xdr:colOff>101600</xdr:colOff>
      <xdr:row>39</xdr:row>
      <xdr:rowOff>92710</xdr:rowOff>
    </xdr:to>
    <xdr:sp macro="" textlink="">
      <xdr:nvSpPr>
        <xdr:cNvPr id="530" name="フローチャート: 判断 529"/>
        <xdr:cNvSpPr/>
      </xdr:nvSpPr>
      <xdr:spPr>
        <a:xfrm>
          <a:off x="14967585"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109220</xdr:rowOff>
    </xdr:from>
    <xdr:ext cx="377190" cy="257810"/>
    <xdr:sp macro="" textlink="">
      <xdr:nvSpPr>
        <xdr:cNvPr id="531" name="テキスト ボックス 530"/>
        <xdr:cNvSpPr txBox="1"/>
      </xdr:nvSpPr>
      <xdr:spPr>
        <a:xfrm>
          <a:off x="14834870" y="645287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32" name="直線コネクタ 531"/>
        <xdr:cNvCxnSpPr/>
      </xdr:nvCxnSpPr>
      <xdr:spPr>
        <a:xfrm>
          <a:off x="13297535" y="6731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158115</xdr:rowOff>
    </xdr:from>
    <xdr:to xmlns:xdr="http://schemas.openxmlformats.org/drawingml/2006/spreadsheetDrawing">
      <xdr:col>76</xdr:col>
      <xdr:colOff>165100</xdr:colOff>
      <xdr:row>39</xdr:row>
      <xdr:rowOff>88265</xdr:rowOff>
    </xdr:to>
    <xdr:sp macro="" textlink="">
      <xdr:nvSpPr>
        <xdr:cNvPr id="533" name="フローチャート: 判断 532"/>
        <xdr:cNvSpPr/>
      </xdr:nvSpPr>
      <xdr:spPr>
        <a:xfrm>
          <a:off x="1410716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104775</xdr:rowOff>
    </xdr:from>
    <xdr:ext cx="469900" cy="259080"/>
    <xdr:sp macro="" textlink="">
      <xdr:nvSpPr>
        <xdr:cNvPr id="534" name="テキスト ボックス 533"/>
        <xdr:cNvSpPr txBox="1"/>
      </xdr:nvSpPr>
      <xdr:spPr>
        <a:xfrm>
          <a:off x="13928725" y="6448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5" name="直線コネクタ 534"/>
        <xdr:cNvCxnSpPr/>
      </xdr:nvCxnSpPr>
      <xdr:spPr>
        <a:xfrm>
          <a:off x="12431395" y="67310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161290</xdr:rowOff>
    </xdr:from>
    <xdr:to xmlns:xdr="http://schemas.openxmlformats.org/drawingml/2006/spreadsheetDrawing">
      <xdr:col>72</xdr:col>
      <xdr:colOff>38100</xdr:colOff>
      <xdr:row>39</xdr:row>
      <xdr:rowOff>91440</xdr:rowOff>
    </xdr:to>
    <xdr:sp macro="" textlink="">
      <xdr:nvSpPr>
        <xdr:cNvPr id="536" name="フローチャート: 判断 535"/>
        <xdr:cNvSpPr/>
      </xdr:nvSpPr>
      <xdr:spPr>
        <a:xfrm>
          <a:off x="13246735" y="667639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37</xdr:row>
      <xdr:rowOff>107950</xdr:rowOff>
    </xdr:from>
    <xdr:ext cx="377190" cy="259080"/>
    <xdr:sp macro="" textlink="">
      <xdr:nvSpPr>
        <xdr:cNvPr id="537" name="テキスト ボックス 536"/>
        <xdr:cNvSpPr txBox="1"/>
      </xdr:nvSpPr>
      <xdr:spPr>
        <a:xfrm>
          <a:off x="13114020" y="64516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160020</xdr:rowOff>
    </xdr:from>
    <xdr:to xmlns:xdr="http://schemas.openxmlformats.org/drawingml/2006/spreadsheetDrawing">
      <xdr:col>67</xdr:col>
      <xdr:colOff>101600</xdr:colOff>
      <xdr:row>39</xdr:row>
      <xdr:rowOff>90170</xdr:rowOff>
    </xdr:to>
    <xdr:sp macro="" textlink="">
      <xdr:nvSpPr>
        <xdr:cNvPr id="538" name="フローチャート: 判断 537"/>
        <xdr:cNvSpPr/>
      </xdr:nvSpPr>
      <xdr:spPr>
        <a:xfrm>
          <a:off x="12380595"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106680</xdr:rowOff>
    </xdr:from>
    <xdr:ext cx="468630" cy="259080"/>
    <xdr:sp macro="" textlink="">
      <xdr:nvSpPr>
        <xdr:cNvPr id="539" name="テキスト ボックス 538"/>
        <xdr:cNvSpPr txBox="1"/>
      </xdr:nvSpPr>
      <xdr:spPr>
        <a:xfrm>
          <a:off x="12202160" y="6450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0730" cy="259080"/>
    <xdr:sp macro="" textlink="">
      <xdr:nvSpPr>
        <xdr:cNvPr id="540" name="テキスト ボックス 539"/>
        <xdr:cNvSpPr txBox="1"/>
      </xdr:nvSpPr>
      <xdr:spPr>
        <a:xfrm>
          <a:off x="15648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41" name="テキスト ボックス 540"/>
        <xdr:cNvSpPr txBox="1"/>
      </xdr:nvSpPr>
      <xdr:spPr>
        <a:xfrm>
          <a:off x="14833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3973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0730" cy="259080"/>
    <xdr:sp macro="" textlink="">
      <xdr:nvSpPr>
        <xdr:cNvPr id="543" name="テキスト ボックス 542"/>
        <xdr:cNvSpPr txBox="1"/>
      </xdr:nvSpPr>
      <xdr:spPr>
        <a:xfrm>
          <a:off x="131127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4" name="テキスト ボックス 543"/>
        <xdr:cNvSpPr txBox="1"/>
      </xdr:nvSpPr>
      <xdr:spPr>
        <a:xfrm>
          <a:off x="122466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45" name="楕円 544"/>
        <xdr:cNvSpPr/>
      </xdr:nvSpPr>
      <xdr:spPr>
        <a:xfrm>
          <a:off x="1578292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137795</xdr:rowOff>
    </xdr:from>
    <xdr:ext cx="248285" cy="259080"/>
    <xdr:sp macro="" textlink="">
      <xdr:nvSpPr>
        <xdr:cNvPr id="546" name="災害復旧事業費該当値テキスト"/>
        <xdr:cNvSpPr txBox="1"/>
      </xdr:nvSpPr>
      <xdr:spPr>
        <a:xfrm>
          <a:off x="15884525" y="665289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7" name="楕円 546"/>
        <xdr:cNvSpPr/>
      </xdr:nvSpPr>
      <xdr:spPr>
        <a:xfrm>
          <a:off x="1496758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9555" cy="257810"/>
    <xdr:sp macro="" textlink="">
      <xdr:nvSpPr>
        <xdr:cNvPr id="548" name="テキスト ボックス 547"/>
        <xdr:cNvSpPr txBox="1"/>
      </xdr:nvSpPr>
      <xdr:spPr>
        <a:xfrm>
          <a:off x="1489964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9" name="楕円 548"/>
        <xdr:cNvSpPr/>
      </xdr:nvSpPr>
      <xdr:spPr>
        <a:xfrm>
          <a:off x="1410716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285" cy="257810"/>
    <xdr:sp macro="" textlink="">
      <xdr:nvSpPr>
        <xdr:cNvPr id="550" name="テキスト ボックス 549"/>
        <xdr:cNvSpPr txBox="1"/>
      </xdr:nvSpPr>
      <xdr:spPr>
        <a:xfrm>
          <a:off x="14039215"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51" name="楕円 550"/>
        <xdr:cNvSpPr/>
      </xdr:nvSpPr>
      <xdr:spPr>
        <a:xfrm>
          <a:off x="13246735" y="6680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285" cy="257810"/>
    <xdr:sp macro="" textlink="">
      <xdr:nvSpPr>
        <xdr:cNvPr id="552" name="テキスト ボックス 551"/>
        <xdr:cNvSpPr txBox="1"/>
      </xdr:nvSpPr>
      <xdr:spPr>
        <a:xfrm>
          <a:off x="13173075"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53" name="楕円 552"/>
        <xdr:cNvSpPr/>
      </xdr:nvSpPr>
      <xdr:spPr>
        <a:xfrm>
          <a:off x="1238059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9555" cy="257810"/>
    <xdr:sp macro="" textlink="">
      <xdr:nvSpPr>
        <xdr:cNvPr id="554" name="テキスト ボックス 553"/>
        <xdr:cNvSpPr txBox="1"/>
      </xdr:nvSpPr>
      <xdr:spPr>
        <a:xfrm>
          <a:off x="1231265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074525"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19581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19581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18323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18323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29194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29194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074525"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155"/>
    <xdr:sp macro="" textlink="">
      <xdr:nvSpPr>
        <xdr:cNvPr id="563" name="テキスト ボックス 562"/>
        <xdr:cNvSpPr txBox="1"/>
      </xdr:nvSpPr>
      <xdr:spPr>
        <a:xfrm>
          <a:off x="120364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074525"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074525" y="939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66" name="テキスト ボックス 565"/>
        <xdr:cNvSpPr txBox="1"/>
      </xdr:nvSpPr>
      <xdr:spPr>
        <a:xfrm>
          <a:off x="1183132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074525"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68" name="テキスト ボックス 567"/>
        <xdr:cNvSpPr txBox="1"/>
      </xdr:nvSpPr>
      <xdr:spPr>
        <a:xfrm>
          <a:off x="1183132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074525"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58318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285" cy="259080"/>
    <xdr:sp macro="" textlink="">
      <xdr:nvSpPr>
        <xdr:cNvPr id="571" name="失業対策事業費最小値テキスト"/>
        <xdr:cNvSpPr txBox="1"/>
      </xdr:nvSpPr>
      <xdr:spPr>
        <a:xfrm>
          <a:off x="1588452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5744825" y="9398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285" cy="259080"/>
    <xdr:sp macro="" textlink="">
      <xdr:nvSpPr>
        <xdr:cNvPr id="573" name="失業対策事業費最大値テキスト"/>
        <xdr:cNvSpPr txBox="1"/>
      </xdr:nvSpPr>
      <xdr:spPr>
        <a:xfrm>
          <a:off x="15884525"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5744825" y="9398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018385" y="9398000"/>
          <a:ext cx="8153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285" cy="259080"/>
    <xdr:sp macro="" textlink="">
      <xdr:nvSpPr>
        <xdr:cNvPr id="576" name="失業対策事業費平均値テキスト"/>
        <xdr:cNvSpPr txBox="1"/>
      </xdr:nvSpPr>
      <xdr:spPr>
        <a:xfrm>
          <a:off x="15884525" y="93256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57829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157960" y="9398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496758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9080"/>
    <xdr:sp macro="" textlink="">
      <xdr:nvSpPr>
        <xdr:cNvPr id="580" name="テキスト ボックス 579"/>
        <xdr:cNvSpPr txBox="1"/>
      </xdr:nvSpPr>
      <xdr:spPr>
        <a:xfrm>
          <a:off x="148996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297535" y="9398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10716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83" name="テキスト ボックス 582"/>
        <xdr:cNvSpPr txBox="1"/>
      </xdr:nvSpPr>
      <xdr:spPr>
        <a:xfrm>
          <a:off x="1403921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431395" y="93980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246735" y="93472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86" name="テキスト ボックス 585"/>
        <xdr:cNvSpPr txBox="1"/>
      </xdr:nvSpPr>
      <xdr:spPr>
        <a:xfrm>
          <a:off x="1317307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38059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9080"/>
    <xdr:sp macro="" textlink="">
      <xdr:nvSpPr>
        <xdr:cNvPr id="588" name="テキスト ボックス 587"/>
        <xdr:cNvSpPr txBox="1"/>
      </xdr:nvSpPr>
      <xdr:spPr>
        <a:xfrm>
          <a:off x="123126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0730" cy="259080"/>
    <xdr:sp macro="" textlink="">
      <xdr:nvSpPr>
        <xdr:cNvPr id="589" name="テキスト ボックス 588"/>
        <xdr:cNvSpPr txBox="1"/>
      </xdr:nvSpPr>
      <xdr:spPr>
        <a:xfrm>
          <a:off x="15648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90" name="テキスト ボックス 589"/>
        <xdr:cNvSpPr txBox="1"/>
      </xdr:nvSpPr>
      <xdr:spPr>
        <a:xfrm>
          <a:off x="148336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3973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0730" cy="259080"/>
    <xdr:sp macro="" textlink="">
      <xdr:nvSpPr>
        <xdr:cNvPr id="592" name="テキスト ボックス 591"/>
        <xdr:cNvSpPr txBox="1"/>
      </xdr:nvSpPr>
      <xdr:spPr>
        <a:xfrm>
          <a:off x="131127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93" name="テキスト ボックス 592"/>
        <xdr:cNvSpPr txBox="1"/>
      </xdr:nvSpPr>
      <xdr:spPr>
        <a:xfrm>
          <a:off x="122466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57829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285" cy="259080"/>
    <xdr:sp macro="" textlink="">
      <xdr:nvSpPr>
        <xdr:cNvPr id="595" name="失業対策事業費該当値テキスト"/>
        <xdr:cNvSpPr txBox="1"/>
      </xdr:nvSpPr>
      <xdr:spPr>
        <a:xfrm>
          <a:off x="15884525" y="92113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496758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9080"/>
    <xdr:sp macro="" textlink="">
      <xdr:nvSpPr>
        <xdr:cNvPr id="597" name="テキスト ボックス 596"/>
        <xdr:cNvSpPr txBox="1"/>
      </xdr:nvSpPr>
      <xdr:spPr>
        <a:xfrm>
          <a:off x="148996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10716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99" name="テキスト ボックス 598"/>
        <xdr:cNvSpPr txBox="1"/>
      </xdr:nvSpPr>
      <xdr:spPr>
        <a:xfrm>
          <a:off x="1403921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246735" y="9347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601" name="テキスト ボックス 600"/>
        <xdr:cNvSpPr txBox="1"/>
      </xdr:nvSpPr>
      <xdr:spPr>
        <a:xfrm>
          <a:off x="1317307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38059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9080"/>
    <xdr:sp macro="" textlink="">
      <xdr:nvSpPr>
        <xdr:cNvPr id="603" name="テキスト ボックス 602"/>
        <xdr:cNvSpPr txBox="1"/>
      </xdr:nvSpPr>
      <xdr:spPr>
        <a:xfrm>
          <a:off x="123126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074525" y="10858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19581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19581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18323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18323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29194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29194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074525" y="11684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155"/>
    <xdr:sp macro="" textlink="">
      <xdr:nvSpPr>
        <xdr:cNvPr id="612" name="テキスト ボックス 611"/>
        <xdr:cNvSpPr txBox="1"/>
      </xdr:nvSpPr>
      <xdr:spPr>
        <a:xfrm>
          <a:off x="120364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074525" y="1397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074525" y="1358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5" name="テキスト ボックス 614"/>
        <xdr:cNvSpPr txBox="1"/>
      </xdr:nvSpPr>
      <xdr:spPr>
        <a:xfrm>
          <a:off x="1183132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074525" y="1320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225" cy="259080"/>
    <xdr:sp macro="" textlink="">
      <xdr:nvSpPr>
        <xdr:cNvPr id="617" name="テキスト ボックス 616"/>
        <xdr:cNvSpPr txBox="1"/>
      </xdr:nvSpPr>
      <xdr:spPr>
        <a:xfrm>
          <a:off x="1156017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074525" y="1282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225" cy="257810"/>
    <xdr:sp macro="" textlink="">
      <xdr:nvSpPr>
        <xdr:cNvPr id="619" name="テキスト ボックス 618"/>
        <xdr:cNvSpPr txBox="1"/>
      </xdr:nvSpPr>
      <xdr:spPr>
        <a:xfrm>
          <a:off x="11560175" y="12684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074525" y="1244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225" cy="259080"/>
    <xdr:sp macro="" textlink="">
      <xdr:nvSpPr>
        <xdr:cNvPr id="621" name="テキスト ボックス 620"/>
        <xdr:cNvSpPr txBox="1"/>
      </xdr:nvSpPr>
      <xdr:spPr>
        <a:xfrm>
          <a:off x="11560175"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074525" y="1206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23" name="テキスト ボックス 622"/>
        <xdr:cNvSpPr txBox="1"/>
      </xdr:nvSpPr>
      <xdr:spPr>
        <a:xfrm>
          <a:off x="1149604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074525" y="1168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7810"/>
    <xdr:sp macro="" textlink="">
      <xdr:nvSpPr>
        <xdr:cNvPr id="625" name="テキスト ボックス 624"/>
        <xdr:cNvSpPr txBox="1"/>
      </xdr:nvSpPr>
      <xdr:spPr>
        <a:xfrm>
          <a:off x="1149604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074525" y="11684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125730</xdr:rowOff>
    </xdr:from>
    <xdr:to xmlns:xdr="http://schemas.openxmlformats.org/drawingml/2006/spreadsheetDrawing">
      <xdr:col>85</xdr:col>
      <xdr:colOff>126365</xdr:colOff>
      <xdr:row>78</xdr:row>
      <xdr:rowOff>50800</xdr:rowOff>
    </xdr:to>
    <xdr:cxnSp macro="">
      <xdr:nvCxnSpPr>
        <xdr:cNvPr id="627" name="直線コネクタ 626"/>
        <xdr:cNvCxnSpPr/>
      </xdr:nvCxnSpPr>
      <xdr:spPr>
        <a:xfrm flipV="1">
          <a:off x="15831820" y="1212723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55245</xdr:rowOff>
    </xdr:from>
    <xdr:ext cx="533400" cy="257810"/>
    <xdr:sp macro="" textlink="">
      <xdr:nvSpPr>
        <xdr:cNvPr id="628" name="公債費最小値テキスト"/>
        <xdr:cNvSpPr txBox="1"/>
      </xdr:nvSpPr>
      <xdr:spPr>
        <a:xfrm>
          <a:off x="15884525" y="13428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50800</xdr:rowOff>
    </xdr:from>
    <xdr:to xmlns:xdr="http://schemas.openxmlformats.org/drawingml/2006/spreadsheetDrawing">
      <xdr:col>86</xdr:col>
      <xdr:colOff>25400</xdr:colOff>
      <xdr:row>78</xdr:row>
      <xdr:rowOff>50800</xdr:rowOff>
    </xdr:to>
    <xdr:cxnSp macro="">
      <xdr:nvCxnSpPr>
        <xdr:cNvPr id="629" name="直線コネクタ 628"/>
        <xdr:cNvCxnSpPr/>
      </xdr:nvCxnSpPr>
      <xdr:spPr>
        <a:xfrm>
          <a:off x="15744825" y="134239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72390</xdr:rowOff>
    </xdr:from>
    <xdr:ext cx="597535" cy="259080"/>
    <xdr:sp macro="" textlink="">
      <xdr:nvSpPr>
        <xdr:cNvPr id="630" name="公債費最大値テキスト"/>
        <xdr:cNvSpPr txBox="1"/>
      </xdr:nvSpPr>
      <xdr:spPr>
        <a:xfrm>
          <a:off x="15884525" y="11902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125730</xdr:rowOff>
    </xdr:from>
    <xdr:to xmlns:xdr="http://schemas.openxmlformats.org/drawingml/2006/spreadsheetDrawing">
      <xdr:col>86</xdr:col>
      <xdr:colOff>25400</xdr:colOff>
      <xdr:row>70</xdr:row>
      <xdr:rowOff>125730</xdr:rowOff>
    </xdr:to>
    <xdr:cxnSp macro="">
      <xdr:nvCxnSpPr>
        <xdr:cNvPr id="631" name="直線コネクタ 630"/>
        <xdr:cNvCxnSpPr/>
      </xdr:nvCxnSpPr>
      <xdr:spPr>
        <a:xfrm>
          <a:off x="15744825" y="121272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53340</xdr:rowOff>
    </xdr:from>
    <xdr:to xmlns:xdr="http://schemas.openxmlformats.org/drawingml/2006/spreadsheetDrawing">
      <xdr:col>85</xdr:col>
      <xdr:colOff>127000</xdr:colOff>
      <xdr:row>77</xdr:row>
      <xdr:rowOff>71120</xdr:rowOff>
    </xdr:to>
    <xdr:cxnSp macro="">
      <xdr:nvCxnSpPr>
        <xdr:cNvPr id="632" name="直線コネクタ 631"/>
        <xdr:cNvCxnSpPr/>
      </xdr:nvCxnSpPr>
      <xdr:spPr>
        <a:xfrm>
          <a:off x="15018385" y="13254990"/>
          <a:ext cx="81534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122555</xdr:rowOff>
    </xdr:from>
    <xdr:ext cx="533400" cy="257810"/>
    <xdr:sp macro="" textlink="">
      <xdr:nvSpPr>
        <xdr:cNvPr id="633" name="公債費平均値テキスト"/>
        <xdr:cNvSpPr txBox="1"/>
      </xdr:nvSpPr>
      <xdr:spPr>
        <a:xfrm>
          <a:off x="15884525" y="1298130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99695</xdr:rowOff>
    </xdr:from>
    <xdr:to xmlns:xdr="http://schemas.openxmlformats.org/drawingml/2006/spreadsheetDrawing">
      <xdr:col>85</xdr:col>
      <xdr:colOff>177800</xdr:colOff>
      <xdr:row>77</xdr:row>
      <xdr:rowOff>29845</xdr:rowOff>
    </xdr:to>
    <xdr:sp macro="" textlink="">
      <xdr:nvSpPr>
        <xdr:cNvPr id="634" name="フローチャート: 判断 633"/>
        <xdr:cNvSpPr/>
      </xdr:nvSpPr>
      <xdr:spPr>
        <a:xfrm>
          <a:off x="15782925"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53340</xdr:rowOff>
    </xdr:from>
    <xdr:to xmlns:xdr="http://schemas.openxmlformats.org/drawingml/2006/spreadsheetDrawing">
      <xdr:col>81</xdr:col>
      <xdr:colOff>50800</xdr:colOff>
      <xdr:row>77</xdr:row>
      <xdr:rowOff>64770</xdr:rowOff>
    </xdr:to>
    <xdr:cxnSp macro="">
      <xdr:nvCxnSpPr>
        <xdr:cNvPr id="635" name="直線コネクタ 634"/>
        <xdr:cNvCxnSpPr/>
      </xdr:nvCxnSpPr>
      <xdr:spPr>
        <a:xfrm flipV="1">
          <a:off x="14157960" y="13254990"/>
          <a:ext cx="8604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102870</xdr:rowOff>
    </xdr:from>
    <xdr:to xmlns:xdr="http://schemas.openxmlformats.org/drawingml/2006/spreadsheetDrawing">
      <xdr:col>81</xdr:col>
      <xdr:colOff>101600</xdr:colOff>
      <xdr:row>77</xdr:row>
      <xdr:rowOff>33020</xdr:rowOff>
    </xdr:to>
    <xdr:sp macro="" textlink="">
      <xdr:nvSpPr>
        <xdr:cNvPr id="636" name="フローチャート: 判断 635"/>
        <xdr:cNvSpPr/>
      </xdr:nvSpPr>
      <xdr:spPr>
        <a:xfrm>
          <a:off x="14967585"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49530</xdr:rowOff>
    </xdr:from>
    <xdr:ext cx="534670" cy="259080"/>
    <xdr:sp macro="" textlink="">
      <xdr:nvSpPr>
        <xdr:cNvPr id="637" name="テキスト ボックス 636"/>
        <xdr:cNvSpPr txBox="1"/>
      </xdr:nvSpPr>
      <xdr:spPr>
        <a:xfrm>
          <a:off x="14762480" y="12908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64770</xdr:rowOff>
    </xdr:from>
    <xdr:to xmlns:xdr="http://schemas.openxmlformats.org/drawingml/2006/spreadsheetDrawing">
      <xdr:col>76</xdr:col>
      <xdr:colOff>114300</xdr:colOff>
      <xdr:row>77</xdr:row>
      <xdr:rowOff>66040</xdr:rowOff>
    </xdr:to>
    <xdr:cxnSp macro="">
      <xdr:nvCxnSpPr>
        <xdr:cNvPr id="638" name="直線コネクタ 637"/>
        <xdr:cNvCxnSpPr/>
      </xdr:nvCxnSpPr>
      <xdr:spPr>
        <a:xfrm flipV="1">
          <a:off x="13297535" y="13266420"/>
          <a:ext cx="8604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104775</xdr:rowOff>
    </xdr:from>
    <xdr:to xmlns:xdr="http://schemas.openxmlformats.org/drawingml/2006/spreadsheetDrawing">
      <xdr:col>76</xdr:col>
      <xdr:colOff>165100</xdr:colOff>
      <xdr:row>77</xdr:row>
      <xdr:rowOff>34925</xdr:rowOff>
    </xdr:to>
    <xdr:sp macro="" textlink="">
      <xdr:nvSpPr>
        <xdr:cNvPr id="639" name="フローチャート: 判断 638"/>
        <xdr:cNvSpPr/>
      </xdr:nvSpPr>
      <xdr:spPr>
        <a:xfrm>
          <a:off x="1410716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52070</xdr:rowOff>
    </xdr:from>
    <xdr:ext cx="533400" cy="257810"/>
    <xdr:sp macro="" textlink="">
      <xdr:nvSpPr>
        <xdr:cNvPr id="640" name="テキスト ボックス 639"/>
        <xdr:cNvSpPr txBox="1"/>
      </xdr:nvSpPr>
      <xdr:spPr>
        <a:xfrm>
          <a:off x="13896340" y="12910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54610</xdr:rowOff>
    </xdr:from>
    <xdr:to xmlns:xdr="http://schemas.openxmlformats.org/drawingml/2006/spreadsheetDrawing">
      <xdr:col>71</xdr:col>
      <xdr:colOff>177800</xdr:colOff>
      <xdr:row>77</xdr:row>
      <xdr:rowOff>66040</xdr:rowOff>
    </xdr:to>
    <xdr:cxnSp macro="">
      <xdr:nvCxnSpPr>
        <xdr:cNvPr id="641" name="直線コネクタ 640"/>
        <xdr:cNvCxnSpPr/>
      </xdr:nvCxnSpPr>
      <xdr:spPr>
        <a:xfrm>
          <a:off x="12431395" y="13256260"/>
          <a:ext cx="8661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130175</xdr:rowOff>
    </xdr:from>
    <xdr:to xmlns:xdr="http://schemas.openxmlformats.org/drawingml/2006/spreadsheetDrawing">
      <xdr:col>72</xdr:col>
      <xdr:colOff>38100</xdr:colOff>
      <xdr:row>77</xdr:row>
      <xdr:rowOff>60325</xdr:rowOff>
    </xdr:to>
    <xdr:sp macro="" textlink="">
      <xdr:nvSpPr>
        <xdr:cNvPr id="642" name="フローチャート: 判断 641"/>
        <xdr:cNvSpPr/>
      </xdr:nvSpPr>
      <xdr:spPr>
        <a:xfrm>
          <a:off x="13246735" y="131603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76835</xdr:rowOff>
    </xdr:from>
    <xdr:ext cx="534670" cy="257810"/>
    <xdr:sp macro="" textlink="">
      <xdr:nvSpPr>
        <xdr:cNvPr id="643" name="テキスト ボックス 642"/>
        <xdr:cNvSpPr txBox="1"/>
      </xdr:nvSpPr>
      <xdr:spPr>
        <a:xfrm>
          <a:off x="13035915" y="129355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73025</xdr:rowOff>
    </xdr:from>
    <xdr:to xmlns:xdr="http://schemas.openxmlformats.org/drawingml/2006/spreadsheetDrawing">
      <xdr:col>67</xdr:col>
      <xdr:colOff>101600</xdr:colOff>
      <xdr:row>77</xdr:row>
      <xdr:rowOff>3175</xdr:rowOff>
    </xdr:to>
    <xdr:sp macro="" textlink="">
      <xdr:nvSpPr>
        <xdr:cNvPr id="644" name="フローチャート: 判断 643"/>
        <xdr:cNvSpPr/>
      </xdr:nvSpPr>
      <xdr:spPr>
        <a:xfrm>
          <a:off x="12380595" y="1310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20320</xdr:rowOff>
    </xdr:from>
    <xdr:ext cx="534670" cy="257810"/>
    <xdr:sp macro="" textlink="">
      <xdr:nvSpPr>
        <xdr:cNvPr id="645" name="テキスト ボックス 644"/>
        <xdr:cNvSpPr txBox="1"/>
      </xdr:nvSpPr>
      <xdr:spPr>
        <a:xfrm>
          <a:off x="12175490" y="128790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0730" cy="259080"/>
    <xdr:sp macro="" textlink="">
      <xdr:nvSpPr>
        <xdr:cNvPr id="646" name="テキスト ボックス 645"/>
        <xdr:cNvSpPr txBox="1"/>
      </xdr:nvSpPr>
      <xdr:spPr>
        <a:xfrm>
          <a:off x="156489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47" name="テキスト ボックス 646"/>
        <xdr:cNvSpPr txBox="1"/>
      </xdr:nvSpPr>
      <xdr:spPr>
        <a:xfrm>
          <a:off x="148336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3973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0730" cy="259080"/>
    <xdr:sp macro="" textlink="">
      <xdr:nvSpPr>
        <xdr:cNvPr id="649" name="テキスト ボックス 648"/>
        <xdr:cNvSpPr txBox="1"/>
      </xdr:nvSpPr>
      <xdr:spPr>
        <a:xfrm>
          <a:off x="131127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50" name="テキスト ボックス 649"/>
        <xdr:cNvSpPr txBox="1"/>
      </xdr:nvSpPr>
      <xdr:spPr>
        <a:xfrm>
          <a:off x="122466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20320</xdr:rowOff>
    </xdr:from>
    <xdr:to xmlns:xdr="http://schemas.openxmlformats.org/drawingml/2006/spreadsheetDrawing">
      <xdr:col>85</xdr:col>
      <xdr:colOff>177800</xdr:colOff>
      <xdr:row>77</xdr:row>
      <xdr:rowOff>121920</xdr:rowOff>
    </xdr:to>
    <xdr:sp macro="" textlink="">
      <xdr:nvSpPr>
        <xdr:cNvPr id="651" name="楕円 650"/>
        <xdr:cNvSpPr/>
      </xdr:nvSpPr>
      <xdr:spPr>
        <a:xfrm>
          <a:off x="15782925"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170180</xdr:rowOff>
    </xdr:from>
    <xdr:ext cx="533400" cy="259080"/>
    <xdr:sp macro="" textlink="">
      <xdr:nvSpPr>
        <xdr:cNvPr id="652" name="公債費該当値テキスト"/>
        <xdr:cNvSpPr txBox="1"/>
      </xdr:nvSpPr>
      <xdr:spPr>
        <a:xfrm>
          <a:off x="15884525" y="13200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2540</xdr:rowOff>
    </xdr:from>
    <xdr:to xmlns:xdr="http://schemas.openxmlformats.org/drawingml/2006/spreadsheetDrawing">
      <xdr:col>81</xdr:col>
      <xdr:colOff>101600</xdr:colOff>
      <xdr:row>77</xdr:row>
      <xdr:rowOff>104140</xdr:rowOff>
    </xdr:to>
    <xdr:sp macro="" textlink="">
      <xdr:nvSpPr>
        <xdr:cNvPr id="653" name="楕円 652"/>
        <xdr:cNvSpPr/>
      </xdr:nvSpPr>
      <xdr:spPr>
        <a:xfrm>
          <a:off x="14967585"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95250</xdr:rowOff>
    </xdr:from>
    <xdr:ext cx="534670" cy="259080"/>
    <xdr:sp macro="" textlink="">
      <xdr:nvSpPr>
        <xdr:cNvPr id="654" name="テキスト ボックス 653"/>
        <xdr:cNvSpPr txBox="1"/>
      </xdr:nvSpPr>
      <xdr:spPr>
        <a:xfrm>
          <a:off x="14762480" y="13296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13970</xdr:rowOff>
    </xdr:from>
    <xdr:to xmlns:xdr="http://schemas.openxmlformats.org/drawingml/2006/spreadsheetDrawing">
      <xdr:col>76</xdr:col>
      <xdr:colOff>165100</xdr:colOff>
      <xdr:row>77</xdr:row>
      <xdr:rowOff>115570</xdr:rowOff>
    </xdr:to>
    <xdr:sp macro="" textlink="">
      <xdr:nvSpPr>
        <xdr:cNvPr id="655" name="楕円 654"/>
        <xdr:cNvSpPr/>
      </xdr:nvSpPr>
      <xdr:spPr>
        <a:xfrm>
          <a:off x="1410716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106680</xdr:rowOff>
    </xdr:from>
    <xdr:ext cx="533400" cy="259080"/>
    <xdr:sp macro="" textlink="">
      <xdr:nvSpPr>
        <xdr:cNvPr id="656" name="テキスト ボックス 655"/>
        <xdr:cNvSpPr txBox="1"/>
      </xdr:nvSpPr>
      <xdr:spPr>
        <a:xfrm>
          <a:off x="13896340" y="13308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15240</xdr:rowOff>
    </xdr:from>
    <xdr:to xmlns:xdr="http://schemas.openxmlformats.org/drawingml/2006/spreadsheetDrawing">
      <xdr:col>72</xdr:col>
      <xdr:colOff>38100</xdr:colOff>
      <xdr:row>77</xdr:row>
      <xdr:rowOff>116840</xdr:rowOff>
    </xdr:to>
    <xdr:sp macro="" textlink="">
      <xdr:nvSpPr>
        <xdr:cNvPr id="657" name="楕円 656"/>
        <xdr:cNvSpPr/>
      </xdr:nvSpPr>
      <xdr:spPr>
        <a:xfrm>
          <a:off x="13246735" y="132168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107950</xdr:rowOff>
    </xdr:from>
    <xdr:ext cx="534670" cy="259080"/>
    <xdr:sp macro="" textlink="">
      <xdr:nvSpPr>
        <xdr:cNvPr id="658" name="テキスト ボックス 657"/>
        <xdr:cNvSpPr txBox="1"/>
      </xdr:nvSpPr>
      <xdr:spPr>
        <a:xfrm>
          <a:off x="13035915" y="1330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3810</xdr:rowOff>
    </xdr:from>
    <xdr:to xmlns:xdr="http://schemas.openxmlformats.org/drawingml/2006/spreadsheetDrawing">
      <xdr:col>67</xdr:col>
      <xdr:colOff>101600</xdr:colOff>
      <xdr:row>77</xdr:row>
      <xdr:rowOff>105410</xdr:rowOff>
    </xdr:to>
    <xdr:sp macro="" textlink="">
      <xdr:nvSpPr>
        <xdr:cNvPr id="659" name="楕円 658"/>
        <xdr:cNvSpPr/>
      </xdr:nvSpPr>
      <xdr:spPr>
        <a:xfrm>
          <a:off x="12380595"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96520</xdr:rowOff>
    </xdr:from>
    <xdr:ext cx="534670" cy="259080"/>
    <xdr:sp macro="" textlink="">
      <xdr:nvSpPr>
        <xdr:cNvPr id="660" name="テキスト ボックス 659"/>
        <xdr:cNvSpPr txBox="1"/>
      </xdr:nvSpPr>
      <xdr:spPr>
        <a:xfrm>
          <a:off x="12175490" y="1329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074525" y="14287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19581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19581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18323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18323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29194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29194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074525" y="15113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155"/>
    <xdr:sp macro="" textlink="">
      <xdr:nvSpPr>
        <xdr:cNvPr id="669" name="テキスト ボックス 668"/>
        <xdr:cNvSpPr txBox="1"/>
      </xdr:nvSpPr>
      <xdr:spPr>
        <a:xfrm>
          <a:off x="120364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074525" y="1739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074525" y="1701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2" name="テキスト ボックス 671"/>
        <xdr:cNvSpPr txBox="1"/>
      </xdr:nvSpPr>
      <xdr:spPr>
        <a:xfrm>
          <a:off x="1183132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074525" y="1663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4" name="テキスト ボックス 673"/>
        <xdr:cNvSpPr txBox="1"/>
      </xdr:nvSpPr>
      <xdr:spPr>
        <a:xfrm>
          <a:off x="1149604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074525" y="1625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7810"/>
    <xdr:sp macro="" textlink="">
      <xdr:nvSpPr>
        <xdr:cNvPr id="676" name="テキスト ボックス 675"/>
        <xdr:cNvSpPr txBox="1"/>
      </xdr:nvSpPr>
      <xdr:spPr>
        <a:xfrm>
          <a:off x="1149604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074525" y="1587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8" name="テキスト ボックス 677"/>
        <xdr:cNvSpPr txBox="1"/>
      </xdr:nvSpPr>
      <xdr:spPr>
        <a:xfrm>
          <a:off x="1149604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074525" y="1549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80" name="テキスト ボックス 679"/>
        <xdr:cNvSpPr txBox="1"/>
      </xdr:nvSpPr>
      <xdr:spPr>
        <a:xfrm>
          <a:off x="114960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074525" y="15113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2" name="テキスト ボックス 681"/>
        <xdr:cNvSpPr txBox="1"/>
      </xdr:nvSpPr>
      <xdr:spPr>
        <a:xfrm>
          <a:off x="1141158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074525" y="15113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99695</xdr:rowOff>
    </xdr:from>
    <xdr:to xmlns:xdr="http://schemas.openxmlformats.org/drawingml/2006/spreadsheetDrawing">
      <xdr:col>85</xdr:col>
      <xdr:colOff>126365</xdr:colOff>
      <xdr:row>99</xdr:row>
      <xdr:rowOff>44450</xdr:rowOff>
    </xdr:to>
    <xdr:cxnSp macro="">
      <xdr:nvCxnSpPr>
        <xdr:cNvPr id="684" name="直線コネクタ 683"/>
        <xdr:cNvCxnSpPr/>
      </xdr:nvCxnSpPr>
      <xdr:spPr>
        <a:xfrm flipV="1">
          <a:off x="15831820" y="1570164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60325</xdr:rowOff>
    </xdr:from>
    <xdr:ext cx="248285" cy="259080"/>
    <xdr:sp macro="" textlink="">
      <xdr:nvSpPr>
        <xdr:cNvPr id="685" name="積立金最小値テキスト"/>
        <xdr:cNvSpPr txBox="1"/>
      </xdr:nvSpPr>
      <xdr:spPr>
        <a:xfrm>
          <a:off x="15884525" y="170338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6" name="直線コネクタ 685"/>
        <xdr:cNvCxnSpPr/>
      </xdr:nvCxnSpPr>
      <xdr:spPr>
        <a:xfrm>
          <a:off x="15744825" y="17018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46355</xdr:rowOff>
    </xdr:from>
    <xdr:ext cx="597535" cy="259080"/>
    <xdr:sp macro="" textlink="">
      <xdr:nvSpPr>
        <xdr:cNvPr id="687" name="積立金最大値テキスト"/>
        <xdr:cNvSpPr txBox="1"/>
      </xdr:nvSpPr>
      <xdr:spPr>
        <a:xfrm>
          <a:off x="15884525" y="15476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690,851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99695</xdr:rowOff>
    </xdr:from>
    <xdr:to xmlns:xdr="http://schemas.openxmlformats.org/drawingml/2006/spreadsheetDrawing">
      <xdr:col>86</xdr:col>
      <xdr:colOff>25400</xdr:colOff>
      <xdr:row>91</xdr:row>
      <xdr:rowOff>99695</xdr:rowOff>
    </xdr:to>
    <xdr:cxnSp macro="">
      <xdr:nvCxnSpPr>
        <xdr:cNvPr id="688" name="直線コネクタ 687"/>
        <xdr:cNvCxnSpPr/>
      </xdr:nvCxnSpPr>
      <xdr:spPr>
        <a:xfrm>
          <a:off x="15744825" y="1570164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34290</xdr:rowOff>
    </xdr:from>
    <xdr:to xmlns:xdr="http://schemas.openxmlformats.org/drawingml/2006/spreadsheetDrawing">
      <xdr:col>85</xdr:col>
      <xdr:colOff>127000</xdr:colOff>
      <xdr:row>99</xdr:row>
      <xdr:rowOff>38735</xdr:rowOff>
    </xdr:to>
    <xdr:cxnSp macro="">
      <xdr:nvCxnSpPr>
        <xdr:cNvPr id="689" name="直線コネクタ 688"/>
        <xdr:cNvCxnSpPr/>
      </xdr:nvCxnSpPr>
      <xdr:spPr>
        <a:xfrm flipV="1">
          <a:off x="15018385" y="17007840"/>
          <a:ext cx="81534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149225</xdr:rowOff>
    </xdr:from>
    <xdr:ext cx="533400" cy="259080"/>
    <xdr:sp macro="" textlink="">
      <xdr:nvSpPr>
        <xdr:cNvPr id="690" name="積立金平均値テキスト"/>
        <xdr:cNvSpPr txBox="1"/>
      </xdr:nvSpPr>
      <xdr:spPr>
        <a:xfrm>
          <a:off x="15884525" y="1677987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126365</xdr:rowOff>
    </xdr:from>
    <xdr:to xmlns:xdr="http://schemas.openxmlformats.org/drawingml/2006/spreadsheetDrawing">
      <xdr:col>85</xdr:col>
      <xdr:colOff>177800</xdr:colOff>
      <xdr:row>99</xdr:row>
      <xdr:rowOff>56515</xdr:rowOff>
    </xdr:to>
    <xdr:sp macro="" textlink="">
      <xdr:nvSpPr>
        <xdr:cNvPr id="691" name="フローチャート: 判断 690"/>
        <xdr:cNvSpPr/>
      </xdr:nvSpPr>
      <xdr:spPr>
        <a:xfrm>
          <a:off x="15782925" y="169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21590</xdr:rowOff>
    </xdr:from>
    <xdr:to xmlns:xdr="http://schemas.openxmlformats.org/drawingml/2006/spreadsheetDrawing">
      <xdr:col>81</xdr:col>
      <xdr:colOff>50800</xdr:colOff>
      <xdr:row>99</xdr:row>
      <xdr:rowOff>38735</xdr:rowOff>
    </xdr:to>
    <xdr:cxnSp macro="">
      <xdr:nvCxnSpPr>
        <xdr:cNvPr id="692" name="直線コネクタ 691"/>
        <xdr:cNvCxnSpPr/>
      </xdr:nvCxnSpPr>
      <xdr:spPr>
        <a:xfrm>
          <a:off x="14157960" y="16995140"/>
          <a:ext cx="8604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134620</xdr:rowOff>
    </xdr:from>
    <xdr:to xmlns:xdr="http://schemas.openxmlformats.org/drawingml/2006/spreadsheetDrawing">
      <xdr:col>81</xdr:col>
      <xdr:colOff>101600</xdr:colOff>
      <xdr:row>99</xdr:row>
      <xdr:rowOff>64770</xdr:rowOff>
    </xdr:to>
    <xdr:sp macro="" textlink="">
      <xdr:nvSpPr>
        <xdr:cNvPr id="693" name="フローチャート: 判断 692"/>
        <xdr:cNvSpPr/>
      </xdr:nvSpPr>
      <xdr:spPr>
        <a:xfrm>
          <a:off x="14967585" y="1693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81280</xdr:rowOff>
    </xdr:from>
    <xdr:ext cx="534670" cy="259080"/>
    <xdr:sp macro="" textlink="">
      <xdr:nvSpPr>
        <xdr:cNvPr id="694" name="テキスト ボックス 693"/>
        <xdr:cNvSpPr txBox="1"/>
      </xdr:nvSpPr>
      <xdr:spPr>
        <a:xfrm>
          <a:off x="14762480" y="1671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21590</xdr:rowOff>
    </xdr:from>
    <xdr:to xmlns:xdr="http://schemas.openxmlformats.org/drawingml/2006/spreadsheetDrawing">
      <xdr:col>76</xdr:col>
      <xdr:colOff>114300</xdr:colOff>
      <xdr:row>99</xdr:row>
      <xdr:rowOff>29210</xdr:rowOff>
    </xdr:to>
    <xdr:cxnSp macro="">
      <xdr:nvCxnSpPr>
        <xdr:cNvPr id="695" name="直線コネクタ 694"/>
        <xdr:cNvCxnSpPr/>
      </xdr:nvCxnSpPr>
      <xdr:spPr>
        <a:xfrm flipV="1">
          <a:off x="13297535" y="16995140"/>
          <a:ext cx="8604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138430</xdr:rowOff>
    </xdr:from>
    <xdr:to xmlns:xdr="http://schemas.openxmlformats.org/drawingml/2006/spreadsheetDrawing">
      <xdr:col>76</xdr:col>
      <xdr:colOff>165100</xdr:colOff>
      <xdr:row>99</xdr:row>
      <xdr:rowOff>68580</xdr:rowOff>
    </xdr:to>
    <xdr:sp macro="" textlink="">
      <xdr:nvSpPr>
        <xdr:cNvPr id="696" name="フローチャート: 判断 695"/>
        <xdr:cNvSpPr/>
      </xdr:nvSpPr>
      <xdr:spPr>
        <a:xfrm>
          <a:off x="14107160" y="1694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85090</xdr:rowOff>
    </xdr:from>
    <xdr:ext cx="533400" cy="259080"/>
    <xdr:sp macro="" textlink="">
      <xdr:nvSpPr>
        <xdr:cNvPr id="697" name="テキスト ボックス 696"/>
        <xdr:cNvSpPr txBox="1"/>
      </xdr:nvSpPr>
      <xdr:spPr>
        <a:xfrm>
          <a:off x="13896340" y="16715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29210</xdr:rowOff>
    </xdr:from>
    <xdr:to xmlns:xdr="http://schemas.openxmlformats.org/drawingml/2006/spreadsheetDrawing">
      <xdr:col>71</xdr:col>
      <xdr:colOff>177800</xdr:colOff>
      <xdr:row>99</xdr:row>
      <xdr:rowOff>31115</xdr:rowOff>
    </xdr:to>
    <xdr:cxnSp macro="">
      <xdr:nvCxnSpPr>
        <xdr:cNvPr id="698" name="直線コネクタ 697"/>
        <xdr:cNvCxnSpPr/>
      </xdr:nvCxnSpPr>
      <xdr:spPr>
        <a:xfrm flipV="1">
          <a:off x="12431395" y="17002760"/>
          <a:ext cx="8661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138430</xdr:rowOff>
    </xdr:from>
    <xdr:to xmlns:xdr="http://schemas.openxmlformats.org/drawingml/2006/spreadsheetDrawing">
      <xdr:col>72</xdr:col>
      <xdr:colOff>38100</xdr:colOff>
      <xdr:row>99</xdr:row>
      <xdr:rowOff>68580</xdr:rowOff>
    </xdr:to>
    <xdr:sp macro="" textlink="">
      <xdr:nvSpPr>
        <xdr:cNvPr id="699" name="フローチャート: 判断 698"/>
        <xdr:cNvSpPr/>
      </xdr:nvSpPr>
      <xdr:spPr>
        <a:xfrm>
          <a:off x="13246735" y="1694053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85090</xdr:rowOff>
    </xdr:from>
    <xdr:ext cx="534670" cy="259080"/>
    <xdr:sp macro="" textlink="">
      <xdr:nvSpPr>
        <xdr:cNvPr id="700" name="テキスト ボックス 699"/>
        <xdr:cNvSpPr txBox="1"/>
      </xdr:nvSpPr>
      <xdr:spPr>
        <a:xfrm>
          <a:off x="13035915" y="1671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140970</xdr:rowOff>
    </xdr:from>
    <xdr:to xmlns:xdr="http://schemas.openxmlformats.org/drawingml/2006/spreadsheetDrawing">
      <xdr:col>67</xdr:col>
      <xdr:colOff>101600</xdr:colOff>
      <xdr:row>99</xdr:row>
      <xdr:rowOff>71120</xdr:rowOff>
    </xdr:to>
    <xdr:sp macro="" textlink="">
      <xdr:nvSpPr>
        <xdr:cNvPr id="701" name="フローチャート: 判断 700"/>
        <xdr:cNvSpPr/>
      </xdr:nvSpPr>
      <xdr:spPr>
        <a:xfrm>
          <a:off x="12380595" y="1694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87630</xdr:rowOff>
    </xdr:from>
    <xdr:ext cx="534670" cy="257810"/>
    <xdr:sp macro="" textlink="">
      <xdr:nvSpPr>
        <xdr:cNvPr id="702" name="テキスト ボックス 701"/>
        <xdr:cNvSpPr txBox="1"/>
      </xdr:nvSpPr>
      <xdr:spPr>
        <a:xfrm>
          <a:off x="12175490" y="167182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0730" cy="259080"/>
    <xdr:sp macro="" textlink="">
      <xdr:nvSpPr>
        <xdr:cNvPr id="703" name="テキスト ボックス 702"/>
        <xdr:cNvSpPr txBox="1"/>
      </xdr:nvSpPr>
      <xdr:spPr>
        <a:xfrm>
          <a:off x="156489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04" name="テキスト ボックス 703"/>
        <xdr:cNvSpPr txBox="1"/>
      </xdr:nvSpPr>
      <xdr:spPr>
        <a:xfrm>
          <a:off x="14833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3973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730" cy="259080"/>
    <xdr:sp macro="" textlink="">
      <xdr:nvSpPr>
        <xdr:cNvPr id="706" name="テキスト ボックス 705"/>
        <xdr:cNvSpPr txBox="1"/>
      </xdr:nvSpPr>
      <xdr:spPr>
        <a:xfrm>
          <a:off x="131127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07" name="テキスト ボックス 706"/>
        <xdr:cNvSpPr txBox="1"/>
      </xdr:nvSpPr>
      <xdr:spPr>
        <a:xfrm>
          <a:off x="122466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154940</xdr:rowOff>
    </xdr:from>
    <xdr:to xmlns:xdr="http://schemas.openxmlformats.org/drawingml/2006/spreadsheetDrawing">
      <xdr:col>85</xdr:col>
      <xdr:colOff>177800</xdr:colOff>
      <xdr:row>99</xdr:row>
      <xdr:rowOff>85090</xdr:rowOff>
    </xdr:to>
    <xdr:sp macro="" textlink="">
      <xdr:nvSpPr>
        <xdr:cNvPr id="708" name="楕円 707"/>
        <xdr:cNvSpPr/>
      </xdr:nvSpPr>
      <xdr:spPr>
        <a:xfrm>
          <a:off x="15782925" y="169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104775</xdr:rowOff>
    </xdr:from>
    <xdr:ext cx="468630" cy="259080"/>
    <xdr:sp macro="" textlink="">
      <xdr:nvSpPr>
        <xdr:cNvPr id="709" name="積立金該当値テキスト"/>
        <xdr:cNvSpPr txBox="1"/>
      </xdr:nvSpPr>
      <xdr:spPr>
        <a:xfrm>
          <a:off x="15884525" y="16906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159385</xdr:rowOff>
    </xdr:from>
    <xdr:to xmlns:xdr="http://schemas.openxmlformats.org/drawingml/2006/spreadsheetDrawing">
      <xdr:col>81</xdr:col>
      <xdr:colOff>101600</xdr:colOff>
      <xdr:row>99</xdr:row>
      <xdr:rowOff>89535</xdr:rowOff>
    </xdr:to>
    <xdr:sp macro="" textlink="">
      <xdr:nvSpPr>
        <xdr:cNvPr id="710" name="楕円 709"/>
        <xdr:cNvSpPr/>
      </xdr:nvSpPr>
      <xdr:spPr>
        <a:xfrm>
          <a:off x="14967585" y="169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80645</xdr:rowOff>
    </xdr:from>
    <xdr:ext cx="468630" cy="259080"/>
    <xdr:sp macro="" textlink="">
      <xdr:nvSpPr>
        <xdr:cNvPr id="711" name="テキスト ボックス 710"/>
        <xdr:cNvSpPr txBox="1"/>
      </xdr:nvSpPr>
      <xdr:spPr>
        <a:xfrm>
          <a:off x="14789150" y="17054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142240</xdr:rowOff>
    </xdr:from>
    <xdr:to xmlns:xdr="http://schemas.openxmlformats.org/drawingml/2006/spreadsheetDrawing">
      <xdr:col>76</xdr:col>
      <xdr:colOff>165100</xdr:colOff>
      <xdr:row>99</xdr:row>
      <xdr:rowOff>72390</xdr:rowOff>
    </xdr:to>
    <xdr:sp macro="" textlink="">
      <xdr:nvSpPr>
        <xdr:cNvPr id="712" name="楕円 711"/>
        <xdr:cNvSpPr/>
      </xdr:nvSpPr>
      <xdr:spPr>
        <a:xfrm>
          <a:off x="14107160" y="1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63500</xdr:rowOff>
    </xdr:from>
    <xdr:ext cx="533400" cy="257810"/>
    <xdr:sp macro="" textlink="">
      <xdr:nvSpPr>
        <xdr:cNvPr id="713" name="テキスト ボックス 712"/>
        <xdr:cNvSpPr txBox="1"/>
      </xdr:nvSpPr>
      <xdr:spPr>
        <a:xfrm>
          <a:off x="13896340" y="17037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149225</xdr:rowOff>
    </xdr:from>
    <xdr:to xmlns:xdr="http://schemas.openxmlformats.org/drawingml/2006/spreadsheetDrawing">
      <xdr:col>72</xdr:col>
      <xdr:colOff>38100</xdr:colOff>
      <xdr:row>99</xdr:row>
      <xdr:rowOff>79375</xdr:rowOff>
    </xdr:to>
    <xdr:sp macro="" textlink="">
      <xdr:nvSpPr>
        <xdr:cNvPr id="714" name="楕円 713"/>
        <xdr:cNvSpPr/>
      </xdr:nvSpPr>
      <xdr:spPr>
        <a:xfrm>
          <a:off x="13246735" y="1695132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70485</xdr:rowOff>
    </xdr:from>
    <xdr:ext cx="468630" cy="259080"/>
    <xdr:sp macro="" textlink="">
      <xdr:nvSpPr>
        <xdr:cNvPr id="715" name="テキスト ボックス 714"/>
        <xdr:cNvSpPr txBox="1"/>
      </xdr:nvSpPr>
      <xdr:spPr>
        <a:xfrm>
          <a:off x="13068300" y="17044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151765</xdr:rowOff>
    </xdr:from>
    <xdr:to xmlns:xdr="http://schemas.openxmlformats.org/drawingml/2006/spreadsheetDrawing">
      <xdr:col>67</xdr:col>
      <xdr:colOff>101600</xdr:colOff>
      <xdr:row>99</xdr:row>
      <xdr:rowOff>81915</xdr:rowOff>
    </xdr:to>
    <xdr:sp macro="" textlink="">
      <xdr:nvSpPr>
        <xdr:cNvPr id="716" name="楕円 715"/>
        <xdr:cNvSpPr/>
      </xdr:nvSpPr>
      <xdr:spPr>
        <a:xfrm>
          <a:off x="12380595" y="169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73025</xdr:rowOff>
    </xdr:from>
    <xdr:ext cx="468630" cy="259080"/>
    <xdr:sp macro="" textlink="">
      <xdr:nvSpPr>
        <xdr:cNvPr id="717" name="テキスト ボックス 716"/>
        <xdr:cNvSpPr txBox="1"/>
      </xdr:nvSpPr>
      <xdr:spPr>
        <a:xfrm>
          <a:off x="12202160" y="17046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739360"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786636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786636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884807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884807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1995678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995678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7739360"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155"/>
    <xdr:sp macro="" textlink="">
      <xdr:nvSpPr>
        <xdr:cNvPr id="726" name="テキスト ボックス 725"/>
        <xdr:cNvSpPr txBox="1"/>
      </xdr:nvSpPr>
      <xdr:spPr>
        <a:xfrm>
          <a:off x="177069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7739360"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7739360" y="66548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9" name="テキスト ボックス 728"/>
        <xdr:cNvSpPr txBox="1"/>
      </xdr:nvSpPr>
      <xdr:spPr>
        <a:xfrm>
          <a:off x="1750187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7739360" y="61976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7360" cy="257810"/>
    <xdr:sp macro="" textlink="">
      <xdr:nvSpPr>
        <xdr:cNvPr id="731" name="テキスト ボックス 730"/>
        <xdr:cNvSpPr txBox="1"/>
      </xdr:nvSpPr>
      <xdr:spPr>
        <a:xfrm>
          <a:off x="17289145" y="60553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7739360" y="57404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225" cy="257810"/>
    <xdr:sp macro="" textlink="">
      <xdr:nvSpPr>
        <xdr:cNvPr id="733" name="テキスト ボックス 732"/>
        <xdr:cNvSpPr txBox="1"/>
      </xdr:nvSpPr>
      <xdr:spPr>
        <a:xfrm>
          <a:off x="17225010" y="55981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7739360" y="52832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0225" cy="257810"/>
    <xdr:sp macro="" textlink="">
      <xdr:nvSpPr>
        <xdr:cNvPr id="735" name="テキスト ボックス 734"/>
        <xdr:cNvSpPr txBox="1"/>
      </xdr:nvSpPr>
      <xdr:spPr>
        <a:xfrm>
          <a:off x="17225010" y="514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739360"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225" cy="257810"/>
    <xdr:sp macro="" textlink="">
      <xdr:nvSpPr>
        <xdr:cNvPr id="737" name="テキスト ボックス 736"/>
        <xdr:cNvSpPr txBox="1"/>
      </xdr:nvSpPr>
      <xdr:spPr>
        <a:xfrm>
          <a:off x="17225010"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7739360"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78105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1496655" y="5221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40" name="投資及び出資金最小値テキスト"/>
        <xdr:cNvSpPr txBox="1"/>
      </xdr:nvSpPr>
      <xdr:spPr>
        <a:xfrm>
          <a:off x="2154936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1415375" y="66548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24765</xdr:rowOff>
    </xdr:from>
    <xdr:ext cx="534670" cy="259080"/>
    <xdr:sp macro="" textlink="">
      <xdr:nvSpPr>
        <xdr:cNvPr id="742" name="投資及び出資金最大値テキスト"/>
        <xdr:cNvSpPr txBox="1"/>
      </xdr:nvSpPr>
      <xdr:spPr>
        <a:xfrm>
          <a:off x="21549360" y="499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78105</xdr:rowOff>
    </xdr:from>
    <xdr:to xmlns:xdr="http://schemas.openxmlformats.org/drawingml/2006/spreadsheetDrawing">
      <xdr:col>116</xdr:col>
      <xdr:colOff>152400</xdr:colOff>
      <xdr:row>30</xdr:row>
      <xdr:rowOff>78105</xdr:rowOff>
    </xdr:to>
    <xdr:cxnSp macro="">
      <xdr:nvCxnSpPr>
        <xdr:cNvPr id="743" name="直線コネクタ 742"/>
        <xdr:cNvCxnSpPr/>
      </xdr:nvCxnSpPr>
      <xdr:spPr>
        <a:xfrm>
          <a:off x="21415375" y="522160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0688935"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6985</xdr:rowOff>
    </xdr:from>
    <xdr:ext cx="469900" cy="257810"/>
    <xdr:sp macro="" textlink="">
      <xdr:nvSpPr>
        <xdr:cNvPr id="745" name="投資及び出資金平均値テキスト"/>
        <xdr:cNvSpPr txBox="1"/>
      </xdr:nvSpPr>
      <xdr:spPr>
        <a:xfrm>
          <a:off x="21549360" y="6350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46" name="フローチャート: 判断 745"/>
        <xdr:cNvSpPr/>
      </xdr:nvSpPr>
      <xdr:spPr>
        <a:xfrm>
          <a:off x="2144776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19822795" y="66548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8" name="フローチャート: 判断 747"/>
        <xdr:cNvSpPr/>
      </xdr:nvSpPr>
      <xdr:spPr>
        <a:xfrm>
          <a:off x="20638135" y="65055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8630" cy="257810"/>
    <xdr:sp macro="" textlink="">
      <xdr:nvSpPr>
        <xdr:cNvPr id="749" name="テキスト ボックス 748"/>
        <xdr:cNvSpPr txBox="1"/>
      </xdr:nvSpPr>
      <xdr:spPr>
        <a:xfrm>
          <a:off x="2045970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137160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8962370" y="6652260"/>
          <a:ext cx="8604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9525</xdr:rowOff>
    </xdr:from>
    <xdr:to xmlns:xdr="http://schemas.openxmlformats.org/drawingml/2006/spreadsheetDrawing">
      <xdr:col>107</xdr:col>
      <xdr:colOff>101600</xdr:colOff>
      <xdr:row>38</xdr:row>
      <xdr:rowOff>111125</xdr:rowOff>
    </xdr:to>
    <xdr:sp macro="" textlink="">
      <xdr:nvSpPr>
        <xdr:cNvPr id="751" name="フローチャート: 判断 750"/>
        <xdr:cNvSpPr/>
      </xdr:nvSpPr>
      <xdr:spPr>
        <a:xfrm>
          <a:off x="19771995"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127635</xdr:rowOff>
    </xdr:from>
    <xdr:ext cx="377190" cy="259080"/>
    <xdr:sp macro="" textlink="">
      <xdr:nvSpPr>
        <xdr:cNvPr id="752" name="テキスト ボックス 751"/>
        <xdr:cNvSpPr txBox="1"/>
      </xdr:nvSpPr>
      <xdr:spPr>
        <a:xfrm>
          <a:off x="19639280" y="62998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flipV="1">
          <a:off x="18101945" y="6652260"/>
          <a:ext cx="8604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33020</xdr:rowOff>
    </xdr:from>
    <xdr:to xmlns:xdr="http://schemas.openxmlformats.org/drawingml/2006/spreadsheetDrawing">
      <xdr:col>102</xdr:col>
      <xdr:colOff>165100</xdr:colOff>
      <xdr:row>38</xdr:row>
      <xdr:rowOff>134620</xdr:rowOff>
    </xdr:to>
    <xdr:sp macro="" textlink="">
      <xdr:nvSpPr>
        <xdr:cNvPr id="754" name="フローチャート: 判断 753"/>
        <xdr:cNvSpPr/>
      </xdr:nvSpPr>
      <xdr:spPr>
        <a:xfrm>
          <a:off x="1891157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151130</xdr:rowOff>
    </xdr:from>
    <xdr:ext cx="378460" cy="259080"/>
    <xdr:sp macro="" textlink="">
      <xdr:nvSpPr>
        <xdr:cNvPr id="755" name="テキスト ボックス 754"/>
        <xdr:cNvSpPr txBox="1"/>
      </xdr:nvSpPr>
      <xdr:spPr>
        <a:xfrm>
          <a:off x="18778855"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34290</xdr:rowOff>
    </xdr:from>
    <xdr:to xmlns:xdr="http://schemas.openxmlformats.org/drawingml/2006/spreadsheetDrawing">
      <xdr:col>98</xdr:col>
      <xdr:colOff>38100</xdr:colOff>
      <xdr:row>38</xdr:row>
      <xdr:rowOff>135890</xdr:rowOff>
    </xdr:to>
    <xdr:sp macro="" textlink="">
      <xdr:nvSpPr>
        <xdr:cNvPr id="756" name="フローチャート: 判断 755"/>
        <xdr:cNvSpPr/>
      </xdr:nvSpPr>
      <xdr:spPr>
        <a:xfrm>
          <a:off x="18051145" y="654939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152400</xdr:rowOff>
    </xdr:from>
    <xdr:ext cx="377190" cy="259080"/>
    <xdr:sp macro="" textlink="">
      <xdr:nvSpPr>
        <xdr:cNvPr id="757" name="テキスト ボックス 756"/>
        <xdr:cNvSpPr txBox="1"/>
      </xdr:nvSpPr>
      <xdr:spPr>
        <a:xfrm>
          <a:off x="17918430" y="63246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3137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0730" cy="259080"/>
    <xdr:sp macro="" textlink="">
      <xdr:nvSpPr>
        <xdr:cNvPr id="759" name="テキスト ボックス 758"/>
        <xdr:cNvSpPr txBox="1"/>
      </xdr:nvSpPr>
      <xdr:spPr>
        <a:xfrm>
          <a:off x="205041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60" name="テキスト ボックス 759"/>
        <xdr:cNvSpPr txBox="1"/>
      </xdr:nvSpPr>
      <xdr:spPr>
        <a:xfrm>
          <a:off x="196380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877758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0730" cy="259080"/>
    <xdr:sp macro="" textlink="">
      <xdr:nvSpPr>
        <xdr:cNvPr id="762" name="テキスト ボックス 761"/>
        <xdr:cNvSpPr txBox="1"/>
      </xdr:nvSpPr>
      <xdr:spPr>
        <a:xfrm>
          <a:off x="17917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144776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4" name="投資及び出資金該当値テキスト"/>
        <xdr:cNvSpPr txBox="1"/>
      </xdr:nvSpPr>
      <xdr:spPr>
        <a:xfrm>
          <a:off x="2154936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0638135" y="6604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66" name="テキスト ボックス 765"/>
        <xdr:cNvSpPr txBox="1"/>
      </xdr:nvSpPr>
      <xdr:spPr>
        <a:xfrm>
          <a:off x="20564475"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1977199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9080"/>
    <xdr:sp macro="" textlink="">
      <xdr:nvSpPr>
        <xdr:cNvPr id="768" name="テキスト ボックス 767"/>
        <xdr:cNvSpPr txBox="1"/>
      </xdr:nvSpPr>
      <xdr:spPr>
        <a:xfrm>
          <a:off x="1970405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769" name="楕円 768"/>
        <xdr:cNvSpPr/>
      </xdr:nvSpPr>
      <xdr:spPr>
        <a:xfrm>
          <a:off x="1891157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7620</xdr:rowOff>
    </xdr:from>
    <xdr:ext cx="312420" cy="257810"/>
    <xdr:sp macro="" textlink="">
      <xdr:nvSpPr>
        <xdr:cNvPr id="770" name="テキスト ボックス 769"/>
        <xdr:cNvSpPr txBox="1"/>
      </xdr:nvSpPr>
      <xdr:spPr>
        <a:xfrm>
          <a:off x="18811240" y="669417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051145" y="6604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2" name="テキスト ボックス 771"/>
        <xdr:cNvSpPr txBox="1"/>
      </xdr:nvSpPr>
      <xdr:spPr>
        <a:xfrm>
          <a:off x="17977485"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739360"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786636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786636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884807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884807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1995678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1995678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7739360"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155"/>
    <xdr:sp macro="" textlink="">
      <xdr:nvSpPr>
        <xdr:cNvPr id="781" name="テキスト ボックス 780"/>
        <xdr:cNvSpPr txBox="1"/>
      </xdr:nvSpPr>
      <xdr:spPr>
        <a:xfrm>
          <a:off x="177069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7739360"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7739360" y="100838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4" name="テキスト ボックス 783"/>
        <xdr:cNvSpPr txBox="1"/>
      </xdr:nvSpPr>
      <xdr:spPr>
        <a:xfrm>
          <a:off x="1750187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7739360" y="96266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0225" cy="257810"/>
    <xdr:sp macro="" textlink="">
      <xdr:nvSpPr>
        <xdr:cNvPr id="786" name="テキスト ボックス 785"/>
        <xdr:cNvSpPr txBox="1"/>
      </xdr:nvSpPr>
      <xdr:spPr>
        <a:xfrm>
          <a:off x="17225010" y="94843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7739360" y="91694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0225" cy="257810"/>
    <xdr:sp macro="" textlink="">
      <xdr:nvSpPr>
        <xdr:cNvPr id="788" name="テキスト ボックス 787"/>
        <xdr:cNvSpPr txBox="1"/>
      </xdr:nvSpPr>
      <xdr:spPr>
        <a:xfrm>
          <a:off x="17225010" y="90271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7739360" y="87122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0225" cy="257810"/>
    <xdr:sp macro="" textlink="">
      <xdr:nvSpPr>
        <xdr:cNvPr id="790" name="テキスト ボックス 789"/>
        <xdr:cNvSpPr txBox="1"/>
      </xdr:nvSpPr>
      <xdr:spPr>
        <a:xfrm>
          <a:off x="17225010" y="8569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7739360"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225" cy="257810"/>
    <xdr:sp macro="" textlink="">
      <xdr:nvSpPr>
        <xdr:cNvPr id="792" name="テキスト ボックス 791"/>
        <xdr:cNvSpPr txBox="1"/>
      </xdr:nvSpPr>
      <xdr:spPr>
        <a:xfrm>
          <a:off x="17225010" y="8112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7739360"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9525</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flipV="1">
          <a:off x="21496655" y="892492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810"/>
    <xdr:sp macro="" textlink="">
      <xdr:nvSpPr>
        <xdr:cNvPr id="795" name="貸付金最小値テキスト"/>
        <xdr:cNvSpPr txBox="1"/>
      </xdr:nvSpPr>
      <xdr:spPr>
        <a:xfrm>
          <a:off x="2154936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1415375" y="100838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127635</xdr:rowOff>
    </xdr:from>
    <xdr:ext cx="534670" cy="259080"/>
    <xdr:sp macro="" textlink="">
      <xdr:nvSpPr>
        <xdr:cNvPr id="797" name="貸付金最大値テキスト"/>
        <xdr:cNvSpPr txBox="1"/>
      </xdr:nvSpPr>
      <xdr:spPr>
        <a:xfrm>
          <a:off x="21549360" y="8700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9525</xdr:rowOff>
    </xdr:from>
    <xdr:to xmlns:xdr="http://schemas.openxmlformats.org/drawingml/2006/spreadsheetDrawing">
      <xdr:col>116</xdr:col>
      <xdr:colOff>152400</xdr:colOff>
      <xdr:row>52</xdr:row>
      <xdr:rowOff>9525</xdr:rowOff>
    </xdr:to>
    <xdr:cxnSp macro="">
      <xdr:nvCxnSpPr>
        <xdr:cNvPr id="798" name="直線コネクタ 797"/>
        <xdr:cNvCxnSpPr/>
      </xdr:nvCxnSpPr>
      <xdr:spPr>
        <a:xfrm>
          <a:off x="21415375" y="89249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0688935" y="10083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48895</xdr:rowOff>
    </xdr:from>
    <xdr:ext cx="469900" cy="259080"/>
    <xdr:sp macro="" textlink="">
      <xdr:nvSpPr>
        <xdr:cNvPr id="800" name="貸付金平均値テキスト"/>
        <xdr:cNvSpPr txBox="1"/>
      </xdr:nvSpPr>
      <xdr:spPr>
        <a:xfrm>
          <a:off x="21549360" y="9821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26035</xdr:rowOff>
    </xdr:from>
    <xdr:to xmlns:xdr="http://schemas.openxmlformats.org/drawingml/2006/spreadsheetDrawing">
      <xdr:col>116</xdr:col>
      <xdr:colOff>114300</xdr:colOff>
      <xdr:row>58</xdr:row>
      <xdr:rowOff>127635</xdr:rowOff>
    </xdr:to>
    <xdr:sp macro="" textlink="">
      <xdr:nvSpPr>
        <xdr:cNvPr id="801" name="フローチャート: 判断 800"/>
        <xdr:cNvSpPr/>
      </xdr:nvSpPr>
      <xdr:spPr>
        <a:xfrm>
          <a:off x="2144776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76835</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19822795" y="10020935"/>
          <a:ext cx="86614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26670</xdr:rowOff>
    </xdr:from>
    <xdr:to xmlns:xdr="http://schemas.openxmlformats.org/drawingml/2006/spreadsheetDrawing">
      <xdr:col>112</xdr:col>
      <xdr:colOff>38100</xdr:colOff>
      <xdr:row>58</xdr:row>
      <xdr:rowOff>128270</xdr:rowOff>
    </xdr:to>
    <xdr:sp macro="" textlink="">
      <xdr:nvSpPr>
        <xdr:cNvPr id="803" name="フローチャート: 判断 802"/>
        <xdr:cNvSpPr/>
      </xdr:nvSpPr>
      <xdr:spPr>
        <a:xfrm>
          <a:off x="20638135" y="997077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144780</xdr:rowOff>
    </xdr:from>
    <xdr:ext cx="468630" cy="257810"/>
    <xdr:sp macro="" textlink="">
      <xdr:nvSpPr>
        <xdr:cNvPr id="804" name="テキスト ボックス 803"/>
        <xdr:cNvSpPr txBox="1"/>
      </xdr:nvSpPr>
      <xdr:spPr>
        <a:xfrm>
          <a:off x="20459700" y="9745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76835</xdr:rowOff>
    </xdr:from>
    <xdr:to xmlns:xdr="http://schemas.openxmlformats.org/drawingml/2006/spreadsheetDrawing">
      <xdr:col>107</xdr:col>
      <xdr:colOff>50800</xdr:colOff>
      <xdr:row>58</xdr:row>
      <xdr:rowOff>97790</xdr:rowOff>
    </xdr:to>
    <xdr:cxnSp macro="">
      <xdr:nvCxnSpPr>
        <xdr:cNvPr id="805" name="直線コネクタ 804"/>
        <xdr:cNvCxnSpPr/>
      </xdr:nvCxnSpPr>
      <xdr:spPr>
        <a:xfrm flipV="1">
          <a:off x="18962370" y="10020935"/>
          <a:ext cx="8604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19050</xdr:rowOff>
    </xdr:from>
    <xdr:to xmlns:xdr="http://schemas.openxmlformats.org/drawingml/2006/spreadsheetDrawing">
      <xdr:col>107</xdr:col>
      <xdr:colOff>101600</xdr:colOff>
      <xdr:row>58</xdr:row>
      <xdr:rowOff>120650</xdr:rowOff>
    </xdr:to>
    <xdr:sp macro="" textlink="">
      <xdr:nvSpPr>
        <xdr:cNvPr id="806" name="フローチャート: 判断 805"/>
        <xdr:cNvSpPr/>
      </xdr:nvSpPr>
      <xdr:spPr>
        <a:xfrm>
          <a:off x="19771995"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137160</xdr:rowOff>
    </xdr:from>
    <xdr:ext cx="468630" cy="259080"/>
    <xdr:sp macro="" textlink="">
      <xdr:nvSpPr>
        <xdr:cNvPr id="807" name="テキスト ボックス 806"/>
        <xdr:cNvSpPr txBox="1"/>
      </xdr:nvSpPr>
      <xdr:spPr>
        <a:xfrm>
          <a:off x="19593560" y="9738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97790</xdr:rowOff>
    </xdr:from>
    <xdr:to xmlns:xdr="http://schemas.openxmlformats.org/drawingml/2006/spreadsheetDrawing">
      <xdr:col>102</xdr:col>
      <xdr:colOff>114300</xdr:colOff>
      <xdr:row>58</xdr:row>
      <xdr:rowOff>97790</xdr:rowOff>
    </xdr:to>
    <xdr:cxnSp macro="">
      <xdr:nvCxnSpPr>
        <xdr:cNvPr id="808" name="直線コネクタ 807"/>
        <xdr:cNvCxnSpPr/>
      </xdr:nvCxnSpPr>
      <xdr:spPr>
        <a:xfrm flipV="1">
          <a:off x="18101945" y="1004189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33655</xdr:rowOff>
    </xdr:from>
    <xdr:to xmlns:xdr="http://schemas.openxmlformats.org/drawingml/2006/spreadsheetDrawing">
      <xdr:col>102</xdr:col>
      <xdr:colOff>165100</xdr:colOff>
      <xdr:row>58</xdr:row>
      <xdr:rowOff>135255</xdr:rowOff>
    </xdr:to>
    <xdr:sp macro="" textlink="">
      <xdr:nvSpPr>
        <xdr:cNvPr id="809" name="フローチャート: 判断 808"/>
        <xdr:cNvSpPr/>
      </xdr:nvSpPr>
      <xdr:spPr>
        <a:xfrm>
          <a:off x="1891157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151765</xdr:rowOff>
    </xdr:from>
    <xdr:ext cx="469900" cy="259080"/>
    <xdr:sp macro="" textlink="">
      <xdr:nvSpPr>
        <xdr:cNvPr id="810" name="テキスト ボックス 809"/>
        <xdr:cNvSpPr txBox="1"/>
      </xdr:nvSpPr>
      <xdr:spPr>
        <a:xfrm>
          <a:off x="18733135" y="9752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24130</xdr:rowOff>
    </xdr:from>
    <xdr:to xmlns:xdr="http://schemas.openxmlformats.org/drawingml/2006/spreadsheetDrawing">
      <xdr:col>98</xdr:col>
      <xdr:colOff>38100</xdr:colOff>
      <xdr:row>58</xdr:row>
      <xdr:rowOff>125730</xdr:rowOff>
    </xdr:to>
    <xdr:sp macro="" textlink="">
      <xdr:nvSpPr>
        <xdr:cNvPr id="811" name="フローチャート: 判断 810"/>
        <xdr:cNvSpPr/>
      </xdr:nvSpPr>
      <xdr:spPr>
        <a:xfrm>
          <a:off x="18051145" y="996823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142240</xdr:rowOff>
    </xdr:from>
    <xdr:ext cx="468630" cy="259080"/>
    <xdr:sp macro="" textlink="">
      <xdr:nvSpPr>
        <xdr:cNvPr id="812" name="テキスト ボックス 811"/>
        <xdr:cNvSpPr txBox="1"/>
      </xdr:nvSpPr>
      <xdr:spPr>
        <a:xfrm>
          <a:off x="17872710" y="974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3137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0730" cy="259080"/>
    <xdr:sp macro="" textlink="">
      <xdr:nvSpPr>
        <xdr:cNvPr id="814" name="テキスト ボックス 813"/>
        <xdr:cNvSpPr txBox="1"/>
      </xdr:nvSpPr>
      <xdr:spPr>
        <a:xfrm>
          <a:off x="205041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15" name="テキスト ボックス 814"/>
        <xdr:cNvSpPr txBox="1"/>
      </xdr:nvSpPr>
      <xdr:spPr>
        <a:xfrm>
          <a:off x="196380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877758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0730" cy="259080"/>
    <xdr:sp macro="" textlink="">
      <xdr:nvSpPr>
        <xdr:cNvPr id="817" name="テキスト ボックス 816"/>
        <xdr:cNvSpPr txBox="1"/>
      </xdr:nvSpPr>
      <xdr:spPr>
        <a:xfrm>
          <a:off x="179171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144776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4445</xdr:rowOff>
    </xdr:from>
    <xdr:ext cx="249555" cy="259080"/>
    <xdr:sp macro="" textlink="">
      <xdr:nvSpPr>
        <xdr:cNvPr id="819" name="貸付金該当値テキスト"/>
        <xdr:cNvSpPr txBox="1"/>
      </xdr:nvSpPr>
      <xdr:spPr>
        <a:xfrm>
          <a:off x="21549360" y="99485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0638135" y="10033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285" cy="259080"/>
    <xdr:sp macro="" textlink="">
      <xdr:nvSpPr>
        <xdr:cNvPr id="821" name="テキスト ボックス 820"/>
        <xdr:cNvSpPr txBox="1"/>
      </xdr:nvSpPr>
      <xdr:spPr>
        <a:xfrm>
          <a:off x="20564475"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26035</xdr:rowOff>
    </xdr:from>
    <xdr:to xmlns:xdr="http://schemas.openxmlformats.org/drawingml/2006/spreadsheetDrawing">
      <xdr:col>107</xdr:col>
      <xdr:colOff>101600</xdr:colOff>
      <xdr:row>58</xdr:row>
      <xdr:rowOff>127635</xdr:rowOff>
    </xdr:to>
    <xdr:sp macro="" textlink="">
      <xdr:nvSpPr>
        <xdr:cNvPr id="822" name="楕円 821"/>
        <xdr:cNvSpPr/>
      </xdr:nvSpPr>
      <xdr:spPr>
        <a:xfrm>
          <a:off x="19771995"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118745</xdr:rowOff>
    </xdr:from>
    <xdr:ext cx="468630" cy="259080"/>
    <xdr:sp macro="" textlink="">
      <xdr:nvSpPr>
        <xdr:cNvPr id="823" name="テキスト ボックス 822"/>
        <xdr:cNvSpPr txBox="1"/>
      </xdr:nvSpPr>
      <xdr:spPr>
        <a:xfrm>
          <a:off x="19593560" y="10062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46355</xdr:rowOff>
    </xdr:from>
    <xdr:to xmlns:xdr="http://schemas.openxmlformats.org/drawingml/2006/spreadsheetDrawing">
      <xdr:col>102</xdr:col>
      <xdr:colOff>165100</xdr:colOff>
      <xdr:row>58</xdr:row>
      <xdr:rowOff>147955</xdr:rowOff>
    </xdr:to>
    <xdr:sp macro="" textlink="">
      <xdr:nvSpPr>
        <xdr:cNvPr id="824" name="楕円 823"/>
        <xdr:cNvSpPr/>
      </xdr:nvSpPr>
      <xdr:spPr>
        <a:xfrm>
          <a:off x="1891157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139065</xdr:rowOff>
    </xdr:from>
    <xdr:ext cx="378460" cy="259080"/>
    <xdr:sp macro="" textlink="">
      <xdr:nvSpPr>
        <xdr:cNvPr id="825" name="テキスト ボックス 824"/>
        <xdr:cNvSpPr txBox="1"/>
      </xdr:nvSpPr>
      <xdr:spPr>
        <a:xfrm>
          <a:off x="18778855"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46990</xdr:rowOff>
    </xdr:from>
    <xdr:to xmlns:xdr="http://schemas.openxmlformats.org/drawingml/2006/spreadsheetDrawing">
      <xdr:col>98</xdr:col>
      <xdr:colOff>38100</xdr:colOff>
      <xdr:row>58</xdr:row>
      <xdr:rowOff>148590</xdr:rowOff>
    </xdr:to>
    <xdr:sp macro="" textlink="">
      <xdr:nvSpPr>
        <xdr:cNvPr id="826" name="楕円 825"/>
        <xdr:cNvSpPr/>
      </xdr:nvSpPr>
      <xdr:spPr>
        <a:xfrm>
          <a:off x="18051145" y="99910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139700</xdr:rowOff>
    </xdr:from>
    <xdr:ext cx="377190" cy="259080"/>
    <xdr:sp macro="" textlink="">
      <xdr:nvSpPr>
        <xdr:cNvPr id="827" name="テキスト ボックス 826"/>
        <xdr:cNvSpPr txBox="1"/>
      </xdr:nvSpPr>
      <xdr:spPr>
        <a:xfrm>
          <a:off x="17918430" y="100838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7739360" y="10858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786636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786636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884807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884807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1995678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995678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7739360" y="11684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155"/>
    <xdr:sp macro="" textlink="">
      <xdr:nvSpPr>
        <xdr:cNvPr id="836" name="テキスト ボックス 835"/>
        <xdr:cNvSpPr txBox="1"/>
      </xdr:nvSpPr>
      <xdr:spPr>
        <a:xfrm>
          <a:off x="177069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7739360" y="1397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0225" cy="257810"/>
    <xdr:sp macro="" textlink="">
      <xdr:nvSpPr>
        <xdr:cNvPr id="838" name="テキスト ボックス 837"/>
        <xdr:cNvSpPr txBox="1"/>
      </xdr:nvSpPr>
      <xdr:spPr>
        <a:xfrm>
          <a:off x="17225010" y="13827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9" name="直線コネクタ 838"/>
        <xdr:cNvCxnSpPr/>
      </xdr:nvCxnSpPr>
      <xdr:spPr>
        <a:xfrm>
          <a:off x="17739360" y="1364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0225" cy="259080"/>
    <xdr:sp macro="" textlink="">
      <xdr:nvSpPr>
        <xdr:cNvPr id="840" name="テキスト ボックス 839"/>
        <xdr:cNvSpPr txBox="1"/>
      </xdr:nvSpPr>
      <xdr:spPr>
        <a:xfrm>
          <a:off x="17225010" y="1350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41" name="直線コネクタ 840"/>
        <xdr:cNvCxnSpPr/>
      </xdr:nvCxnSpPr>
      <xdr:spPr>
        <a:xfrm>
          <a:off x="17739360" y="1331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0225" cy="257810"/>
    <xdr:sp macro="" textlink="">
      <xdr:nvSpPr>
        <xdr:cNvPr id="842" name="テキスト ボックス 841"/>
        <xdr:cNvSpPr txBox="1"/>
      </xdr:nvSpPr>
      <xdr:spPr>
        <a:xfrm>
          <a:off x="17225010" y="13174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3" name="直線コネクタ 842"/>
        <xdr:cNvCxnSpPr/>
      </xdr:nvCxnSpPr>
      <xdr:spPr>
        <a:xfrm>
          <a:off x="17739360" y="1299083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0225" cy="259080"/>
    <xdr:sp macro="" textlink="">
      <xdr:nvSpPr>
        <xdr:cNvPr id="844" name="テキスト ボックス 843"/>
        <xdr:cNvSpPr txBox="1"/>
      </xdr:nvSpPr>
      <xdr:spPr>
        <a:xfrm>
          <a:off x="17225010"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5" name="直線コネクタ 844"/>
        <xdr:cNvCxnSpPr/>
      </xdr:nvCxnSpPr>
      <xdr:spPr>
        <a:xfrm>
          <a:off x="17739360" y="1266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0225" cy="257810"/>
    <xdr:sp macro="" textlink="">
      <xdr:nvSpPr>
        <xdr:cNvPr id="846" name="テキスト ボックス 845"/>
        <xdr:cNvSpPr txBox="1"/>
      </xdr:nvSpPr>
      <xdr:spPr>
        <a:xfrm>
          <a:off x="17225010" y="12522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7" name="直線コネクタ 846"/>
        <xdr:cNvCxnSpPr/>
      </xdr:nvCxnSpPr>
      <xdr:spPr>
        <a:xfrm>
          <a:off x="17739360" y="1233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0225" cy="258445"/>
    <xdr:sp macro="" textlink="">
      <xdr:nvSpPr>
        <xdr:cNvPr id="848" name="テキスト ボックス 847"/>
        <xdr:cNvSpPr txBox="1"/>
      </xdr:nvSpPr>
      <xdr:spPr>
        <a:xfrm>
          <a:off x="17225010"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9" name="直線コネクタ 848"/>
        <xdr:cNvCxnSpPr/>
      </xdr:nvCxnSpPr>
      <xdr:spPr>
        <a:xfrm>
          <a:off x="17739360" y="1201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0225" cy="259080"/>
    <xdr:sp macro="" textlink="">
      <xdr:nvSpPr>
        <xdr:cNvPr id="850" name="テキスト ボックス 849"/>
        <xdr:cNvSpPr txBox="1"/>
      </xdr:nvSpPr>
      <xdr:spPr>
        <a:xfrm>
          <a:off x="17225010" y="11868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7739360" y="1168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0225" cy="257810"/>
    <xdr:sp macro="" textlink="">
      <xdr:nvSpPr>
        <xdr:cNvPr id="852" name="テキスト ボックス 851"/>
        <xdr:cNvSpPr txBox="1"/>
      </xdr:nvSpPr>
      <xdr:spPr>
        <a:xfrm>
          <a:off x="17225010" y="11541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7739360" y="11684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123825</xdr:rowOff>
    </xdr:from>
    <xdr:to xmlns:xdr="http://schemas.openxmlformats.org/drawingml/2006/spreadsheetDrawing">
      <xdr:col>116</xdr:col>
      <xdr:colOff>62865</xdr:colOff>
      <xdr:row>79</xdr:row>
      <xdr:rowOff>30480</xdr:rowOff>
    </xdr:to>
    <xdr:cxnSp macro="">
      <xdr:nvCxnSpPr>
        <xdr:cNvPr id="854" name="直線コネクタ 853"/>
        <xdr:cNvCxnSpPr/>
      </xdr:nvCxnSpPr>
      <xdr:spPr>
        <a:xfrm flipV="1">
          <a:off x="21496655" y="1195387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34290</xdr:rowOff>
    </xdr:from>
    <xdr:ext cx="534670" cy="259080"/>
    <xdr:sp macro="" textlink="">
      <xdr:nvSpPr>
        <xdr:cNvPr id="855" name="繰出金最小値テキスト"/>
        <xdr:cNvSpPr txBox="1"/>
      </xdr:nvSpPr>
      <xdr:spPr>
        <a:xfrm>
          <a:off x="21549360" y="1357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30480</xdr:rowOff>
    </xdr:from>
    <xdr:to xmlns:xdr="http://schemas.openxmlformats.org/drawingml/2006/spreadsheetDrawing">
      <xdr:col>116</xdr:col>
      <xdr:colOff>152400</xdr:colOff>
      <xdr:row>79</xdr:row>
      <xdr:rowOff>30480</xdr:rowOff>
    </xdr:to>
    <xdr:cxnSp macro="">
      <xdr:nvCxnSpPr>
        <xdr:cNvPr id="856" name="直線コネクタ 855"/>
        <xdr:cNvCxnSpPr/>
      </xdr:nvCxnSpPr>
      <xdr:spPr>
        <a:xfrm>
          <a:off x="21415375" y="135750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70485</xdr:rowOff>
    </xdr:from>
    <xdr:ext cx="534670" cy="259080"/>
    <xdr:sp macro="" textlink="">
      <xdr:nvSpPr>
        <xdr:cNvPr id="857" name="繰出金最大値テキスト"/>
        <xdr:cNvSpPr txBox="1"/>
      </xdr:nvSpPr>
      <xdr:spPr>
        <a:xfrm>
          <a:off x="21549360" y="11729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123825</xdr:rowOff>
    </xdr:from>
    <xdr:to xmlns:xdr="http://schemas.openxmlformats.org/drawingml/2006/spreadsheetDrawing">
      <xdr:col>116</xdr:col>
      <xdr:colOff>152400</xdr:colOff>
      <xdr:row>69</xdr:row>
      <xdr:rowOff>123825</xdr:rowOff>
    </xdr:to>
    <xdr:cxnSp macro="">
      <xdr:nvCxnSpPr>
        <xdr:cNvPr id="858" name="直線コネクタ 857"/>
        <xdr:cNvCxnSpPr/>
      </xdr:nvCxnSpPr>
      <xdr:spPr>
        <a:xfrm>
          <a:off x="21415375" y="1195387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19050</xdr:rowOff>
    </xdr:from>
    <xdr:to xmlns:xdr="http://schemas.openxmlformats.org/drawingml/2006/spreadsheetDrawing">
      <xdr:col>116</xdr:col>
      <xdr:colOff>63500</xdr:colOff>
      <xdr:row>75</xdr:row>
      <xdr:rowOff>64770</xdr:rowOff>
    </xdr:to>
    <xdr:cxnSp macro="">
      <xdr:nvCxnSpPr>
        <xdr:cNvPr id="859" name="直線コネクタ 858"/>
        <xdr:cNvCxnSpPr/>
      </xdr:nvCxnSpPr>
      <xdr:spPr>
        <a:xfrm flipV="1">
          <a:off x="20688935" y="12877800"/>
          <a:ext cx="8096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48260</xdr:rowOff>
    </xdr:from>
    <xdr:ext cx="534670" cy="259080"/>
    <xdr:sp macro="" textlink="">
      <xdr:nvSpPr>
        <xdr:cNvPr id="860" name="繰出金平均値テキスト"/>
        <xdr:cNvSpPr txBox="1"/>
      </xdr:nvSpPr>
      <xdr:spPr>
        <a:xfrm>
          <a:off x="21549360" y="12907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69850</xdr:rowOff>
    </xdr:from>
    <xdr:to xmlns:xdr="http://schemas.openxmlformats.org/drawingml/2006/spreadsheetDrawing">
      <xdr:col>116</xdr:col>
      <xdr:colOff>114300</xdr:colOff>
      <xdr:row>76</xdr:row>
      <xdr:rowOff>0</xdr:rowOff>
    </xdr:to>
    <xdr:sp macro="" textlink="">
      <xdr:nvSpPr>
        <xdr:cNvPr id="861" name="フローチャート: 判断 860"/>
        <xdr:cNvSpPr/>
      </xdr:nvSpPr>
      <xdr:spPr>
        <a:xfrm>
          <a:off x="2144776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64770</xdr:rowOff>
    </xdr:from>
    <xdr:to xmlns:xdr="http://schemas.openxmlformats.org/drawingml/2006/spreadsheetDrawing">
      <xdr:col>111</xdr:col>
      <xdr:colOff>177800</xdr:colOff>
      <xdr:row>75</xdr:row>
      <xdr:rowOff>71120</xdr:rowOff>
    </xdr:to>
    <xdr:cxnSp macro="">
      <xdr:nvCxnSpPr>
        <xdr:cNvPr id="862" name="直線コネクタ 861"/>
        <xdr:cNvCxnSpPr/>
      </xdr:nvCxnSpPr>
      <xdr:spPr>
        <a:xfrm flipV="1">
          <a:off x="19822795" y="12923520"/>
          <a:ext cx="86614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12700</xdr:rowOff>
    </xdr:from>
    <xdr:to xmlns:xdr="http://schemas.openxmlformats.org/drawingml/2006/spreadsheetDrawing">
      <xdr:col>112</xdr:col>
      <xdr:colOff>38100</xdr:colOff>
      <xdr:row>75</xdr:row>
      <xdr:rowOff>114300</xdr:rowOff>
    </xdr:to>
    <xdr:sp macro="" textlink="">
      <xdr:nvSpPr>
        <xdr:cNvPr id="863" name="フローチャート: 判断 862"/>
        <xdr:cNvSpPr/>
      </xdr:nvSpPr>
      <xdr:spPr>
        <a:xfrm>
          <a:off x="20638135" y="1287145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130810</xdr:rowOff>
    </xdr:from>
    <xdr:ext cx="534670" cy="259080"/>
    <xdr:sp macro="" textlink="">
      <xdr:nvSpPr>
        <xdr:cNvPr id="864" name="テキスト ボックス 863"/>
        <xdr:cNvSpPr txBox="1"/>
      </xdr:nvSpPr>
      <xdr:spPr>
        <a:xfrm>
          <a:off x="20427315" y="1264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26670</xdr:rowOff>
    </xdr:from>
    <xdr:to xmlns:xdr="http://schemas.openxmlformats.org/drawingml/2006/spreadsheetDrawing">
      <xdr:col>107</xdr:col>
      <xdr:colOff>50800</xdr:colOff>
      <xdr:row>75</xdr:row>
      <xdr:rowOff>71120</xdr:rowOff>
    </xdr:to>
    <xdr:cxnSp macro="">
      <xdr:nvCxnSpPr>
        <xdr:cNvPr id="865" name="直線コネクタ 864"/>
        <xdr:cNvCxnSpPr/>
      </xdr:nvCxnSpPr>
      <xdr:spPr>
        <a:xfrm>
          <a:off x="18962370" y="12885420"/>
          <a:ext cx="8604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13970</xdr:rowOff>
    </xdr:from>
    <xdr:to xmlns:xdr="http://schemas.openxmlformats.org/drawingml/2006/spreadsheetDrawing">
      <xdr:col>107</xdr:col>
      <xdr:colOff>101600</xdr:colOff>
      <xdr:row>75</xdr:row>
      <xdr:rowOff>115570</xdr:rowOff>
    </xdr:to>
    <xdr:sp macro="" textlink="">
      <xdr:nvSpPr>
        <xdr:cNvPr id="866" name="フローチャート: 判断 865"/>
        <xdr:cNvSpPr/>
      </xdr:nvSpPr>
      <xdr:spPr>
        <a:xfrm>
          <a:off x="19771995"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132080</xdr:rowOff>
    </xdr:from>
    <xdr:ext cx="534670" cy="257810"/>
    <xdr:sp macro="" textlink="">
      <xdr:nvSpPr>
        <xdr:cNvPr id="867" name="テキスト ボックス 866"/>
        <xdr:cNvSpPr txBox="1"/>
      </xdr:nvSpPr>
      <xdr:spPr>
        <a:xfrm>
          <a:off x="19566890" y="12647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26670</xdr:rowOff>
    </xdr:from>
    <xdr:to xmlns:xdr="http://schemas.openxmlformats.org/drawingml/2006/spreadsheetDrawing">
      <xdr:col>102</xdr:col>
      <xdr:colOff>114300</xdr:colOff>
      <xdr:row>76</xdr:row>
      <xdr:rowOff>104140</xdr:rowOff>
    </xdr:to>
    <xdr:cxnSp macro="">
      <xdr:nvCxnSpPr>
        <xdr:cNvPr id="868" name="直線コネクタ 867"/>
        <xdr:cNvCxnSpPr/>
      </xdr:nvCxnSpPr>
      <xdr:spPr>
        <a:xfrm flipV="1">
          <a:off x="18101945" y="12885420"/>
          <a:ext cx="860425"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8255</xdr:rowOff>
    </xdr:from>
    <xdr:to xmlns:xdr="http://schemas.openxmlformats.org/drawingml/2006/spreadsheetDrawing">
      <xdr:col>102</xdr:col>
      <xdr:colOff>165100</xdr:colOff>
      <xdr:row>75</xdr:row>
      <xdr:rowOff>109855</xdr:rowOff>
    </xdr:to>
    <xdr:sp macro="" textlink="">
      <xdr:nvSpPr>
        <xdr:cNvPr id="869" name="フローチャート: 判断 868"/>
        <xdr:cNvSpPr/>
      </xdr:nvSpPr>
      <xdr:spPr>
        <a:xfrm>
          <a:off x="1891157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100965</xdr:rowOff>
    </xdr:from>
    <xdr:ext cx="533400" cy="257810"/>
    <xdr:sp macro="" textlink="">
      <xdr:nvSpPr>
        <xdr:cNvPr id="870" name="テキスト ボックス 869"/>
        <xdr:cNvSpPr txBox="1"/>
      </xdr:nvSpPr>
      <xdr:spPr>
        <a:xfrm>
          <a:off x="18700750" y="12959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29210</xdr:rowOff>
    </xdr:from>
    <xdr:to xmlns:xdr="http://schemas.openxmlformats.org/drawingml/2006/spreadsheetDrawing">
      <xdr:col>98</xdr:col>
      <xdr:colOff>38100</xdr:colOff>
      <xdr:row>75</xdr:row>
      <xdr:rowOff>130175</xdr:rowOff>
    </xdr:to>
    <xdr:sp macro="" textlink="">
      <xdr:nvSpPr>
        <xdr:cNvPr id="871" name="フローチャート: 判断 870"/>
        <xdr:cNvSpPr/>
      </xdr:nvSpPr>
      <xdr:spPr>
        <a:xfrm>
          <a:off x="18051145" y="1288796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146685</xdr:rowOff>
    </xdr:from>
    <xdr:ext cx="534670" cy="257810"/>
    <xdr:sp macro="" textlink="">
      <xdr:nvSpPr>
        <xdr:cNvPr id="872" name="テキスト ボックス 871"/>
        <xdr:cNvSpPr txBox="1"/>
      </xdr:nvSpPr>
      <xdr:spPr>
        <a:xfrm>
          <a:off x="17840325" y="126625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3137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0730" cy="259080"/>
    <xdr:sp macro="" textlink="">
      <xdr:nvSpPr>
        <xdr:cNvPr id="874" name="テキスト ボックス 873"/>
        <xdr:cNvSpPr txBox="1"/>
      </xdr:nvSpPr>
      <xdr:spPr>
        <a:xfrm>
          <a:off x="205041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0730" cy="259080"/>
    <xdr:sp macro="" textlink="">
      <xdr:nvSpPr>
        <xdr:cNvPr id="875" name="テキスト ボックス 874"/>
        <xdr:cNvSpPr txBox="1"/>
      </xdr:nvSpPr>
      <xdr:spPr>
        <a:xfrm>
          <a:off x="196380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877758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0730" cy="259080"/>
    <xdr:sp macro="" textlink="">
      <xdr:nvSpPr>
        <xdr:cNvPr id="877" name="テキスト ボックス 876"/>
        <xdr:cNvSpPr txBox="1"/>
      </xdr:nvSpPr>
      <xdr:spPr>
        <a:xfrm>
          <a:off x="1791716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139700</xdr:rowOff>
    </xdr:from>
    <xdr:to xmlns:xdr="http://schemas.openxmlformats.org/drawingml/2006/spreadsheetDrawing">
      <xdr:col>116</xdr:col>
      <xdr:colOff>114300</xdr:colOff>
      <xdr:row>75</xdr:row>
      <xdr:rowOff>69850</xdr:rowOff>
    </xdr:to>
    <xdr:sp macro="" textlink="">
      <xdr:nvSpPr>
        <xdr:cNvPr id="878" name="楕円 877"/>
        <xdr:cNvSpPr/>
      </xdr:nvSpPr>
      <xdr:spPr>
        <a:xfrm>
          <a:off x="2144776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162560</xdr:rowOff>
    </xdr:from>
    <xdr:ext cx="534670" cy="259080"/>
    <xdr:sp macro="" textlink="">
      <xdr:nvSpPr>
        <xdr:cNvPr id="879" name="繰出金該当値テキスト"/>
        <xdr:cNvSpPr txBox="1"/>
      </xdr:nvSpPr>
      <xdr:spPr>
        <a:xfrm>
          <a:off x="21549360" y="12678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13970</xdr:rowOff>
    </xdr:from>
    <xdr:to xmlns:xdr="http://schemas.openxmlformats.org/drawingml/2006/spreadsheetDrawing">
      <xdr:col>112</xdr:col>
      <xdr:colOff>38100</xdr:colOff>
      <xdr:row>75</xdr:row>
      <xdr:rowOff>115570</xdr:rowOff>
    </xdr:to>
    <xdr:sp macro="" textlink="">
      <xdr:nvSpPr>
        <xdr:cNvPr id="880" name="楕円 879"/>
        <xdr:cNvSpPr/>
      </xdr:nvSpPr>
      <xdr:spPr>
        <a:xfrm>
          <a:off x="20638135" y="1287272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106680</xdr:rowOff>
    </xdr:from>
    <xdr:ext cx="534670" cy="259080"/>
    <xdr:sp macro="" textlink="">
      <xdr:nvSpPr>
        <xdr:cNvPr id="881" name="テキスト ボックス 880"/>
        <xdr:cNvSpPr txBox="1"/>
      </xdr:nvSpPr>
      <xdr:spPr>
        <a:xfrm>
          <a:off x="20427315" y="12965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20320</xdr:rowOff>
    </xdr:from>
    <xdr:to xmlns:xdr="http://schemas.openxmlformats.org/drawingml/2006/spreadsheetDrawing">
      <xdr:col>107</xdr:col>
      <xdr:colOff>101600</xdr:colOff>
      <xdr:row>75</xdr:row>
      <xdr:rowOff>121920</xdr:rowOff>
    </xdr:to>
    <xdr:sp macro="" textlink="">
      <xdr:nvSpPr>
        <xdr:cNvPr id="882" name="楕円 881"/>
        <xdr:cNvSpPr/>
      </xdr:nvSpPr>
      <xdr:spPr>
        <a:xfrm>
          <a:off x="19771995"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113030</xdr:rowOff>
    </xdr:from>
    <xdr:ext cx="534670" cy="259080"/>
    <xdr:sp macro="" textlink="">
      <xdr:nvSpPr>
        <xdr:cNvPr id="883" name="テキスト ボックス 882"/>
        <xdr:cNvSpPr txBox="1"/>
      </xdr:nvSpPr>
      <xdr:spPr>
        <a:xfrm>
          <a:off x="19566890" y="1297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147320</xdr:rowOff>
    </xdr:from>
    <xdr:to xmlns:xdr="http://schemas.openxmlformats.org/drawingml/2006/spreadsheetDrawing">
      <xdr:col>102</xdr:col>
      <xdr:colOff>165100</xdr:colOff>
      <xdr:row>75</xdr:row>
      <xdr:rowOff>77470</xdr:rowOff>
    </xdr:to>
    <xdr:sp macro="" textlink="">
      <xdr:nvSpPr>
        <xdr:cNvPr id="884" name="楕円 883"/>
        <xdr:cNvSpPr/>
      </xdr:nvSpPr>
      <xdr:spPr>
        <a:xfrm>
          <a:off x="18911570" y="12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93980</xdr:rowOff>
    </xdr:from>
    <xdr:ext cx="533400" cy="259080"/>
    <xdr:sp macro="" textlink="">
      <xdr:nvSpPr>
        <xdr:cNvPr id="885" name="テキスト ボックス 884"/>
        <xdr:cNvSpPr txBox="1"/>
      </xdr:nvSpPr>
      <xdr:spPr>
        <a:xfrm>
          <a:off x="18700750" y="12609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53340</xdr:rowOff>
    </xdr:from>
    <xdr:to xmlns:xdr="http://schemas.openxmlformats.org/drawingml/2006/spreadsheetDrawing">
      <xdr:col>98</xdr:col>
      <xdr:colOff>38100</xdr:colOff>
      <xdr:row>76</xdr:row>
      <xdr:rowOff>154940</xdr:rowOff>
    </xdr:to>
    <xdr:sp macro="" textlink="">
      <xdr:nvSpPr>
        <xdr:cNvPr id="886" name="楕円 885"/>
        <xdr:cNvSpPr/>
      </xdr:nvSpPr>
      <xdr:spPr>
        <a:xfrm>
          <a:off x="18051145" y="1308354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146050</xdr:rowOff>
    </xdr:from>
    <xdr:ext cx="534670" cy="257810"/>
    <xdr:sp macro="" textlink="">
      <xdr:nvSpPr>
        <xdr:cNvPr id="887" name="テキスト ボックス 886"/>
        <xdr:cNvSpPr txBox="1"/>
      </xdr:nvSpPr>
      <xdr:spPr>
        <a:xfrm>
          <a:off x="17840325" y="13176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7739360" y="14287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786636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786636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884807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884807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1995678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1995678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7739360" y="15113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4155"/>
    <xdr:sp macro="" textlink="">
      <xdr:nvSpPr>
        <xdr:cNvPr id="896" name="テキスト ボックス 895"/>
        <xdr:cNvSpPr txBox="1"/>
      </xdr:nvSpPr>
      <xdr:spPr>
        <a:xfrm>
          <a:off x="177069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7739360" y="1739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7739360" y="1625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99" name="テキスト ボックス 898"/>
        <xdr:cNvSpPr txBox="1"/>
      </xdr:nvSpPr>
      <xdr:spPr>
        <a:xfrm>
          <a:off x="1750187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7739360" y="15113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901" name="テキスト ボックス 900"/>
        <xdr:cNvSpPr txBox="1"/>
      </xdr:nvSpPr>
      <xdr:spPr>
        <a:xfrm>
          <a:off x="1750187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7739360" y="15113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149665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15493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1415375" y="16256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1549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1415375" y="16256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0688935"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154936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144776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19822795" y="162560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0638135" y="162052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3" name="テキスト ボックス 912"/>
        <xdr:cNvSpPr txBox="1"/>
      </xdr:nvSpPr>
      <xdr:spPr>
        <a:xfrm>
          <a:off x="2056447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8962370" y="16256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977199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6" name="テキスト ボックス 915"/>
        <xdr:cNvSpPr txBox="1"/>
      </xdr:nvSpPr>
      <xdr:spPr>
        <a:xfrm>
          <a:off x="197040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101945" y="16256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891157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19" name="テキスト ボックス 918"/>
        <xdr:cNvSpPr txBox="1"/>
      </xdr:nvSpPr>
      <xdr:spPr>
        <a:xfrm>
          <a:off x="1884362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051145" y="162052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1" name="テキスト ボックス 920"/>
        <xdr:cNvSpPr txBox="1"/>
      </xdr:nvSpPr>
      <xdr:spPr>
        <a:xfrm>
          <a:off x="1797748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3137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0730" cy="259080"/>
    <xdr:sp macro="" textlink="">
      <xdr:nvSpPr>
        <xdr:cNvPr id="923" name="テキスト ボックス 922"/>
        <xdr:cNvSpPr txBox="1"/>
      </xdr:nvSpPr>
      <xdr:spPr>
        <a:xfrm>
          <a:off x="205041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24" name="テキスト ボックス 923"/>
        <xdr:cNvSpPr txBox="1"/>
      </xdr:nvSpPr>
      <xdr:spPr>
        <a:xfrm>
          <a:off x="196380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877758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0730" cy="259080"/>
    <xdr:sp macro="" textlink="">
      <xdr:nvSpPr>
        <xdr:cNvPr id="926" name="テキスト ボックス 925"/>
        <xdr:cNvSpPr txBox="1"/>
      </xdr:nvSpPr>
      <xdr:spPr>
        <a:xfrm>
          <a:off x="17917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144776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154936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0638135" y="16205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0" name="テキスト ボックス 929"/>
        <xdr:cNvSpPr txBox="1"/>
      </xdr:nvSpPr>
      <xdr:spPr>
        <a:xfrm>
          <a:off x="2056447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977199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2" name="テキスト ボックス 931"/>
        <xdr:cNvSpPr txBox="1"/>
      </xdr:nvSpPr>
      <xdr:spPr>
        <a:xfrm>
          <a:off x="197040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891157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4" name="テキスト ボックス 933"/>
        <xdr:cNvSpPr txBox="1"/>
      </xdr:nvSpPr>
      <xdr:spPr>
        <a:xfrm>
          <a:off x="1884362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051145" y="16205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6" name="テキスト ボックス 935"/>
        <xdr:cNvSpPr txBox="1"/>
      </xdr:nvSpPr>
      <xdr:spPr>
        <a:xfrm>
          <a:off x="1797748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39140" y="17780000"/>
          <a:ext cx="2154936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39140" y="17843500"/>
          <a:ext cx="3733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64540" y="18097500"/>
          <a:ext cx="2149856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人口については、平成</a:t>
          </a:r>
          <a:r>
            <a:rPr kumimoji="1" lang="en-US" altLang="ja-JP" sz="1300" baseline="0">
              <a:latin typeface="ＭＳ Ｐゴシック"/>
              <a:ea typeface="ＭＳ Ｐゴシック"/>
            </a:rPr>
            <a:t>25</a:t>
          </a:r>
          <a:r>
            <a:rPr kumimoji="1" lang="ja-JP" altLang="en-US" sz="1300" baseline="0">
              <a:latin typeface="ＭＳ Ｐゴシック"/>
              <a:ea typeface="ＭＳ Ｐゴシック"/>
            </a:rPr>
            <a:t>年度を最大値として、緩やかな減少傾向にあり、本年度については、微減となった中で、物件費、普通建設事業費、繰出金は、類似団体平均値を上回っている。</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特に、物件費については、類似団体平均値との差が大きいが、これは、ごみ処理施設を持たないことによる他市町清掃プラントの使用料及び収集運搬業務委託料が多額であることが要因である。</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また、普通建設事業費の増については、柿田川周辺地区都市再生整備計画事業による影響が大きい。</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類似団体平均値を上回る結果となった繰出金については、介護保険事業特別会計の介護給付分及び後期高齢者医療特別会計の医療給付費負担金分の繰出金が増加傾向になっていることが主な要因である。今後においては、介護給付費等の抑制による歳出削減に努める。</a:t>
          </a:r>
          <a:endParaRPr kumimoji="1" lang="en-US" altLang="ja-JP" sz="1300" baseline="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7855" y="127000"/>
          <a:ext cx="123170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478500" y="190500"/>
          <a:ext cx="38100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497550" y="215900"/>
          <a:ext cx="37655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22950" y="241300"/>
          <a:ext cx="37084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770225" y="190500"/>
          <a:ext cx="258064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795625" y="215900"/>
          <a:ext cx="253619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21025" y="241300"/>
          <a:ext cx="24790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39140" y="889000"/>
          <a:ext cx="979360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6140" y="920750"/>
          <a:ext cx="1351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59635" y="920750"/>
          <a:ext cx="1376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32,596
31,384
8.81
11,015,907
10,717,200
290,364
6,461,278
8,189,030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53130" y="920750"/>
          <a:ext cx="1478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31410" y="939800"/>
          <a:ext cx="196913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00545" y="939800"/>
          <a:ext cx="122999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16.0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194040" y="952500"/>
          <a:ext cx="61785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31410" y="1714500"/>
          <a:ext cx="19691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64045" y="1714500"/>
          <a:ext cx="36957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42930" y="889000"/>
          <a:ext cx="14782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997565" y="95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997565" y="12192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997565" y="1549400"/>
          <a:ext cx="14147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25480" y="1066800"/>
          <a:ext cx="2038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879455" y="10160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879455" y="12827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2009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44530" y="1524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2009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44530" y="1905000"/>
          <a:ext cx="1657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5080" cy="259080"/>
    <xdr:sp macro="" textlink="">
      <xdr:nvSpPr>
        <xdr:cNvPr id="29" name="テキスト ボックス 28"/>
        <xdr:cNvSpPr txBox="1"/>
      </xdr:nvSpPr>
      <xdr:spPr>
        <a:xfrm>
          <a:off x="681355" y="28575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5200" cy="257810"/>
    <xdr:sp macro="" textlink="">
      <xdr:nvSpPr>
        <xdr:cNvPr id="30" name="テキスト ボックス 29"/>
        <xdr:cNvSpPr txBox="1"/>
      </xdr:nvSpPr>
      <xdr:spPr>
        <a:xfrm>
          <a:off x="681355" y="31750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4370" cy="257810"/>
    <xdr:sp macro="" textlink="">
      <xdr:nvSpPr>
        <xdr:cNvPr id="31" name="テキスト ボックス 30"/>
        <xdr:cNvSpPr txBox="1"/>
      </xdr:nvSpPr>
      <xdr:spPr>
        <a:xfrm>
          <a:off x="681355" y="3492500"/>
          <a:ext cx="82943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39140"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6614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614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4785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4785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5656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5656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39140"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155"/>
    <xdr:sp macro="" textlink="">
      <xdr:nvSpPr>
        <xdr:cNvPr id="40" name="テキスト ボックス 39"/>
        <xdr:cNvSpPr txBox="1"/>
      </xdr:nvSpPr>
      <xdr:spPr>
        <a:xfrm>
          <a:off x="70675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39140"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7810"/>
    <xdr:sp macro="" textlink="">
      <xdr:nvSpPr>
        <xdr:cNvPr id="42" name="テキスト ボックス 41"/>
        <xdr:cNvSpPr txBox="1"/>
      </xdr:nvSpPr>
      <xdr:spPr>
        <a:xfrm>
          <a:off x="288925" y="6969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39140" y="673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9080"/>
    <xdr:sp macro="" textlink="">
      <xdr:nvSpPr>
        <xdr:cNvPr id="44" name="テキスト ボックス 43"/>
        <xdr:cNvSpPr txBox="1"/>
      </xdr:nvSpPr>
      <xdr:spPr>
        <a:xfrm>
          <a:off x="288925" y="6588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39140" y="635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9080"/>
    <xdr:sp macro="" textlink="">
      <xdr:nvSpPr>
        <xdr:cNvPr id="46" name="テキスト ボックス 45"/>
        <xdr:cNvSpPr txBox="1"/>
      </xdr:nvSpPr>
      <xdr:spPr>
        <a:xfrm>
          <a:off x="288925" y="62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39140" y="596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7360" cy="257810"/>
    <xdr:sp macro="" textlink="">
      <xdr:nvSpPr>
        <xdr:cNvPr id="48" name="テキスト ボックス 47"/>
        <xdr:cNvSpPr txBox="1"/>
      </xdr:nvSpPr>
      <xdr:spPr>
        <a:xfrm>
          <a:off x="288925" y="582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39140" y="558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9080"/>
    <xdr:sp macro="" textlink="">
      <xdr:nvSpPr>
        <xdr:cNvPr id="50" name="テキスト ボックス 49"/>
        <xdr:cNvSpPr txBox="1"/>
      </xdr:nvSpPr>
      <xdr:spPr>
        <a:xfrm>
          <a:off x="288925" y="544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39140" y="520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7360" cy="259080"/>
    <xdr:sp macro="" textlink="">
      <xdr:nvSpPr>
        <xdr:cNvPr id="52" name="テキスト ボックス 51"/>
        <xdr:cNvSpPr txBox="1"/>
      </xdr:nvSpPr>
      <xdr:spPr>
        <a:xfrm>
          <a:off x="288925" y="50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39140"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7810"/>
    <xdr:sp macro="" textlink="">
      <xdr:nvSpPr>
        <xdr:cNvPr id="54" name="テキスト ボックス 53"/>
        <xdr:cNvSpPr txBox="1"/>
      </xdr:nvSpPr>
      <xdr:spPr>
        <a:xfrm>
          <a:off x="288925" y="468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39140"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151130</xdr:rowOff>
    </xdr:from>
    <xdr:to xmlns:xdr="http://schemas.openxmlformats.org/drawingml/2006/spreadsheetDrawing">
      <xdr:col>24</xdr:col>
      <xdr:colOff>62865</xdr:colOff>
      <xdr:row>38</xdr:row>
      <xdr:rowOff>123190</xdr:rowOff>
    </xdr:to>
    <xdr:cxnSp macro="">
      <xdr:nvCxnSpPr>
        <xdr:cNvPr id="56" name="直線コネクタ 55"/>
        <xdr:cNvCxnSpPr/>
      </xdr:nvCxnSpPr>
      <xdr:spPr>
        <a:xfrm flipV="1">
          <a:off x="4496435" y="529463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127000</xdr:rowOff>
    </xdr:from>
    <xdr:ext cx="469900" cy="259080"/>
    <xdr:sp macro="" textlink="">
      <xdr:nvSpPr>
        <xdr:cNvPr id="57" name="議会費最小値テキスト"/>
        <xdr:cNvSpPr txBox="1"/>
      </xdr:nvSpPr>
      <xdr:spPr>
        <a:xfrm>
          <a:off x="4549140" y="664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123190</xdr:rowOff>
    </xdr:from>
    <xdr:to xmlns:xdr="http://schemas.openxmlformats.org/drawingml/2006/spreadsheetDrawing">
      <xdr:col>24</xdr:col>
      <xdr:colOff>152400</xdr:colOff>
      <xdr:row>38</xdr:row>
      <xdr:rowOff>123190</xdr:rowOff>
    </xdr:to>
    <xdr:cxnSp macro="">
      <xdr:nvCxnSpPr>
        <xdr:cNvPr id="58" name="直線コネクタ 57"/>
        <xdr:cNvCxnSpPr/>
      </xdr:nvCxnSpPr>
      <xdr:spPr>
        <a:xfrm>
          <a:off x="4415155" y="663829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97790</xdr:rowOff>
    </xdr:from>
    <xdr:ext cx="469900" cy="257810"/>
    <xdr:sp macro="" textlink="">
      <xdr:nvSpPr>
        <xdr:cNvPr id="59" name="議会費最大値テキスト"/>
        <xdr:cNvSpPr txBox="1"/>
      </xdr:nvSpPr>
      <xdr:spPr>
        <a:xfrm>
          <a:off x="4549140" y="50698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151130</xdr:rowOff>
    </xdr:from>
    <xdr:to xmlns:xdr="http://schemas.openxmlformats.org/drawingml/2006/spreadsheetDrawing">
      <xdr:col>24</xdr:col>
      <xdr:colOff>152400</xdr:colOff>
      <xdr:row>30</xdr:row>
      <xdr:rowOff>151130</xdr:rowOff>
    </xdr:to>
    <xdr:cxnSp macro="">
      <xdr:nvCxnSpPr>
        <xdr:cNvPr id="60" name="直線コネクタ 59"/>
        <xdr:cNvCxnSpPr/>
      </xdr:nvCxnSpPr>
      <xdr:spPr>
        <a:xfrm>
          <a:off x="4415155" y="52946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40640</xdr:rowOff>
    </xdr:from>
    <xdr:to xmlns:xdr="http://schemas.openxmlformats.org/drawingml/2006/spreadsheetDrawing">
      <xdr:col>24</xdr:col>
      <xdr:colOff>63500</xdr:colOff>
      <xdr:row>36</xdr:row>
      <xdr:rowOff>54610</xdr:rowOff>
    </xdr:to>
    <xdr:cxnSp macro="">
      <xdr:nvCxnSpPr>
        <xdr:cNvPr id="61" name="直線コネクタ 60"/>
        <xdr:cNvCxnSpPr/>
      </xdr:nvCxnSpPr>
      <xdr:spPr>
        <a:xfrm>
          <a:off x="3688715" y="6212840"/>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16510</xdr:rowOff>
    </xdr:from>
    <xdr:ext cx="469900" cy="259080"/>
    <xdr:sp macro="" textlink="">
      <xdr:nvSpPr>
        <xdr:cNvPr id="62" name="議会費平均値テキスト"/>
        <xdr:cNvSpPr txBox="1"/>
      </xdr:nvSpPr>
      <xdr:spPr>
        <a:xfrm>
          <a:off x="4549140" y="5845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165100</xdr:rowOff>
    </xdr:from>
    <xdr:to xmlns:xdr="http://schemas.openxmlformats.org/drawingml/2006/spreadsheetDrawing">
      <xdr:col>24</xdr:col>
      <xdr:colOff>114300</xdr:colOff>
      <xdr:row>35</xdr:row>
      <xdr:rowOff>95250</xdr:rowOff>
    </xdr:to>
    <xdr:sp macro="" textlink="">
      <xdr:nvSpPr>
        <xdr:cNvPr id="63" name="フローチャート: 判断 62"/>
        <xdr:cNvSpPr/>
      </xdr:nvSpPr>
      <xdr:spPr>
        <a:xfrm>
          <a:off x="444754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38735</xdr:rowOff>
    </xdr:from>
    <xdr:to xmlns:xdr="http://schemas.openxmlformats.org/drawingml/2006/spreadsheetDrawing">
      <xdr:col>19</xdr:col>
      <xdr:colOff>177800</xdr:colOff>
      <xdr:row>36</xdr:row>
      <xdr:rowOff>40640</xdr:rowOff>
    </xdr:to>
    <xdr:cxnSp macro="">
      <xdr:nvCxnSpPr>
        <xdr:cNvPr id="64" name="直線コネクタ 63"/>
        <xdr:cNvCxnSpPr/>
      </xdr:nvCxnSpPr>
      <xdr:spPr>
        <a:xfrm>
          <a:off x="2822575" y="6210935"/>
          <a:ext cx="8661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156210</xdr:rowOff>
    </xdr:from>
    <xdr:to xmlns:xdr="http://schemas.openxmlformats.org/drawingml/2006/spreadsheetDrawing">
      <xdr:col>20</xdr:col>
      <xdr:colOff>38100</xdr:colOff>
      <xdr:row>35</xdr:row>
      <xdr:rowOff>86360</xdr:rowOff>
    </xdr:to>
    <xdr:sp macro="" textlink="">
      <xdr:nvSpPr>
        <xdr:cNvPr id="65" name="フローチャート: 判断 64"/>
        <xdr:cNvSpPr/>
      </xdr:nvSpPr>
      <xdr:spPr>
        <a:xfrm>
          <a:off x="3637915" y="598551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102870</xdr:rowOff>
    </xdr:from>
    <xdr:ext cx="468630" cy="259080"/>
    <xdr:sp macro="" textlink="">
      <xdr:nvSpPr>
        <xdr:cNvPr id="66" name="テキスト ボックス 65"/>
        <xdr:cNvSpPr txBox="1"/>
      </xdr:nvSpPr>
      <xdr:spPr>
        <a:xfrm>
          <a:off x="3459480" y="5760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63500</xdr:rowOff>
    </xdr:from>
    <xdr:to xmlns:xdr="http://schemas.openxmlformats.org/drawingml/2006/spreadsheetDrawing">
      <xdr:col>15</xdr:col>
      <xdr:colOff>50800</xdr:colOff>
      <xdr:row>36</xdr:row>
      <xdr:rowOff>38735</xdr:rowOff>
    </xdr:to>
    <xdr:cxnSp macro="">
      <xdr:nvCxnSpPr>
        <xdr:cNvPr id="67" name="直線コネクタ 66"/>
        <xdr:cNvCxnSpPr/>
      </xdr:nvCxnSpPr>
      <xdr:spPr>
        <a:xfrm>
          <a:off x="1962150" y="6064250"/>
          <a:ext cx="86042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148590</xdr:rowOff>
    </xdr:from>
    <xdr:to xmlns:xdr="http://schemas.openxmlformats.org/drawingml/2006/spreadsheetDrawing">
      <xdr:col>15</xdr:col>
      <xdr:colOff>101600</xdr:colOff>
      <xdr:row>35</xdr:row>
      <xdr:rowOff>78740</xdr:rowOff>
    </xdr:to>
    <xdr:sp macro="" textlink="">
      <xdr:nvSpPr>
        <xdr:cNvPr id="68" name="フローチャート: 判断 67"/>
        <xdr:cNvSpPr/>
      </xdr:nvSpPr>
      <xdr:spPr>
        <a:xfrm>
          <a:off x="2771775"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95250</xdr:rowOff>
    </xdr:from>
    <xdr:ext cx="468630" cy="259080"/>
    <xdr:sp macro="" textlink="">
      <xdr:nvSpPr>
        <xdr:cNvPr id="69" name="テキスト ボックス 68"/>
        <xdr:cNvSpPr txBox="1"/>
      </xdr:nvSpPr>
      <xdr:spPr>
        <a:xfrm>
          <a:off x="2593340" y="5753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161290</xdr:rowOff>
    </xdr:from>
    <xdr:to xmlns:xdr="http://schemas.openxmlformats.org/drawingml/2006/spreadsheetDrawing">
      <xdr:col>10</xdr:col>
      <xdr:colOff>114300</xdr:colOff>
      <xdr:row>35</xdr:row>
      <xdr:rowOff>63500</xdr:rowOff>
    </xdr:to>
    <xdr:cxnSp macro="">
      <xdr:nvCxnSpPr>
        <xdr:cNvPr id="70" name="直線コネクタ 69"/>
        <xdr:cNvCxnSpPr/>
      </xdr:nvCxnSpPr>
      <xdr:spPr>
        <a:xfrm>
          <a:off x="1101725" y="5990590"/>
          <a:ext cx="8604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53975</xdr:rowOff>
    </xdr:from>
    <xdr:to xmlns:xdr="http://schemas.openxmlformats.org/drawingml/2006/spreadsheetDrawing">
      <xdr:col>10</xdr:col>
      <xdr:colOff>165100</xdr:colOff>
      <xdr:row>34</xdr:row>
      <xdr:rowOff>155575</xdr:rowOff>
    </xdr:to>
    <xdr:sp macro="" textlink="">
      <xdr:nvSpPr>
        <xdr:cNvPr id="71" name="フローチャート: 判断 70"/>
        <xdr:cNvSpPr/>
      </xdr:nvSpPr>
      <xdr:spPr>
        <a:xfrm>
          <a:off x="191135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635</xdr:rowOff>
    </xdr:from>
    <xdr:ext cx="469900" cy="259080"/>
    <xdr:sp macro="" textlink="">
      <xdr:nvSpPr>
        <xdr:cNvPr id="72" name="テキスト ボックス 71"/>
        <xdr:cNvSpPr txBox="1"/>
      </xdr:nvSpPr>
      <xdr:spPr>
        <a:xfrm>
          <a:off x="1732915" y="5658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43180</xdr:rowOff>
    </xdr:from>
    <xdr:to xmlns:xdr="http://schemas.openxmlformats.org/drawingml/2006/spreadsheetDrawing">
      <xdr:col>6</xdr:col>
      <xdr:colOff>38100</xdr:colOff>
      <xdr:row>34</xdr:row>
      <xdr:rowOff>144780</xdr:rowOff>
    </xdr:to>
    <xdr:sp macro="" textlink="">
      <xdr:nvSpPr>
        <xdr:cNvPr id="73" name="フローチャート: 判断 72"/>
        <xdr:cNvSpPr/>
      </xdr:nvSpPr>
      <xdr:spPr>
        <a:xfrm>
          <a:off x="1050925" y="587248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161290</xdr:rowOff>
    </xdr:from>
    <xdr:ext cx="468630" cy="259080"/>
    <xdr:sp macro="" textlink="">
      <xdr:nvSpPr>
        <xdr:cNvPr id="74" name="テキスト ボックス 73"/>
        <xdr:cNvSpPr txBox="1"/>
      </xdr:nvSpPr>
      <xdr:spPr>
        <a:xfrm>
          <a:off x="872490" y="5647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1355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0730" cy="259080"/>
    <xdr:sp macro="" textlink="">
      <xdr:nvSpPr>
        <xdr:cNvPr id="76" name="テキスト ボックス 75"/>
        <xdr:cNvSpPr txBox="1"/>
      </xdr:nvSpPr>
      <xdr:spPr>
        <a:xfrm>
          <a:off x="350393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7" name="テキスト ボックス 76"/>
        <xdr:cNvSpPr txBox="1"/>
      </xdr:nvSpPr>
      <xdr:spPr>
        <a:xfrm>
          <a:off x="263779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773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0730" cy="259080"/>
    <xdr:sp macro="" textlink="">
      <xdr:nvSpPr>
        <xdr:cNvPr id="79" name="テキスト ボックス 78"/>
        <xdr:cNvSpPr txBox="1"/>
      </xdr:nvSpPr>
      <xdr:spPr>
        <a:xfrm>
          <a:off x="916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3810</xdr:rowOff>
    </xdr:from>
    <xdr:to xmlns:xdr="http://schemas.openxmlformats.org/drawingml/2006/spreadsheetDrawing">
      <xdr:col>24</xdr:col>
      <xdr:colOff>114300</xdr:colOff>
      <xdr:row>36</xdr:row>
      <xdr:rowOff>105410</xdr:rowOff>
    </xdr:to>
    <xdr:sp macro="" textlink="">
      <xdr:nvSpPr>
        <xdr:cNvPr id="80" name="楕円 79"/>
        <xdr:cNvSpPr/>
      </xdr:nvSpPr>
      <xdr:spPr>
        <a:xfrm>
          <a:off x="444754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153670</xdr:rowOff>
    </xdr:from>
    <xdr:ext cx="469900" cy="259080"/>
    <xdr:sp macro="" textlink="">
      <xdr:nvSpPr>
        <xdr:cNvPr id="81" name="議会費該当値テキスト"/>
        <xdr:cNvSpPr txBox="1"/>
      </xdr:nvSpPr>
      <xdr:spPr>
        <a:xfrm>
          <a:off x="4549140" y="615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160655</xdr:rowOff>
    </xdr:from>
    <xdr:to xmlns:xdr="http://schemas.openxmlformats.org/drawingml/2006/spreadsheetDrawing">
      <xdr:col>20</xdr:col>
      <xdr:colOff>38100</xdr:colOff>
      <xdr:row>36</xdr:row>
      <xdr:rowOff>90805</xdr:rowOff>
    </xdr:to>
    <xdr:sp macro="" textlink="">
      <xdr:nvSpPr>
        <xdr:cNvPr id="82" name="楕円 81"/>
        <xdr:cNvSpPr/>
      </xdr:nvSpPr>
      <xdr:spPr>
        <a:xfrm>
          <a:off x="3637915" y="61614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81915</xdr:rowOff>
    </xdr:from>
    <xdr:ext cx="468630" cy="259080"/>
    <xdr:sp macro="" textlink="">
      <xdr:nvSpPr>
        <xdr:cNvPr id="83" name="テキスト ボックス 82"/>
        <xdr:cNvSpPr txBox="1"/>
      </xdr:nvSpPr>
      <xdr:spPr>
        <a:xfrm>
          <a:off x="3459480" y="6254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159385</xdr:rowOff>
    </xdr:from>
    <xdr:to xmlns:xdr="http://schemas.openxmlformats.org/drawingml/2006/spreadsheetDrawing">
      <xdr:col>15</xdr:col>
      <xdr:colOff>101600</xdr:colOff>
      <xdr:row>36</xdr:row>
      <xdr:rowOff>89535</xdr:rowOff>
    </xdr:to>
    <xdr:sp macro="" textlink="">
      <xdr:nvSpPr>
        <xdr:cNvPr id="84" name="楕円 83"/>
        <xdr:cNvSpPr/>
      </xdr:nvSpPr>
      <xdr:spPr>
        <a:xfrm>
          <a:off x="2771775"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80645</xdr:rowOff>
    </xdr:from>
    <xdr:ext cx="468630" cy="259080"/>
    <xdr:sp macro="" textlink="">
      <xdr:nvSpPr>
        <xdr:cNvPr id="85" name="テキスト ボックス 84"/>
        <xdr:cNvSpPr txBox="1"/>
      </xdr:nvSpPr>
      <xdr:spPr>
        <a:xfrm>
          <a:off x="2593340" y="6252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12065</xdr:rowOff>
    </xdr:from>
    <xdr:to xmlns:xdr="http://schemas.openxmlformats.org/drawingml/2006/spreadsheetDrawing">
      <xdr:col>10</xdr:col>
      <xdr:colOff>165100</xdr:colOff>
      <xdr:row>35</xdr:row>
      <xdr:rowOff>113665</xdr:rowOff>
    </xdr:to>
    <xdr:sp macro="" textlink="">
      <xdr:nvSpPr>
        <xdr:cNvPr id="86" name="楕円 85"/>
        <xdr:cNvSpPr/>
      </xdr:nvSpPr>
      <xdr:spPr>
        <a:xfrm>
          <a:off x="191135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104775</xdr:rowOff>
    </xdr:from>
    <xdr:ext cx="469900" cy="259080"/>
    <xdr:sp macro="" textlink="">
      <xdr:nvSpPr>
        <xdr:cNvPr id="87" name="テキスト ボックス 86"/>
        <xdr:cNvSpPr txBox="1"/>
      </xdr:nvSpPr>
      <xdr:spPr>
        <a:xfrm>
          <a:off x="1732915" y="6105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110490</xdr:rowOff>
    </xdr:from>
    <xdr:to xmlns:xdr="http://schemas.openxmlformats.org/drawingml/2006/spreadsheetDrawing">
      <xdr:col>6</xdr:col>
      <xdr:colOff>38100</xdr:colOff>
      <xdr:row>35</xdr:row>
      <xdr:rowOff>40640</xdr:rowOff>
    </xdr:to>
    <xdr:sp macro="" textlink="">
      <xdr:nvSpPr>
        <xdr:cNvPr id="88" name="楕円 87"/>
        <xdr:cNvSpPr/>
      </xdr:nvSpPr>
      <xdr:spPr>
        <a:xfrm>
          <a:off x="1050925" y="59397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31750</xdr:rowOff>
    </xdr:from>
    <xdr:ext cx="468630" cy="257810"/>
    <xdr:sp macro="" textlink="">
      <xdr:nvSpPr>
        <xdr:cNvPr id="89" name="テキスト ボックス 88"/>
        <xdr:cNvSpPr txBox="1"/>
      </xdr:nvSpPr>
      <xdr:spPr>
        <a:xfrm>
          <a:off x="872490" y="6032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39140"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6614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614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4785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4785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5656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5656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39140"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155"/>
    <xdr:sp macro="" textlink="">
      <xdr:nvSpPr>
        <xdr:cNvPr id="98" name="テキスト ボックス 97"/>
        <xdr:cNvSpPr txBox="1"/>
      </xdr:nvSpPr>
      <xdr:spPr>
        <a:xfrm>
          <a:off x="70675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39140"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39140" y="1016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0165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39140" y="977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39140" y="939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39140" y="901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39140" y="863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800" cy="259080"/>
    <xdr:sp macro="" textlink="">
      <xdr:nvSpPr>
        <xdr:cNvPr id="109" name="テキスト ボックス 108"/>
        <xdr:cNvSpPr txBox="1"/>
      </xdr:nvSpPr>
      <xdr:spPr>
        <a:xfrm>
          <a:off x="76200" y="8493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39140"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800" cy="257810"/>
    <xdr:sp macro="" textlink="">
      <xdr:nvSpPr>
        <xdr:cNvPr id="111" name="テキスト ボックス 110"/>
        <xdr:cNvSpPr txBox="1"/>
      </xdr:nvSpPr>
      <xdr:spPr>
        <a:xfrm>
          <a:off x="76200" y="811276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39140"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125095</xdr:rowOff>
    </xdr:from>
    <xdr:to xmlns:xdr="http://schemas.openxmlformats.org/drawingml/2006/spreadsheetDrawing">
      <xdr:col>24</xdr:col>
      <xdr:colOff>62865</xdr:colOff>
      <xdr:row>59</xdr:row>
      <xdr:rowOff>8890</xdr:rowOff>
    </xdr:to>
    <xdr:cxnSp macro="">
      <xdr:nvCxnSpPr>
        <xdr:cNvPr id="113" name="直線コネクタ 112"/>
        <xdr:cNvCxnSpPr/>
      </xdr:nvCxnSpPr>
      <xdr:spPr>
        <a:xfrm flipV="1">
          <a:off x="4496435" y="869759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4" name="総務費最小値テキスト"/>
        <xdr:cNvSpPr txBox="1"/>
      </xdr:nvSpPr>
      <xdr:spPr>
        <a:xfrm>
          <a:off x="454914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8890</xdr:rowOff>
    </xdr:from>
    <xdr:to xmlns:xdr="http://schemas.openxmlformats.org/drawingml/2006/spreadsheetDrawing">
      <xdr:col>24</xdr:col>
      <xdr:colOff>152400</xdr:colOff>
      <xdr:row>59</xdr:row>
      <xdr:rowOff>8890</xdr:rowOff>
    </xdr:to>
    <xdr:cxnSp macro="">
      <xdr:nvCxnSpPr>
        <xdr:cNvPr id="115" name="直線コネクタ 114"/>
        <xdr:cNvCxnSpPr/>
      </xdr:nvCxnSpPr>
      <xdr:spPr>
        <a:xfrm>
          <a:off x="4415155" y="101244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71755</xdr:rowOff>
    </xdr:from>
    <xdr:ext cx="690245" cy="259080"/>
    <xdr:sp macro="" textlink="">
      <xdr:nvSpPr>
        <xdr:cNvPr id="116" name="総務費最大値テキスト"/>
        <xdr:cNvSpPr txBox="1"/>
      </xdr:nvSpPr>
      <xdr:spPr>
        <a:xfrm>
          <a:off x="4549140" y="8472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1,151,508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125095</xdr:rowOff>
    </xdr:from>
    <xdr:to xmlns:xdr="http://schemas.openxmlformats.org/drawingml/2006/spreadsheetDrawing">
      <xdr:col>24</xdr:col>
      <xdr:colOff>152400</xdr:colOff>
      <xdr:row>50</xdr:row>
      <xdr:rowOff>125095</xdr:rowOff>
    </xdr:to>
    <xdr:cxnSp macro="">
      <xdr:nvCxnSpPr>
        <xdr:cNvPr id="117" name="直線コネクタ 116"/>
        <xdr:cNvCxnSpPr/>
      </xdr:nvCxnSpPr>
      <xdr:spPr>
        <a:xfrm>
          <a:off x="4415155" y="869759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161290</xdr:rowOff>
    </xdr:from>
    <xdr:to xmlns:xdr="http://schemas.openxmlformats.org/drawingml/2006/spreadsheetDrawing">
      <xdr:col>24</xdr:col>
      <xdr:colOff>63500</xdr:colOff>
      <xdr:row>58</xdr:row>
      <xdr:rowOff>167005</xdr:rowOff>
    </xdr:to>
    <xdr:cxnSp macro="">
      <xdr:nvCxnSpPr>
        <xdr:cNvPr id="118" name="直線コネクタ 117"/>
        <xdr:cNvCxnSpPr/>
      </xdr:nvCxnSpPr>
      <xdr:spPr>
        <a:xfrm flipV="1">
          <a:off x="3688715" y="1010539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105410</xdr:rowOff>
    </xdr:from>
    <xdr:ext cx="534670" cy="259080"/>
    <xdr:sp macro="" textlink="">
      <xdr:nvSpPr>
        <xdr:cNvPr id="119" name="総務費平均値テキスト"/>
        <xdr:cNvSpPr txBox="1"/>
      </xdr:nvSpPr>
      <xdr:spPr>
        <a:xfrm>
          <a:off x="4549140" y="987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82550</xdr:rowOff>
    </xdr:from>
    <xdr:to xmlns:xdr="http://schemas.openxmlformats.org/drawingml/2006/spreadsheetDrawing">
      <xdr:col>24</xdr:col>
      <xdr:colOff>114300</xdr:colOff>
      <xdr:row>59</xdr:row>
      <xdr:rowOff>12700</xdr:rowOff>
    </xdr:to>
    <xdr:sp macro="" textlink="">
      <xdr:nvSpPr>
        <xdr:cNvPr id="120" name="フローチャート: 判断 119"/>
        <xdr:cNvSpPr/>
      </xdr:nvSpPr>
      <xdr:spPr>
        <a:xfrm>
          <a:off x="444754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154940</xdr:rowOff>
    </xdr:from>
    <xdr:to xmlns:xdr="http://schemas.openxmlformats.org/drawingml/2006/spreadsheetDrawing">
      <xdr:col>19</xdr:col>
      <xdr:colOff>177800</xdr:colOff>
      <xdr:row>58</xdr:row>
      <xdr:rowOff>167005</xdr:rowOff>
    </xdr:to>
    <xdr:cxnSp macro="">
      <xdr:nvCxnSpPr>
        <xdr:cNvPr id="121" name="直線コネクタ 120"/>
        <xdr:cNvCxnSpPr/>
      </xdr:nvCxnSpPr>
      <xdr:spPr>
        <a:xfrm>
          <a:off x="2822575" y="10099040"/>
          <a:ext cx="86614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92710</xdr:rowOff>
    </xdr:from>
    <xdr:to xmlns:xdr="http://schemas.openxmlformats.org/drawingml/2006/spreadsheetDrawing">
      <xdr:col>20</xdr:col>
      <xdr:colOff>38100</xdr:colOff>
      <xdr:row>59</xdr:row>
      <xdr:rowOff>22860</xdr:rowOff>
    </xdr:to>
    <xdr:sp macro="" textlink="">
      <xdr:nvSpPr>
        <xdr:cNvPr id="122" name="フローチャート: 判断 121"/>
        <xdr:cNvSpPr/>
      </xdr:nvSpPr>
      <xdr:spPr>
        <a:xfrm>
          <a:off x="3637915" y="1003681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39370</xdr:rowOff>
    </xdr:from>
    <xdr:ext cx="534670" cy="259080"/>
    <xdr:sp macro="" textlink="">
      <xdr:nvSpPr>
        <xdr:cNvPr id="123" name="テキスト ボックス 122"/>
        <xdr:cNvSpPr txBox="1"/>
      </xdr:nvSpPr>
      <xdr:spPr>
        <a:xfrm>
          <a:off x="3427095" y="981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154940</xdr:rowOff>
    </xdr:from>
    <xdr:to xmlns:xdr="http://schemas.openxmlformats.org/drawingml/2006/spreadsheetDrawing">
      <xdr:col>15</xdr:col>
      <xdr:colOff>50800</xdr:colOff>
      <xdr:row>58</xdr:row>
      <xdr:rowOff>158750</xdr:rowOff>
    </xdr:to>
    <xdr:cxnSp macro="">
      <xdr:nvCxnSpPr>
        <xdr:cNvPr id="124" name="直線コネクタ 123"/>
        <xdr:cNvCxnSpPr/>
      </xdr:nvCxnSpPr>
      <xdr:spPr>
        <a:xfrm flipV="1">
          <a:off x="1962150" y="10099040"/>
          <a:ext cx="8604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96520</xdr:rowOff>
    </xdr:from>
    <xdr:to xmlns:xdr="http://schemas.openxmlformats.org/drawingml/2006/spreadsheetDrawing">
      <xdr:col>15</xdr:col>
      <xdr:colOff>101600</xdr:colOff>
      <xdr:row>59</xdr:row>
      <xdr:rowOff>26670</xdr:rowOff>
    </xdr:to>
    <xdr:sp macro="" textlink="">
      <xdr:nvSpPr>
        <xdr:cNvPr id="125" name="フローチャート: 判断 124"/>
        <xdr:cNvSpPr/>
      </xdr:nvSpPr>
      <xdr:spPr>
        <a:xfrm>
          <a:off x="2771775"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43180</xdr:rowOff>
    </xdr:from>
    <xdr:ext cx="534670" cy="257810"/>
    <xdr:sp macro="" textlink="">
      <xdr:nvSpPr>
        <xdr:cNvPr id="126" name="テキスト ボックス 125"/>
        <xdr:cNvSpPr txBox="1"/>
      </xdr:nvSpPr>
      <xdr:spPr>
        <a:xfrm>
          <a:off x="2566670" y="9815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158750</xdr:rowOff>
    </xdr:from>
    <xdr:to xmlns:xdr="http://schemas.openxmlformats.org/drawingml/2006/spreadsheetDrawing">
      <xdr:col>10</xdr:col>
      <xdr:colOff>114300</xdr:colOff>
      <xdr:row>58</xdr:row>
      <xdr:rowOff>166370</xdr:rowOff>
    </xdr:to>
    <xdr:cxnSp macro="">
      <xdr:nvCxnSpPr>
        <xdr:cNvPr id="127" name="直線コネクタ 126"/>
        <xdr:cNvCxnSpPr/>
      </xdr:nvCxnSpPr>
      <xdr:spPr>
        <a:xfrm flipV="1">
          <a:off x="1101725" y="10102850"/>
          <a:ext cx="8604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97790</xdr:rowOff>
    </xdr:from>
    <xdr:to xmlns:xdr="http://schemas.openxmlformats.org/drawingml/2006/spreadsheetDrawing">
      <xdr:col>10</xdr:col>
      <xdr:colOff>165100</xdr:colOff>
      <xdr:row>59</xdr:row>
      <xdr:rowOff>27305</xdr:rowOff>
    </xdr:to>
    <xdr:sp macro="" textlink="">
      <xdr:nvSpPr>
        <xdr:cNvPr id="128" name="フローチャート: 判断 127"/>
        <xdr:cNvSpPr/>
      </xdr:nvSpPr>
      <xdr:spPr>
        <a:xfrm>
          <a:off x="1911350" y="10041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43815</xdr:rowOff>
    </xdr:from>
    <xdr:ext cx="533400" cy="257810"/>
    <xdr:sp macro="" textlink="">
      <xdr:nvSpPr>
        <xdr:cNvPr id="129" name="テキスト ボックス 128"/>
        <xdr:cNvSpPr txBox="1"/>
      </xdr:nvSpPr>
      <xdr:spPr>
        <a:xfrm>
          <a:off x="1700530" y="9816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97790</xdr:rowOff>
    </xdr:from>
    <xdr:to xmlns:xdr="http://schemas.openxmlformats.org/drawingml/2006/spreadsheetDrawing">
      <xdr:col>6</xdr:col>
      <xdr:colOff>38100</xdr:colOff>
      <xdr:row>59</xdr:row>
      <xdr:rowOff>27305</xdr:rowOff>
    </xdr:to>
    <xdr:sp macro="" textlink="">
      <xdr:nvSpPr>
        <xdr:cNvPr id="130" name="フローチャート: 判断 129"/>
        <xdr:cNvSpPr/>
      </xdr:nvSpPr>
      <xdr:spPr>
        <a:xfrm>
          <a:off x="1050925" y="1004189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43815</xdr:rowOff>
    </xdr:from>
    <xdr:ext cx="534670" cy="257810"/>
    <xdr:sp macro="" textlink="">
      <xdr:nvSpPr>
        <xdr:cNvPr id="131" name="テキスト ボックス 130"/>
        <xdr:cNvSpPr txBox="1"/>
      </xdr:nvSpPr>
      <xdr:spPr>
        <a:xfrm>
          <a:off x="840105" y="98164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31355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0730" cy="259080"/>
    <xdr:sp macro="" textlink="">
      <xdr:nvSpPr>
        <xdr:cNvPr id="133" name="テキスト ボックス 132"/>
        <xdr:cNvSpPr txBox="1"/>
      </xdr:nvSpPr>
      <xdr:spPr>
        <a:xfrm>
          <a:off x="350393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4" name="テキスト ボックス 133"/>
        <xdr:cNvSpPr txBox="1"/>
      </xdr:nvSpPr>
      <xdr:spPr>
        <a:xfrm>
          <a:off x="263779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7773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0730" cy="259080"/>
    <xdr:sp macro="" textlink="">
      <xdr:nvSpPr>
        <xdr:cNvPr id="136" name="テキスト ボックス 135"/>
        <xdr:cNvSpPr txBox="1"/>
      </xdr:nvSpPr>
      <xdr:spPr>
        <a:xfrm>
          <a:off x="916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110490</xdr:rowOff>
    </xdr:from>
    <xdr:to xmlns:xdr="http://schemas.openxmlformats.org/drawingml/2006/spreadsheetDrawing">
      <xdr:col>24</xdr:col>
      <xdr:colOff>114300</xdr:colOff>
      <xdr:row>59</xdr:row>
      <xdr:rowOff>40640</xdr:rowOff>
    </xdr:to>
    <xdr:sp macro="" textlink="">
      <xdr:nvSpPr>
        <xdr:cNvPr id="137" name="楕円 136"/>
        <xdr:cNvSpPr/>
      </xdr:nvSpPr>
      <xdr:spPr>
        <a:xfrm>
          <a:off x="444754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60960</xdr:rowOff>
    </xdr:from>
    <xdr:ext cx="534670" cy="259080"/>
    <xdr:sp macro="" textlink="">
      <xdr:nvSpPr>
        <xdr:cNvPr id="138" name="総務費該当値テキスト"/>
        <xdr:cNvSpPr txBox="1"/>
      </xdr:nvSpPr>
      <xdr:spPr>
        <a:xfrm>
          <a:off x="454914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116205</xdr:rowOff>
    </xdr:from>
    <xdr:to xmlns:xdr="http://schemas.openxmlformats.org/drawingml/2006/spreadsheetDrawing">
      <xdr:col>20</xdr:col>
      <xdr:colOff>38100</xdr:colOff>
      <xdr:row>59</xdr:row>
      <xdr:rowOff>46355</xdr:rowOff>
    </xdr:to>
    <xdr:sp macro="" textlink="">
      <xdr:nvSpPr>
        <xdr:cNvPr id="139" name="楕円 138"/>
        <xdr:cNvSpPr/>
      </xdr:nvSpPr>
      <xdr:spPr>
        <a:xfrm>
          <a:off x="3637915" y="100603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37465</xdr:rowOff>
    </xdr:from>
    <xdr:ext cx="534670" cy="259080"/>
    <xdr:sp macro="" textlink="">
      <xdr:nvSpPr>
        <xdr:cNvPr id="140" name="テキスト ボックス 139"/>
        <xdr:cNvSpPr txBox="1"/>
      </xdr:nvSpPr>
      <xdr:spPr>
        <a:xfrm>
          <a:off x="3427095" y="10153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104140</xdr:rowOff>
    </xdr:from>
    <xdr:to xmlns:xdr="http://schemas.openxmlformats.org/drawingml/2006/spreadsheetDrawing">
      <xdr:col>15</xdr:col>
      <xdr:colOff>101600</xdr:colOff>
      <xdr:row>59</xdr:row>
      <xdr:rowOff>34290</xdr:rowOff>
    </xdr:to>
    <xdr:sp macro="" textlink="">
      <xdr:nvSpPr>
        <xdr:cNvPr id="141" name="楕円 140"/>
        <xdr:cNvSpPr/>
      </xdr:nvSpPr>
      <xdr:spPr>
        <a:xfrm>
          <a:off x="2771775"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25400</xdr:rowOff>
    </xdr:from>
    <xdr:ext cx="534670" cy="259080"/>
    <xdr:sp macro="" textlink="">
      <xdr:nvSpPr>
        <xdr:cNvPr id="142" name="テキスト ボックス 141"/>
        <xdr:cNvSpPr txBox="1"/>
      </xdr:nvSpPr>
      <xdr:spPr>
        <a:xfrm>
          <a:off x="2566670" y="10140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107950</xdr:rowOff>
    </xdr:from>
    <xdr:to xmlns:xdr="http://schemas.openxmlformats.org/drawingml/2006/spreadsheetDrawing">
      <xdr:col>10</xdr:col>
      <xdr:colOff>165100</xdr:colOff>
      <xdr:row>59</xdr:row>
      <xdr:rowOff>38100</xdr:rowOff>
    </xdr:to>
    <xdr:sp macro="" textlink="">
      <xdr:nvSpPr>
        <xdr:cNvPr id="143" name="楕円 142"/>
        <xdr:cNvSpPr/>
      </xdr:nvSpPr>
      <xdr:spPr>
        <a:xfrm>
          <a:off x="191135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29210</xdr:rowOff>
    </xdr:from>
    <xdr:ext cx="533400" cy="257810"/>
    <xdr:sp macro="" textlink="">
      <xdr:nvSpPr>
        <xdr:cNvPr id="144" name="テキスト ボックス 143"/>
        <xdr:cNvSpPr txBox="1"/>
      </xdr:nvSpPr>
      <xdr:spPr>
        <a:xfrm>
          <a:off x="1700530" y="10144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115570</xdr:rowOff>
    </xdr:from>
    <xdr:to xmlns:xdr="http://schemas.openxmlformats.org/drawingml/2006/spreadsheetDrawing">
      <xdr:col>6</xdr:col>
      <xdr:colOff>38100</xdr:colOff>
      <xdr:row>59</xdr:row>
      <xdr:rowOff>45720</xdr:rowOff>
    </xdr:to>
    <xdr:sp macro="" textlink="">
      <xdr:nvSpPr>
        <xdr:cNvPr id="145" name="楕円 144"/>
        <xdr:cNvSpPr/>
      </xdr:nvSpPr>
      <xdr:spPr>
        <a:xfrm>
          <a:off x="1050925" y="100596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36830</xdr:rowOff>
    </xdr:from>
    <xdr:ext cx="534670" cy="259080"/>
    <xdr:sp macro="" textlink="">
      <xdr:nvSpPr>
        <xdr:cNvPr id="146" name="テキスト ボックス 145"/>
        <xdr:cNvSpPr txBox="1"/>
      </xdr:nvSpPr>
      <xdr:spPr>
        <a:xfrm>
          <a:off x="840105" y="1015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39140" y="10858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6614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614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84785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4785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95656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5656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39140" y="11684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155"/>
    <xdr:sp macro="" textlink="">
      <xdr:nvSpPr>
        <xdr:cNvPr id="155" name="テキスト ボックス 154"/>
        <xdr:cNvSpPr txBox="1"/>
      </xdr:nvSpPr>
      <xdr:spPr>
        <a:xfrm>
          <a:off x="70675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39140" y="1397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225" cy="257810"/>
    <xdr:sp macro="" textlink="">
      <xdr:nvSpPr>
        <xdr:cNvPr id="157" name="テキスト ボックス 156"/>
        <xdr:cNvSpPr txBox="1"/>
      </xdr:nvSpPr>
      <xdr:spPr>
        <a:xfrm>
          <a:off x="224790" y="13827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39140" y="13643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0225" cy="259080"/>
    <xdr:sp macro="" textlink="">
      <xdr:nvSpPr>
        <xdr:cNvPr id="159" name="テキスト ボックス 158"/>
        <xdr:cNvSpPr txBox="1"/>
      </xdr:nvSpPr>
      <xdr:spPr>
        <a:xfrm>
          <a:off x="224790" y="1350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39140" y="13316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61" name="テキスト ボックス 160"/>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39140" y="1299083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3" name="テキスト ボックス 162"/>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39140" y="12663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5" name="テキスト ボックス 164"/>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39140" y="12337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7" name="テキスト ボックス 166"/>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39140" y="12010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9" name="テキスト ボックス 168"/>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39140" y="1168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1" name="テキスト ボックス 170"/>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39140" y="11684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5080</xdr:rowOff>
    </xdr:from>
    <xdr:to xmlns:xdr="http://schemas.openxmlformats.org/drawingml/2006/spreadsheetDrawing">
      <xdr:col>24</xdr:col>
      <xdr:colOff>62865</xdr:colOff>
      <xdr:row>79</xdr:row>
      <xdr:rowOff>41910</xdr:rowOff>
    </xdr:to>
    <xdr:cxnSp macro="">
      <xdr:nvCxnSpPr>
        <xdr:cNvPr id="173" name="直線コネクタ 172"/>
        <xdr:cNvCxnSpPr/>
      </xdr:nvCxnSpPr>
      <xdr:spPr>
        <a:xfrm flipV="1">
          <a:off x="4496435" y="1217803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534670" cy="259080"/>
    <xdr:sp macro="" textlink="">
      <xdr:nvSpPr>
        <xdr:cNvPr id="174" name="民生費最小値テキスト"/>
        <xdr:cNvSpPr txBox="1"/>
      </xdr:nvSpPr>
      <xdr:spPr>
        <a:xfrm>
          <a:off x="4549140" y="1359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75" name="直線コネクタ 174"/>
        <xdr:cNvCxnSpPr/>
      </xdr:nvCxnSpPr>
      <xdr:spPr>
        <a:xfrm>
          <a:off x="4415155" y="1358646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123190</xdr:rowOff>
    </xdr:from>
    <xdr:ext cx="598805" cy="257810"/>
    <xdr:sp macro="" textlink="">
      <xdr:nvSpPr>
        <xdr:cNvPr id="176" name="民生費最大値テキスト"/>
        <xdr:cNvSpPr txBox="1"/>
      </xdr:nvSpPr>
      <xdr:spPr>
        <a:xfrm>
          <a:off x="4549140" y="119532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5080</xdr:rowOff>
    </xdr:from>
    <xdr:to xmlns:xdr="http://schemas.openxmlformats.org/drawingml/2006/spreadsheetDrawing">
      <xdr:col>24</xdr:col>
      <xdr:colOff>152400</xdr:colOff>
      <xdr:row>71</xdr:row>
      <xdr:rowOff>5080</xdr:rowOff>
    </xdr:to>
    <xdr:cxnSp macro="">
      <xdr:nvCxnSpPr>
        <xdr:cNvPr id="177" name="直線コネクタ 176"/>
        <xdr:cNvCxnSpPr/>
      </xdr:nvCxnSpPr>
      <xdr:spPr>
        <a:xfrm>
          <a:off x="4415155" y="121780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86360</xdr:rowOff>
    </xdr:from>
    <xdr:to xmlns:xdr="http://schemas.openxmlformats.org/drawingml/2006/spreadsheetDrawing">
      <xdr:col>24</xdr:col>
      <xdr:colOff>63500</xdr:colOff>
      <xdr:row>78</xdr:row>
      <xdr:rowOff>93980</xdr:rowOff>
    </xdr:to>
    <xdr:cxnSp macro="">
      <xdr:nvCxnSpPr>
        <xdr:cNvPr id="178" name="直線コネクタ 177"/>
        <xdr:cNvCxnSpPr/>
      </xdr:nvCxnSpPr>
      <xdr:spPr>
        <a:xfrm flipV="1">
          <a:off x="3688715" y="1345946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46355</xdr:rowOff>
    </xdr:from>
    <xdr:ext cx="598805" cy="259080"/>
    <xdr:sp macro="" textlink="">
      <xdr:nvSpPr>
        <xdr:cNvPr id="179" name="民生費平均値テキスト"/>
        <xdr:cNvSpPr txBox="1"/>
      </xdr:nvSpPr>
      <xdr:spPr>
        <a:xfrm>
          <a:off x="4549140" y="130765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23495</xdr:rowOff>
    </xdr:from>
    <xdr:to xmlns:xdr="http://schemas.openxmlformats.org/drawingml/2006/spreadsheetDrawing">
      <xdr:col>24</xdr:col>
      <xdr:colOff>114300</xdr:colOff>
      <xdr:row>77</xdr:row>
      <xdr:rowOff>125095</xdr:rowOff>
    </xdr:to>
    <xdr:sp macro="" textlink="">
      <xdr:nvSpPr>
        <xdr:cNvPr id="180" name="フローチャート: 判断 179"/>
        <xdr:cNvSpPr/>
      </xdr:nvSpPr>
      <xdr:spPr>
        <a:xfrm>
          <a:off x="444754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40640</xdr:rowOff>
    </xdr:from>
    <xdr:to xmlns:xdr="http://schemas.openxmlformats.org/drawingml/2006/spreadsheetDrawing">
      <xdr:col>19</xdr:col>
      <xdr:colOff>177800</xdr:colOff>
      <xdr:row>78</xdr:row>
      <xdr:rowOff>93980</xdr:rowOff>
    </xdr:to>
    <xdr:cxnSp macro="">
      <xdr:nvCxnSpPr>
        <xdr:cNvPr id="181" name="直線コネクタ 180"/>
        <xdr:cNvCxnSpPr/>
      </xdr:nvCxnSpPr>
      <xdr:spPr>
        <a:xfrm>
          <a:off x="2822575" y="13413740"/>
          <a:ext cx="86614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15240</xdr:rowOff>
    </xdr:from>
    <xdr:to xmlns:xdr="http://schemas.openxmlformats.org/drawingml/2006/spreadsheetDrawing">
      <xdr:col>20</xdr:col>
      <xdr:colOff>38100</xdr:colOff>
      <xdr:row>77</xdr:row>
      <xdr:rowOff>116840</xdr:rowOff>
    </xdr:to>
    <xdr:sp macro="" textlink="">
      <xdr:nvSpPr>
        <xdr:cNvPr id="182" name="フローチャート: 判断 181"/>
        <xdr:cNvSpPr/>
      </xdr:nvSpPr>
      <xdr:spPr>
        <a:xfrm>
          <a:off x="3637915" y="1321689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133350</xdr:rowOff>
    </xdr:from>
    <xdr:ext cx="598805" cy="257810"/>
    <xdr:sp macro="" textlink="">
      <xdr:nvSpPr>
        <xdr:cNvPr id="183" name="テキスト ボックス 182"/>
        <xdr:cNvSpPr txBox="1"/>
      </xdr:nvSpPr>
      <xdr:spPr>
        <a:xfrm>
          <a:off x="3394710" y="12992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40640</xdr:rowOff>
    </xdr:from>
    <xdr:to xmlns:xdr="http://schemas.openxmlformats.org/drawingml/2006/spreadsheetDrawing">
      <xdr:col>15</xdr:col>
      <xdr:colOff>50800</xdr:colOff>
      <xdr:row>79</xdr:row>
      <xdr:rowOff>6350</xdr:rowOff>
    </xdr:to>
    <xdr:cxnSp macro="">
      <xdr:nvCxnSpPr>
        <xdr:cNvPr id="184" name="直線コネクタ 183"/>
        <xdr:cNvCxnSpPr/>
      </xdr:nvCxnSpPr>
      <xdr:spPr>
        <a:xfrm flipV="1">
          <a:off x="1962150" y="13413740"/>
          <a:ext cx="86042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43180</xdr:rowOff>
    </xdr:from>
    <xdr:to xmlns:xdr="http://schemas.openxmlformats.org/drawingml/2006/spreadsheetDrawing">
      <xdr:col>15</xdr:col>
      <xdr:colOff>101600</xdr:colOff>
      <xdr:row>77</xdr:row>
      <xdr:rowOff>144780</xdr:rowOff>
    </xdr:to>
    <xdr:sp macro="" textlink="">
      <xdr:nvSpPr>
        <xdr:cNvPr id="185" name="フローチャート: 判断 184"/>
        <xdr:cNvSpPr/>
      </xdr:nvSpPr>
      <xdr:spPr>
        <a:xfrm>
          <a:off x="2771775"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161290</xdr:rowOff>
    </xdr:from>
    <xdr:ext cx="597535" cy="259080"/>
    <xdr:sp macro="" textlink="">
      <xdr:nvSpPr>
        <xdr:cNvPr id="186" name="テキスト ボックス 185"/>
        <xdr:cNvSpPr txBox="1"/>
      </xdr:nvSpPr>
      <xdr:spPr>
        <a:xfrm>
          <a:off x="2534285" y="13020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6350</xdr:rowOff>
    </xdr:from>
    <xdr:to xmlns:xdr="http://schemas.openxmlformats.org/drawingml/2006/spreadsheetDrawing">
      <xdr:col>10</xdr:col>
      <xdr:colOff>114300</xdr:colOff>
      <xdr:row>79</xdr:row>
      <xdr:rowOff>52705</xdr:rowOff>
    </xdr:to>
    <xdr:cxnSp macro="">
      <xdr:nvCxnSpPr>
        <xdr:cNvPr id="187" name="直線コネクタ 186"/>
        <xdr:cNvCxnSpPr/>
      </xdr:nvCxnSpPr>
      <xdr:spPr>
        <a:xfrm flipV="1">
          <a:off x="1101725" y="13550900"/>
          <a:ext cx="8604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123825</xdr:rowOff>
    </xdr:from>
    <xdr:to xmlns:xdr="http://schemas.openxmlformats.org/drawingml/2006/spreadsheetDrawing">
      <xdr:col>10</xdr:col>
      <xdr:colOff>165100</xdr:colOff>
      <xdr:row>78</xdr:row>
      <xdr:rowOff>53975</xdr:rowOff>
    </xdr:to>
    <xdr:sp macro="" textlink="">
      <xdr:nvSpPr>
        <xdr:cNvPr id="188" name="フローチャート: 判断 187"/>
        <xdr:cNvSpPr/>
      </xdr:nvSpPr>
      <xdr:spPr>
        <a:xfrm>
          <a:off x="191135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70485</xdr:rowOff>
    </xdr:from>
    <xdr:ext cx="597535" cy="259080"/>
    <xdr:sp macro="" textlink="">
      <xdr:nvSpPr>
        <xdr:cNvPr id="189" name="テキスト ボックス 188"/>
        <xdr:cNvSpPr txBox="1"/>
      </xdr:nvSpPr>
      <xdr:spPr>
        <a:xfrm>
          <a:off x="1668145" y="13100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84455</xdr:rowOff>
    </xdr:to>
    <xdr:sp macro="" textlink="">
      <xdr:nvSpPr>
        <xdr:cNvPr id="190" name="フローチャート: 判断 189"/>
        <xdr:cNvSpPr/>
      </xdr:nvSpPr>
      <xdr:spPr>
        <a:xfrm>
          <a:off x="1050925" y="13356590"/>
          <a:ext cx="9588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100965</xdr:rowOff>
    </xdr:from>
    <xdr:ext cx="598805" cy="257810"/>
    <xdr:sp macro="" textlink="">
      <xdr:nvSpPr>
        <xdr:cNvPr id="191" name="テキスト ボックス 190"/>
        <xdr:cNvSpPr txBox="1"/>
      </xdr:nvSpPr>
      <xdr:spPr>
        <a:xfrm>
          <a:off x="807720" y="131311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31355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0730" cy="259080"/>
    <xdr:sp macro="" textlink="">
      <xdr:nvSpPr>
        <xdr:cNvPr id="193" name="テキスト ボックス 192"/>
        <xdr:cNvSpPr txBox="1"/>
      </xdr:nvSpPr>
      <xdr:spPr>
        <a:xfrm>
          <a:off x="350393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4" name="テキスト ボックス 193"/>
        <xdr:cNvSpPr txBox="1"/>
      </xdr:nvSpPr>
      <xdr:spPr>
        <a:xfrm>
          <a:off x="263779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7773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0730" cy="259080"/>
    <xdr:sp macro="" textlink="">
      <xdr:nvSpPr>
        <xdr:cNvPr id="196" name="テキスト ボックス 195"/>
        <xdr:cNvSpPr txBox="1"/>
      </xdr:nvSpPr>
      <xdr:spPr>
        <a:xfrm>
          <a:off x="9169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35560</xdr:rowOff>
    </xdr:from>
    <xdr:to xmlns:xdr="http://schemas.openxmlformats.org/drawingml/2006/spreadsheetDrawing">
      <xdr:col>24</xdr:col>
      <xdr:colOff>114300</xdr:colOff>
      <xdr:row>78</xdr:row>
      <xdr:rowOff>137160</xdr:rowOff>
    </xdr:to>
    <xdr:sp macro="" textlink="">
      <xdr:nvSpPr>
        <xdr:cNvPr id="197" name="楕円 196"/>
        <xdr:cNvSpPr/>
      </xdr:nvSpPr>
      <xdr:spPr>
        <a:xfrm>
          <a:off x="444754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13970</xdr:rowOff>
    </xdr:from>
    <xdr:ext cx="598805" cy="259080"/>
    <xdr:sp macro="" textlink="">
      <xdr:nvSpPr>
        <xdr:cNvPr id="198" name="民生費該当値テキスト"/>
        <xdr:cNvSpPr txBox="1"/>
      </xdr:nvSpPr>
      <xdr:spPr>
        <a:xfrm>
          <a:off x="454914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43180</xdr:rowOff>
    </xdr:from>
    <xdr:to xmlns:xdr="http://schemas.openxmlformats.org/drawingml/2006/spreadsheetDrawing">
      <xdr:col>20</xdr:col>
      <xdr:colOff>38100</xdr:colOff>
      <xdr:row>78</xdr:row>
      <xdr:rowOff>144780</xdr:rowOff>
    </xdr:to>
    <xdr:sp macro="" textlink="">
      <xdr:nvSpPr>
        <xdr:cNvPr id="199" name="楕円 198"/>
        <xdr:cNvSpPr/>
      </xdr:nvSpPr>
      <xdr:spPr>
        <a:xfrm>
          <a:off x="3637915" y="1341628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135890</xdr:rowOff>
    </xdr:from>
    <xdr:ext cx="598805" cy="259080"/>
    <xdr:sp macro="" textlink="">
      <xdr:nvSpPr>
        <xdr:cNvPr id="200" name="テキスト ボックス 199"/>
        <xdr:cNvSpPr txBox="1"/>
      </xdr:nvSpPr>
      <xdr:spPr>
        <a:xfrm>
          <a:off x="3394710" y="13508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90805</xdr:rowOff>
    </xdr:to>
    <xdr:sp macro="" textlink="">
      <xdr:nvSpPr>
        <xdr:cNvPr id="201" name="楕円 200"/>
        <xdr:cNvSpPr/>
      </xdr:nvSpPr>
      <xdr:spPr>
        <a:xfrm>
          <a:off x="2771775"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81915</xdr:rowOff>
    </xdr:from>
    <xdr:ext cx="597535" cy="259080"/>
    <xdr:sp macro="" textlink="">
      <xdr:nvSpPr>
        <xdr:cNvPr id="202" name="テキスト ボックス 201"/>
        <xdr:cNvSpPr txBox="1"/>
      </xdr:nvSpPr>
      <xdr:spPr>
        <a:xfrm>
          <a:off x="2534285" y="134550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127000</xdr:rowOff>
    </xdr:from>
    <xdr:to xmlns:xdr="http://schemas.openxmlformats.org/drawingml/2006/spreadsheetDrawing">
      <xdr:col>10</xdr:col>
      <xdr:colOff>165100</xdr:colOff>
      <xdr:row>79</xdr:row>
      <xdr:rowOff>57150</xdr:rowOff>
    </xdr:to>
    <xdr:sp macro="" textlink="">
      <xdr:nvSpPr>
        <xdr:cNvPr id="203" name="楕円 202"/>
        <xdr:cNvSpPr/>
      </xdr:nvSpPr>
      <xdr:spPr>
        <a:xfrm>
          <a:off x="191135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79</xdr:row>
      <xdr:rowOff>48260</xdr:rowOff>
    </xdr:from>
    <xdr:ext cx="533400" cy="259080"/>
    <xdr:sp macro="" textlink="">
      <xdr:nvSpPr>
        <xdr:cNvPr id="204" name="テキスト ボックス 203"/>
        <xdr:cNvSpPr txBox="1"/>
      </xdr:nvSpPr>
      <xdr:spPr>
        <a:xfrm>
          <a:off x="1700530" y="13592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1905</xdr:rowOff>
    </xdr:from>
    <xdr:to xmlns:xdr="http://schemas.openxmlformats.org/drawingml/2006/spreadsheetDrawing">
      <xdr:col>6</xdr:col>
      <xdr:colOff>38100</xdr:colOff>
      <xdr:row>79</xdr:row>
      <xdr:rowOff>103505</xdr:rowOff>
    </xdr:to>
    <xdr:sp macro="" textlink="">
      <xdr:nvSpPr>
        <xdr:cNvPr id="205" name="楕円 204"/>
        <xdr:cNvSpPr/>
      </xdr:nvSpPr>
      <xdr:spPr>
        <a:xfrm>
          <a:off x="1050925" y="1354645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79</xdr:row>
      <xdr:rowOff>94615</xdr:rowOff>
    </xdr:from>
    <xdr:ext cx="534670" cy="259080"/>
    <xdr:sp macro="" textlink="">
      <xdr:nvSpPr>
        <xdr:cNvPr id="206" name="テキスト ボックス 205"/>
        <xdr:cNvSpPr txBox="1"/>
      </xdr:nvSpPr>
      <xdr:spPr>
        <a:xfrm>
          <a:off x="840105" y="13639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39140" y="14287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6614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6614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84785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4785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95656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95656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39140" y="15113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155"/>
    <xdr:sp macro="" textlink="">
      <xdr:nvSpPr>
        <xdr:cNvPr id="215" name="テキスト ボックス 214"/>
        <xdr:cNvSpPr txBox="1"/>
      </xdr:nvSpPr>
      <xdr:spPr>
        <a:xfrm>
          <a:off x="70675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39140" y="1739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7" name="テキスト ボックス 216"/>
        <xdr:cNvSpPr txBox="1"/>
      </xdr:nvSpPr>
      <xdr:spPr>
        <a:xfrm>
          <a:off x="50165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39140" y="1707261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225" cy="259080"/>
    <xdr:sp macro="" textlink="">
      <xdr:nvSpPr>
        <xdr:cNvPr id="219" name="テキスト ボックス 218"/>
        <xdr:cNvSpPr txBox="1"/>
      </xdr:nvSpPr>
      <xdr:spPr>
        <a:xfrm>
          <a:off x="224790"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39140" y="1674558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225" cy="257810"/>
    <xdr:sp macro="" textlink="">
      <xdr:nvSpPr>
        <xdr:cNvPr id="221" name="テキスト ボックス 220"/>
        <xdr:cNvSpPr txBox="1"/>
      </xdr:nvSpPr>
      <xdr:spPr>
        <a:xfrm>
          <a:off x="224790" y="16603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39140" y="1641983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0225" cy="259080"/>
    <xdr:sp macro="" textlink="">
      <xdr:nvSpPr>
        <xdr:cNvPr id="223" name="テキスト ボックス 222"/>
        <xdr:cNvSpPr txBox="1"/>
      </xdr:nvSpPr>
      <xdr:spPr>
        <a:xfrm>
          <a:off x="224790"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39140" y="1609280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0225" cy="257810"/>
    <xdr:sp macro="" textlink="">
      <xdr:nvSpPr>
        <xdr:cNvPr id="225" name="テキスト ボックス 224"/>
        <xdr:cNvSpPr txBox="1"/>
      </xdr:nvSpPr>
      <xdr:spPr>
        <a:xfrm>
          <a:off x="224790" y="15951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39140" y="15766415"/>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7" name="テキスト ボックス 226"/>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39140" y="1543939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9" name="テキスト ボックス 228"/>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39140" y="15113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1" name="テキスト ボックス 230"/>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39140" y="15113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102870</xdr:rowOff>
    </xdr:from>
    <xdr:to xmlns:xdr="http://schemas.openxmlformats.org/drawingml/2006/spreadsheetDrawing">
      <xdr:col>24</xdr:col>
      <xdr:colOff>62865</xdr:colOff>
      <xdr:row>99</xdr:row>
      <xdr:rowOff>158750</xdr:rowOff>
    </xdr:to>
    <xdr:cxnSp macro="">
      <xdr:nvCxnSpPr>
        <xdr:cNvPr id="233" name="直線コネクタ 232"/>
        <xdr:cNvCxnSpPr/>
      </xdr:nvCxnSpPr>
      <xdr:spPr>
        <a:xfrm flipV="1">
          <a:off x="4496435" y="155333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162560</xdr:rowOff>
    </xdr:from>
    <xdr:ext cx="534670" cy="259080"/>
    <xdr:sp macro="" textlink="">
      <xdr:nvSpPr>
        <xdr:cNvPr id="234" name="衛生費最小値テキスト"/>
        <xdr:cNvSpPr txBox="1"/>
      </xdr:nvSpPr>
      <xdr:spPr>
        <a:xfrm>
          <a:off x="4549140" y="1713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158750</xdr:rowOff>
    </xdr:from>
    <xdr:to xmlns:xdr="http://schemas.openxmlformats.org/drawingml/2006/spreadsheetDrawing">
      <xdr:col>24</xdr:col>
      <xdr:colOff>152400</xdr:colOff>
      <xdr:row>99</xdr:row>
      <xdr:rowOff>158750</xdr:rowOff>
    </xdr:to>
    <xdr:cxnSp macro="">
      <xdr:nvCxnSpPr>
        <xdr:cNvPr id="235" name="直線コネクタ 234"/>
        <xdr:cNvCxnSpPr/>
      </xdr:nvCxnSpPr>
      <xdr:spPr>
        <a:xfrm>
          <a:off x="4415155" y="171323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49530</xdr:rowOff>
    </xdr:from>
    <xdr:ext cx="598805" cy="259080"/>
    <xdr:sp macro="" textlink="">
      <xdr:nvSpPr>
        <xdr:cNvPr id="236" name="衛生費最大値テキスト"/>
        <xdr:cNvSpPr txBox="1"/>
      </xdr:nvSpPr>
      <xdr:spPr>
        <a:xfrm>
          <a:off x="454914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114,271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102870</xdr:rowOff>
    </xdr:from>
    <xdr:to xmlns:xdr="http://schemas.openxmlformats.org/drawingml/2006/spreadsheetDrawing">
      <xdr:col>24</xdr:col>
      <xdr:colOff>152400</xdr:colOff>
      <xdr:row>90</xdr:row>
      <xdr:rowOff>102870</xdr:rowOff>
    </xdr:to>
    <xdr:cxnSp macro="">
      <xdr:nvCxnSpPr>
        <xdr:cNvPr id="237" name="直線コネクタ 236"/>
        <xdr:cNvCxnSpPr/>
      </xdr:nvCxnSpPr>
      <xdr:spPr>
        <a:xfrm>
          <a:off x="4415155" y="1553337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17780</xdr:rowOff>
    </xdr:from>
    <xdr:to xmlns:xdr="http://schemas.openxmlformats.org/drawingml/2006/spreadsheetDrawing">
      <xdr:col>24</xdr:col>
      <xdr:colOff>63500</xdr:colOff>
      <xdr:row>99</xdr:row>
      <xdr:rowOff>20955</xdr:rowOff>
    </xdr:to>
    <xdr:cxnSp macro="">
      <xdr:nvCxnSpPr>
        <xdr:cNvPr id="238" name="直線コネクタ 237"/>
        <xdr:cNvCxnSpPr/>
      </xdr:nvCxnSpPr>
      <xdr:spPr>
        <a:xfrm flipV="1">
          <a:off x="3688715" y="1699133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59055</xdr:rowOff>
    </xdr:from>
    <xdr:ext cx="534670" cy="259080"/>
    <xdr:sp macro="" textlink="">
      <xdr:nvSpPr>
        <xdr:cNvPr id="239" name="衛生費平均値テキスト"/>
        <xdr:cNvSpPr txBox="1"/>
      </xdr:nvSpPr>
      <xdr:spPr>
        <a:xfrm>
          <a:off x="4549140" y="16689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36195</xdr:rowOff>
    </xdr:from>
    <xdr:to xmlns:xdr="http://schemas.openxmlformats.org/drawingml/2006/spreadsheetDrawing">
      <xdr:col>24</xdr:col>
      <xdr:colOff>114300</xdr:colOff>
      <xdr:row>98</xdr:row>
      <xdr:rowOff>137795</xdr:rowOff>
    </xdr:to>
    <xdr:sp macro="" textlink="">
      <xdr:nvSpPr>
        <xdr:cNvPr id="240" name="フローチャート: 判断 239"/>
        <xdr:cNvSpPr/>
      </xdr:nvSpPr>
      <xdr:spPr>
        <a:xfrm>
          <a:off x="444754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18415</xdr:rowOff>
    </xdr:from>
    <xdr:to xmlns:xdr="http://schemas.openxmlformats.org/drawingml/2006/spreadsheetDrawing">
      <xdr:col>19</xdr:col>
      <xdr:colOff>177800</xdr:colOff>
      <xdr:row>99</xdr:row>
      <xdr:rowOff>20955</xdr:rowOff>
    </xdr:to>
    <xdr:cxnSp macro="">
      <xdr:nvCxnSpPr>
        <xdr:cNvPr id="241" name="直線コネクタ 240"/>
        <xdr:cNvCxnSpPr/>
      </xdr:nvCxnSpPr>
      <xdr:spPr>
        <a:xfrm>
          <a:off x="2822575" y="16991965"/>
          <a:ext cx="86614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168910</xdr:rowOff>
    </xdr:from>
    <xdr:to xmlns:xdr="http://schemas.openxmlformats.org/drawingml/2006/spreadsheetDrawing">
      <xdr:col>20</xdr:col>
      <xdr:colOff>38100</xdr:colOff>
      <xdr:row>98</xdr:row>
      <xdr:rowOff>99060</xdr:rowOff>
    </xdr:to>
    <xdr:sp macro="" textlink="">
      <xdr:nvSpPr>
        <xdr:cNvPr id="242" name="フローチャート: 判断 241"/>
        <xdr:cNvSpPr/>
      </xdr:nvSpPr>
      <xdr:spPr>
        <a:xfrm>
          <a:off x="3637915" y="1679956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115570</xdr:rowOff>
    </xdr:from>
    <xdr:ext cx="534670" cy="259080"/>
    <xdr:sp macro="" textlink="">
      <xdr:nvSpPr>
        <xdr:cNvPr id="243" name="テキスト ボックス 242"/>
        <xdr:cNvSpPr txBox="1"/>
      </xdr:nvSpPr>
      <xdr:spPr>
        <a:xfrm>
          <a:off x="3427095" y="16574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18415</xdr:rowOff>
    </xdr:from>
    <xdr:to xmlns:xdr="http://schemas.openxmlformats.org/drawingml/2006/spreadsheetDrawing">
      <xdr:col>15</xdr:col>
      <xdr:colOff>50800</xdr:colOff>
      <xdr:row>99</xdr:row>
      <xdr:rowOff>24765</xdr:rowOff>
    </xdr:to>
    <xdr:cxnSp macro="">
      <xdr:nvCxnSpPr>
        <xdr:cNvPr id="244" name="直線コネクタ 243"/>
        <xdr:cNvCxnSpPr/>
      </xdr:nvCxnSpPr>
      <xdr:spPr>
        <a:xfrm flipV="1">
          <a:off x="1962150" y="16991965"/>
          <a:ext cx="8604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109220</xdr:rowOff>
    </xdr:from>
    <xdr:to xmlns:xdr="http://schemas.openxmlformats.org/drawingml/2006/spreadsheetDrawing">
      <xdr:col>15</xdr:col>
      <xdr:colOff>101600</xdr:colOff>
      <xdr:row>98</xdr:row>
      <xdr:rowOff>38735</xdr:rowOff>
    </xdr:to>
    <xdr:sp macro="" textlink="">
      <xdr:nvSpPr>
        <xdr:cNvPr id="245" name="フローチャート: 判断 244"/>
        <xdr:cNvSpPr/>
      </xdr:nvSpPr>
      <xdr:spPr>
        <a:xfrm>
          <a:off x="2771775"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34670" cy="257810"/>
    <xdr:sp macro="" textlink="">
      <xdr:nvSpPr>
        <xdr:cNvPr id="246" name="テキスト ボックス 245"/>
        <xdr:cNvSpPr txBox="1"/>
      </xdr:nvSpPr>
      <xdr:spPr>
        <a:xfrm>
          <a:off x="2566670" y="165144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24765</xdr:rowOff>
    </xdr:from>
    <xdr:to xmlns:xdr="http://schemas.openxmlformats.org/drawingml/2006/spreadsheetDrawing">
      <xdr:col>10</xdr:col>
      <xdr:colOff>114300</xdr:colOff>
      <xdr:row>99</xdr:row>
      <xdr:rowOff>30480</xdr:rowOff>
    </xdr:to>
    <xdr:cxnSp macro="">
      <xdr:nvCxnSpPr>
        <xdr:cNvPr id="247" name="直線コネクタ 246"/>
        <xdr:cNvCxnSpPr/>
      </xdr:nvCxnSpPr>
      <xdr:spPr>
        <a:xfrm flipV="1">
          <a:off x="1101725" y="16998315"/>
          <a:ext cx="8604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12065</xdr:rowOff>
    </xdr:from>
    <xdr:to xmlns:xdr="http://schemas.openxmlformats.org/drawingml/2006/spreadsheetDrawing">
      <xdr:col>10</xdr:col>
      <xdr:colOff>165100</xdr:colOff>
      <xdr:row>98</xdr:row>
      <xdr:rowOff>113665</xdr:rowOff>
    </xdr:to>
    <xdr:sp macro="" textlink="">
      <xdr:nvSpPr>
        <xdr:cNvPr id="248" name="フローチャート: 判断 247"/>
        <xdr:cNvSpPr/>
      </xdr:nvSpPr>
      <xdr:spPr>
        <a:xfrm>
          <a:off x="191135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130175</xdr:rowOff>
    </xdr:from>
    <xdr:ext cx="533400" cy="259080"/>
    <xdr:sp macro="" textlink="">
      <xdr:nvSpPr>
        <xdr:cNvPr id="249" name="テキスト ボックス 248"/>
        <xdr:cNvSpPr txBox="1"/>
      </xdr:nvSpPr>
      <xdr:spPr>
        <a:xfrm>
          <a:off x="1700530" y="16589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1905</xdr:rowOff>
    </xdr:from>
    <xdr:to xmlns:xdr="http://schemas.openxmlformats.org/drawingml/2006/spreadsheetDrawing">
      <xdr:col>6</xdr:col>
      <xdr:colOff>38100</xdr:colOff>
      <xdr:row>98</xdr:row>
      <xdr:rowOff>103505</xdr:rowOff>
    </xdr:to>
    <xdr:sp macro="" textlink="">
      <xdr:nvSpPr>
        <xdr:cNvPr id="250" name="フローチャート: 判断 249"/>
        <xdr:cNvSpPr/>
      </xdr:nvSpPr>
      <xdr:spPr>
        <a:xfrm>
          <a:off x="1050925" y="1680400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120650</xdr:rowOff>
    </xdr:from>
    <xdr:ext cx="534670" cy="257810"/>
    <xdr:sp macro="" textlink="">
      <xdr:nvSpPr>
        <xdr:cNvPr id="251" name="テキスト ボックス 250"/>
        <xdr:cNvSpPr txBox="1"/>
      </xdr:nvSpPr>
      <xdr:spPr>
        <a:xfrm>
          <a:off x="840105" y="16579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31355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730" cy="259080"/>
    <xdr:sp macro="" textlink="">
      <xdr:nvSpPr>
        <xdr:cNvPr id="253" name="テキスト ボックス 252"/>
        <xdr:cNvSpPr txBox="1"/>
      </xdr:nvSpPr>
      <xdr:spPr>
        <a:xfrm>
          <a:off x="350393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4" name="テキスト ボックス 253"/>
        <xdr:cNvSpPr txBox="1"/>
      </xdr:nvSpPr>
      <xdr:spPr>
        <a:xfrm>
          <a:off x="263779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7773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730" cy="259080"/>
    <xdr:sp macro="" textlink="">
      <xdr:nvSpPr>
        <xdr:cNvPr id="256" name="テキスト ボックス 255"/>
        <xdr:cNvSpPr txBox="1"/>
      </xdr:nvSpPr>
      <xdr:spPr>
        <a:xfrm>
          <a:off x="9169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138430</xdr:rowOff>
    </xdr:from>
    <xdr:to xmlns:xdr="http://schemas.openxmlformats.org/drawingml/2006/spreadsheetDrawing">
      <xdr:col>24</xdr:col>
      <xdr:colOff>114300</xdr:colOff>
      <xdr:row>99</xdr:row>
      <xdr:rowOff>68580</xdr:rowOff>
    </xdr:to>
    <xdr:sp macro="" textlink="">
      <xdr:nvSpPr>
        <xdr:cNvPr id="257" name="楕円 256"/>
        <xdr:cNvSpPr/>
      </xdr:nvSpPr>
      <xdr:spPr>
        <a:xfrm>
          <a:off x="444754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116840</xdr:rowOff>
    </xdr:from>
    <xdr:ext cx="534670" cy="259080"/>
    <xdr:sp macro="" textlink="">
      <xdr:nvSpPr>
        <xdr:cNvPr id="258" name="衛生費該当値テキスト"/>
        <xdr:cNvSpPr txBox="1"/>
      </xdr:nvSpPr>
      <xdr:spPr>
        <a:xfrm>
          <a:off x="4549140" y="1691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141605</xdr:rowOff>
    </xdr:from>
    <xdr:to xmlns:xdr="http://schemas.openxmlformats.org/drawingml/2006/spreadsheetDrawing">
      <xdr:col>20</xdr:col>
      <xdr:colOff>38100</xdr:colOff>
      <xdr:row>99</xdr:row>
      <xdr:rowOff>71755</xdr:rowOff>
    </xdr:to>
    <xdr:sp macro="" textlink="">
      <xdr:nvSpPr>
        <xdr:cNvPr id="259" name="楕円 258"/>
        <xdr:cNvSpPr/>
      </xdr:nvSpPr>
      <xdr:spPr>
        <a:xfrm>
          <a:off x="3637915" y="169437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63500</xdr:rowOff>
    </xdr:from>
    <xdr:ext cx="534670" cy="257810"/>
    <xdr:sp macro="" textlink="">
      <xdr:nvSpPr>
        <xdr:cNvPr id="260" name="テキスト ボックス 259"/>
        <xdr:cNvSpPr txBox="1"/>
      </xdr:nvSpPr>
      <xdr:spPr>
        <a:xfrm>
          <a:off x="3427095" y="170370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139065</xdr:rowOff>
    </xdr:from>
    <xdr:to xmlns:xdr="http://schemas.openxmlformats.org/drawingml/2006/spreadsheetDrawing">
      <xdr:col>15</xdr:col>
      <xdr:colOff>101600</xdr:colOff>
      <xdr:row>99</xdr:row>
      <xdr:rowOff>69215</xdr:rowOff>
    </xdr:to>
    <xdr:sp macro="" textlink="">
      <xdr:nvSpPr>
        <xdr:cNvPr id="261" name="楕円 260"/>
        <xdr:cNvSpPr/>
      </xdr:nvSpPr>
      <xdr:spPr>
        <a:xfrm>
          <a:off x="2771775"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60325</xdr:rowOff>
    </xdr:from>
    <xdr:ext cx="534670" cy="259080"/>
    <xdr:sp macro="" textlink="">
      <xdr:nvSpPr>
        <xdr:cNvPr id="262" name="テキスト ボックス 261"/>
        <xdr:cNvSpPr txBox="1"/>
      </xdr:nvSpPr>
      <xdr:spPr>
        <a:xfrm>
          <a:off x="2566670" y="17033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145415</xdr:rowOff>
    </xdr:from>
    <xdr:to xmlns:xdr="http://schemas.openxmlformats.org/drawingml/2006/spreadsheetDrawing">
      <xdr:col>10</xdr:col>
      <xdr:colOff>165100</xdr:colOff>
      <xdr:row>99</xdr:row>
      <xdr:rowOff>75565</xdr:rowOff>
    </xdr:to>
    <xdr:sp macro="" textlink="">
      <xdr:nvSpPr>
        <xdr:cNvPr id="263" name="楕円 262"/>
        <xdr:cNvSpPr/>
      </xdr:nvSpPr>
      <xdr:spPr>
        <a:xfrm>
          <a:off x="191135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66675</xdr:rowOff>
    </xdr:from>
    <xdr:ext cx="533400" cy="257810"/>
    <xdr:sp macro="" textlink="">
      <xdr:nvSpPr>
        <xdr:cNvPr id="264" name="テキスト ボックス 263"/>
        <xdr:cNvSpPr txBox="1"/>
      </xdr:nvSpPr>
      <xdr:spPr>
        <a:xfrm>
          <a:off x="1700530" y="17040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151130</xdr:rowOff>
    </xdr:from>
    <xdr:to xmlns:xdr="http://schemas.openxmlformats.org/drawingml/2006/spreadsheetDrawing">
      <xdr:col>6</xdr:col>
      <xdr:colOff>38100</xdr:colOff>
      <xdr:row>99</xdr:row>
      <xdr:rowOff>81280</xdr:rowOff>
    </xdr:to>
    <xdr:sp macro="" textlink="">
      <xdr:nvSpPr>
        <xdr:cNvPr id="265" name="楕円 264"/>
        <xdr:cNvSpPr/>
      </xdr:nvSpPr>
      <xdr:spPr>
        <a:xfrm>
          <a:off x="1050925" y="1695323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73025</xdr:rowOff>
    </xdr:from>
    <xdr:ext cx="534670" cy="259080"/>
    <xdr:sp macro="" textlink="">
      <xdr:nvSpPr>
        <xdr:cNvPr id="266" name="テキスト ボックス 265"/>
        <xdr:cNvSpPr txBox="1"/>
      </xdr:nvSpPr>
      <xdr:spPr>
        <a:xfrm>
          <a:off x="840105" y="17046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409690" y="4000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53097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3097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51840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1840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62711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62711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409690" y="4826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5" name="テキスト ボックス 274"/>
        <xdr:cNvSpPr txBox="1"/>
      </xdr:nvSpPr>
      <xdr:spPr>
        <a:xfrm>
          <a:off x="637159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409690" y="7112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409690" y="6731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9080"/>
    <xdr:sp macro="" textlink="">
      <xdr:nvSpPr>
        <xdr:cNvPr id="278" name="テキスト ボックス 277"/>
        <xdr:cNvSpPr txBox="1"/>
      </xdr:nvSpPr>
      <xdr:spPr>
        <a:xfrm>
          <a:off x="6166485"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409690" y="635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7360" cy="259080"/>
    <xdr:sp macro="" textlink="">
      <xdr:nvSpPr>
        <xdr:cNvPr id="280" name="テキスト ボックス 279"/>
        <xdr:cNvSpPr txBox="1"/>
      </xdr:nvSpPr>
      <xdr:spPr>
        <a:xfrm>
          <a:off x="5953760" y="62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409690" y="596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7360" cy="257810"/>
    <xdr:sp macro="" textlink="">
      <xdr:nvSpPr>
        <xdr:cNvPr id="282" name="テキスト ボックス 281"/>
        <xdr:cNvSpPr txBox="1"/>
      </xdr:nvSpPr>
      <xdr:spPr>
        <a:xfrm>
          <a:off x="5953760" y="582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409690" y="5588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7360" cy="259080"/>
    <xdr:sp macro="" textlink="">
      <xdr:nvSpPr>
        <xdr:cNvPr id="284" name="テキスト ボックス 283"/>
        <xdr:cNvSpPr txBox="1"/>
      </xdr:nvSpPr>
      <xdr:spPr>
        <a:xfrm>
          <a:off x="5953760" y="544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409690" y="520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7360" cy="259080"/>
    <xdr:sp macro="" textlink="">
      <xdr:nvSpPr>
        <xdr:cNvPr id="286" name="テキスト ボックス 285"/>
        <xdr:cNvSpPr txBox="1"/>
      </xdr:nvSpPr>
      <xdr:spPr>
        <a:xfrm>
          <a:off x="5953760" y="50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409690" y="482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7810"/>
    <xdr:sp macro="" textlink="">
      <xdr:nvSpPr>
        <xdr:cNvPr id="288" name="テキスト ボックス 287"/>
        <xdr:cNvSpPr txBox="1"/>
      </xdr:nvSpPr>
      <xdr:spPr>
        <a:xfrm>
          <a:off x="5953760" y="468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409690" y="4826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30</xdr:row>
      <xdr:rowOff>78740</xdr:rowOff>
    </xdr:from>
    <xdr:to xmlns:xdr="http://schemas.openxmlformats.org/drawingml/2006/spreadsheetDrawing">
      <xdr:col>54</xdr:col>
      <xdr:colOff>184785</xdr:colOff>
      <xdr:row>39</xdr:row>
      <xdr:rowOff>44450</xdr:rowOff>
    </xdr:to>
    <xdr:cxnSp macro="">
      <xdr:nvCxnSpPr>
        <xdr:cNvPr id="290" name="直線コネクタ 289"/>
        <xdr:cNvCxnSpPr/>
      </xdr:nvCxnSpPr>
      <xdr:spPr>
        <a:xfrm flipV="1">
          <a:off x="10163175" y="52222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8285" cy="259080"/>
    <xdr:sp macro="" textlink="">
      <xdr:nvSpPr>
        <xdr:cNvPr id="291" name="労働費最小値テキスト"/>
        <xdr:cNvSpPr txBox="1"/>
      </xdr:nvSpPr>
      <xdr:spPr>
        <a:xfrm>
          <a:off x="10213975" y="6734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2" name="直線コネクタ 291"/>
        <xdr:cNvCxnSpPr/>
      </xdr:nvCxnSpPr>
      <xdr:spPr>
        <a:xfrm>
          <a:off x="10079990" y="6731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25400</xdr:rowOff>
    </xdr:from>
    <xdr:ext cx="468630" cy="259080"/>
    <xdr:sp macro="" textlink="">
      <xdr:nvSpPr>
        <xdr:cNvPr id="293" name="労働費最大値テキスト"/>
        <xdr:cNvSpPr txBox="1"/>
      </xdr:nvSpPr>
      <xdr:spPr>
        <a:xfrm>
          <a:off x="10213975" y="4997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3,960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78740</xdr:rowOff>
    </xdr:from>
    <xdr:to xmlns:xdr="http://schemas.openxmlformats.org/drawingml/2006/spreadsheetDrawing">
      <xdr:col>55</xdr:col>
      <xdr:colOff>88900</xdr:colOff>
      <xdr:row>30</xdr:row>
      <xdr:rowOff>78740</xdr:rowOff>
    </xdr:to>
    <xdr:cxnSp macro="">
      <xdr:nvCxnSpPr>
        <xdr:cNvPr id="294" name="直線コネクタ 293"/>
        <xdr:cNvCxnSpPr/>
      </xdr:nvCxnSpPr>
      <xdr:spPr>
        <a:xfrm>
          <a:off x="10079990" y="52222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141605</xdr:rowOff>
    </xdr:from>
    <xdr:to xmlns:xdr="http://schemas.openxmlformats.org/drawingml/2006/spreadsheetDrawing">
      <xdr:col>55</xdr:col>
      <xdr:colOff>0</xdr:colOff>
      <xdr:row>38</xdr:row>
      <xdr:rowOff>162560</xdr:rowOff>
    </xdr:to>
    <xdr:cxnSp macro="">
      <xdr:nvCxnSpPr>
        <xdr:cNvPr id="295" name="直線コネクタ 294"/>
        <xdr:cNvCxnSpPr/>
      </xdr:nvCxnSpPr>
      <xdr:spPr>
        <a:xfrm flipV="1">
          <a:off x="9353550" y="665670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29845</xdr:rowOff>
    </xdr:from>
    <xdr:ext cx="377190" cy="257810"/>
    <xdr:sp macro="" textlink="">
      <xdr:nvSpPr>
        <xdr:cNvPr id="296" name="労働費平均値テキスト"/>
        <xdr:cNvSpPr txBox="1"/>
      </xdr:nvSpPr>
      <xdr:spPr>
        <a:xfrm>
          <a:off x="10213975" y="6373495"/>
          <a:ext cx="3771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6985</xdr:rowOff>
    </xdr:from>
    <xdr:to xmlns:xdr="http://schemas.openxmlformats.org/drawingml/2006/spreadsheetDrawing">
      <xdr:col>55</xdr:col>
      <xdr:colOff>50800</xdr:colOff>
      <xdr:row>38</xdr:row>
      <xdr:rowOff>109220</xdr:rowOff>
    </xdr:to>
    <xdr:sp macro="" textlink="">
      <xdr:nvSpPr>
        <xdr:cNvPr id="297" name="フローチャート: 判断 296"/>
        <xdr:cNvSpPr/>
      </xdr:nvSpPr>
      <xdr:spPr>
        <a:xfrm>
          <a:off x="10118090" y="652208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157480</xdr:rowOff>
    </xdr:from>
    <xdr:to xmlns:xdr="http://schemas.openxmlformats.org/drawingml/2006/spreadsheetDrawing">
      <xdr:col>50</xdr:col>
      <xdr:colOff>114300</xdr:colOff>
      <xdr:row>38</xdr:row>
      <xdr:rowOff>162560</xdr:rowOff>
    </xdr:to>
    <xdr:cxnSp macro="">
      <xdr:nvCxnSpPr>
        <xdr:cNvPr id="298" name="直線コネクタ 297"/>
        <xdr:cNvCxnSpPr/>
      </xdr:nvCxnSpPr>
      <xdr:spPr>
        <a:xfrm>
          <a:off x="8493125" y="6158230"/>
          <a:ext cx="860425"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155575</xdr:rowOff>
    </xdr:from>
    <xdr:to xmlns:xdr="http://schemas.openxmlformats.org/drawingml/2006/spreadsheetDrawing">
      <xdr:col>50</xdr:col>
      <xdr:colOff>165100</xdr:colOff>
      <xdr:row>38</xdr:row>
      <xdr:rowOff>86360</xdr:rowOff>
    </xdr:to>
    <xdr:sp macro="" textlink="">
      <xdr:nvSpPr>
        <xdr:cNvPr id="299" name="フローチャート: 判断 298"/>
        <xdr:cNvSpPr/>
      </xdr:nvSpPr>
      <xdr:spPr>
        <a:xfrm>
          <a:off x="930275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102235</xdr:rowOff>
    </xdr:from>
    <xdr:ext cx="378460" cy="258445"/>
    <xdr:sp macro="" textlink="">
      <xdr:nvSpPr>
        <xdr:cNvPr id="300" name="テキスト ボックス 299"/>
        <xdr:cNvSpPr txBox="1"/>
      </xdr:nvSpPr>
      <xdr:spPr>
        <a:xfrm>
          <a:off x="9170035" y="6274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157480</xdr:rowOff>
    </xdr:from>
    <xdr:to xmlns:xdr="http://schemas.openxmlformats.org/drawingml/2006/spreadsheetDrawing">
      <xdr:col>45</xdr:col>
      <xdr:colOff>177800</xdr:colOff>
      <xdr:row>36</xdr:row>
      <xdr:rowOff>160020</xdr:rowOff>
    </xdr:to>
    <xdr:cxnSp macro="">
      <xdr:nvCxnSpPr>
        <xdr:cNvPr id="301" name="直線コネクタ 300"/>
        <xdr:cNvCxnSpPr/>
      </xdr:nvCxnSpPr>
      <xdr:spPr>
        <a:xfrm flipV="1">
          <a:off x="7626985" y="6158230"/>
          <a:ext cx="86614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156845</xdr:rowOff>
    </xdr:from>
    <xdr:to xmlns:xdr="http://schemas.openxmlformats.org/drawingml/2006/spreadsheetDrawing">
      <xdr:col>46</xdr:col>
      <xdr:colOff>38100</xdr:colOff>
      <xdr:row>38</xdr:row>
      <xdr:rowOff>86995</xdr:rowOff>
    </xdr:to>
    <xdr:sp macro="" textlink="">
      <xdr:nvSpPr>
        <xdr:cNvPr id="302" name="フローチャート: 判断 301"/>
        <xdr:cNvSpPr/>
      </xdr:nvSpPr>
      <xdr:spPr>
        <a:xfrm>
          <a:off x="8442325" y="650049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78105</xdr:rowOff>
    </xdr:from>
    <xdr:ext cx="377190" cy="257810"/>
    <xdr:sp macro="" textlink="">
      <xdr:nvSpPr>
        <xdr:cNvPr id="303" name="テキスト ボックス 302"/>
        <xdr:cNvSpPr txBox="1"/>
      </xdr:nvSpPr>
      <xdr:spPr>
        <a:xfrm>
          <a:off x="8309610" y="659320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156845</xdr:rowOff>
    </xdr:from>
    <xdr:to xmlns:xdr="http://schemas.openxmlformats.org/drawingml/2006/spreadsheetDrawing">
      <xdr:col>41</xdr:col>
      <xdr:colOff>50800</xdr:colOff>
      <xdr:row>36</xdr:row>
      <xdr:rowOff>160020</xdr:rowOff>
    </xdr:to>
    <xdr:cxnSp macro="">
      <xdr:nvCxnSpPr>
        <xdr:cNvPr id="304" name="直線コネクタ 303"/>
        <xdr:cNvCxnSpPr/>
      </xdr:nvCxnSpPr>
      <xdr:spPr>
        <a:xfrm>
          <a:off x="6766560" y="6329045"/>
          <a:ext cx="8604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118110</xdr:rowOff>
    </xdr:from>
    <xdr:to xmlns:xdr="http://schemas.openxmlformats.org/drawingml/2006/spreadsheetDrawing">
      <xdr:col>41</xdr:col>
      <xdr:colOff>101600</xdr:colOff>
      <xdr:row>38</xdr:row>
      <xdr:rowOff>48260</xdr:rowOff>
    </xdr:to>
    <xdr:sp macro="" textlink="">
      <xdr:nvSpPr>
        <xdr:cNvPr id="305" name="フローチャート: 判断 304"/>
        <xdr:cNvSpPr/>
      </xdr:nvSpPr>
      <xdr:spPr>
        <a:xfrm>
          <a:off x="7576185"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39370</xdr:rowOff>
    </xdr:from>
    <xdr:ext cx="377190" cy="259080"/>
    <xdr:sp macro="" textlink="">
      <xdr:nvSpPr>
        <xdr:cNvPr id="306" name="テキスト ボックス 305"/>
        <xdr:cNvSpPr txBox="1"/>
      </xdr:nvSpPr>
      <xdr:spPr>
        <a:xfrm>
          <a:off x="7443470" y="65544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138430</xdr:rowOff>
    </xdr:from>
    <xdr:to xmlns:xdr="http://schemas.openxmlformats.org/drawingml/2006/spreadsheetDrawing">
      <xdr:col>36</xdr:col>
      <xdr:colOff>165100</xdr:colOff>
      <xdr:row>37</xdr:row>
      <xdr:rowOff>68580</xdr:rowOff>
    </xdr:to>
    <xdr:sp macro="" textlink="">
      <xdr:nvSpPr>
        <xdr:cNvPr id="307" name="フローチャート: 判断 306"/>
        <xdr:cNvSpPr/>
      </xdr:nvSpPr>
      <xdr:spPr>
        <a:xfrm>
          <a:off x="671576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59690</xdr:rowOff>
    </xdr:from>
    <xdr:ext cx="378460" cy="259080"/>
    <xdr:sp macro="" textlink="">
      <xdr:nvSpPr>
        <xdr:cNvPr id="308" name="テキスト ボックス 307"/>
        <xdr:cNvSpPr txBox="1"/>
      </xdr:nvSpPr>
      <xdr:spPr>
        <a:xfrm>
          <a:off x="6583045" y="6403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9783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1687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0730" cy="259080"/>
    <xdr:sp macro="" textlink="">
      <xdr:nvSpPr>
        <xdr:cNvPr id="311" name="テキスト ボックス 310"/>
        <xdr:cNvSpPr txBox="1"/>
      </xdr:nvSpPr>
      <xdr:spPr>
        <a:xfrm>
          <a:off x="83083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12" name="テキスト ボックス 311"/>
        <xdr:cNvSpPr txBox="1"/>
      </xdr:nvSpPr>
      <xdr:spPr>
        <a:xfrm>
          <a:off x="74422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5817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90805</xdr:rowOff>
    </xdr:from>
    <xdr:to xmlns:xdr="http://schemas.openxmlformats.org/drawingml/2006/spreadsheetDrawing">
      <xdr:col>55</xdr:col>
      <xdr:colOff>50800</xdr:colOff>
      <xdr:row>39</xdr:row>
      <xdr:rowOff>20955</xdr:rowOff>
    </xdr:to>
    <xdr:sp macro="" textlink="">
      <xdr:nvSpPr>
        <xdr:cNvPr id="314" name="楕円 313"/>
        <xdr:cNvSpPr/>
      </xdr:nvSpPr>
      <xdr:spPr>
        <a:xfrm>
          <a:off x="10118090" y="660590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6350</xdr:rowOff>
    </xdr:from>
    <xdr:ext cx="377190" cy="257810"/>
    <xdr:sp macro="" textlink="">
      <xdr:nvSpPr>
        <xdr:cNvPr id="315" name="労働費該当値テキスト"/>
        <xdr:cNvSpPr txBox="1"/>
      </xdr:nvSpPr>
      <xdr:spPr>
        <a:xfrm>
          <a:off x="10213975" y="652145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111760</xdr:rowOff>
    </xdr:from>
    <xdr:to xmlns:xdr="http://schemas.openxmlformats.org/drawingml/2006/spreadsheetDrawing">
      <xdr:col>50</xdr:col>
      <xdr:colOff>165100</xdr:colOff>
      <xdr:row>39</xdr:row>
      <xdr:rowOff>41910</xdr:rowOff>
    </xdr:to>
    <xdr:sp macro="" textlink="">
      <xdr:nvSpPr>
        <xdr:cNvPr id="316" name="楕円 315"/>
        <xdr:cNvSpPr/>
      </xdr:nvSpPr>
      <xdr:spPr>
        <a:xfrm>
          <a:off x="930275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33020</xdr:rowOff>
    </xdr:from>
    <xdr:ext cx="378460" cy="259080"/>
    <xdr:sp macro="" textlink="">
      <xdr:nvSpPr>
        <xdr:cNvPr id="317" name="テキスト ボックス 316"/>
        <xdr:cNvSpPr txBox="1"/>
      </xdr:nvSpPr>
      <xdr:spPr>
        <a:xfrm>
          <a:off x="9170035" y="6719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106680</xdr:rowOff>
    </xdr:from>
    <xdr:to xmlns:xdr="http://schemas.openxmlformats.org/drawingml/2006/spreadsheetDrawing">
      <xdr:col>46</xdr:col>
      <xdr:colOff>38100</xdr:colOff>
      <xdr:row>36</xdr:row>
      <xdr:rowOff>36830</xdr:rowOff>
    </xdr:to>
    <xdr:sp macro="" textlink="">
      <xdr:nvSpPr>
        <xdr:cNvPr id="318" name="楕円 317"/>
        <xdr:cNvSpPr/>
      </xdr:nvSpPr>
      <xdr:spPr>
        <a:xfrm>
          <a:off x="8442325" y="610743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53340</xdr:rowOff>
    </xdr:from>
    <xdr:ext cx="468630" cy="257810"/>
    <xdr:sp macro="" textlink="">
      <xdr:nvSpPr>
        <xdr:cNvPr id="319" name="テキスト ボックス 318"/>
        <xdr:cNvSpPr txBox="1"/>
      </xdr:nvSpPr>
      <xdr:spPr>
        <a:xfrm>
          <a:off x="8263890" y="5882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109220</xdr:rowOff>
    </xdr:from>
    <xdr:to xmlns:xdr="http://schemas.openxmlformats.org/drawingml/2006/spreadsheetDrawing">
      <xdr:col>41</xdr:col>
      <xdr:colOff>101600</xdr:colOff>
      <xdr:row>37</xdr:row>
      <xdr:rowOff>39370</xdr:rowOff>
    </xdr:to>
    <xdr:sp macro="" textlink="">
      <xdr:nvSpPr>
        <xdr:cNvPr id="320" name="楕円 319"/>
        <xdr:cNvSpPr/>
      </xdr:nvSpPr>
      <xdr:spPr>
        <a:xfrm>
          <a:off x="7576185"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55880</xdr:rowOff>
    </xdr:from>
    <xdr:ext cx="468630" cy="259080"/>
    <xdr:sp macro="" textlink="">
      <xdr:nvSpPr>
        <xdr:cNvPr id="321" name="テキスト ボックス 320"/>
        <xdr:cNvSpPr txBox="1"/>
      </xdr:nvSpPr>
      <xdr:spPr>
        <a:xfrm>
          <a:off x="7397750" y="6056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106045</xdr:rowOff>
    </xdr:from>
    <xdr:to xmlns:xdr="http://schemas.openxmlformats.org/drawingml/2006/spreadsheetDrawing">
      <xdr:col>36</xdr:col>
      <xdr:colOff>165100</xdr:colOff>
      <xdr:row>37</xdr:row>
      <xdr:rowOff>36195</xdr:rowOff>
    </xdr:to>
    <xdr:sp macro="" textlink="">
      <xdr:nvSpPr>
        <xdr:cNvPr id="322" name="楕円 321"/>
        <xdr:cNvSpPr/>
      </xdr:nvSpPr>
      <xdr:spPr>
        <a:xfrm>
          <a:off x="671576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52705</xdr:rowOff>
    </xdr:from>
    <xdr:ext cx="469900" cy="257810"/>
    <xdr:sp macro="" textlink="">
      <xdr:nvSpPr>
        <xdr:cNvPr id="323" name="テキスト ボックス 322"/>
        <xdr:cNvSpPr txBox="1"/>
      </xdr:nvSpPr>
      <xdr:spPr>
        <a:xfrm>
          <a:off x="6537325" y="6053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409690" y="7429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53097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3097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51840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1840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62711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62711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409690" y="8255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2" name="テキスト ボックス 331"/>
        <xdr:cNvSpPr txBox="1"/>
      </xdr:nvSpPr>
      <xdr:spPr>
        <a:xfrm>
          <a:off x="637159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409690" y="10541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4" name="直線コネクタ 333"/>
        <xdr:cNvCxnSpPr/>
      </xdr:nvCxnSpPr>
      <xdr:spPr>
        <a:xfrm>
          <a:off x="6409690" y="10214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9080"/>
    <xdr:sp macro="" textlink="">
      <xdr:nvSpPr>
        <xdr:cNvPr id="335" name="テキスト ボックス 334"/>
        <xdr:cNvSpPr txBox="1"/>
      </xdr:nvSpPr>
      <xdr:spPr>
        <a:xfrm>
          <a:off x="6166485"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6" name="直線コネクタ 335"/>
        <xdr:cNvCxnSpPr/>
      </xdr:nvCxnSpPr>
      <xdr:spPr>
        <a:xfrm>
          <a:off x="6409690" y="9887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7" name="テキスト ボックス 336"/>
        <xdr:cNvSpPr txBox="1"/>
      </xdr:nvSpPr>
      <xdr:spPr>
        <a:xfrm>
          <a:off x="5895340"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8" name="直線コネクタ 337"/>
        <xdr:cNvCxnSpPr/>
      </xdr:nvCxnSpPr>
      <xdr:spPr>
        <a:xfrm>
          <a:off x="6409690" y="956183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9" name="テキスト ボックス 338"/>
        <xdr:cNvSpPr txBox="1"/>
      </xdr:nvSpPr>
      <xdr:spPr>
        <a:xfrm>
          <a:off x="5895340"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0" name="直線コネクタ 339"/>
        <xdr:cNvCxnSpPr/>
      </xdr:nvCxnSpPr>
      <xdr:spPr>
        <a:xfrm>
          <a:off x="6409690" y="9234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1" name="テキスト ボックス 340"/>
        <xdr:cNvSpPr txBox="1"/>
      </xdr:nvSpPr>
      <xdr:spPr>
        <a:xfrm>
          <a:off x="5895340"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2" name="直線コネクタ 341"/>
        <xdr:cNvCxnSpPr/>
      </xdr:nvCxnSpPr>
      <xdr:spPr>
        <a:xfrm>
          <a:off x="6409690" y="890841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3" name="テキスト ボックス 342"/>
        <xdr:cNvSpPr txBox="1"/>
      </xdr:nvSpPr>
      <xdr:spPr>
        <a:xfrm>
          <a:off x="5895340"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4" name="直線コネクタ 343"/>
        <xdr:cNvCxnSpPr/>
      </xdr:nvCxnSpPr>
      <xdr:spPr>
        <a:xfrm>
          <a:off x="6409690" y="8581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5" name="テキスト ボックス 344"/>
        <xdr:cNvSpPr txBox="1"/>
      </xdr:nvSpPr>
      <xdr:spPr>
        <a:xfrm>
          <a:off x="5831205"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409690" y="8255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7810"/>
    <xdr:sp macro="" textlink="">
      <xdr:nvSpPr>
        <xdr:cNvPr id="347" name="テキスト ボックス 346"/>
        <xdr:cNvSpPr txBox="1"/>
      </xdr:nvSpPr>
      <xdr:spPr>
        <a:xfrm>
          <a:off x="5831205"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409690" y="8255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51</xdr:row>
      <xdr:rowOff>15875</xdr:rowOff>
    </xdr:from>
    <xdr:to xmlns:xdr="http://schemas.openxmlformats.org/drawingml/2006/spreadsheetDrawing">
      <xdr:col>54</xdr:col>
      <xdr:colOff>184785</xdr:colOff>
      <xdr:row>59</xdr:row>
      <xdr:rowOff>90170</xdr:rowOff>
    </xdr:to>
    <xdr:cxnSp macro="">
      <xdr:nvCxnSpPr>
        <xdr:cNvPr id="349" name="直線コネクタ 348"/>
        <xdr:cNvCxnSpPr/>
      </xdr:nvCxnSpPr>
      <xdr:spPr>
        <a:xfrm flipV="1">
          <a:off x="10163175" y="87598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93980</xdr:rowOff>
    </xdr:from>
    <xdr:ext cx="377190" cy="259080"/>
    <xdr:sp macro="" textlink="">
      <xdr:nvSpPr>
        <xdr:cNvPr id="350" name="農林水産業費最小値テキスト"/>
        <xdr:cNvSpPr txBox="1"/>
      </xdr:nvSpPr>
      <xdr:spPr>
        <a:xfrm>
          <a:off x="10213975" y="102095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90170</xdr:rowOff>
    </xdr:from>
    <xdr:to xmlns:xdr="http://schemas.openxmlformats.org/drawingml/2006/spreadsheetDrawing">
      <xdr:col>55</xdr:col>
      <xdr:colOff>88900</xdr:colOff>
      <xdr:row>59</xdr:row>
      <xdr:rowOff>90170</xdr:rowOff>
    </xdr:to>
    <xdr:cxnSp macro="">
      <xdr:nvCxnSpPr>
        <xdr:cNvPr id="351" name="直線コネクタ 350"/>
        <xdr:cNvCxnSpPr/>
      </xdr:nvCxnSpPr>
      <xdr:spPr>
        <a:xfrm>
          <a:off x="10079990" y="1020572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133985</xdr:rowOff>
    </xdr:from>
    <xdr:ext cx="533400" cy="257810"/>
    <xdr:sp macro="" textlink="">
      <xdr:nvSpPr>
        <xdr:cNvPr id="352" name="農林水産業費最大値テキスト"/>
        <xdr:cNvSpPr txBox="1"/>
      </xdr:nvSpPr>
      <xdr:spPr>
        <a:xfrm>
          <a:off x="10213975" y="8535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89,067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15875</xdr:rowOff>
    </xdr:from>
    <xdr:to xmlns:xdr="http://schemas.openxmlformats.org/drawingml/2006/spreadsheetDrawing">
      <xdr:col>55</xdr:col>
      <xdr:colOff>88900</xdr:colOff>
      <xdr:row>51</xdr:row>
      <xdr:rowOff>15875</xdr:rowOff>
    </xdr:to>
    <xdr:cxnSp macro="">
      <xdr:nvCxnSpPr>
        <xdr:cNvPr id="353" name="直線コネクタ 352"/>
        <xdr:cNvCxnSpPr/>
      </xdr:nvCxnSpPr>
      <xdr:spPr>
        <a:xfrm>
          <a:off x="10079990" y="875982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78105</xdr:rowOff>
    </xdr:from>
    <xdr:to xmlns:xdr="http://schemas.openxmlformats.org/drawingml/2006/spreadsheetDrawing">
      <xdr:col>55</xdr:col>
      <xdr:colOff>0</xdr:colOff>
      <xdr:row>59</xdr:row>
      <xdr:rowOff>80645</xdr:rowOff>
    </xdr:to>
    <xdr:cxnSp macro="">
      <xdr:nvCxnSpPr>
        <xdr:cNvPr id="354" name="直線コネクタ 353"/>
        <xdr:cNvCxnSpPr/>
      </xdr:nvCxnSpPr>
      <xdr:spPr>
        <a:xfrm>
          <a:off x="9353550" y="1019365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55245</xdr:rowOff>
    </xdr:from>
    <xdr:ext cx="533400" cy="257810"/>
    <xdr:sp macro="" textlink="">
      <xdr:nvSpPr>
        <xdr:cNvPr id="355" name="農林水産業費平均値テキスト"/>
        <xdr:cNvSpPr txBox="1"/>
      </xdr:nvSpPr>
      <xdr:spPr>
        <a:xfrm>
          <a:off x="10213975" y="982789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32385</xdr:rowOff>
    </xdr:from>
    <xdr:to xmlns:xdr="http://schemas.openxmlformats.org/drawingml/2006/spreadsheetDrawing">
      <xdr:col>55</xdr:col>
      <xdr:colOff>50800</xdr:colOff>
      <xdr:row>58</xdr:row>
      <xdr:rowOff>133985</xdr:rowOff>
    </xdr:to>
    <xdr:sp macro="" textlink="">
      <xdr:nvSpPr>
        <xdr:cNvPr id="356" name="フローチャート: 判断 355"/>
        <xdr:cNvSpPr/>
      </xdr:nvSpPr>
      <xdr:spPr>
        <a:xfrm>
          <a:off x="10118090" y="99764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70485</xdr:rowOff>
    </xdr:from>
    <xdr:to xmlns:xdr="http://schemas.openxmlformats.org/drawingml/2006/spreadsheetDrawing">
      <xdr:col>50</xdr:col>
      <xdr:colOff>114300</xdr:colOff>
      <xdr:row>59</xdr:row>
      <xdr:rowOff>78105</xdr:rowOff>
    </xdr:to>
    <xdr:cxnSp macro="">
      <xdr:nvCxnSpPr>
        <xdr:cNvPr id="357" name="直線コネクタ 356"/>
        <xdr:cNvCxnSpPr/>
      </xdr:nvCxnSpPr>
      <xdr:spPr>
        <a:xfrm>
          <a:off x="8493125" y="10186035"/>
          <a:ext cx="8604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40640</xdr:rowOff>
    </xdr:from>
    <xdr:to xmlns:xdr="http://schemas.openxmlformats.org/drawingml/2006/spreadsheetDrawing">
      <xdr:col>50</xdr:col>
      <xdr:colOff>165100</xdr:colOff>
      <xdr:row>58</xdr:row>
      <xdr:rowOff>142240</xdr:rowOff>
    </xdr:to>
    <xdr:sp macro="" textlink="">
      <xdr:nvSpPr>
        <xdr:cNvPr id="358" name="フローチャート: 判断 357"/>
        <xdr:cNvSpPr/>
      </xdr:nvSpPr>
      <xdr:spPr>
        <a:xfrm>
          <a:off x="930275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158750</xdr:rowOff>
    </xdr:from>
    <xdr:ext cx="533400" cy="259080"/>
    <xdr:sp macro="" textlink="">
      <xdr:nvSpPr>
        <xdr:cNvPr id="359" name="テキスト ボックス 358"/>
        <xdr:cNvSpPr txBox="1"/>
      </xdr:nvSpPr>
      <xdr:spPr>
        <a:xfrm>
          <a:off x="9091930" y="9759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70485</xdr:rowOff>
    </xdr:from>
    <xdr:to xmlns:xdr="http://schemas.openxmlformats.org/drawingml/2006/spreadsheetDrawing">
      <xdr:col>45</xdr:col>
      <xdr:colOff>177800</xdr:colOff>
      <xdr:row>59</xdr:row>
      <xdr:rowOff>80645</xdr:rowOff>
    </xdr:to>
    <xdr:cxnSp macro="">
      <xdr:nvCxnSpPr>
        <xdr:cNvPr id="360" name="直線コネクタ 359"/>
        <xdr:cNvCxnSpPr/>
      </xdr:nvCxnSpPr>
      <xdr:spPr>
        <a:xfrm flipV="1">
          <a:off x="7626985" y="10186035"/>
          <a:ext cx="86614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45085</xdr:rowOff>
    </xdr:from>
    <xdr:to xmlns:xdr="http://schemas.openxmlformats.org/drawingml/2006/spreadsheetDrawing">
      <xdr:col>46</xdr:col>
      <xdr:colOff>38100</xdr:colOff>
      <xdr:row>58</xdr:row>
      <xdr:rowOff>146685</xdr:rowOff>
    </xdr:to>
    <xdr:sp macro="" textlink="">
      <xdr:nvSpPr>
        <xdr:cNvPr id="361" name="フローチャート: 判断 360"/>
        <xdr:cNvSpPr/>
      </xdr:nvSpPr>
      <xdr:spPr>
        <a:xfrm>
          <a:off x="8442325" y="998918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163195</xdr:rowOff>
    </xdr:from>
    <xdr:ext cx="534670" cy="259080"/>
    <xdr:sp macro="" textlink="">
      <xdr:nvSpPr>
        <xdr:cNvPr id="362" name="テキスト ボックス 361"/>
        <xdr:cNvSpPr txBox="1"/>
      </xdr:nvSpPr>
      <xdr:spPr>
        <a:xfrm>
          <a:off x="8231505" y="9764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74930</xdr:rowOff>
    </xdr:from>
    <xdr:to xmlns:xdr="http://schemas.openxmlformats.org/drawingml/2006/spreadsheetDrawing">
      <xdr:col>41</xdr:col>
      <xdr:colOff>50800</xdr:colOff>
      <xdr:row>59</xdr:row>
      <xdr:rowOff>80645</xdr:rowOff>
    </xdr:to>
    <xdr:cxnSp macro="">
      <xdr:nvCxnSpPr>
        <xdr:cNvPr id="363" name="直線コネクタ 362"/>
        <xdr:cNvCxnSpPr/>
      </xdr:nvCxnSpPr>
      <xdr:spPr>
        <a:xfrm>
          <a:off x="6766560" y="10190480"/>
          <a:ext cx="8604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67945</xdr:rowOff>
    </xdr:from>
    <xdr:to xmlns:xdr="http://schemas.openxmlformats.org/drawingml/2006/spreadsheetDrawing">
      <xdr:col>41</xdr:col>
      <xdr:colOff>101600</xdr:colOff>
      <xdr:row>58</xdr:row>
      <xdr:rowOff>169545</xdr:rowOff>
    </xdr:to>
    <xdr:sp macro="" textlink="">
      <xdr:nvSpPr>
        <xdr:cNvPr id="364" name="フローチャート: 判断 363"/>
        <xdr:cNvSpPr/>
      </xdr:nvSpPr>
      <xdr:spPr>
        <a:xfrm>
          <a:off x="7576185"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14605</xdr:rowOff>
    </xdr:from>
    <xdr:ext cx="468630" cy="259080"/>
    <xdr:sp macro="" textlink="">
      <xdr:nvSpPr>
        <xdr:cNvPr id="365" name="テキスト ボックス 364"/>
        <xdr:cNvSpPr txBox="1"/>
      </xdr:nvSpPr>
      <xdr:spPr>
        <a:xfrm>
          <a:off x="7397750" y="9787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40640</xdr:rowOff>
    </xdr:from>
    <xdr:to xmlns:xdr="http://schemas.openxmlformats.org/drawingml/2006/spreadsheetDrawing">
      <xdr:col>36</xdr:col>
      <xdr:colOff>165100</xdr:colOff>
      <xdr:row>58</xdr:row>
      <xdr:rowOff>141605</xdr:rowOff>
    </xdr:to>
    <xdr:sp macro="" textlink="">
      <xdr:nvSpPr>
        <xdr:cNvPr id="366" name="フローチャート: 判断 365"/>
        <xdr:cNvSpPr/>
      </xdr:nvSpPr>
      <xdr:spPr>
        <a:xfrm>
          <a:off x="671576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158115</xdr:rowOff>
    </xdr:from>
    <xdr:ext cx="533400" cy="257810"/>
    <xdr:sp macro="" textlink="">
      <xdr:nvSpPr>
        <xdr:cNvPr id="367" name="テキスト ボックス 366"/>
        <xdr:cNvSpPr txBox="1"/>
      </xdr:nvSpPr>
      <xdr:spPr>
        <a:xfrm>
          <a:off x="6504940" y="9759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99783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1687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0730" cy="259080"/>
    <xdr:sp macro="" textlink="">
      <xdr:nvSpPr>
        <xdr:cNvPr id="370" name="テキスト ボックス 369"/>
        <xdr:cNvSpPr txBox="1"/>
      </xdr:nvSpPr>
      <xdr:spPr>
        <a:xfrm>
          <a:off x="83083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71" name="テキスト ボックス 370"/>
        <xdr:cNvSpPr txBox="1"/>
      </xdr:nvSpPr>
      <xdr:spPr>
        <a:xfrm>
          <a:off x="74422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5817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29845</xdr:rowOff>
    </xdr:from>
    <xdr:to xmlns:xdr="http://schemas.openxmlformats.org/drawingml/2006/spreadsheetDrawing">
      <xdr:col>55</xdr:col>
      <xdr:colOff>50800</xdr:colOff>
      <xdr:row>59</xdr:row>
      <xdr:rowOff>132080</xdr:rowOff>
    </xdr:to>
    <xdr:sp macro="" textlink="">
      <xdr:nvSpPr>
        <xdr:cNvPr id="373" name="楕円 372"/>
        <xdr:cNvSpPr/>
      </xdr:nvSpPr>
      <xdr:spPr>
        <a:xfrm>
          <a:off x="10118090" y="10145395"/>
          <a:ext cx="9588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116205</xdr:rowOff>
    </xdr:from>
    <xdr:ext cx="468630" cy="259080"/>
    <xdr:sp macro="" textlink="">
      <xdr:nvSpPr>
        <xdr:cNvPr id="374" name="農林水産業費該当値テキスト"/>
        <xdr:cNvSpPr txBox="1"/>
      </xdr:nvSpPr>
      <xdr:spPr>
        <a:xfrm>
          <a:off x="10213975" y="10060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27305</xdr:rowOff>
    </xdr:from>
    <xdr:to xmlns:xdr="http://schemas.openxmlformats.org/drawingml/2006/spreadsheetDrawing">
      <xdr:col>50</xdr:col>
      <xdr:colOff>165100</xdr:colOff>
      <xdr:row>59</xdr:row>
      <xdr:rowOff>128905</xdr:rowOff>
    </xdr:to>
    <xdr:sp macro="" textlink="">
      <xdr:nvSpPr>
        <xdr:cNvPr id="375" name="楕円 374"/>
        <xdr:cNvSpPr/>
      </xdr:nvSpPr>
      <xdr:spPr>
        <a:xfrm>
          <a:off x="930275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120650</xdr:rowOff>
    </xdr:from>
    <xdr:ext cx="469900" cy="257810"/>
    <xdr:sp macro="" textlink="">
      <xdr:nvSpPr>
        <xdr:cNvPr id="376" name="テキスト ボックス 375"/>
        <xdr:cNvSpPr txBox="1"/>
      </xdr:nvSpPr>
      <xdr:spPr>
        <a:xfrm>
          <a:off x="9124315" y="102362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19685</xdr:rowOff>
    </xdr:from>
    <xdr:to xmlns:xdr="http://schemas.openxmlformats.org/drawingml/2006/spreadsheetDrawing">
      <xdr:col>46</xdr:col>
      <xdr:colOff>38100</xdr:colOff>
      <xdr:row>59</xdr:row>
      <xdr:rowOff>121285</xdr:rowOff>
    </xdr:to>
    <xdr:sp macro="" textlink="">
      <xdr:nvSpPr>
        <xdr:cNvPr id="377" name="楕円 376"/>
        <xdr:cNvSpPr/>
      </xdr:nvSpPr>
      <xdr:spPr>
        <a:xfrm>
          <a:off x="8442325" y="1013523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112395</xdr:rowOff>
    </xdr:from>
    <xdr:ext cx="468630" cy="257810"/>
    <xdr:sp macro="" textlink="">
      <xdr:nvSpPr>
        <xdr:cNvPr id="378" name="テキスト ボックス 377"/>
        <xdr:cNvSpPr txBox="1"/>
      </xdr:nvSpPr>
      <xdr:spPr>
        <a:xfrm>
          <a:off x="8263890" y="10227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29845</xdr:rowOff>
    </xdr:from>
    <xdr:to xmlns:xdr="http://schemas.openxmlformats.org/drawingml/2006/spreadsheetDrawing">
      <xdr:col>41</xdr:col>
      <xdr:colOff>101600</xdr:colOff>
      <xdr:row>59</xdr:row>
      <xdr:rowOff>132080</xdr:rowOff>
    </xdr:to>
    <xdr:sp macro="" textlink="">
      <xdr:nvSpPr>
        <xdr:cNvPr id="379" name="楕円 378"/>
        <xdr:cNvSpPr/>
      </xdr:nvSpPr>
      <xdr:spPr>
        <a:xfrm>
          <a:off x="7576185"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122555</xdr:rowOff>
    </xdr:from>
    <xdr:ext cx="468630" cy="257810"/>
    <xdr:sp macro="" textlink="">
      <xdr:nvSpPr>
        <xdr:cNvPr id="380" name="テキスト ボックス 379"/>
        <xdr:cNvSpPr txBox="1"/>
      </xdr:nvSpPr>
      <xdr:spPr>
        <a:xfrm>
          <a:off x="7397750" y="102381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24130</xdr:rowOff>
    </xdr:from>
    <xdr:to xmlns:xdr="http://schemas.openxmlformats.org/drawingml/2006/spreadsheetDrawing">
      <xdr:col>36</xdr:col>
      <xdr:colOff>165100</xdr:colOff>
      <xdr:row>59</xdr:row>
      <xdr:rowOff>125730</xdr:rowOff>
    </xdr:to>
    <xdr:sp macro="" textlink="">
      <xdr:nvSpPr>
        <xdr:cNvPr id="381" name="楕円 380"/>
        <xdr:cNvSpPr/>
      </xdr:nvSpPr>
      <xdr:spPr>
        <a:xfrm>
          <a:off x="671576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116840</xdr:rowOff>
    </xdr:from>
    <xdr:ext cx="469900" cy="259080"/>
    <xdr:sp macro="" textlink="">
      <xdr:nvSpPr>
        <xdr:cNvPr id="382" name="テキスト ボックス 381"/>
        <xdr:cNvSpPr txBox="1"/>
      </xdr:nvSpPr>
      <xdr:spPr>
        <a:xfrm>
          <a:off x="6537325"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409690" y="10858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53097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53097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51840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51840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62711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62711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409690" y="11684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1" name="テキスト ボックス 390"/>
        <xdr:cNvSpPr txBox="1"/>
      </xdr:nvSpPr>
      <xdr:spPr>
        <a:xfrm>
          <a:off x="637159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409690" y="13970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409690" y="1358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4" name="テキスト ボックス 393"/>
        <xdr:cNvSpPr txBox="1"/>
      </xdr:nvSpPr>
      <xdr:spPr>
        <a:xfrm>
          <a:off x="616648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409690" y="13208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6" name="テキスト ボックス 395"/>
        <xdr:cNvSpPr txBox="1"/>
      </xdr:nvSpPr>
      <xdr:spPr>
        <a:xfrm>
          <a:off x="589534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409690" y="12827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8" name="テキスト ボックス 397"/>
        <xdr:cNvSpPr txBox="1"/>
      </xdr:nvSpPr>
      <xdr:spPr>
        <a:xfrm>
          <a:off x="5895340"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409690" y="12446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0" name="テキスト ボックス 399"/>
        <xdr:cNvSpPr txBox="1"/>
      </xdr:nvSpPr>
      <xdr:spPr>
        <a:xfrm>
          <a:off x="5895340"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409690" y="12065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5630" cy="259080"/>
    <xdr:sp macro="" textlink="">
      <xdr:nvSpPr>
        <xdr:cNvPr id="402" name="テキスト ボックス 401"/>
        <xdr:cNvSpPr txBox="1"/>
      </xdr:nvSpPr>
      <xdr:spPr>
        <a:xfrm>
          <a:off x="5831205"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409690" y="11684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7810"/>
    <xdr:sp macro="" textlink="">
      <xdr:nvSpPr>
        <xdr:cNvPr id="404" name="テキスト ボックス 403"/>
        <xdr:cNvSpPr txBox="1"/>
      </xdr:nvSpPr>
      <xdr:spPr>
        <a:xfrm>
          <a:off x="5831205"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商工費グラフ枠"/>
        <xdr:cNvSpPr/>
      </xdr:nvSpPr>
      <xdr:spPr>
        <a:xfrm>
          <a:off x="6409690" y="11684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71</xdr:row>
      <xdr:rowOff>95250</xdr:rowOff>
    </xdr:from>
    <xdr:to xmlns:xdr="http://schemas.openxmlformats.org/drawingml/2006/spreadsheetDrawing">
      <xdr:col>54</xdr:col>
      <xdr:colOff>184785</xdr:colOff>
      <xdr:row>79</xdr:row>
      <xdr:rowOff>43815</xdr:rowOff>
    </xdr:to>
    <xdr:cxnSp macro="">
      <xdr:nvCxnSpPr>
        <xdr:cNvPr id="406" name="直線コネクタ 405"/>
        <xdr:cNvCxnSpPr/>
      </xdr:nvCxnSpPr>
      <xdr:spPr>
        <a:xfrm flipV="1">
          <a:off x="10163175" y="1226820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312420" cy="259080"/>
    <xdr:sp macro="" textlink="">
      <xdr:nvSpPr>
        <xdr:cNvPr id="407" name="商工費最小値テキスト"/>
        <xdr:cNvSpPr txBox="1"/>
      </xdr:nvSpPr>
      <xdr:spPr>
        <a:xfrm>
          <a:off x="10213975" y="1359217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43815</xdr:rowOff>
    </xdr:from>
    <xdr:to xmlns:xdr="http://schemas.openxmlformats.org/drawingml/2006/spreadsheetDrawing">
      <xdr:col>55</xdr:col>
      <xdr:colOff>88900</xdr:colOff>
      <xdr:row>79</xdr:row>
      <xdr:rowOff>43815</xdr:rowOff>
    </xdr:to>
    <xdr:cxnSp macro="">
      <xdr:nvCxnSpPr>
        <xdr:cNvPr id="408" name="直線コネクタ 407"/>
        <xdr:cNvCxnSpPr/>
      </xdr:nvCxnSpPr>
      <xdr:spPr>
        <a:xfrm>
          <a:off x="10079990" y="1358836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42545</xdr:rowOff>
    </xdr:from>
    <xdr:ext cx="597535" cy="257810"/>
    <xdr:sp macro="" textlink="">
      <xdr:nvSpPr>
        <xdr:cNvPr id="409" name="商工費最大値テキスト"/>
        <xdr:cNvSpPr txBox="1"/>
      </xdr:nvSpPr>
      <xdr:spPr>
        <a:xfrm>
          <a:off x="10213975" y="12044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95250</xdr:rowOff>
    </xdr:from>
    <xdr:to xmlns:xdr="http://schemas.openxmlformats.org/drawingml/2006/spreadsheetDrawing">
      <xdr:col>55</xdr:col>
      <xdr:colOff>88900</xdr:colOff>
      <xdr:row>71</xdr:row>
      <xdr:rowOff>95250</xdr:rowOff>
    </xdr:to>
    <xdr:cxnSp macro="">
      <xdr:nvCxnSpPr>
        <xdr:cNvPr id="410" name="直線コネクタ 409"/>
        <xdr:cNvCxnSpPr/>
      </xdr:nvCxnSpPr>
      <xdr:spPr>
        <a:xfrm>
          <a:off x="10079990" y="122682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83185</xdr:rowOff>
    </xdr:from>
    <xdr:to xmlns:xdr="http://schemas.openxmlformats.org/drawingml/2006/spreadsheetDrawing">
      <xdr:col>55</xdr:col>
      <xdr:colOff>0</xdr:colOff>
      <xdr:row>79</xdr:row>
      <xdr:rowOff>7620</xdr:rowOff>
    </xdr:to>
    <xdr:cxnSp macro="">
      <xdr:nvCxnSpPr>
        <xdr:cNvPr id="411" name="直線コネクタ 410"/>
        <xdr:cNvCxnSpPr/>
      </xdr:nvCxnSpPr>
      <xdr:spPr>
        <a:xfrm flipV="1">
          <a:off x="9353550" y="13456285"/>
          <a:ext cx="8096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57785</xdr:rowOff>
    </xdr:from>
    <xdr:ext cx="468630" cy="259080"/>
    <xdr:sp macro="" textlink="">
      <xdr:nvSpPr>
        <xdr:cNvPr id="412" name="商工費平均値テキスト"/>
        <xdr:cNvSpPr txBox="1"/>
      </xdr:nvSpPr>
      <xdr:spPr>
        <a:xfrm>
          <a:off x="10213975" y="1343088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79375</xdr:rowOff>
    </xdr:from>
    <xdr:to xmlns:xdr="http://schemas.openxmlformats.org/drawingml/2006/spreadsheetDrawing">
      <xdr:col>55</xdr:col>
      <xdr:colOff>50800</xdr:colOff>
      <xdr:row>79</xdr:row>
      <xdr:rowOff>9525</xdr:rowOff>
    </xdr:to>
    <xdr:sp macro="" textlink="">
      <xdr:nvSpPr>
        <xdr:cNvPr id="413" name="フローチャート: 判断 412"/>
        <xdr:cNvSpPr/>
      </xdr:nvSpPr>
      <xdr:spPr>
        <a:xfrm>
          <a:off x="10118090" y="134524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6350</xdr:rowOff>
    </xdr:from>
    <xdr:to xmlns:xdr="http://schemas.openxmlformats.org/drawingml/2006/spreadsheetDrawing">
      <xdr:col>50</xdr:col>
      <xdr:colOff>114300</xdr:colOff>
      <xdr:row>79</xdr:row>
      <xdr:rowOff>7620</xdr:rowOff>
    </xdr:to>
    <xdr:cxnSp macro="">
      <xdr:nvCxnSpPr>
        <xdr:cNvPr id="414" name="直線コネクタ 413"/>
        <xdr:cNvCxnSpPr/>
      </xdr:nvCxnSpPr>
      <xdr:spPr>
        <a:xfrm>
          <a:off x="8493125" y="13550900"/>
          <a:ext cx="8604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87630</xdr:rowOff>
    </xdr:from>
    <xdr:to xmlns:xdr="http://schemas.openxmlformats.org/drawingml/2006/spreadsheetDrawing">
      <xdr:col>50</xdr:col>
      <xdr:colOff>165100</xdr:colOff>
      <xdr:row>79</xdr:row>
      <xdr:rowOff>17780</xdr:rowOff>
    </xdr:to>
    <xdr:sp macro="" textlink="">
      <xdr:nvSpPr>
        <xdr:cNvPr id="415" name="フローチャート: 判断 414"/>
        <xdr:cNvSpPr/>
      </xdr:nvSpPr>
      <xdr:spPr>
        <a:xfrm>
          <a:off x="930275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34290</xdr:rowOff>
    </xdr:from>
    <xdr:ext cx="469900" cy="259080"/>
    <xdr:sp macro="" textlink="">
      <xdr:nvSpPr>
        <xdr:cNvPr id="416" name="テキスト ボックス 415"/>
        <xdr:cNvSpPr txBox="1"/>
      </xdr:nvSpPr>
      <xdr:spPr>
        <a:xfrm>
          <a:off x="9124315" y="13235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6350</xdr:rowOff>
    </xdr:from>
    <xdr:to xmlns:xdr="http://schemas.openxmlformats.org/drawingml/2006/spreadsheetDrawing">
      <xdr:col>45</xdr:col>
      <xdr:colOff>177800</xdr:colOff>
      <xdr:row>79</xdr:row>
      <xdr:rowOff>20955</xdr:rowOff>
    </xdr:to>
    <xdr:cxnSp macro="">
      <xdr:nvCxnSpPr>
        <xdr:cNvPr id="417" name="直線コネクタ 416"/>
        <xdr:cNvCxnSpPr/>
      </xdr:nvCxnSpPr>
      <xdr:spPr>
        <a:xfrm flipV="1">
          <a:off x="7626985" y="13550900"/>
          <a:ext cx="86614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87630</xdr:rowOff>
    </xdr:from>
    <xdr:to xmlns:xdr="http://schemas.openxmlformats.org/drawingml/2006/spreadsheetDrawing">
      <xdr:col>46</xdr:col>
      <xdr:colOff>38100</xdr:colOff>
      <xdr:row>79</xdr:row>
      <xdr:rowOff>17780</xdr:rowOff>
    </xdr:to>
    <xdr:sp macro="" textlink="">
      <xdr:nvSpPr>
        <xdr:cNvPr id="418" name="フローチャート: 判断 417"/>
        <xdr:cNvSpPr/>
      </xdr:nvSpPr>
      <xdr:spPr>
        <a:xfrm>
          <a:off x="8442325" y="1346073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34290</xdr:rowOff>
    </xdr:from>
    <xdr:ext cx="468630" cy="259080"/>
    <xdr:sp macro="" textlink="">
      <xdr:nvSpPr>
        <xdr:cNvPr id="419" name="テキスト ボックス 418"/>
        <xdr:cNvSpPr txBox="1"/>
      </xdr:nvSpPr>
      <xdr:spPr>
        <a:xfrm>
          <a:off x="8263890" y="13235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20955</xdr:rowOff>
    </xdr:from>
    <xdr:to xmlns:xdr="http://schemas.openxmlformats.org/drawingml/2006/spreadsheetDrawing">
      <xdr:col>41</xdr:col>
      <xdr:colOff>50800</xdr:colOff>
      <xdr:row>79</xdr:row>
      <xdr:rowOff>34290</xdr:rowOff>
    </xdr:to>
    <xdr:cxnSp macro="">
      <xdr:nvCxnSpPr>
        <xdr:cNvPr id="420" name="直線コネクタ 419"/>
        <xdr:cNvCxnSpPr/>
      </xdr:nvCxnSpPr>
      <xdr:spPr>
        <a:xfrm flipV="1">
          <a:off x="6766560" y="13565505"/>
          <a:ext cx="8604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81915</xdr:rowOff>
    </xdr:from>
    <xdr:to xmlns:xdr="http://schemas.openxmlformats.org/drawingml/2006/spreadsheetDrawing">
      <xdr:col>41</xdr:col>
      <xdr:colOff>101600</xdr:colOff>
      <xdr:row>79</xdr:row>
      <xdr:rowOff>12065</xdr:rowOff>
    </xdr:to>
    <xdr:sp macro="" textlink="">
      <xdr:nvSpPr>
        <xdr:cNvPr id="421" name="フローチャート: 判断 420"/>
        <xdr:cNvSpPr/>
      </xdr:nvSpPr>
      <xdr:spPr>
        <a:xfrm>
          <a:off x="7576185"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29210</xdr:rowOff>
    </xdr:from>
    <xdr:ext cx="468630" cy="257810"/>
    <xdr:sp macro="" textlink="">
      <xdr:nvSpPr>
        <xdr:cNvPr id="422" name="テキスト ボックス 421"/>
        <xdr:cNvSpPr txBox="1"/>
      </xdr:nvSpPr>
      <xdr:spPr>
        <a:xfrm>
          <a:off x="7397750" y="13230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95250</xdr:rowOff>
    </xdr:from>
    <xdr:to xmlns:xdr="http://schemas.openxmlformats.org/drawingml/2006/spreadsheetDrawing">
      <xdr:col>36</xdr:col>
      <xdr:colOff>165100</xdr:colOff>
      <xdr:row>79</xdr:row>
      <xdr:rowOff>25400</xdr:rowOff>
    </xdr:to>
    <xdr:sp macro="" textlink="">
      <xdr:nvSpPr>
        <xdr:cNvPr id="423" name="フローチャート: 判断 422"/>
        <xdr:cNvSpPr/>
      </xdr:nvSpPr>
      <xdr:spPr>
        <a:xfrm>
          <a:off x="671576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41910</xdr:rowOff>
    </xdr:from>
    <xdr:ext cx="469900" cy="257810"/>
    <xdr:sp macro="" textlink="">
      <xdr:nvSpPr>
        <xdr:cNvPr id="424" name="テキスト ボックス 423"/>
        <xdr:cNvSpPr txBox="1"/>
      </xdr:nvSpPr>
      <xdr:spPr>
        <a:xfrm>
          <a:off x="6537325" y="13243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997839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1687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0730" cy="259080"/>
    <xdr:sp macro="" textlink="">
      <xdr:nvSpPr>
        <xdr:cNvPr id="427" name="テキスト ボックス 426"/>
        <xdr:cNvSpPr txBox="1"/>
      </xdr:nvSpPr>
      <xdr:spPr>
        <a:xfrm>
          <a:off x="83083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8" name="テキスト ボックス 427"/>
        <xdr:cNvSpPr txBox="1"/>
      </xdr:nvSpPr>
      <xdr:spPr>
        <a:xfrm>
          <a:off x="74422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5817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32385</xdr:rowOff>
    </xdr:from>
    <xdr:to xmlns:xdr="http://schemas.openxmlformats.org/drawingml/2006/spreadsheetDrawing">
      <xdr:col>55</xdr:col>
      <xdr:colOff>50800</xdr:colOff>
      <xdr:row>78</xdr:row>
      <xdr:rowOff>133985</xdr:rowOff>
    </xdr:to>
    <xdr:sp macro="" textlink="">
      <xdr:nvSpPr>
        <xdr:cNvPr id="430" name="楕円 429"/>
        <xdr:cNvSpPr/>
      </xdr:nvSpPr>
      <xdr:spPr>
        <a:xfrm>
          <a:off x="10118090" y="1340548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55245</xdr:rowOff>
    </xdr:from>
    <xdr:ext cx="533400" cy="257810"/>
    <xdr:sp macro="" textlink="">
      <xdr:nvSpPr>
        <xdr:cNvPr id="431" name="商工費該当値テキスト"/>
        <xdr:cNvSpPr txBox="1"/>
      </xdr:nvSpPr>
      <xdr:spPr>
        <a:xfrm>
          <a:off x="10213975" y="13256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128270</xdr:rowOff>
    </xdr:from>
    <xdr:to xmlns:xdr="http://schemas.openxmlformats.org/drawingml/2006/spreadsheetDrawing">
      <xdr:col>50</xdr:col>
      <xdr:colOff>165100</xdr:colOff>
      <xdr:row>79</xdr:row>
      <xdr:rowOff>58420</xdr:rowOff>
    </xdr:to>
    <xdr:sp macro="" textlink="">
      <xdr:nvSpPr>
        <xdr:cNvPr id="432" name="楕円 431"/>
        <xdr:cNvSpPr/>
      </xdr:nvSpPr>
      <xdr:spPr>
        <a:xfrm>
          <a:off x="930275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49530</xdr:rowOff>
    </xdr:from>
    <xdr:ext cx="469900" cy="259080"/>
    <xdr:sp macro="" textlink="">
      <xdr:nvSpPr>
        <xdr:cNvPr id="433" name="テキスト ボックス 432"/>
        <xdr:cNvSpPr txBox="1"/>
      </xdr:nvSpPr>
      <xdr:spPr>
        <a:xfrm>
          <a:off x="9124315" y="13594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126365</xdr:rowOff>
    </xdr:from>
    <xdr:to xmlns:xdr="http://schemas.openxmlformats.org/drawingml/2006/spreadsheetDrawing">
      <xdr:col>46</xdr:col>
      <xdr:colOff>38100</xdr:colOff>
      <xdr:row>79</xdr:row>
      <xdr:rowOff>56515</xdr:rowOff>
    </xdr:to>
    <xdr:sp macro="" textlink="">
      <xdr:nvSpPr>
        <xdr:cNvPr id="434" name="楕円 433"/>
        <xdr:cNvSpPr/>
      </xdr:nvSpPr>
      <xdr:spPr>
        <a:xfrm>
          <a:off x="8442325" y="1349946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47625</xdr:rowOff>
    </xdr:from>
    <xdr:ext cx="468630" cy="259080"/>
    <xdr:sp macro="" textlink="">
      <xdr:nvSpPr>
        <xdr:cNvPr id="435" name="テキスト ボックス 434"/>
        <xdr:cNvSpPr txBox="1"/>
      </xdr:nvSpPr>
      <xdr:spPr>
        <a:xfrm>
          <a:off x="8263890" y="13592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141605</xdr:rowOff>
    </xdr:from>
    <xdr:to xmlns:xdr="http://schemas.openxmlformats.org/drawingml/2006/spreadsheetDrawing">
      <xdr:col>41</xdr:col>
      <xdr:colOff>101600</xdr:colOff>
      <xdr:row>79</xdr:row>
      <xdr:rowOff>71755</xdr:rowOff>
    </xdr:to>
    <xdr:sp macro="" textlink="">
      <xdr:nvSpPr>
        <xdr:cNvPr id="436" name="楕円 435"/>
        <xdr:cNvSpPr/>
      </xdr:nvSpPr>
      <xdr:spPr>
        <a:xfrm>
          <a:off x="7576185"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63500</xdr:rowOff>
    </xdr:from>
    <xdr:ext cx="468630" cy="257810"/>
    <xdr:sp macro="" textlink="">
      <xdr:nvSpPr>
        <xdr:cNvPr id="437" name="テキスト ボックス 436"/>
        <xdr:cNvSpPr txBox="1"/>
      </xdr:nvSpPr>
      <xdr:spPr>
        <a:xfrm>
          <a:off x="73977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154940</xdr:rowOff>
    </xdr:from>
    <xdr:to xmlns:xdr="http://schemas.openxmlformats.org/drawingml/2006/spreadsheetDrawing">
      <xdr:col>36</xdr:col>
      <xdr:colOff>165100</xdr:colOff>
      <xdr:row>79</xdr:row>
      <xdr:rowOff>85090</xdr:rowOff>
    </xdr:to>
    <xdr:sp macro="" textlink="">
      <xdr:nvSpPr>
        <xdr:cNvPr id="438" name="楕円 437"/>
        <xdr:cNvSpPr/>
      </xdr:nvSpPr>
      <xdr:spPr>
        <a:xfrm>
          <a:off x="671576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76200</xdr:rowOff>
    </xdr:from>
    <xdr:ext cx="378460" cy="257810"/>
    <xdr:sp macro="" textlink="">
      <xdr:nvSpPr>
        <xdr:cNvPr id="439" name="テキスト ボックス 438"/>
        <xdr:cNvSpPr txBox="1"/>
      </xdr:nvSpPr>
      <xdr:spPr>
        <a:xfrm>
          <a:off x="6583045" y="136207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409690" y="14287500"/>
          <a:ext cx="4543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53097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53097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51840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51840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62711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62711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409690" y="15113000"/>
          <a:ext cx="4543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8" name="テキスト ボックス 447"/>
        <xdr:cNvSpPr txBox="1"/>
      </xdr:nvSpPr>
      <xdr:spPr>
        <a:xfrm>
          <a:off x="637159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409690" y="17399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409690" y="1707261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51" name="テキスト ボックス 450"/>
        <xdr:cNvSpPr txBox="1"/>
      </xdr:nvSpPr>
      <xdr:spPr>
        <a:xfrm>
          <a:off x="6166485"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409690" y="1674558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53" name="テキスト ボックス 452"/>
        <xdr:cNvSpPr txBox="1"/>
      </xdr:nvSpPr>
      <xdr:spPr>
        <a:xfrm>
          <a:off x="5895340"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409690" y="1641983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5" name="テキスト ボックス 454"/>
        <xdr:cNvSpPr txBox="1"/>
      </xdr:nvSpPr>
      <xdr:spPr>
        <a:xfrm>
          <a:off x="5895340"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409690" y="1609280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57" name="テキスト ボックス 456"/>
        <xdr:cNvSpPr txBox="1"/>
      </xdr:nvSpPr>
      <xdr:spPr>
        <a:xfrm>
          <a:off x="5895340"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409690" y="15766415"/>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9" name="テキスト ボックス 458"/>
        <xdr:cNvSpPr txBox="1"/>
      </xdr:nvSpPr>
      <xdr:spPr>
        <a:xfrm>
          <a:off x="5831205"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409690" y="1543939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61" name="テキスト ボックス 460"/>
        <xdr:cNvSpPr txBox="1"/>
      </xdr:nvSpPr>
      <xdr:spPr>
        <a:xfrm>
          <a:off x="5831205"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409690" y="15113000"/>
          <a:ext cx="4543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7810"/>
    <xdr:sp macro="" textlink="">
      <xdr:nvSpPr>
        <xdr:cNvPr id="463" name="テキスト ボックス 462"/>
        <xdr:cNvSpPr txBox="1"/>
      </xdr:nvSpPr>
      <xdr:spPr>
        <a:xfrm>
          <a:off x="5831205"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6409690" y="15113000"/>
          <a:ext cx="4543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184785</xdr:colOff>
      <xdr:row>89</xdr:row>
      <xdr:rowOff>156845</xdr:rowOff>
    </xdr:from>
    <xdr:to xmlns:xdr="http://schemas.openxmlformats.org/drawingml/2006/spreadsheetDrawing">
      <xdr:col>54</xdr:col>
      <xdr:colOff>184785</xdr:colOff>
      <xdr:row>98</xdr:row>
      <xdr:rowOff>147955</xdr:rowOff>
    </xdr:to>
    <xdr:cxnSp macro="">
      <xdr:nvCxnSpPr>
        <xdr:cNvPr id="465" name="直線コネクタ 464"/>
        <xdr:cNvCxnSpPr/>
      </xdr:nvCxnSpPr>
      <xdr:spPr>
        <a:xfrm flipV="1">
          <a:off x="10163175" y="15415895"/>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151765</xdr:rowOff>
    </xdr:from>
    <xdr:ext cx="533400" cy="259080"/>
    <xdr:sp macro="" textlink="">
      <xdr:nvSpPr>
        <xdr:cNvPr id="466" name="土木費最小値テキスト"/>
        <xdr:cNvSpPr txBox="1"/>
      </xdr:nvSpPr>
      <xdr:spPr>
        <a:xfrm>
          <a:off x="10213975" y="16953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147955</xdr:rowOff>
    </xdr:from>
    <xdr:to xmlns:xdr="http://schemas.openxmlformats.org/drawingml/2006/spreadsheetDrawing">
      <xdr:col>55</xdr:col>
      <xdr:colOff>88900</xdr:colOff>
      <xdr:row>98</xdr:row>
      <xdr:rowOff>147955</xdr:rowOff>
    </xdr:to>
    <xdr:cxnSp macro="">
      <xdr:nvCxnSpPr>
        <xdr:cNvPr id="467" name="直線コネクタ 466"/>
        <xdr:cNvCxnSpPr/>
      </xdr:nvCxnSpPr>
      <xdr:spPr>
        <a:xfrm>
          <a:off x="10079990" y="169500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103505</xdr:rowOff>
    </xdr:from>
    <xdr:ext cx="597535" cy="259080"/>
    <xdr:sp macro="" textlink="">
      <xdr:nvSpPr>
        <xdr:cNvPr id="468" name="土木費最大値テキスト"/>
        <xdr:cNvSpPr txBox="1"/>
      </xdr:nvSpPr>
      <xdr:spPr>
        <a:xfrm>
          <a:off x="10213975" y="15191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152,187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156845</xdr:rowOff>
    </xdr:from>
    <xdr:to xmlns:xdr="http://schemas.openxmlformats.org/drawingml/2006/spreadsheetDrawing">
      <xdr:col>55</xdr:col>
      <xdr:colOff>88900</xdr:colOff>
      <xdr:row>89</xdr:row>
      <xdr:rowOff>156845</xdr:rowOff>
    </xdr:to>
    <xdr:cxnSp macro="">
      <xdr:nvCxnSpPr>
        <xdr:cNvPr id="469" name="直線コネクタ 468"/>
        <xdr:cNvCxnSpPr/>
      </xdr:nvCxnSpPr>
      <xdr:spPr>
        <a:xfrm>
          <a:off x="10079990" y="1541589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139700</xdr:rowOff>
    </xdr:from>
    <xdr:to xmlns:xdr="http://schemas.openxmlformats.org/drawingml/2006/spreadsheetDrawing">
      <xdr:col>55</xdr:col>
      <xdr:colOff>0</xdr:colOff>
      <xdr:row>96</xdr:row>
      <xdr:rowOff>156845</xdr:rowOff>
    </xdr:to>
    <xdr:cxnSp macro="">
      <xdr:nvCxnSpPr>
        <xdr:cNvPr id="470" name="直線コネクタ 469"/>
        <xdr:cNvCxnSpPr/>
      </xdr:nvCxnSpPr>
      <xdr:spPr>
        <a:xfrm flipV="1">
          <a:off x="9353550" y="1659890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107950</xdr:rowOff>
    </xdr:from>
    <xdr:ext cx="533400" cy="259080"/>
    <xdr:sp macro="" textlink="">
      <xdr:nvSpPr>
        <xdr:cNvPr id="471" name="土木費平均値テキスト"/>
        <xdr:cNvSpPr txBox="1"/>
      </xdr:nvSpPr>
      <xdr:spPr>
        <a:xfrm>
          <a:off x="10213975" y="165671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129540</xdr:rowOff>
    </xdr:from>
    <xdr:to xmlns:xdr="http://schemas.openxmlformats.org/drawingml/2006/spreadsheetDrawing">
      <xdr:col>55</xdr:col>
      <xdr:colOff>50800</xdr:colOff>
      <xdr:row>97</xdr:row>
      <xdr:rowOff>59690</xdr:rowOff>
    </xdr:to>
    <xdr:sp macro="" textlink="">
      <xdr:nvSpPr>
        <xdr:cNvPr id="472" name="フローチャート: 判断 471"/>
        <xdr:cNvSpPr/>
      </xdr:nvSpPr>
      <xdr:spPr>
        <a:xfrm>
          <a:off x="10118090" y="1658874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156845</xdr:rowOff>
    </xdr:from>
    <xdr:to xmlns:xdr="http://schemas.openxmlformats.org/drawingml/2006/spreadsheetDrawing">
      <xdr:col>50</xdr:col>
      <xdr:colOff>114300</xdr:colOff>
      <xdr:row>97</xdr:row>
      <xdr:rowOff>30480</xdr:rowOff>
    </xdr:to>
    <xdr:cxnSp macro="">
      <xdr:nvCxnSpPr>
        <xdr:cNvPr id="473" name="直線コネクタ 472"/>
        <xdr:cNvCxnSpPr/>
      </xdr:nvCxnSpPr>
      <xdr:spPr>
        <a:xfrm flipV="1">
          <a:off x="8493125" y="16616045"/>
          <a:ext cx="8604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117475</xdr:rowOff>
    </xdr:from>
    <xdr:to xmlns:xdr="http://schemas.openxmlformats.org/drawingml/2006/spreadsheetDrawing">
      <xdr:col>50</xdr:col>
      <xdr:colOff>165100</xdr:colOff>
      <xdr:row>97</xdr:row>
      <xdr:rowOff>47625</xdr:rowOff>
    </xdr:to>
    <xdr:sp macro="" textlink="">
      <xdr:nvSpPr>
        <xdr:cNvPr id="474" name="フローチャート: 判断 473"/>
        <xdr:cNvSpPr/>
      </xdr:nvSpPr>
      <xdr:spPr>
        <a:xfrm>
          <a:off x="930275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38735</xdr:rowOff>
    </xdr:from>
    <xdr:ext cx="533400" cy="259080"/>
    <xdr:sp macro="" textlink="">
      <xdr:nvSpPr>
        <xdr:cNvPr id="475" name="テキスト ボックス 474"/>
        <xdr:cNvSpPr txBox="1"/>
      </xdr:nvSpPr>
      <xdr:spPr>
        <a:xfrm>
          <a:off x="9091930" y="16669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10160</xdr:rowOff>
    </xdr:from>
    <xdr:to xmlns:xdr="http://schemas.openxmlformats.org/drawingml/2006/spreadsheetDrawing">
      <xdr:col>45</xdr:col>
      <xdr:colOff>177800</xdr:colOff>
      <xdr:row>97</xdr:row>
      <xdr:rowOff>30480</xdr:rowOff>
    </xdr:to>
    <xdr:cxnSp macro="">
      <xdr:nvCxnSpPr>
        <xdr:cNvPr id="476" name="直線コネクタ 475"/>
        <xdr:cNvCxnSpPr/>
      </xdr:nvCxnSpPr>
      <xdr:spPr>
        <a:xfrm>
          <a:off x="7626985" y="16640810"/>
          <a:ext cx="86614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129540</xdr:rowOff>
    </xdr:from>
    <xdr:to xmlns:xdr="http://schemas.openxmlformats.org/drawingml/2006/spreadsheetDrawing">
      <xdr:col>46</xdr:col>
      <xdr:colOff>38100</xdr:colOff>
      <xdr:row>97</xdr:row>
      <xdr:rowOff>59690</xdr:rowOff>
    </xdr:to>
    <xdr:sp macro="" textlink="">
      <xdr:nvSpPr>
        <xdr:cNvPr id="477" name="フローチャート: 判断 476"/>
        <xdr:cNvSpPr/>
      </xdr:nvSpPr>
      <xdr:spPr>
        <a:xfrm>
          <a:off x="8442325" y="1658874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76200</xdr:rowOff>
    </xdr:from>
    <xdr:ext cx="534670" cy="257810"/>
    <xdr:sp macro="" textlink="">
      <xdr:nvSpPr>
        <xdr:cNvPr id="478" name="テキスト ボックス 477"/>
        <xdr:cNvSpPr txBox="1"/>
      </xdr:nvSpPr>
      <xdr:spPr>
        <a:xfrm>
          <a:off x="8231505" y="16363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10160</xdr:rowOff>
    </xdr:from>
    <xdr:to xmlns:xdr="http://schemas.openxmlformats.org/drawingml/2006/spreadsheetDrawing">
      <xdr:col>41</xdr:col>
      <xdr:colOff>50800</xdr:colOff>
      <xdr:row>97</xdr:row>
      <xdr:rowOff>19685</xdr:rowOff>
    </xdr:to>
    <xdr:cxnSp macro="">
      <xdr:nvCxnSpPr>
        <xdr:cNvPr id="479" name="直線コネクタ 478"/>
        <xdr:cNvCxnSpPr/>
      </xdr:nvCxnSpPr>
      <xdr:spPr>
        <a:xfrm flipV="1">
          <a:off x="6766560" y="16640810"/>
          <a:ext cx="8604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140970</xdr:rowOff>
    </xdr:from>
    <xdr:to xmlns:xdr="http://schemas.openxmlformats.org/drawingml/2006/spreadsheetDrawing">
      <xdr:col>41</xdr:col>
      <xdr:colOff>101600</xdr:colOff>
      <xdr:row>97</xdr:row>
      <xdr:rowOff>71120</xdr:rowOff>
    </xdr:to>
    <xdr:sp macro="" textlink="">
      <xdr:nvSpPr>
        <xdr:cNvPr id="480" name="フローチャート: 判断 479"/>
        <xdr:cNvSpPr/>
      </xdr:nvSpPr>
      <xdr:spPr>
        <a:xfrm>
          <a:off x="7576185"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62230</xdr:rowOff>
    </xdr:from>
    <xdr:ext cx="534670" cy="259080"/>
    <xdr:sp macro="" textlink="">
      <xdr:nvSpPr>
        <xdr:cNvPr id="481" name="テキスト ボックス 480"/>
        <xdr:cNvSpPr txBox="1"/>
      </xdr:nvSpPr>
      <xdr:spPr>
        <a:xfrm>
          <a:off x="7371080" y="16692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133985</xdr:rowOff>
    </xdr:from>
    <xdr:to xmlns:xdr="http://schemas.openxmlformats.org/drawingml/2006/spreadsheetDrawing">
      <xdr:col>36</xdr:col>
      <xdr:colOff>165100</xdr:colOff>
      <xdr:row>97</xdr:row>
      <xdr:rowOff>64135</xdr:rowOff>
    </xdr:to>
    <xdr:sp macro="" textlink="">
      <xdr:nvSpPr>
        <xdr:cNvPr id="482" name="フローチャート: 判断 481"/>
        <xdr:cNvSpPr/>
      </xdr:nvSpPr>
      <xdr:spPr>
        <a:xfrm>
          <a:off x="671576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80645</xdr:rowOff>
    </xdr:from>
    <xdr:ext cx="533400" cy="259080"/>
    <xdr:sp macro="" textlink="">
      <xdr:nvSpPr>
        <xdr:cNvPr id="483" name="テキスト ボックス 482"/>
        <xdr:cNvSpPr txBox="1"/>
      </xdr:nvSpPr>
      <xdr:spPr>
        <a:xfrm>
          <a:off x="6504940" y="16368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997839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1687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730" cy="259080"/>
    <xdr:sp macro="" textlink="">
      <xdr:nvSpPr>
        <xdr:cNvPr id="486" name="テキスト ボックス 485"/>
        <xdr:cNvSpPr txBox="1"/>
      </xdr:nvSpPr>
      <xdr:spPr>
        <a:xfrm>
          <a:off x="83083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7" name="テキスト ボックス 486"/>
        <xdr:cNvSpPr txBox="1"/>
      </xdr:nvSpPr>
      <xdr:spPr>
        <a:xfrm>
          <a:off x="74422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5817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88900</xdr:rowOff>
    </xdr:from>
    <xdr:to xmlns:xdr="http://schemas.openxmlformats.org/drawingml/2006/spreadsheetDrawing">
      <xdr:col>55</xdr:col>
      <xdr:colOff>50800</xdr:colOff>
      <xdr:row>97</xdr:row>
      <xdr:rowOff>19050</xdr:rowOff>
    </xdr:to>
    <xdr:sp macro="" textlink="">
      <xdr:nvSpPr>
        <xdr:cNvPr id="489" name="楕円 488"/>
        <xdr:cNvSpPr/>
      </xdr:nvSpPr>
      <xdr:spPr>
        <a:xfrm>
          <a:off x="10118090" y="165481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111760</xdr:rowOff>
    </xdr:from>
    <xdr:ext cx="533400" cy="257810"/>
    <xdr:sp macro="" textlink="">
      <xdr:nvSpPr>
        <xdr:cNvPr id="490" name="土木費該当値テキスト"/>
        <xdr:cNvSpPr txBox="1"/>
      </xdr:nvSpPr>
      <xdr:spPr>
        <a:xfrm>
          <a:off x="10213975" y="16399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106045</xdr:rowOff>
    </xdr:from>
    <xdr:to xmlns:xdr="http://schemas.openxmlformats.org/drawingml/2006/spreadsheetDrawing">
      <xdr:col>50</xdr:col>
      <xdr:colOff>165100</xdr:colOff>
      <xdr:row>97</xdr:row>
      <xdr:rowOff>36195</xdr:rowOff>
    </xdr:to>
    <xdr:sp macro="" textlink="">
      <xdr:nvSpPr>
        <xdr:cNvPr id="491" name="楕円 490"/>
        <xdr:cNvSpPr/>
      </xdr:nvSpPr>
      <xdr:spPr>
        <a:xfrm>
          <a:off x="930275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52705</xdr:rowOff>
    </xdr:from>
    <xdr:ext cx="533400" cy="257810"/>
    <xdr:sp macro="" textlink="">
      <xdr:nvSpPr>
        <xdr:cNvPr id="492" name="テキスト ボックス 491"/>
        <xdr:cNvSpPr txBox="1"/>
      </xdr:nvSpPr>
      <xdr:spPr>
        <a:xfrm>
          <a:off x="9091930" y="16340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151130</xdr:rowOff>
    </xdr:from>
    <xdr:to xmlns:xdr="http://schemas.openxmlformats.org/drawingml/2006/spreadsheetDrawing">
      <xdr:col>46</xdr:col>
      <xdr:colOff>38100</xdr:colOff>
      <xdr:row>97</xdr:row>
      <xdr:rowOff>81280</xdr:rowOff>
    </xdr:to>
    <xdr:sp macro="" textlink="">
      <xdr:nvSpPr>
        <xdr:cNvPr id="493" name="楕円 492"/>
        <xdr:cNvSpPr/>
      </xdr:nvSpPr>
      <xdr:spPr>
        <a:xfrm>
          <a:off x="8442325" y="1661033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72390</xdr:rowOff>
    </xdr:from>
    <xdr:ext cx="534670" cy="259080"/>
    <xdr:sp macro="" textlink="">
      <xdr:nvSpPr>
        <xdr:cNvPr id="494" name="テキスト ボックス 493"/>
        <xdr:cNvSpPr txBox="1"/>
      </xdr:nvSpPr>
      <xdr:spPr>
        <a:xfrm>
          <a:off x="8231505" y="1670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130810</xdr:rowOff>
    </xdr:from>
    <xdr:to xmlns:xdr="http://schemas.openxmlformats.org/drawingml/2006/spreadsheetDrawing">
      <xdr:col>41</xdr:col>
      <xdr:colOff>101600</xdr:colOff>
      <xdr:row>97</xdr:row>
      <xdr:rowOff>60960</xdr:rowOff>
    </xdr:to>
    <xdr:sp macro="" textlink="">
      <xdr:nvSpPr>
        <xdr:cNvPr id="495" name="楕円 494"/>
        <xdr:cNvSpPr/>
      </xdr:nvSpPr>
      <xdr:spPr>
        <a:xfrm>
          <a:off x="7576185"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77470</xdr:rowOff>
    </xdr:from>
    <xdr:ext cx="534670" cy="257810"/>
    <xdr:sp macro="" textlink="">
      <xdr:nvSpPr>
        <xdr:cNvPr id="496" name="テキスト ボックス 495"/>
        <xdr:cNvSpPr txBox="1"/>
      </xdr:nvSpPr>
      <xdr:spPr>
        <a:xfrm>
          <a:off x="7371080" y="163652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140335</xdr:rowOff>
    </xdr:from>
    <xdr:to xmlns:xdr="http://schemas.openxmlformats.org/drawingml/2006/spreadsheetDrawing">
      <xdr:col>36</xdr:col>
      <xdr:colOff>165100</xdr:colOff>
      <xdr:row>97</xdr:row>
      <xdr:rowOff>70485</xdr:rowOff>
    </xdr:to>
    <xdr:sp macro="" textlink="">
      <xdr:nvSpPr>
        <xdr:cNvPr id="497" name="楕円 496"/>
        <xdr:cNvSpPr/>
      </xdr:nvSpPr>
      <xdr:spPr>
        <a:xfrm>
          <a:off x="671576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61595</xdr:rowOff>
    </xdr:from>
    <xdr:ext cx="533400" cy="259080"/>
    <xdr:sp macro="" textlink="">
      <xdr:nvSpPr>
        <xdr:cNvPr id="498" name="テキスト ボックス 497"/>
        <xdr:cNvSpPr txBox="1"/>
      </xdr:nvSpPr>
      <xdr:spPr>
        <a:xfrm>
          <a:off x="6504940" y="1669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2074525"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0" name="正方形/長方形 499"/>
        <xdr:cNvSpPr/>
      </xdr:nvSpPr>
      <xdr:spPr>
        <a:xfrm>
          <a:off x="1219581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19581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2" name="正方形/長方形 501"/>
        <xdr:cNvSpPr/>
      </xdr:nvSpPr>
      <xdr:spPr>
        <a:xfrm>
          <a:off x="1318323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18323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4" name="正方形/長方形 503"/>
        <xdr:cNvSpPr/>
      </xdr:nvSpPr>
      <xdr:spPr>
        <a:xfrm>
          <a:off x="14291945"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291945"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正方形/長方形 505"/>
        <xdr:cNvSpPr/>
      </xdr:nvSpPr>
      <xdr:spPr>
        <a:xfrm>
          <a:off x="12074525"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155"/>
    <xdr:sp macro="" textlink="">
      <xdr:nvSpPr>
        <xdr:cNvPr id="507" name="テキスト ボックス 506"/>
        <xdr:cNvSpPr txBox="1"/>
      </xdr:nvSpPr>
      <xdr:spPr>
        <a:xfrm>
          <a:off x="120364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8" name="直線コネクタ 507"/>
        <xdr:cNvCxnSpPr/>
      </xdr:nvCxnSpPr>
      <xdr:spPr>
        <a:xfrm>
          <a:off x="12074525"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9" name="直線コネクタ 508"/>
        <xdr:cNvCxnSpPr/>
      </xdr:nvCxnSpPr>
      <xdr:spPr>
        <a:xfrm>
          <a:off x="12074525" y="66548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510" name="テキスト ボックス 509"/>
        <xdr:cNvSpPr txBox="1"/>
      </xdr:nvSpPr>
      <xdr:spPr>
        <a:xfrm>
          <a:off x="1183132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1" name="直線コネクタ 510"/>
        <xdr:cNvCxnSpPr/>
      </xdr:nvCxnSpPr>
      <xdr:spPr>
        <a:xfrm>
          <a:off x="12074525" y="61976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225" cy="257810"/>
    <xdr:sp macro="" textlink="">
      <xdr:nvSpPr>
        <xdr:cNvPr id="512" name="テキスト ボックス 511"/>
        <xdr:cNvSpPr txBox="1"/>
      </xdr:nvSpPr>
      <xdr:spPr>
        <a:xfrm>
          <a:off x="11560175" y="60553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3" name="直線コネクタ 512"/>
        <xdr:cNvCxnSpPr/>
      </xdr:nvCxnSpPr>
      <xdr:spPr>
        <a:xfrm>
          <a:off x="12074525" y="57404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225" cy="257810"/>
    <xdr:sp macro="" textlink="">
      <xdr:nvSpPr>
        <xdr:cNvPr id="514" name="テキスト ボックス 513"/>
        <xdr:cNvSpPr txBox="1"/>
      </xdr:nvSpPr>
      <xdr:spPr>
        <a:xfrm>
          <a:off x="11560175" y="55981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5" name="直線コネクタ 514"/>
        <xdr:cNvCxnSpPr/>
      </xdr:nvCxnSpPr>
      <xdr:spPr>
        <a:xfrm>
          <a:off x="12074525" y="52832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0225" cy="257810"/>
    <xdr:sp macro="" textlink="">
      <xdr:nvSpPr>
        <xdr:cNvPr id="516" name="テキスト ボックス 515"/>
        <xdr:cNvSpPr txBox="1"/>
      </xdr:nvSpPr>
      <xdr:spPr>
        <a:xfrm>
          <a:off x="11560175" y="514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074525"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225" cy="257810"/>
    <xdr:sp macro="" textlink="">
      <xdr:nvSpPr>
        <xdr:cNvPr id="518" name="テキスト ボックス 517"/>
        <xdr:cNvSpPr txBox="1"/>
      </xdr:nvSpPr>
      <xdr:spPr>
        <a:xfrm>
          <a:off x="11560175"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074525"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37</xdr:row>
      <xdr:rowOff>116205</xdr:rowOff>
    </xdr:to>
    <xdr:cxnSp macro="">
      <xdr:nvCxnSpPr>
        <xdr:cNvPr id="520" name="直線コネクタ 519"/>
        <xdr:cNvCxnSpPr/>
      </xdr:nvCxnSpPr>
      <xdr:spPr>
        <a:xfrm flipV="1">
          <a:off x="15831820" y="528129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120650</xdr:rowOff>
    </xdr:from>
    <xdr:ext cx="468630" cy="257810"/>
    <xdr:sp macro="" textlink="">
      <xdr:nvSpPr>
        <xdr:cNvPr id="521" name="消防費最小値テキスト"/>
        <xdr:cNvSpPr txBox="1"/>
      </xdr:nvSpPr>
      <xdr:spPr>
        <a:xfrm>
          <a:off x="15884525" y="6464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116205</xdr:rowOff>
    </xdr:from>
    <xdr:to xmlns:xdr="http://schemas.openxmlformats.org/drawingml/2006/spreadsheetDrawing">
      <xdr:col>86</xdr:col>
      <xdr:colOff>25400</xdr:colOff>
      <xdr:row>37</xdr:row>
      <xdr:rowOff>116205</xdr:rowOff>
    </xdr:to>
    <xdr:cxnSp macro="">
      <xdr:nvCxnSpPr>
        <xdr:cNvPr id="522" name="直線コネクタ 521"/>
        <xdr:cNvCxnSpPr/>
      </xdr:nvCxnSpPr>
      <xdr:spPr>
        <a:xfrm>
          <a:off x="15744825" y="64598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33400" cy="259080"/>
    <xdr:sp macro="" textlink="">
      <xdr:nvSpPr>
        <xdr:cNvPr id="523" name="消防費最大値テキスト"/>
        <xdr:cNvSpPr txBox="1"/>
      </xdr:nvSpPr>
      <xdr:spPr>
        <a:xfrm>
          <a:off x="15884525" y="5056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60,078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4" name="直線コネクタ 523"/>
        <xdr:cNvCxnSpPr/>
      </xdr:nvCxnSpPr>
      <xdr:spPr>
        <a:xfrm>
          <a:off x="15744825" y="528129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6350</xdr:rowOff>
    </xdr:from>
    <xdr:to xmlns:xdr="http://schemas.openxmlformats.org/drawingml/2006/spreadsheetDrawing">
      <xdr:col>85</xdr:col>
      <xdr:colOff>127000</xdr:colOff>
      <xdr:row>36</xdr:row>
      <xdr:rowOff>62230</xdr:rowOff>
    </xdr:to>
    <xdr:cxnSp macro="">
      <xdr:nvCxnSpPr>
        <xdr:cNvPr id="525" name="直線コネクタ 524"/>
        <xdr:cNvCxnSpPr/>
      </xdr:nvCxnSpPr>
      <xdr:spPr>
        <a:xfrm flipV="1">
          <a:off x="15018385" y="6178550"/>
          <a:ext cx="81534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26035</xdr:rowOff>
    </xdr:from>
    <xdr:ext cx="533400" cy="259080"/>
    <xdr:sp macro="" textlink="">
      <xdr:nvSpPr>
        <xdr:cNvPr id="526" name="消防費平均値テキスト"/>
        <xdr:cNvSpPr txBox="1"/>
      </xdr:nvSpPr>
      <xdr:spPr>
        <a:xfrm>
          <a:off x="15884525" y="619823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47625</xdr:rowOff>
    </xdr:from>
    <xdr:to xmlns:xdr="http://schemas.openxmlformats.org/drawingml/2006/spreadsheetDrawing">
      <xdr:col>85</xdr:col>
      <xdr:colOff>177800</xdr:colOff>
      <xdr:row>36</xdr:row>
      <xdr:rowOff>149225</xdr:rowOff>
    </xdr:to>
    <xdr:sp macro="" textlink="">
      <xdr:nvSpPr>
        <xdr:cNvPr id="527" name="フローチャート: 判断 526"/>
        <xdr:cNvSpPr/>
      </xdr:nvSpPr>
      <xdr:spPr>
        <a:xfrm>
          <a:off x="15782925"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62230</xdr:rowOff>
    </xdr:from>
    <xdr:to xmlns:xdr="http://schemas.openxmlformats.org/drawingml/2006/spreadsheetDrawing">
      <xdr:col>81</xdr:col>
      <xdr:colOff>50800</xdr:colOff>
      <xdr:row>36</xdr:row>
      <xdr:rowOff>130175</xdr:rowOff>
    </xdr:to>
    <xdr:cxnSp macro="">
      <xdr:nvCxnSpPr>
        <xdr:cNvPr id="528" name="直線コネクタ 527"/>
        <xdr:cNvCxnSpPr/>
      </xdr:nvCxnSpPr>
      <xdr:spPr>
        <a:xfrm flipV="1">
          <a:off x="14157960" y="6234430"/>
          <a:ext cx="8604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66040</xdr:rowOff>
    </xdr:from>
    <xdr:to xmlns:xdr="http://schemas.openxmlformats.org/drawingml/2006/spreadsheetDrawing">
      <xdr:col>81</xdr:col>
      <xdr:colOff>101600</xdr:colOff>
      <xdr:row>36</xdr:row>
      <xdr:rowOff>167640</xdr:rowOff>
    </xdr:to>
    <xdr:sp macro="" textlink="">
      <xdr:nvSpPr>
        <xdr:cNvPr id="529" name="フローチャート: 判断 528"/>
        <xdr:cNvSpPr/>
      </xdr:nvSpPr>
      <xdr:spPr>
        <a:xfrm>
          <a:off x="14967585"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158750</xdr:rowOff>
    </xdr:from>
    <xdr:ext cx="534670" cy="259080"/>
    <xdr:sp macro="" textlink="">
      <xdr:nvSpPr>
        <xdr:cNvPr id="530" name="テキスト ボックス 529"/>
        <xdr:cNvSpPr txBox="1"/>
      </xdr:nvSpPr>
      <xdr:spPr>
        <a:xfrm>
          <a:off x="14762480" y="6330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3175</xdr:rowOff>
    </xdr:from>
    <xdr:to xmlns:xdr="http://schemas.openxmlformats.org/drawingml/2006/spreadsheetDrawing">
      <xdr:col>76</xdr:col>
      <xdr:colOff>114300</xdr:colOff>
      <xdr:row>36</xdr:row>
      <xdr:rowOff>130175</xdr:rowOff>
    </xdr:to>
    <xdr:cxnSp macro="">
      <xdr:nvCxnSpPr>
        <xdr:cNvPr id="531" name="直線コネクタ 530"/>
        <xdr:cNvCxnSpPr/>
      </xdr:nvCxnSpPr>
      <xdr:spPr>
        <a:xfrm>
          <a:off x="13297535" y="6175375"/>
          <a:ext cx="86042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54610</xdr:rowOff>
    </xdr:from>
    <xdr:to xmlns:xdr="http://schemas.openxmlformats.org/drawingml/2006/spreadsheetDrawing">
      <xdr:col>76</xdr:col>
      <xdr:colOff>165100</xdr:colOff>
      <xdr:row>36</xdr:row>
      <xdr:rowOff>156210</xdr:rowOff>
    </xdr:to>
    <xdr:sp macro="" textlink="">
      <xdr:nvSpPr>
        <xdr:cNvPr id="532" name="フローチャート: 判断 531"/>
        <xdr:cNvSpPr/>
      </xdr:nvSpPr>
      <xdr:spPr>
        <a:xfrm>
          <a:off x="1410716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1270</xdr:rowOff>
    </xdr:from>
    <xdr:ext cx="533400" cy="259080"/>
    <xdr:sp macro="" textlink="">
      <xdr:nvSpPr>
        <xdr:cNvPr id="533" name="テキスト ボックス 532"/>
        <xdr:cNvSpPr txBox="1"/>
      </xdr:nvSpPr>
      <xdr:spPr>
        <a:xfrm>
          <a:off x="13896340" y="6002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3175</xdr:rowOff>
    </xdr:from>
    <xdr:to xmlns:xdr="http://schemas.openxmlformats.org/drawingml/2006/spreadsheetDrawing">
      <xdr:col>71</xdr:col>
      <xdr:colOff>177800</xdr:colOff>
      <xdr:row>36</xdr:row>
      <xdr:rowOff>60960</xdr:rowOff>
    </xdr:to>
    <xdr:cxnSp macro="">
      <xdr:nvCxnSpPr>
        <xdr:cNvPr id="534" name="直線コネクタ 533"/>
        <xdr:cNvCxnSpPr/>
      </xdr:nvCxnSpPr>
      <xdr:spPr>
        <a:xfrm flipV="1">
          <a:off x="12431395" y="6175375"/>
          <a:ext cx="86614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64135</xdr:rowOff>
    </xdr:from>
    <xdr:to xmlns:xdr="http://schemas.openxmlformats.org/drawingml/2006/spreadsheetDrawing">
      <xdr:col>72</xdr:col>
      <xdr:colOff>38100</xdr:colOff>
      <xdr:row>36</xdr:row>
      <xdr:rowOff>166370</xdr:rowOff>
    </xdr:to>
    <xdr:sp macro="" textlink="">
      <xdr:nvSpPr>
        <xdr:cNvPr id="535" name="フローチャート: 判断 534"/>
        <xdr:cNvSpPr/>
      </xdr:nvSpPr>
      <xdr:spPr>
        <a:xfrm>
          <a:off x="13246735" y="623633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156845</xdr:rowOff>
    </xdr:from>
    <xdr:ext cx="534670" cy="257810"/>
    <xdr:sp macro="" textlink="">
      <xdr:nvSpPr>
        <xdr:cNvPr id="536" name="テキスト ボックス 535"/>
        <xdr:cNvSpPr txBox="1"/>
      </xdr:nvSpPr>
      <xdr:spPr>
        <a:xfrm>
          <a:off x="13035915" y="6329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31750</xdr:rowOff>
    </xdr:from>
    <xdr:to xmlns:xdr="http://schemas.openxmlformats.org/drawingml/2006/spreadsheetDrawing">
      <xdr:col>67</xdr:col>
      <xdr:colOff>101600</xdr:colOff>
      <xdr:row>36</xdr:row>
      <xdr:rowOff>133350</xdr:rowOff>
    </xdr:to>
    <xdr:sp macro="" textlink="">
      <xdr:nvSpPr>
        <xdr:cNvPr id="537" name="フローチャート: 判断 536"/>
        <xdr:cNvSpPr/>
      </xdr:nvSpPr>
      <xdr:spPr>
        <a:xfrm>
          <a:off x="12380595"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124460</xdr:rowOff>
    </xdr:from>
    <xdr:ext cx="534670" cy="259080"/>
    <xdr:sp macro="" textlink="">
      <xdr:nvSpPr>
        <xdr:cNvPr id="538" name="テキスト ボックス 537"/>
        <xdr:cNvSpPr txBox="1"/>
      </xdr:nvSpPr>
      <xdr:spPr>
        <a:xfrm>
          <a:off x="12175490"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0730" cy="259080"/>
    <xdr:sp macro="" textlink="">
      <xdr:nvSpPr>
        <xdr:cNvPr id="539" name="テキスト ボックス 538"/>
        <xdr:cNvSpPr txBox="1"/>
      </xdr:nvSpPr>
      <xdr:spPr>
        <a:xfrm>
          <a:off x="15648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40" name="テキスト ボックス 539"/>
        <xdr:cNvSpPr txBox="1"/>
      </xdr:nvSpPr>
      <xdr:spPr>
        <a:xfrm>
          <a:off x="14833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3973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0730" cy="259080"/>
    <xdr:sp macro="" textlink="">
      <xdr:nvSpPr>
        <xdr:cNvPr id="542" name="テキスト ボックス 541"/>
        <xdr:cNvSpPr txBox="1"/>
      </xdr:nvSpPr>
      <xdr:spPr>
        <a:xfrm>
          <a:off x="131127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3" name="テキスト ボックス 542"/>
        <xdr:cNvSpPr txBox="1"/>
      </xdr:nvSpPr>
      <xdr:spPr>
        <a:xfrm>
          <a:off x="122466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127000</xdr:rowOff>
    </xdr:from>
    <xdr:to xmlns:xdr="http://schemas.openxmlformats.org/drawingml/2006/spreadsheetDrawing">
      <xdr:col>85</xdr:col>
      <xdr:colOff>177800</xdr:colOff>
      <xdr:row>36</xdr:row>
      <xdr:rowOff>57150</xdr:rowOff>
    </xdr:to>
    <xdr:sp macro="" textlink="">
      <xdr:nvSpPr>
        <xdr:cNvPr id="544" name="楕円 543"/>
        <xdr:cNvSpPr/>
      </xdr:nvSpPr>
      <xdr:spPr>
        <a:xfrm>
          <a:off x="15782925"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149860</xdr:rowOff>
    </xdr:from>
    <xdr:ext cx="533400" cy="259080"/>
    <xdr:sp macro="" textlink="">
      <xdr:nvSpPr>
        <xdr:cNvPr id="545" name="消防費該当値テキスト"/>
        <xdr:cNvSpPr txBox="1"/>
      </xdr:nvSpPr>
      <xdr:spPr>
        <a:xfrm>
          <a:off x="15884525" y="5979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11430</xdr:rowOff>
    </xdr:from>
    <xdr:to xmlns:xdr="http://schemas.openxmlformats.org/drawingml/2006/spreadsheetDrawing">
      <xdr:col>81</xdr:col>
      <xdr:colOff>101600</xdr:colOff>
      <xdr:row>36</xdr:row>
      <xdr:rowOff>113030</xdr:rowOff>
    </xdr:to>
    <xdr:sp macro="" textlink="">
      <xdr:nvSpPr>
        <xdr:cNvPr id="546" name="楕円 545"/>
        <xdr:cNvSpPr/>
      </xdr:nvSpPr>
      <xdr:spPr>
        <a:xfrm>
          <a:off x="14967585"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129540</xdr:rowOff>
    </xdr:from>
    <xdr:ext cx="534670" cy="259080"/>
    <xdr:sp macro="" textlink="">
      <xdr:nvSpPr>
        <xdr:cNvPr id="547" name="テキスト ボックス 546"/>
        <xdr:cNvSpPr txBox="1"/>
      </xdr:nvSpPr>
      <xdr:spPr>
        <a:xfrm>
          <a:off x="14762480" y="595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79375</xdr:rowOff>
    </xdr:from>
    <xdr:to xmlns:xdr="http://schemas.openxmlformats.org/drawingml/2006/spreadsheetDrawing">
      <xdr:col>76</xdr:col>
      <xdr:colOff>165100</xdr:colOff>
      <xdr:row>37</xdr:row>
      <xdr:rowOff>9525</xdr:rowOff>
    </xdr:to>
    <xdr:sp macro="" textlink="">
      <xdr:nvSpPr>
        <xdr:cNvPr id="548" name="楕円 547"/>
        <xdr:cNvSpPr/>
      </xdr:nvSpPr>
      <xdr:spPr>
        <a:xfrm>
          <a:off x="1410716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xdr:rowOff>
    </xdr:from>
    <xdr:ext cx="533400" cy="259080"/>
    <xdr:sp macro="" textlink="">
      <xdr:nvSpPr>
        <xdr:cNvPr id="549" name="テキスト ボックス 548"/>
        <xdr:cNvSpPr txBox="1"/>
      </xdr:nvSpPr>
      <xdr:spPr>
        <a:xfrm>
          <a:off x="13896340" y="6344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123825</xdr:rowOff>
    </xdr:from>
    <xdr:to xmlns:xdr="http://schemas.openxmlformats.org/drawingml/2006/spreadsheetDrawing">
      <xdr:col>72</xdr:col>
      <xdr:colOff>38100</xdr:colOff>
      <xdr:row>36</xdr:row>
      <xdr:rowOff>53975</xdr:rowOff>
    </xdr:to>
    <xdr:sp macro="" textlink="">
      <xdr:nvSpPr>
        <xdr:cNvPr id="550" name="楕円 549"/>
        <xdr:cNvSpPr/>
      </xdr:nvSpPr>
      <xdr:spPr>
        <a:xfrm>
          <a:off x="13246735" y="612457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70485</xdr:rowOff>
    </xdr:from>
    <xdr:ext cx="534670" cy="259080"/>
    <xdr:sp macro="" textlink="">
      <xdr:nvSpPr>
        <xdr:cNvPr id="551" name="テキスト ボックス 550"/>
        <xdr:cNvSpPr txBox="1"/>
      </xdr:nvSpPr>
      <xdr:spPr>
        <a:xfrm>
          <a:off x="13035915" y="5899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10160</xdr:rowOff>
    </xdr:from>
    <xdr:to xmlns:xdr="http://schemas.openxmlformats.org/drawingml/2006/spreadsheetDrawing">
      <xdr:col>67</xdr:col>
      <xdr:colOff>101600</xdr:colOff>
      <xdr:row>36</xdr:row>
      <xdr:rowOff>111760</xdr:rowOff>
    </xdr:to>
    <xdr:sp macro="" textlink="">
      <xdr:nvSpPr>
        <xdr:cNvPr id="552" name="楕円 551"/>
        <xdr:cNvSpPr/>
      </xdr:nvSpPr>
      <xdr:spPr>
        <a:xfrm>
          <a:off x="12380595"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128270</xdr:rowOff>
    </xdr:from>
    <xdr:ext cx="534670" cy="259080"/>
    <xdr:sp macro="" textlink="">
      <xdr:nvSpPr>
        <xdr:cNvPr id="553" name="テキスト ボックス 552"/>
        <xdr:cNvSpPr txBox="1"/>
      </xdr:nvSpPr>
      <xdr:spPr>
        <a:xfrm>
          <a:off x="12175490" y="5957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074525"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19581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19581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18323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18323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291945"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291945"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074525"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155"/>
    <xdr:sp macro="" textlink="">
      <xdr:nvSpPr>
        <xdr:cNvPr id="562" name="テキスト ボックス 561"/>
        <xdr:cNvSpPr txBox="1"/>
      </xdr:nvSpPr>
      <xdr:spPr>
        <a:xfrm>
          <a:off x="120364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074525"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4" name="テキスト ボックス 563"/>
        <xdr:cNvSpPr txBox="1"/>
      </xdr:nvSpPr>
      <xdr:spPr>
        <a:xfrm>
          <a:off x="1183132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5" name="直線コネクタ 564"/>
        <xdr:cNvCxnSpPr/>
      </xdr:nvCxnSpPr>
      <xdr:spPr>
        <a:xfrm>
          <a:off x="12074525" y="1016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225" cy="259080"/>
    <xdr:sp macro="" textlink="">
      <xdr:nvSpPr>
        <xdr:cNvPr id="566" name="テキスト ボックス 565"/>
        <xdr:cNvSpPr txBox="1"/>
      </xdr:nvSpPr>
      <xdr:spPr>
        <a:xfrm>
          <a:off x="11560175" y="1001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7" name="直線コネクタ 566"/>
        <xdr:cNvCxnSpPr/>
      </xdr:nvCxnSpPr>
      <xdr:spPr>
        <a:xfrm>
          <a:off x="12074525" y="977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225" cy="259080"/>
    <xdr:sp macro="" textlink="">
      <xdr:nvSpPr>
        <xdr:cNvPr id="568" name="テキスト ボックス 567"/>
        <xdr:cNvSpPr txBox="1"/>
      </xdr:nvSpPr>
      <xdr:spPr>
        <a:xfrm>
          <a:off x="11560175"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074525" y="939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0225" cy="257810"/>
    <xdr:sp macro="" textlink="">
      <xdr:nvSpPr>
        <xdr:cNvPr id="570" name="テキスト ボックス 569"/>
        <xdr:cNvSpPr txBox="1"/>
      </xdr:nvSpPr>
      <xdr:spPr>
        <a:xfrm>
          <a:off x="11560175" y="9255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074525" y="901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9080"/>
    <xdr:sp macro="" textlink="">
      <xdr:nvSpPr>
        <xdr:cNvPr id="572" name="テキスト ボックス 571"/>
        <xdr:cNvSpPr txBox="1"/>
      </xdr:nvSpPr>
      <xdr:spPr>
        <a:xfrm>
          <a:off x="1149604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3" name="直線コネクタ 572"/>
        <xdr:cNvCxnSpPr/>
      </xdr:nvCxnSpPr>
      <xdr:spPr>
        <a:xfrm>
          <a:off x="12074525" y="863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9080"/>
    <xdr:sp macro="" textlink="">
      <xdr:nvSpPr>
        <xdr:cNvPr id="574" name="テキスト ボックス 573"/>
        <xdr:cNvSpPr txBox="1"/>
      </xdr:nvSpPr>
      <xdr:spPr>
        <a:xfrm>
          <a:off x="1149604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074525"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7810"/>
    <xdr:sp macro="" textlink="">
      <xdr:nvSpPr>
        <xdr:cNvPr id="576" name="テキスト ボックス 575"/>
        <xdr:cNvSpPr txBox="1"/>
      </xdr:nvSpPr>
      <xdr:spPr>
        <a:xfrm>
          <a:off x="1149604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074525"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120650</xdr:rowOff>
    </xdr:from>
    <xdr:to xmlns:xdr="http://schemas.openxmlformats.org/drawingml/2006/spreadsheetDrawing">
      <xdr:col>85</xdr:col>
      <xdr:colOff>126365</xdr:colOff>
      <xdr:row>59</xdr:row>
      <xdr:rowOff>103505</xdr:rowOff>
    </xdr:to>
    <xdr:cxnSp macro="">
      <xdr:nvCxnSpPr>
        <xdr:cNvPr id="578" name="直線コネクタ 577"/>
        <xdr:cNvCxnSpPr/>
      </xdr:nvCxnSpPr>
      <xdr:spPr>
        <a:xfrm flipV="1">
          <a:off x="15831820" y="8521700"/>
          <a:ext cx="1270" cy="1697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107315</xdr:rowOff>
    </xdr:from>
    <xdr:ext cx="533400" cy="259080"/>
    <xdr:sp macro="" textlink="">
      <xdr:nvSpPr>
        <xdr:cNvPr id="579" name="教育費最小値テキスト"/>
        <xdr:cNvSpPr txBox="1"/>
      </xdr:nvSpPr>
      <xdr:spPr>
        <a:xfrm>
          <a:off x="15884525" y="10222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103505</xdr:rowOff>
    </xdr:from>
    <xdr:to xmlns:xdr="http://schemas.openxmlformats.org/drawingml/2006/spreadsheetDrawing">
      <xdr:col>86</xdr:col>
      <xdr:colOff>25400</xdr:colOff>
      <xdr:row>59</xdr:row>
      <xdr:rowOff>103505</xdr:rowOff>
    </xdr:to>
    <xdr:cxnSp macro="">
      <xdr:nvCxnSpPr>
        <xdr:cNvPr id="580" name="直線コネクタ 579"/>
        <xdr:cNvCxnSpPr/>
      </xdr:nvCxnSpPr>
      <xdr:spPr>
        <a:xfrm>
          <a:off x="15744825" y="1021905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67310</xdr:rowOff>
    </xdr:from>
    <xdr:ext cx="597535" cy="259080"/>
    <xdr:sp macro="" textlink="">
      <xdr:nvSpPr>
        <xdr:cNvPr id="581" name="教育費最大値テキスト"/>
        <xdr:cNvSpPr txBox="1"/>
      </xdr:nvSpPr>
      <xdr:spPr>
        <a:xfrm>
          <a:off x="15884525" y="8296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158,979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120650</xdr:rowOff>
    </xdr:from>
    <xdr:to xmlns:xdr="http://schemas.openxmlformats.org/drawingml/2006/spreadsheetDrawing">
      <xdr:col>86</xdr:col>
      <xdr:colOff>25400</xdr:colOff>
      <xdr:row>49</xdr:row>
      <xdr:rowOff>120650</xdr:rowOff>
    </xdr:to>
    <xdr:cxnSp macro="">
      <xdr:nvCxnSpPr>
        <xdr:cNvPr id="582" name="直線コネクタ 581"/>
        <xdr:cNvCxnSpPr/>
      </xdr:nvCxnSpPr>
      <xdr:spPr>
        <a:xfrm>
          <a:off x="15744825" y="85217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93980</xdr:rowOff>
    </xdr:from>
    <xdr:to xmlns:xdr="http://schemas.openxmlformats.org/drawingml/2006/spreadsheetDrawing">
      <xdr:col>85</xdr:col>
      <xdr:colOff>127000</xdr:colOff>
      <xdr:row>57</xdr:row>
      <xdr:rowOff>136525</xdr:rowOff>
    </xdr:to>
    <xdr:cxnSp macro="">
      <xdr:nvCxnSpPr>
        <xdr:cNvPr id="583" name="直線コネクタ 582"/>
        <xdr:cNvCxnSpPr/>
      </xdr:nvCxnSpPr>
      <xdr:spPr>
        <a:xfrm>
          <a:off x="15018385" y="9866630"/>
          <a:ext cx="81534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112395</xdr:rowOff>
    </xdr:from>
    <xdr:ext cx="533400" cy="257810"/>
    <xdr:sp macro="" textlink="">
      <xdr:nvSpPr>
        <xdr:cNvPr id="584" name="教育費平均値テキスト"/>
        <xdr:cNvSpPr txBox="1"/>
      </xdr:nvSpPr>
      <xdr:spPr>
        <a:xfrm>
          <a:off x="15884525" y="988504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133985</xdr:rowOff>
    </xdr:from>
    <xdr:to xmlns:xdr="http://schemas.openxmlformats.org/drawingml/2006/spreadsheetDrawing">
      <xdr:col>85</xdr:col>
      <xdr:colOff>177800</xdr:colOff>
      <xdr:row>58</xdr:row>
      <xdr:rowOff>64135</xdr:rowOff>
    </xdr:to>
    <xdr:sp macro="" textlink="">
      <xdr:nvSpPr>
        <xdr:cNvPr id="585" name="フローチャート: 判断 584"/>
        <xdr:cNvSpPr/>
      </xdr:nvSpPr>
      <xdr:spPr>
        <a:xfrm>
          <a:off x="15782925"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93980</xdr:rowOff>
    </xdr:from>
    <xdr:to xmlns:xdr="http://schemas.openxmlformats.org/drawingml/2006/spreadsheetDrawing">
      <xdr:col>81</xdr:col>
      <xdr:colOff>50800</xdr:colOff>
      <xdr:row>58</xdr:row>
      <xdr:rowOff>157480</xdr:rowOff>
    </xdr:to>
    <xdr:cxnSp macro="">
      <xdr:nvCxnSpPr>
        <xdr:cNvPr id="586" name="直線コネクタ 585"/>
        <xdr:cNvCxnSpPr/>
      </xdr:nvCxnSpPr>
      <xdr:spPr>
        <a:xfrm flipV="1">
          <a:off x="14157960" y="9866630"/>
          <a:ext cx="860425"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107315</xdr:rowOff>
    </xdr:from>
    <xdr:to xmlns:xdr="http://schemas.openxmlformats.org/drawingml/2006/spreadsheetDrawing">
      <xdr:col>81</xdr:col>
      <xdr:colOff>101600</xdr:colOff>
      <xdr:row>58</xdr:row>
      <xdr:rowOff>37465</xdr:rowOff>
    </xdr:to>
    <xdr:sp macro="" textlink="">
      <xdr:nvSpPr>
        <xdr:cNvPr id="587" name="フローチャート: 判断 586"/>
        <xdr:cNvSpPr/>
      </xdr:nvSpPr>
      <xdr:spPr>
        <a:xfrm>
          <a:off x="14967585"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29210</xdr:rowOff>
    </xdr:from>
    <xdr:ext cx="534670" cy="257810"/>
    <xdr:sp macro="" textlink="">
      <xdr:nvSpPr>
        <xdr:cNvPr id="588" name="テキスト ボックス 587"/>
        <xdr:cNvSpPr txBox="1"/>
      </xdr:nvSpPr>
      <xdr:spPr>
        <a:xfrm>
          <a:off x="14762480" y="99733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157480</xdr:rowOff>
    </xdr:from>
    <xdr:to xmlns:xdr="http://schemas.openxmlformats.org/drawingml/2006/spreadsheetDrawing">
      <xdr:col>76</xdr:col>
      <xdr:colOff>114300</xdr:colOff>
      <xdr:row>58</xdr:row>
      <xdr:rowOff>161290</xdr:rowOff>
    </xdr:to>
    <xdr:cxnSp macro="">
      <xdr:nvCxnSpPr>
        <xdr:cNvPr id="589" name="直線コネクタ 588"/>
        <xdr:cNvCxnSpPr/>
      </xdr:nvCxnSpPr>
      <xdr:spPr>
        <a:xfrm flipV="1">
          <a:off x="13297535" y="10101580"/>
          <a:ext cx="8604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154940</xdr:rowOff>
    </xdr:from>
    <xdr:to xmlns:xdr="http://schemas.openxmlformats.org/drawingml/2006/spreadsheetDrawing">
      <xdr:col>76</xdr:col>
      <xdr:colOff>165100</xdr:colOff>
      <xdr:row>58</xdr:row>
      <xdr:rowOff>85090</xdr:rowOff>
    </xdr:to>
    <xdr:sp macro="" textlink="">
      <xdr:nvSpPr>
        <xdr:cNvPr id="590" name="フローチャート: 判断 589"/>
        <xdr:cNvSpPr/>
      </xdr:nvSpPr>
      <xdr:spPr>
        <a:xfrm>
          <a:off x="1410716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101600</xdr:rowOff>
    </xdr:from>
    <xdr:ext cx="533400" cy="259080"/>
    <xdr:sp macro="" textlink="">
      <xdr:nvSpPr>
        <xdr:cNvPr id="591" name="テキスト ボックス 590"/>
        <xdr:cNvSpPr txBox="1"/>
      </xdr:nvSpPr>
      <xdr:spPr>
        <a:xfrm>
          <a:off x="13896340" y="9702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40640</xdr:rowOff>
    </xdr:from>
    <xdr:to xmlns:xdr="http://schemas.openxmlformats.org/drawingml/2006/spreadsheetDrawing">
      <xdr:col>71</xdr:col>
      <xdr:colOff>177800</xdr:colOff>
      <xdr:row>58</xdr:row>
      <xdr:rowOff>161290</xdr:rowOff>
    </xdr:to>
    <xdr:cxnSp macro="">
      <xdr:nvCxnSpPr>
        <xdr:cNvPr id="592" name="直線コネクタ 591"/>
        <xdr:cNvCxnSpPr/>
      </xdr:nvCxnSpPr>
      <xdr:spPr>
        <a:xfrm>
          <a:off x="12431395" y="9984740"/>
          <a:ext cx="86614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132715</xdr:rowOff>
    </xdr:from>
    <xdr:to xmlns:xdr="http://schemas.openxmlformats.org/drawingml/2006/spreadsheetDrawing">
      <xdr:col>72</xdr:col>
      <xdr:colOff>38100</xdr:colOff>
      <xdr:row>58</xdr:row>
      <xdr:rowOff>63500</xdr:rowOff>
    </xdr:to>
    <xdr:sp macro="" textlink="">
      <xdr:nvSpPr>
        <xdr:cNvPr id="593" name="フローチャート: 判断 592"/>
        <xdr:cNvSpPr/>
      </xdr:nvSpPr>
      <xdr:spPr>
        <a:xfrm>
          <a:off x="13246735" y="9905365"/>
          <a:ext cx="9588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80010</xdr:rowOff>
    </xdr:from>
    <xdr:ext cx="534670" cy="259080"/>
    <xdr:sp macro="" textlink="">
      <xdr:nvSpPr>
        <xdr:cNvPr id="594" name="テキスト ボックス 593"/>
        <xdr:cNvSpPr txBox="1"/>
      </xdr:nvSpPr>
      <xdr:spPr>
        <a:xfrm>
          <a:off x="13035915" y="9681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125095</xdr:rowOff>
    </xdr:from>
    <xdr:to xmlns:xdr="http://schemas.openxmlformats.org/drawingml/2006/spreadsheetDrawing">
      <xdr:col>67</xdr:col>
      <xdr:colOff>101600</xdr:colOff>
      <xdr:row>58</xdr:row>
      <xdr:rowOff>55245</xdr:rowOff>
    </xdr:to>
    <xdr:sp macro="" textlink="">
      <xdr:nvSpPr>
        <xdr:cNvPr id="595" name="フローチャート: 判断 594"/>
        <xdr:cNvSpPr/>
      </xdr:nvSpPr>
      <xdr:spPr>
        <a:xfrm>
          <a:off x="12380595"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71755</xdr:rowOff>
    </xdr:from>
    <xdr:ext cx="534670" cy="259080"/>
    <xdr:sp macro="" textlink="">
      <xdr:nvSpPr>
        <xdr:cNvPr id="596" name="テキスト ボックス 595"/>
        <xdr:cNvSpPr txBox="1"/>
      </xdr:nvSpPr>
      <xdr:spPr>
        <a:xfrm>
          <a:off x="12175490" y="9672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0730" cy="259080"/>
    <xdr:sp macro="" textlink="">
      <xdr:nvSpPr>
        <xdr:cNvPr id="597" name="テキスト ボックス 596"/>
        <xdr:cNvSpPr txBox="1"/>
      </xdr:nvSpPr>
      <xdr:spPr>
        <a:xfrm>
          <a:off x="15648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98" name="テキスト ボックス 597"/>
        <xdr:cNvSpPr txBox="1"/>
      </xdr:nvSpPr>
      <xdr:spPr>
        <a:xfrm>
          <a:off x="148336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3973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0730" cy="259080"/>
    <xdr:sp macro="" textlink="">
      <xdr:nvSpPr>
        <xdr:cNvPr id="600" name="テキスト ボックス 599"/>
        <xdr:cNvSpPr txBox="1"/>
      </xdr:nvSpPr>
      <xdr:spPr>
        <a:xfrm>
          <a:off x="131127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601" name="テキスト ボックス 600"/>
        <xdr:cNvSpPr txBox="1"/>
      </xdr:nvSpPr>
      <xdr:spPr>
        <a:xfrm>
          <a:off x="122466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86360</xdr:rowOff>
    </xdr:from>
    <xdr:to xmlns:xdr="http://schemas.openxmlformats.org/drawingml/2006/spreadsheetDrawing">
      <xdr:col>85</xdr:col>
      <xdr:colOff>177800</xdr:colOff>
      <xdr:row>58</xdr:row>
      <xdr:rowOff>15875</xdr:rowOff>
    </xdr:to>
    <xdr:sp macro="" textlink="">
      <xdr:nvSpPr>
        <xdr:cNvPr id="602" name="楕円 601"/>
        <xdr:cNvSpPr/>
      </xdr:nvSpPr>
      <xdr:spPr>
        <a:xfrm>
          <a:off x="15782925"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109220</xdr:rowOff>
    </xdr:from>
    <xdr:ext cx="533400" cy="257810"/>
    <xdr:sp macro="" textlink="">
      <xdr:nvSpPr>
        <xdr:cNvPr id="603" name="教育費該当値テキスト"/>
        <xdr:cNvSpPr txBox="1"/>
      </xdr:nvSpPr>
      <xdr:spPr>
        <a:xfrm>
          <a:off x="15884525" y="9710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43180</xdr:rowOff>
    </xdr:from>
    <xdr:to xmlns:xdr="http://schemas.openxmlformats.org/drawingml/2006/spreadsheetDrawing">
      <xdr:col>81</xdr:col>
      <xdr:colOff>101600</xdr:colOff>
      <xdr:row>57</xdr:row>
      <xdr:rowOff>144780</xdr:rowOff>
    </xdr:to>
    <xdr:sp macro="" textlink="">
      <xdr:nvSpPr>
        <xdr:cNvPr id="604" name="楕円 603"/>
        <xdr:cNvSpPr/>
      </xdr:nvSpPr>
      <xdr:spPr>
        <a:xfrm>
          <a:off x="14967585"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161290</xdr:rowOff>
    </xdr:from>
    <xdr:ext cx="534670" cy="259080"/>
    <xdr:sp macro="" textlink="">
      <xdr:nvSpPr>
        <xdr:cNvPr id="605" name="テキスト ボックス 604"/>
        <xdr:cNvSpPr txBox="1"/>
      </xdr:nvSpPr>
      <xdr:spPr>
        <a:xfrm>
          <a:off x="14762480" y="959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106680</xdr:rowOff>
    </xdr:from>
    <xdr:to xmlns:xdr="http://schemas.openxmlformats.org/drawingml/2006/spreadsheetDrawing">
      <xdr:col>76</xdr:col>
      <xdr:colOff>165100</xdr:colOff>
      <xdr:row>59</xdr:row>
      <xdr:rowOff>36830</xdr:rowOff>
    </xdr:to>
    <xdr:sp macro="" textlink="">
      <xdr:nvSpPr>
        <xdr:cNvPr id="606" name="楕円 605"/>
        <xdr:cNvSpPr/>
      </xdr:nvSpPr>
      <xdr:spPr>
        <a:xfrm>
          <a:off x="1410716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27940</xdr:rowOff>
    </xdr:from>
    <xdr:ext cx="533400" cy="259080"/>
    <xdr:sp macro="" textlink="">
      <xdr:nvSpPr>
        <xdr:cNvPr id="607" name="テキスト ボックス 606"/>
        <xdr:cNvSpPr txBox="1"/>
      </xdr:nvSpPr>
      <xdr:spPr>
        <a:xfrm>
          <a:off x="13896340" y="10143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110490</xdr:rowOff>
    </xdr:from>
    <xdr:to xmlns:xdr="http://schemas.openxmlformats.org/drawingml/2006/spreadsheetDrawing">
      <xdr:col>72</xdr:col>
      <xdr:colOff>38100</xdr:colOff>
      <xdr:row>59</xdr:row>
      <xdr:rowOff>40640</xdr:rowOff>
    </xdr:to>
    <xdr:sp macro="" textlink="">
      <xdr:nvSpPr>
        <xdr:cNvPr id="608" name="楕円 607"/>
        <xdr:cNvSpPr/>
      </xdr:nvSpPr>
      <xdr:spPr>
        <a:xfrm>
          <a:off x="13246735" y="100545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31750</xdr:rowOff>
    </xdr:from>
    <xdr:ext cx="534670" cy="257810"/>
    <xdr:sp macro="" textlink="">
      <xdr:nvSpPr>
        <xdr:cNvPr id="609" name="テキスト ボックス 608"/>
        <xdr:cNvSpPr txBox="1"/>
      </xdr:nvSpPr>
      <xdr:spPr>
        <a:xfrm>
          <a:off x="13035915" y="10147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160655</xdr:rowOff>
    </xdr:from>
    <xdr:to xmlns:xdr="http://schemas.openxmlformats.org/drawingml/2006/spreadsheetDrawing">
      <xdr:col>67</xdr:col>
      <xdr:colOff>101600</xdr:colOff>
      <xdr:row>58</xdr:row>
      <xdr:rowOff>90805</xdr:rowOff>
    </xdr:to>
    <xdr:sp macro="" textlink="">
      <xdr:nvSpPr>
        <xdr:cNvPr id="610" name="楕円 609"/>
        <xdr:cNvSpPr/>
      </xdr:nvSpPr>
      <xdr:spPr>
        <a:xfrm>
          <a:off x="12380595"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81915</xdr:rowOff>
    </xdr:from>
    <xdr:ext cx="534670" cy="259080"/>
    <xdr:sp macro="" textlink="">
      <xdr:nvSpPr>
        <xdr:cNvPr id="611" name="テキスト ボックス 610"/>
        <xdr:cNvSpPr txBox="1"/>
      </xdr:nvSpPr>
      <xdr:spPr>
        <a:xfrm>
          <a:off x="12175490" y="10026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074525" y="10858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195810"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195810"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18323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18323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291945" y="11201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291945" y="11404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074525" y="11684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155"/>
    <xdr:sp macro="" textlink="">
      <xdr:nvSpPr>
        <xdr:cNvPr id="620" name="テキスト ボックス 619"/>
        <xdr:cNvSpPr txBox="1"/>
      </xdr:nvSpPr>
      <xdr:spPr>
        <a:xfrm>
          <a:off x="120364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074525" y="13970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2" name="直線コネクタ 621"/>
        <xdr:cNvCxnSpPr/>
      </xdr:nvCxnSpPr>
      <xdr:spPr>
        <a:xfrm>
          <a:off x="12074525" y="1358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23" name="テキスト ボックス 622"/>
        <xdr:cNvSpPr txBox="1"/>
      </xdr:nvSpPr>
      <xdr:spPr>
        <a:xfrm>
          <a:off x="1183132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4" name="直線コネクタ 623"/>
        <xdr:cNvCxnSpPr/>
      </xdr:nvCxnSpPr>
      <xdr:spPr>
        <a:xfrm>
          <a:off x="12074525" y="1320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5630" cy="259080"/>
    <xdr:sp macro="" textlink="">
      <xdr:nvSpPr>
        <xdr:cNvPr id="625" name="テキスト ボックス 624"/>
        <xdr:cNvSpPr txBox="1"/>
      </xdr:nvSpPr>
      <xdr:spPr>
        <a:xfrm>
          <a:off x="1149604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6" name="直線コネクタ 625"/>
        <xdr:cNvCxnSpPr/>
      </xdr:nvCxnSpPr>
      <xdr:spPr>
        <a:xfrm>
          <a:off x="12074525" y="1282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5630" cy="257810"/>
    <xdr:sp macro="" textlink="">
      <xdr:nvSpPr>
        <xdr:cNvPr id="627" name="テキスト ボックス 626"/>
        <xdr:cNvSpPr txBox="1"/>
      </xdr:nvSpPr>
      <xdr:spPr>
        <a:xfrm>
          <a:off x="1149604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8" name="直線コネクタ 627"/>
        <xdr:cNvCxnSpPr/>
      </xdr:nvCxnSpPr>
      <xdr:spPr>
        <a:xfrm>
          <a:off x="12074525" y="1244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9080"/>
    <xdr:sp macro="" textlink="">
      <xdr:nvSpPr>
        <xdr:cNvPr id="629" name="テキスト ボックス 628"/>
        <xdr:cNvSpPr txBox="1"/>
      </xdr:nvSpPr>
      <xdr:spPr>
        <a:xfrm>
          <a:off x="1149604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0" name="直線コネクタ 629"/>
        <xdr:cNvCxnSpPr/>
      </xdr:nvCxnSpPr>
      <xdr:spPr>
        <a:xfrm>
          <a:off x="12074525" y="1206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31" name="テキスト ボックス 630"/>
        <xdr:cNvSpPr txBox="1"/>
      </xdr:nvSpPr>
      <xdr:spPr>
        <a:xfrm>
          <a:off x="1149604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074525" y="1168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7810"/>
    <xdr:sp macro="" textlink="">
      <xdr:nvSpPr>
        <xdr:cNvPr id="633" name="テキスト ボックス 632"/>
        <xdr:cNvSpPr txBox="1"/>
      </xdr:nvSpPr>
      <xdr:spPr>
        <a:xfrm>
          <a:off x="1149604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災害復旧費グラフ枠"/>
        <xdr:cNvSpPr/>
      </xdr:nvSpPr>
      <xdr:spPr>
        <a:xfrm>
          <a:off x="12074525" y="11684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44450</xdr:rowOff>
    </xdr:to>
    <xdr:cxnSp macro="">
      <xdr:nvCxnSpPr>
        <xdr:cNvPr id="635" name="直線コネクタ 634"/>
        <xdr:cNvCxnSpPr/>
      </xdr:nvCxnSpPr>
      <xdr:spPr>
        <a:xfrm flipV="1">
          <a:off x="15831820" y="12016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93345</xdr:rowOff>
    </xdr:from>
    <xdr:ext cx="248285" cy="259080"/>
    <xdr:sp macro="" textlink="">
      <xdr:nvSpPr>
        <xdr:cNvPr id="636" name="災害復旧費最小値テキスト"/>
        <xdr:cNvSpPr txBox="1"/>
      </xdr:nvSpPr>
      <xdr:spPr>
        <a:xfrm>
          <a:off x="15884525" y="1363789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7" name="直線コネクタ 636"/>
        <xdr:cNvCxnSpPr/>
      </xdr:nvCxnSpPr>
      <xdr:spPr>
        <a:xfrm>
          <a:off x="15744825" y="13589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7535" cy="257810"/>
    <xdr:sp macro="" textlink="">
      <xdr:nvSpPr>
        <xdr:cNvPr id="638" name="災害復旧費最大値テキスト"/>
        <xdr:cNvSpPr txBox="1"/>
      </xdr:nvSpPr>
      <xdr:spPr>
        <a:xfrm>
          <a:off x="15884525" y="117919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412,686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9" name="直線コネクタ 638"/>
        <xdr:cNvCxnSpPr/>
      </xdr:nvCxnSpPr>
      <xdr:spPr>
        <a:xfrm>
          <a:off x="15744825" y="1201674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0" name="直線コネクタ 639"/>
        <xdr:cNvCxnSpPr/>
      </xdr:nvCxnSpPr>
      <xdr:spPr>
        <a:xfrm>
          <a:off x="15018385" y="13589000"/>
          <a:ext cx="8153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10795</xdr:rowOff>
    </xdr:from>
    <xdr:ext cx="468630" cy="258445"/>
    <xdr:sp macro="" textlink="">
      <xdr:nvSpPr>
        <xdr:cNvPr id="641" name="災害復旧費平均値テキスト"/>
        <xdr:cNvSpPr txBox="1"/>
      </xdr:nvSpPr>
      <xdr:spPr>
        <a:xfrm>
          <a:off x="15884525" y="1338389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159385</xdr:rowOff>
    </xdr:from>
    <xdr:to xmlns:xdr="http://schemas.openxmlformats.org/drawingml/2006/spreadsheetDrawing">
      <xdr:col>85</xdr:col>
      <xdr:colOff>177800</xdr:colOff>
      <xdr:row>79</xdr:row>
      <xdr:rowOff>89535</xdr:rowOff>
    </xdr:to>
    <xdr:sp macro="" textlink="">
      <xdr:nvSpPr>
        <xdr:cNvPr id="642" name="フローチャート: 判断 641"/>
        <xdr:cNvSpPr/>
      </xdr:nvSpPr>
      <xdr:spPr>
        <a:xfrm>
          <a:off x="15782925"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3" name="直線コネクタ 642"/>
        <xdr:cNvCxnSpPr/>
      </xdr:nvCxnSpPr>
      <xdr:spPr>
        <a:xfrm>
          <a:off x="14157960" y="13589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162560</xdr:rowOff>
    </xdr:from>
    <xdr:to xmlns:xdr="http://schemas.openxmlformats.org/drawingml/2006/spreadsheetDrawing">
      <xdr:col>81</xdr:col>
      <xdr:colOff>101600</xdr:colOff>
      <xdr:row>79</xdr:row>
      <xdr:rowOff>92710</xdr:rowOff>
    </xdr:to>
    <xdr:sp macro="" textlink="">
      <xdr:nvSpPr>
        <xdr:cNvPr id="644" name="フローチャート: 判断 643"/>
        <xdr:cNvSpPr/>
      </xdr:nvSpPr>
      <xdr:spPr>
        <a:xfrm>
          <a:off x="14967585"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109220</xdr:rowOff>
    </xdr:from>
    <xdr:ext cx="377190" cy="257810"/>
    <xdr:sp macro="" textlink="">
      <xdr:nvSpPr>
        <xdr:cNvPr id="645" name="テキスト ボックス 644"/>
        <xdr:cNvSpPr txBox="1"/>
      </xdr:nvSpPr>
      <xdr:spPr>
        <a:xfrm>
          <a:off x="14834870" y="1331087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6" name="直線コネクタ 645"/>
        <xdr:cNvCxnSpPr/>
      </xdr:nvCxnSpPr>
      <xdr:spPr>
        <a:xfrm>
          <a:off x="13297535" y="13589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158115</xdr:rowOff>
    </xdr:from>
    <xdr:to xmlns:xdr="http://schemas.openxmlformats.org/drawingml/2006/spreadsheetDrawing">
      <xdr:col>76</xdr:col>
      <xdr:colOff>165100</xdr:colOff>
      <xdr:row>79</xdr:row>
      <xdr:rowOff>88265</xdr:rowOff>
    </xdr:to>
    <xdr:sp macro="" textlink="">
      <xdr:nvSpPr>
        <xdr:cNvPr id="647" name="フローチャート: 判断 646"/>
        <xdr:cNvSpPr/>
      </xdr:nvSpPr>
      <xdr:spPr>
        <a:xfrm>
          <a:off x="1410716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104775</xdr:rowOff>
    </xdr:from>
    <xdr:ext cx="469900" cy="259080"/>
    <xdr:sp macro="" textlink="">
      <xdr:nvSpPr>
        <xdr:cNvPr id="648" name="テキスト ボックス 647"/>
        <xdr:cNvSpPr txBox="1"/>
      </xdr:nvSpPr>
      <xdr:spPr>
        <a:xfrm>
          <a:off x="13928725" y="1330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9" name="直線コネクタ 648"/>
        <xdr:cNvCxnSpPr/>
      </xdr:nvCxnSpPr>
      <xdr:spPr>
        <a:xfrm>
          <a:off x="12431395" y="135890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161290</xdr:rowOff>
    </xdr:from>
    <xdr:to xmlns:xdr="http://schemas.openxmlformats.org/drawingml/2006/spreadsheetDrawing">
      <xdr:col>72</xdr:col>
      <xdr:colOff>38100</xdr:colOff>
      <xdr:row>79</xdr:row>
      <xdr:rowOff>91440</xdr:rowOff>
    </xdr:to>
    <xdr:sp macro="" textlink="">
      <xdr:nvSpPr>
        <xdr:cNvPr id="650" name="フローチャート: 判断 649"/>
        <xdr:cNvSpPr/>
      </xdr:nvSpPr>
      <xdr:spPr>
        <a:xfrm>
          <a:off x="13246735" y="1353439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77</xdr:row>
      <xdr:rowOff>107950</xdr:rowOff>
    </xdr:from>
    <xdr:ext cx="377190" cy="259080"/>
    <xdr:sp macro="" textlink="">
      <xdr:nvSpPr>
        <xdr:cNvPr id="651" name="テキスト ボックス 650"/>
        <xdr:cNvSpPr txBox="1"/>
      </xdr:nvSpPr>
      <xdr:spPr>
        <a:xfrm>
          <a:off x="13114020" y="133096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160020</xdr:rowOff>
    </xdr:from>
    <xdr:to xmlns:xdr="http://schemas.openxmlformats.org/drawingml/2006/spreadsheetDrawing">
      <xdr:col>67</xdr:col>
      <xdr:colOff>101600</xdr:colOff>
      <xdr:row>79</xdr:row>
      <xdr:rowOff>90170</xdr:rowOff>
    </xdr:to>
    <xdr:sp macro="" textlink="">
      <xdr:nvSpPr>
        <xdr:cNvPr id="652" name="フローチャート: 判断 651"/>
        <xdr:cNvSpPr/>
      </xdr:nvSpPr>
      <xdr:spPr>
        <a:xfrm>
          <a:off x="12380595"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106680</xdr:rowOff>
    </xdr:from>
    <xdr:ext cx="468630" cy="259080"/>
    <xdr:sp macro="" textlink="">
      <xdr:nvSpPr>
        <xdr:cNvPr id="653" name="テキスト ボックス 652"/>
        <xdr:cNvSpPr txBox="1"/>
      </xdr:nvSpPr>
      <xdr:spPr>
        <a:xfrm>
          <a:off x="12202160" y="13308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0730" cy="259080"/>
    <xdr:sp macro="" textlink="">
      <xdr:nvSpPr>
        <xdr:cNvPr id="654" name="テキスト ボックス 653"/>
        <xdr:cNvSpPr txBox="1"/>
      </xdr:nvSpPr>
      <xdr:spPr>
        <a:xfrm>
          <a:off x="156489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55" name="テキスト ボックス 654"/>
        <xdr:cNvSpPr txBox="1"/>
      </xdr:nvSpPr>
      <xdr:spPr>
        <a:xfrm>
          <a:off x="148336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3973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0730" cy="259080"/>
    <xdr:sp macro="" textlink="">
      <xdr:nvSpPr>
        <xdr:cNvPr id="657" name="テキスト ボックス 656"/>
        <xdr:cNvSpPr txBox="1"/>
      </xdr:nvSpPr>
      <xdr:spPr>
        <a:xfrm>
          <a:off x="131127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58" name="テキスト ボックス 657"/>
        <xdr:cNvSpPr txBox="1"/>
      </xdr:nvSpPr>
      <xdr:spPr>
        <a:xfrm>
          <a:off x="122466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9" name="楕円 658"/>
        <xdr:cNvSpPr/>
      </xdr:nvSpPr>
      <xdr:spPr>
        <a:xfrm>
          <a:off x="1578292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137795</xdr:rowOff>
    </xdr:from>
    <xdr:ext cx="248285" cy="259080"/>
    <xdr:sp macro="" textlink="">
      <xdr:nvSpPr>
        <xdr:cNvPr id="660" name="災害復旧費該当値テキスト"/>
        <xdr:cNvSpPr txBox="1"/>
      </xdr:nvSpPr>
      <xdr:spPr>
        <a:xfrm>
          <a:off x="15884525" y="1351089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1" name="楕円 660"/>
        <xdr:cNvSpPr/>
      </xdr:nvSpPr>
      <xdr:spPr>
        <a:xfrm>
          <a:off x="1496758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9555" cy="257810"/>
    <xdr:sp macro="" textlink="">
      <xdr:nvSpPr>
        <xdr:cNvPr id="662" name="テキスト ボックス 661"/>
        <xdr:cNvSpPr txBox="1"/>
      </xdr:nvSpPr>
      <xdr:spPr>
        <a:xfrm>
          <a:off x="14899640" y="13630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3" name="楕円 662"/>
        <xdr:cNvSpPr/>
      </xdr:nvSpPr>
      <xdr:spPr>
        <a:xfrm>
          <a:off x="1410716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285" cy="257810"/>
    <xdr:sp macro="" textlink="">
      <xdr:nvSpPr>
        <xdr:cNvPr id="664" name="テキスト ボックス 663"/>
        <xdr:cNvSpPr txBox="1"/>
      </xdr:nvSpPr>
      <xdr:spPr>
        <a:xfrm>
          <a:off x="14039215"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5" name="楕円 664"/>
        <xdr:cNvSpPr/>
      </xdr:nvSpPr>
      <xdr:spPr>
        <a:xfrm>
          <a:off x="13246735" y="13538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285" cy="257810"/>
    <xdr:sp macro="" textlink="">
      <xdr:nvSpPr>
        <xdr:cNvPr id="666" name="テキスト ボックス 665"/>
        <xdr:cNvSpPr txBox="1"/>
      </xdr:nvSpPr>
      <xdr:spPr>
        <a:xfrm>
          <a:off x="13173075"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7" name="楕円 666"/>
        <xdr:cNvSpPr/>
      </xdr:nvSpPr>
      <xdr:spPr>
        <a:xfrm>
          <a:off x="1238059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9555" cy="257810"/>
    <xdr:sp macro="" textlink="">
      <xdr:nvSpPr>
        <xdr:cNvPr id="668" name="テキスト ボックス 667"/>
        <xdr:cNvSpPr txBox="1"/>
      </xdr:nvSpPr>
      <xdr:spPr>
        <a:xfrm>
          <a:off x="12312650" y="13630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074525" y="14287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195810"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195810"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18323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18323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291945" y="14630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291945" y="14833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074525" y="15113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155"/>
    <xdr:sp macro="" textlink="">
      <xdr:nvSpPr>
        <xdr:cNvPr id="677" name="テキスト ボックス 676"/>
        <xdr:cNvSpPr txBox="1"/>
      </xdr:nvSpPr>
      <xdr:spPr>
        <a:xfrm>
          <a:off x="120364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074525" y="1739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074525" y="1701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183132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074525" y="16637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225" cy="259080"/>
    <xdr:sp macro="" textlink="">
      <xdr:nvSpPr>
        <xdr:cNvPr id="682" name="テキスト ボックス 681"/>
        <xdr:cNvSpPr txBox="1"/>
      </xdr:nvSpPr>
      <xdr:spPr>
        <a:xfrm>
          <a:off x="1156017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074525" y="1625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225" cy="257810"/>
    <xdr:sp macro="" textlink="">
      <xdr:nvSpPr>
        <xdr:cNvPr id="684" name="テキスト ボックス 683"/>
        <xdr:cNvSpPr txBox="1"/>
      </xdr:nvSpPr>
      <xdr:spPr>
        <a:xfrm>
          <a:off x="1156017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074525" y="1587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225" cy="259080"/>
    <xdr:sp macro="" textlink="">
      <xdr:nvSpPr>
        <xdr:cNvPr id="686" name="テキスト ボックス 685"/>
        <xdr:cNvSpPr txBox="1"/>
      </xdr:nvSpPr>
      <xdr:spPr>
        <a:xfrm>
          <a:off x="1156017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074525" y="15494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88" name="テキスト ボックス 687"/>
        <xdr:cNvSpPr txBox="1"/>
      </xdr:nvSpPr>
      <xdr:spPr>
        <a:xfrm>
          <a:off x="114960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074525" y="15113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7810"/>
    <xdr:sp macro="" textlink="">
      <xdr:nvSpPr>
        <xdr:cNvPr id="690" name="テキスト ボックス 689"/>
        <xdr:cNvSpPr txBox="1"/>
      </xdr:nvSpPr>
      <xdr:spPr>
        <a:xfrm>
          <a:off x="1149604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074525" y="15113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125730</xdr:rowOff>
    </xdr:from>
    <xdr:to xmlns:xdr="http://schemas.openxmlformats.org/drawingml/2006/spreadsheetDrawing">
      <xdr:col>85</xdr:col>
      <xdr:colOff>126365</xdr:colOff>
      <xdr:row>98</xdr:row>
      <xdr:rowOff>50800</xdr:rowOff>
    </xdr:to>
    <xdr:cxnSp macro="">
      <xdr:nvCxnSpPr>
        <xdr:cNvPr id="692" name="直線コネクタ 691"/>
        <xdr:cNvCxnSpPr/>
      </xdr:nvCxnSpPr>
      <xdr:spPr>
        <a:xfrm flipV="1">
          <a:off x="15831820" y="1555623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55245</xdr:rowOff>
    </xdr:from>
    <xdr:ext cx="533400" cy="257810"/>
    <xdr:sp macro="" textlink="">
      <xdr:nvSpPr>
        <xdr:cNvPr id="693" name="公債費最小値テキスト"/>
        <xdr:cNvSpPr txBox="1"/>
      </xdr:nvSpPr>
      <xdr:spPr>
        <a:xfrm>
          <a:off x="15884525" y="16857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50800</xdr:rowOff>
    </xdr:from>
    <xdr:to xmlns:xdr="http://schemas.openxmlformats.org/drawingml/2006/spreadsheetDrawing">
      <xdr:col>86</xdr:col>
      <xdr:colOff>25400</xdr:colOff>
      <xdr:row>98</xdr:row>
      <xdr:rowOff>50800</xdr:rowOff>
    </xdr:to>
    <xdr:cxnSp macro="">
      <xdr:nvCxnSpPr>
        <xdr:cNvPr id="694" name="直線コネクタ 693"/>
        <xdr:cNvCxnSpPr/>
      </xdr:nvCxnSpPr>
      <xdr:spPr>
        <a:xfrm>
          <a:off x="15744825" y="168529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72390</xdr:rowOff>
    </xdr:from>
    <xdr:ext cx="597535" cy="259080"/>
    <xdr:sp macro="" textlink="">
      <xdr:nvSpPr>
        <xdr:cNvPr id="695" name="公債費最大値テキスト"/>
        <xdr:cNvSpPr txBox="1"/>
      </xdr:nvSpPr>
      <xdr:spPr>
        <a:xfrm>
          <a:off x="15884525" y="15331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115,121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125730</xdr:rowOff>
    </xdr:from>
    <xdr:to xmlns:xdr="http://schemas.openxmlformats.org/drawingml/2006/spreadsheetDrawing">
      <xdr:col>86</xdr:col>
      <xdr:colOff>25400</xdr:colOff>
      <xdr:row>90</xdr:row>
      <xdr:rowOff>125730</xdr:rowOff>
    </xdr:to>
    <xdr:cxnSp macro="">
      <xdr:nvCxnSpPr>
        <xdr:cNvPr id="696" name="直線コネクタ 695"/>
        <xdr:cNvCxnSpPr/>
      </xdr:nvCxnSpPr>
      <xdr:spPr>
        <a:xfrm>
          <a:off x="15744825" y="1555623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53340</xdr:rowOff>
    </xdr:from>
    <xdr:to xmlns:xdr="http://schemas.openxmlformats.org/drawingml/2006/spreadsheetDrawing">
      <xdr:col>85</xdr:col>
      <xdr:colOff>127000</xdr:colOff>
      <xdr:row>97</xdr:row>
      <xdr:rowOff>71120</xdr:rowOff>
    </xdr:to>
    <xdr:cxnSp macro="">
      <xdr:nvCxnSpPr>
        <xdr:cNvPr id="697" name="直線コネクタ 696"/>
        <xdr:cNvCxnSpPr/>
      </xdr:nvCxnSpPr>
      <xdr:spPr>
        <a:xfrm>
          <a:off x="15018385" y="16683990"/>
          <a:ext cx="81534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122555</xdr:rowOff>
    </xdr:from>
    <xdr:ext cx="533400" cy="257810"/>
    <xdr:sp macro="" textlink="">
      <xdr:nvSpPr>
        <xdr:cNvPr id="698" name="公債費平均値テキスト"/>
        <xdr:cNvSpPr txBox="1"/>
      </xdr:nvSpPr>
      <xdr:spPr>
        <a:xfrm>
          <a:off x="15884525" y="1641030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99695</xdr:rowOff>
    </xdr:from>
    <xdr:to xmlns:xdr="http://schemas.openxmlformats.org/drawingml/2006/spreadsheetDrawing">
      <xdr:col>85</xdr:col>
      <xdr:colOff>177800</xdr:colOff>
      <xdr:row>97</xdr:row>
      <xdr:rowOff>29845</xdr:rowOff>
    </xdr:to>
    <xdr:sp macro="" textlink="">
      <xdr:nvSpPr>
        <xdr:cNvPr id="699" name="フローチャート: 判断 698"/>
        <xdr:cNvSpPr/>
      </xdr:nvSpPr>
      <xdr:spPr>
        <a:xfrm>
          <a:off x="15782925"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53340</xdr:rowOff>
    </xdr:from>
    <xdr:to xmlns:xdr="http://schemas.openxmlformats.org/drawingml/2006/spreadsheetDrawing">
      <xdr:col>81</xdr:col>
      <xdr:colOff>50800</xdr:colOff>
      <xdr:row>97</xdr:row>
      <xdr:rowOff>64770</xdr:rowOff>
    </xdr:to>
    <xdr:cxnSp macro="">
      <xdr:nvCxnSpPr>
        <xdr:cNvPr id="700" name="直線コネクタ 699"/>
        <xdr:cNvCxnSpPr/>
      </xdr:nvCxnSpPr>
      <xdr:spPr>
        <a:xfrm flipV="1">
          <a:off x="14157960" y="16683990"/>
          <a:ext cx="8604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102870</xdr:rowOff>
    </xdr:from>
    <xdr:to xmlns:xdr="http://schemas.openxmlformats.org/drawingml/2006/spreadsheetDrawing">
      <xdr:col>81</xdr:col>
      <xdr:colOff>101600</xdr:colOff>
      <xdr:row>97</xdr:row>
      <xdr:rowOff>33020</xdr:rowOff>
    </xdr:to>
    <xdr:sp macro="" textlink="">
      <xdr:nvSpPr>
        <xdr:cNvPr id="701" name="フローチャート: 判断 700"/>
        <xdr:cNvSpPr/>
      </xdr:nvSpPr>
      <xdr:spPr>
        <a:xfrm>
          <a:off x="14967585"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49530</xdr:rowOff>
    </xdr:from>
    <xdr:ext cx="534670" cy="259080"/>
    <xdr:sp macro="" textlink="">
      <xdr:nvSpPr>
        <xdr:cNvPr id="702" name="テキスト ボックス 701"/>
        <xdr:cNvSpPr txBox="1"/>
      </xdr:nvSpPr>
      <xdr:spPr>
        <a:xfrm>
          <a:off x="14762480" y="16337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64770</xdr:rowOff>
    </xdr:from>
    <xdr:to xmlns:xdr="http://schemas.openxmlformats.org/drawingml/2006/spreadsheetDrawing">
      <xdr:col>76</xdr:col>
      <xdr:colOff>114300</xdr:colOff>
      <xdr:row>97</xdr:row>
      <xdr:rowOff>66040</xdr:rowOff>
    </xdr:to>
    <xdr:cxnSp macro="">
      <xdr:nvCxnSpPr>
        <xdr:cNvPr id="703" name="直線コネクタ 702"/>
        <xdr:cNvCxnSpPr/>
      </xdr:nvCxnSpPr>
      <xdr:spPr>
        <a:xfrm flipV="1">
          <a:off x="13297535" y="16695420"/>
          <a:ext cx="8604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104775</xdr:rowOff>
    </xdr:from>
    <xdr:to xmlns:xdr="http://schemas.openxmlformats.org/drawingml/2006/spreadsheetDrawing">
      <xdr:col>76</xdr:col>
      <xdr:colOff>165100</xdr:colOff>
      <xdr:row>97</xdr:row>
      <xdr:rowOff>34925</xdr:rowOff>
    </xdr:to>
    <xdr:sp macro="" textlink="">
      <xdr:nvSpPr>
        <xdr:cNvPr id="704" name="フローチャート: 判断 703"/>
        <xdr:cNvSpPr/>
      </xdr:nvSpPr>
      <xdr:spPr>
        <a:xfrm>
          <a:off x="1410716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52070</xdr:rowOff>
    </xdr:from>
    <xdr:ext cx="533400" cy="257810"/>
    <xdr:sp macro="" textlink="">
      <xdr:nvSpPr>
        <xdr:cNvPr id="705" name="テキスト ボックス 704"/>
        <xdr:cNvSpPr txBox="1"/>
      </xdr:nvSpPr>
      <xdr:spPr>
        <a:xfrm>
          <a:off x="13896340" y="16339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54610</xdr:rowOff>
    </xdr:from>
    <xdr:to xmlns:xdr="http://schemas.openxmlformats.org/drawingml/2006/spreadsheetDrawing">
      <xdr:col>71</xdr:col>
      <xdr:colOff>177800</xdr:colOff>
      <xdr:row>97</xdr:row>
      <xdr:rowOff>66040</xdr:rowOff>
    </xdr:to>
    <xdr:cxnSp macro="">
      <xdr:nvCxnSpPr>
        <xdr:cNvPr id="706" name="直線コネクタ 705"/>
        <xdr:cNvCxnSpPr/>
      </xdr:nvCxnSpPr>
      <xdr:spPr>
        <a:xfrm>
          <a:off x="12431395" y="16685260"/>
          <a:ext cx="8661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130175</xdr:rowOff>
    </xdr:from>
    <xdr:to xmlns:xdr="http://schemas.openxmlformats.org/drawingml/2006/spreadsheetDrawing">
      <xdr:col>72</xdr:col>
      <xdr:colOff>38100</xdr:colOff>
      <xdr:row>97</xdr:row>
      <xdr:rowOff>60325</xdr:rowOff>
    </xdr:to>
    <xdr:sp macro="" textlink="">
      <xdr:nvSpPr>
        <xdr:cNvPr id="707" name="フローチャート: 判断 706"/>
        <xdr:cNvSpPr/>
      </xdr:nvSpPr>
      <xdr:spPr>
        <a:xfrm>
          <a:off x="13246735" y="165893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76835</xdr:rowOff>
    </xdr:from>
    <xdr:ext cx="534670" cy="257810"/>
    <xdr:sp macro="" textlink="">
      <xdr:nvSpPr>
        <xdr:cNvPr id="708" name="テキスト ボックス 707"/>
        <xdr:cNvSpPr txBox="1"/>
      </xdr:nvSpPr>
      <xdr:spPr>
        <a:xfrm>
          <a:off x="13035915" y="163645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73025</xdr:rowOff>
    </xdr:from>
    <xdr:to xmlns:xdr="http://schemas.openxmlformats.org/drawingml/2006/spreadsheetDrawing">
      <xdr:col>67</xdr:col>
      <xdr:colOff>101600</xdr:colOff>
      <xdr:row>97</xdr:row>
      <xdr:rowOff>3175</xdr:rowOff>
    </xdr:to>
    <xdr:sp macro="" textlink="">
      <xdr:nvSpPr>
        <xdr:cNvPr id="709" name="フローチャート: 判断 708"/>
        <xdr:cNvSpPr/>
      </xdr:nvSpPr>
      <xdr:spPr>
        <a:xfrm>
          <a:off x="12380595"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19685</xdr:rowOff>
    </xdr:from>
    <xdr:ext cx="534670" cy="257810"/>
    <xdr:sp macro="" textlink="">
      <xdr:nvSpPr>
        <xdr:cNvPr id="710" name="テキスト ボックス 709"/>
        <xdr:cNvSpPr txBox="1"/>
      </xdr:nvSpPr>
      <xdr:spPr>
        <a:xfrm>
          <a:off x="12175490" y="163074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0730" cy="259080"/>
    <xdr:sp macro="" textlink="">
      <xdr:nvSpPr>
        <xdr:cNvPr id="711" name="テキスト ボックス 710"/>
        <xdr:cNvSpPr txBox="1"/>
      </xdr:nvSpPr>
      <xdr:spPr>
        <a:xfrm>
          <a:off x="156489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2" name="テキスト ボックス 711"/>
        <xdr:cNvSpPr txBox="1"/>
      </xdr:nvSpPr>
      <xdr:spPr>
        <a:xfrm>
          <a:off x="14833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3973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730" cy="259080"/>
    <xdr:sp macro="" textlink="">
      <xdr:nvSpPr>
        <xdr:cNvPr id="714" name="テキスト ボックス 713"/>
        <xdr:cNvSpPr txBox="1"/>
      </xdr:nvSpPr>
      <xdr:spPr>
        <a:xfrm>
          <a:off x="131127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15" name="テキスト ボックス 714"/>
        <xdr:cNvSpPr txBox="1"/>
      </xdr:nvSpPr>
      <xdr:spPr>
        <a:xfrm>
          <a:off x="122466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20320</xdr:rowOff>
    </xdr:from>
    <xdr:to xmlns:xdr="http://schemas.openxmlformats.org/drawingml/2006/spreadsheetDrawing">
      <xdr:col>85</xdr:col>
      <xdr:colOff>177800</xdr:colOff>
      <xdr:row>97</xdr:row>
      <xdr:rowOff>121920</xdr:rowOff>
    </xdr:to>
    <xdr:sp macro="" textlink="">
      <xdr:nvSpPr>
        <xdr:cNvPr id="716" name="楕円 715"/>
        <xdr:cNvSpPr/>
      </xdr:nvSpPr>
      <xdr:spPr>
        <a:xfrm>
          <a:off x="15782925"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170180</xdr:rowOff>
    </xdr:from>
    <xdr:ext cx="533400" cy="259080"/>
    <xdr:sp macro="" textlink="">
      <xdr:nvSpPr>
        <xdr:cNvPr id="717" name="公債費該当値テキスト"/>
        <xdr:cNvSpPr txBox="1"/>
      </xdr:nvSpPr>
      <xdr:spPr>
        <a:xfrm>
          <a:off x="15884525" y="16629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2540</xdr:rowOff>
    </xdr:from>
    <xdr:to xmlns:xdr="http://schemas.openxmlformats.org/drawingml/2006/spreadsheetDrawing">
      <xdr:col>81</xdr:col>
      <xdr:colOff>101600</xdr:colOff>
      <xdr:row>97</xdr:row>
      <xdr:rowOff>104140</xdr:rowOff>
    </xdr:to>
    <xdr:sp macro="" textlink="">
      <xdr:nvSpPr>
        <xdr:cNvPr id="718" name="楕円 717"/>
        <xdr:cNvSpPr/>
      </xdr:nvSpPr>
      <xdr:spPr>
        <a:xfrm>
          <a:off x="14967585"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95250</xdr:rowOff>
    </xdr:from>
    <xdr:ext cx="534670" cy="259080"/>
    <xdr:sp macro="" textlink="">
      <xdr:nvSpPr>
        <xdr:cNvPr id="719" name="テキスト ボックス 718"/>
        <xdr:cNvSpPr txBox="1"/>
      </xdr:nvSpPr>
      <xdr:spPr>
        <a:xfrm>
          <a:off x="14762480"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13970</xdr:rowOff>
    </xdr:from>
    <xdr:to xmlns:xdr="http://schemas.openxmlformats.org/drawingml/2006/spreadsheetDrawing">
      <xdr:col>76</xdr:col>
      <xdr:colOff>165100</xdr:colOff>
      <xdr:row>97</xdr:row>
      <xdr:rowOff>115570</xdr:rowOff>
    </xdr:to>
    <xdr:sp macro="" textlink="">
      <xdr:nvSpPr>
        <xdr:cNvPr id="720" name="楕円 719"/>
        <xdr:cNvSpPr/>
      </xdr:nvSpPr>
      <xdr:spPr>
        <a:xfrm>
          <a:off x="1410716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106680</xdr:rowOff>
    </xdr:from>
    <xdr:ext cx="533400" cy="259080"/>
    <xdr:sp macro="" textlink="">
      <xdr:nvSpPr>
        <xdr:cNvPr id="721" name="テキスト ボックス 720"/>
        <xdr:cNvSpPr txBox="1"/>
      </xdr:nvSpPr>
      <xdr:spPr>
        <a:xfrm>
          <a:off x="13896340" y="16737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15240</xdr:rowOff>
    </xdr:from>
    <xdr:to xmlns:xdr="http://schemas.openxmlformats.org/drawingml/2006/spreadsheetDrawing">
      <xdr:col>72</xdr:col>
      <xdr:colOff>38100</xdr:colOff>
      <xdr:row>97</xdr:row>
      <xdr:rowOff>116840</xdr:rowOff>
    </xdr:to>
    <xdr:sp macro="" textlink="">
      <xdr:nvSpPr>
        <xdr:cNvPr id="722" name="楕円 721"/>
        <xdr:cNvSpPr/>
      </xdr:nvSpPr>
      <xdr:spPr>
        <a:xfrm>
          <a:off x="13246735" y="1664589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107950</xdr:rowOff>
    </xdr:from>
    <xdr:ext cx="534670" cy="259080"/>
    <xdr:sp macro="" textlink="">
      <xdr:nvSpPr>
        <xdr:cNvPr id="723" name="テキスト ボックス 722"/>
        <xdr:cNvSpPr txBox="1"/>
      </xdr:nvSpPr>
      <xdr:spPr>
        <a:xfrm>
          <a:off x="13035915" y="16738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3810</xdr:rowOff>
    </xdr:from>
    <xdr:to xmlns:xdr="http://schemas.openxmlformats.org/drawingml/2006/spreadsheetDrawing">
      <xdr:col>67</xdr:col>
      <xdr:colOff>101600</xdr:colOff>
      <xdr:row>97</xdr:row>
      <xdr:rowOff>105410</xdr:rowOff>
    </xdr:to>
    <xdr:sp macro="" textlink="">
      <xdr:nvSpPr>
        <xdr:cNvPr id="724" name="楕円 723"/>
        <xdr:cNvSpPr/>
      </xdr:nvSpPr>
      <xdr:spPr>
        <a:xfrm>
          <a:off x="12380595"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96520</xdr:rowOff>
    </xdr:from>
    <xdr:ext cx="534670" cy="259080"/>
    <xdr:sp macro="" textlink="">
      <xdr:nvSpPr>
        <xdr:cNvPr id="725" name="テキスト ボックス 724"/>
        <xdr:cNvSpPr txBox="1"/>
      </xdr:nvSpPr>
      <xdr:spPr>
        <a:xfrm>
          <a:off x="12175490" y="16727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7739360" y="4000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786636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86636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884807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84807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19956780" y="4343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9956780" y="4546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7739360" y="4826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155"/>
    <xdr:sp macro="" textlink="">
      <xdr:nvSpPr>
        <xdr:cNvPr id="734" name="テキスト ボックス 733"/>
        <xdr:cNvSpPr txBox="1"/>
      </xdr:nvSpPr>
      <xdr:spPr>
        <a:xfrm>
          <a:off x="177069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7739360" y="7112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36" name="直線コネクタ 735"/>
        <xdr:cNvCxnSpPr/>
      </xdr:nvCxnSpPr>
      <xdr:spPr>
        <a:xfrm>
          <a:off x="17739360" y="65405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7650" cy="257810"/>
    <xdr:sp macro="" textlink="">
      <xdr:nvSpPr>
        <xdr:cNvPr id="737" name="テキスト ボックス 736"/>
        <xdr:cNvSpPr txBox="1"/>
      </xdr:nvSpPr>
      <xdr:spPr>
        <a:xfrm>
          <a:off x="17501870" y="6398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8" name="直線コネクタ 737"/>
        <xdr:cNvCxnSpPr/>
      </xdr:nvCxnSpPr>
      <xdr:spPr>
        <a:xfrm>
          <a:off x="17739360" y="5969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7360" cy="257810"/>
    <xdr:sp macro="" textlink="">
      <xdr:nvSpPr>
        <xdr:cNvPr id="739" name="テキスト ボックス 738"/>
        <xdr:cNvSpPr txBox="1"/>
      </xdr:nvSpPr>
      <xdr:spPr>
        <a:xfrm>
          <a:off x="17289145" y="582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40" name="直線コネクタ 739"/>
        <xdr:cNvCxnSpPr/>
      </xdr:nvCxnSpPr>
      <xdr:spPr>
        <a:xfrm>
          <a:off x="17739360" y="53975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7360" cy="257810"/>
    <xdr:sp macro="" textlink="">
      <xdr:nvSpPr>
        <xdr:cNvPr id="741" name="テキスト ボックス 740"/>
        <xdr:cNvSpPr txBox="1"/>
      </xdr:nvSpPr>
      <xdr:spPr>
        <a:xfrm>
          <a:off x="17289145" y="52552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7739360" y="4826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7810"/>
    <xdr:sp macro="" textlink="">
      <xdr:nvSpPr>
        <xdr:cNvPr id="743" name="テキスト ボックス 742"/>
        <xdr:cNvSpPr txBox="1"/>
      </xdr:nvSpPr>
      <xdr:spPr>
        <a:xfrm>
          <a:off x="17289145" y="468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7739360" y="4826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60325</xdr:rowOff>
    </xdr:from>
    <xdr:to xmlns:xdr="http://schemas.openxmlformats.org/drawingml/2006/spreadsheetDrawing">
      <xdr:col>116</xdr:col>
      <xdr:colOff>62865</xdr:colOff>
      <xdr:row>38</xdr:row>
      <xdr:rowOff>25400</xdr:rowOff>
    </xdr:to>
    <xdr:cxnSp macro="">
      <xdr:nvCxnSpPr>
        <xdr:cNvPr id="745" name="直線コネクタ 744"/>
        <xdr:cNvCxnSpPr/>
      </xdr:nvCxnSpPr>
      <xdr:spPr>
        <a:xfrm flipV="1">
          <a:off x="21496655" y="5375275"/>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65405</xdr:rowOff>
    </xdr:from>
    <xdr:ext cx="249555" cy="257810"/>
    <xdr:sp macro="" textlink="">
      <xdr:nvSpPr>
        <xdr:cNvPr id="746" name="諸支出金最小値テキスト"/>
        <xdr:cNvSpPr txBox="1"/>
      </xdr:nvSpPr>
      <xdr:spPr>
        <a:xfrm>
          <a:off x="21549360" y="65805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7" name="直線コネクタ 746"/>
        <xdr:cNvCxnSpPr/>
      </xdr:nvCxnSpPr>
      <xdr:spPr>
        <a:xfrm>
          <a:off x="21415375" y="65405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6985</xdr:rowOff>
    </xdr:from>
    <xdr:ext cx="469900" cy="257810"/>
    <xdr:sp macro="" textlink="">
      <xdr:nvSpPr>
        <xdr:cNvPr id="748" name="諸支出金最大値テキスト"/>
        <xdr:cNvSpPr txBox="1"/>
      </xdr:nvSpPr>
      <xdr:spPr>
        <a:xfrm>
          <a:off x="21549360" y="51504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60325</xdr:rowOff>
    </xdr:from>
    <xdr:to xmlns:xdr="http://schemas.openxmlformats.org/drawingml/2006/spreadsheetDrawing">
      <xdr:col>116</xdr:col>
      <xdr:colOff>152400</xdr:colOff>
      <xdr:row>31</xdr:row>
      <xdr:rowOff>60325</xdr:rowOff>
    </xdr:to>
    <xdr:cxnSp macro="">
      <xdr:nvCxnSpPr>
        <xdr:cNvPr id="749" name="直線コネクタ 748"/>
        <xdr:cNvCxnSpPr/>
      </xdr:nvCxnSpPr>
      <xdr:spPr>
        <a:xfrm>
          <a:off x="21415375" y="5375275"/>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50" name="直線コネクタ 749"/>
        <xdr:cNvCxnSpPr/>
      </xdr:nvCxnSpPr>
      <xdr:spPr>
        <a:xfrm>
          <a:off x="20688935"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313690" cy="257810"/>
    <xdr:sp macro="" textlink="">
      <xdr:nvSpPr>
        <xdr:cNvPr id="751" name="諸支出金平均値テキスト"/>
        <xdr:cNvSpPr txBox="1"/>
      </xdr:nvSpPr>
      <xdr:spPr>
        <a:xfrm>
          <a:off x="21549360" y="632714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52" name="フローチャート: 判断 751"/>
        <xdr:cNvSpPr/>
      </xdr:nvSpPr>
      <xdr:spPr>
        <a:xfrm>
          <a:off x="2144776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53" name="直線コネクタ 752"/>
        <xdr:cNvCxnSpPr/>
      </xdr:nvCxnSpPr>
      <xdr:spPr>
        <a:xfrm>
          <a:off x="19822795" y="65405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116205</xdr:rowOff>
    </xdr:from>
    <xdr:to xmlns:xdr="http://schemas.openxmlformats.org/drawingml/2006/spreadsheetDrawing">
      <xdr:col>112</xdr:col>
      <xdr:colOff>38100</xdr:colOff>
      <xdr:row>38</xdr:row>
      <xdr:rowOff>46355</xdr:rowOff>
    </xdr:to>
    <xdr:sp macro="" textlink="">
      <xdr:nvSpPr>
        <xdr:cNvPr id="754" name="フローチャート: 判断 753"/>
        <xdr:cNvSpPr/>
      </xdr:nvSpPr>
      <xdr:spPr>
        <a:xfrm>
          <a:off x="20638135" y="645985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63500</xdr:rowOff>
    </xdr:from>
    <xdr:ext cx="312420" cy="257810"/>
    <xdr:sp macro="" textlink="">
      <xdr:nvSpPr>
        <xdr:cNvPr id="755" name="テキスト ボックス 754"/>
        <xdr:cNvSpPr txBox="1"/>
      </xdr:nvSpPr>
      <xdr:spPr>
        <a:xfrm>
          <a:off x="20532090" y="623570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56" name="直線コネクタ 755"/>
        <xdr:cNvCxnSpPr/>
      </xdr:nvCxnSpPr>
      <xdr:spPr>
        <a:xfrm>
          <a:off x="18962370" y="65405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113030</xdr:rowOff>
    </xdr:from>
    <xdr:to xmlns:xdr="http://schemas.openxmlformats.org/drawingml/2006/spreadsheetDrawing">
      <xdr:col>107</xdr:col>
      <xdr:colOff>101600</xdr:colOff>
      <xdr:row>38</xdr:row>
      <xdr:rowOff>43180</xdr:rowOff>
    </xdr:to>
    <xdr:sp macro="" textlink="">
      <xdr:nvSpPr>
        <xdr:cNvPr id="757" name="フローチャート: 判断 756"/>
        <xdr:cNvSpPr/>
      </xdr:nvSpPr>
      <xdr:spPr>
        <a:xfrm>
          <a:off x="19771995"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59690</xdr:rowOff>
    </xdr:from>
    <xdr:ext cx="313690" cy="259080"/>
    <xdr:sp macro="" textlink="">
      <xdr:nvSpPr>
        <xdr:cNvPr id="758" name="テキスト ボックス 757"/>
        <xdr:cNvSpPr txBox="1"/>
      </xdr:nvSpPr>
      <xdr:spPr>
        <a:xfrm>
          <a:off x="19671665" y="6231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59" name="直線コネクタ 758"/>
        <xdr:cNvCxnSpPr/>
      </xdr:nvCxnSpPr>
      <xdr:spPr>
        <a:xfrm>
          <a:off x="18101945" y="65405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105410</xdr:rowOff>
    </xdr:from>
    <xdr:to xmlns:xdr="http://schemas.openxmlformats.org/drawingml/2006/spreadsheetDrawing">
      <xdr:col>102</xdr:col>
      <xdr:colOff>165100</xdr:colOff>
      <xdr:row>38</xdr:row>
      <xdr:rowOff>35560</xdr:rowOff>
    </xdr:to>
    <xdr:sp macro="" textlink="">
      <xdr:nvSpPr>
        <xdr:cNvPr id="760" name="フローチャート: 判断 759"/>
        <xdr:cNvSpPr/>
      </xdr:nvSpPr>
      <xdr:spPr>
        <a:xfrm>
          <a:off x="1891157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52070</xdr:rowOff>
    </xdr:from>
    <xdr:ext cx="312420" cy="257810"/>
    <xdr:sp macro="" textlink="">
      <xdr:nvSpPr>
        <xdr:cNvPr id="761" name="テキスト ボックス 760"/>
        <xdr:cNvSpPr txBox="1"/>
      </xdr:nvSpPr>
      <xdr:spPr>
        <a:xfrm>
          <a:off x="18811240" y="622427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54610</xdr:rowOff>
    </xdr:from>
    <xdr:to xmlns:xdr="http://schemas.openxmlformats.org/drawingml/2006/spreadsheetDrawing">
      <xdr:col>98</xdr:col>
      <xdr:colOff>38100</xdr:colOff>
      <xdr:row>37</xdr:row>
      <xdr:rowOff>156210</xdr:rowOff>
    </xdr:to>
    <xdr:sp macro="" textlink="">
      <xdr:nvSpPr>
        <xdr:cNvPr id="762" name="フローチャート: 判断 761"/>
        <xdr:cNvSpPr/>
      </xdr:nvSpPr>
      <xdr:spPr>
        <a:xfrm>
          <a:off x="18051145" y="639826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1270</xdr:rowOff>
    </xdr:from>
    <xdr:ext cx="377190" cy="259080"/>
    <xdr:sp macro="" textlink="">
      <xdr:nvSpPr>
        <xdr:cNvPr id="763" name="テキスト ボックス 762"/>
        <xdr:cNvSpPr txBox="1"/>
      </xdr:nvSpPr>
      <xdr:spPr>
        <a:xfrm>
          <a:off x="17918430" y="61734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3137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0730" cy="259080"/>
    <xdr:sp macro="" textlink="">
      <xdr:nvSpPr>
        <xdr:cNvPr id="765" name="テキスト ボックス 764"/>
        <xdr:cNvSpPr txBox="1"/>
      </xdr:nvSpPr>
      <xdr:spPr>
        <a:xfrm>
          <a:off x="205041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66" name="テキスト ボックス 765"/>
        <xdr:cNvSpPr txBox="1"/>
      </xdr:nvSpPr>
      <xdr:spPr>
        <a:xfrm>
          <a:off x="196380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877758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0730" cy="259080"/>
    <xdr:sp macro="" textlink="">
      <xdr:nvSpPr>
        <xdr:cNvPr id="768" name="テキスト ボックス 767"/>
        <xdr:cNvSpPr txBox="1"/>
      </xdr:nvSpPr>
      <xdr:spPr>
        <a:xfrm>
          <a:off x="17917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9" name="楕円 768"/>
        <xdr:cNvSpPr/>
      </xdr:nvSpPr>
      <xdr:spPr>
        <a:xfrm>
          <a:off x="2144776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109855</xdr:rowOff>
    </xdr:from>
    <xdr:ext cx="249555" cy="257810"/>
    <xdr:sp macro="" textlink="">
      <xdr:nvSpPr>
        <xdr:cNvPr id="770" name="諸支出金該当値テキスト"/>
        <xdr:cNvSpPr txBox="1"/>
      </xdr:nvSpPr>
      <xdr:spPr>
        <a:xfrm>
          <a:off x="21549360" y="64535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71" name="楕円 770"/>
        <xdr:cNvSpPr/>
      </xdr:nvSpPr>
      <xdr:spPr>
        <a:xfrm>
          <a:off x="20638135" y="64897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8285" cy="259080"/>
    <xdr:sp macro="" textlink="">
      <xdr:nvSpPr>
        <xdr:cNvPr id="772" name="テキスト ボックス 771"/>
        <xdr:cNvSpPr txBox="1"/>
      </xdr:nvSpPr>
      <xdr:spPr>
        <a:xfrm>
          <a:off x="20564475"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73" name="楕円 772"/>
        <xdr:cNvSpPr/>
      </xdr:nvSpPr>
      <xdr:spPr>
        <a:xfrm>
          <a:off x="19771995"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9555" cy="259080"/>
    <xdr:sp macro="" textlink="">
      <xdr:nvSpPr>
        <xdr:cNvPr id="774" name="テキスト ボックス 773"/>
        <xdr:cNvSpPr txBox="1"/>
      </xdr:nvSpPr>
      <xdr:spPr>
        <a:xfrm>
          <a:off x="1970405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75" name="楕円 774"/>
        <xdr:cNvSpPr/>
      </xdr:nvSpPr>
      <xdr:spPr>
        <a:xfrm>
          <a:off x="1891157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8285" cy="259080"/>
    <xdr:sp macro="" textlink="">
      <xdr:nvSpPr>
        <xdr:cNvPr id="776" name="テキスト ボックス 775"/>
        <xdr:cNvSpPr txBox="1"/>
      </xdr:nvSpPr>
      <xdr:spPr>
        <a:xfrm>
          <a:off x="18843625"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77" name="楕円 776"/>
        <xdr:cNvSpPr/>
      </xdr:nvSpPr>
      <xdr:spPr>
        <a:xfrm>
          <a:off x="18051145" y="64897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8285" cy="259080"/>
    <xdr:sp macro="" textlink="">
      <xdr:nvSpPr>
        <xdr:cNvPr id="778" name="テキスト ボックス 777"/>
        <xdr:cNvSpPr txBox="1"/>
      </xdr:nvSpPr>
      <xdr:spPr>
        <a:xfrm>
          <a:off x="17977485"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7739360" y="7429500"/>
          <a:ext cx="45491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786636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786636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884807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884807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19956780" y="77724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9956780" y="7975600"/>
          <a:ext cx="14782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7739360" y="8255000"/>
          <a:ext cx="45491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155"/>
    <xdr:sp macro="" textlink="">
      <xdr:nvSpPr>
        <xdr:cNvPr id="787" name="テキスト ボックス 786"/>
        <xdr:cNvSpPr txBox="1"/>
      </xdr:nvSpPr>
      <xdr:spPr>
        <a:xfrm>
          <a:off x="177069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7739360" y="10541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7739360" y="9398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90" name="テキスト ボックス 789"/>
        <xdr:cNvSpPr txBox="1"/>
      </xdr:nvSpPr>
      <xdr:spPr>
        <a:xfrm>
          <a:off x="1750187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7739360" y="8255000"/>
          <a:ext cx="45491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92" name="テキスト ボックス 791"/>
        <xdr:cNvSpPr txBox="1"/>
      </xdr:nvSpPr>
      <xdr:spPr>
        <a:xfrm>
          <a:off x="1750187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7739360" y="8255000"/>
          <a:ext cx="45491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4" name="直線コネクタ 793"/>
        <xdr:cNvCxnSpPr/>
      </xdr:nvCxnSpPr>
      <xdr:spPr>
        <a:xfrm>
          <a:off x="2149665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5" name="前年度繰上充用金最小値テキスト"/>
        <xdr:cNvSpPr txBox="1"/>
      </xdr:nvSpPr>
      <xdr:spPr>
        <a:xfrm>
          <a:off x="2154936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1415375" y="9398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7" name="前年度繰上充用金最大値テキスト"/>
        <xdr:cNvSpPr txBox="1"/>
      </xdr:nvSpPr>
      <xdr:spPr>
        <a:xfrm>
          <a:off x="2154936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1415375" y="9398000"/>
          <a:ext cx="1720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9" name="直線コネクタ 798"/>
        <xdr:cNvCxnSpPr/>
      </xdr:nvCxnSpPr>
      <xdr:spPr>
        <a:xfrm>
          <a:off x="20688935"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0" name="前年度繰上充用金平均値テキスト"/>
        <xdr:cNvSpPr txBox="1"/>
      </xdr:nvSpPr>
      <xdr:spPr>
        <a:xfrm>
          <a:off x="2154936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フローチャート: 判断 800"/>
        <xdr:cNvSpPr/>
      </xdr:nvSpPr>
      <xdr:spPr>
        <a:xfrm>
          <a:off x="2144776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2" name="直線コネクタ 801"/>
        <xdr:cNvCxnSpPr/>
      </xdr:nvCxnSpPr>
      <xdr:spPr>
        <a:xfrm>
          <a:off x="19822795" y="9398000"/>
          <a:ext cx="8661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フローチャート: 判断 802"/>
        <xdr:cNvSpPr/>
      </xdr:nvSpPr>
      <xdr:spPr>
        <a:xfrm>
          <a:off x="20638135" y="93472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04" name="テキスト ボックス 803"/>
        <xdr:cNvSpPr txBox="1"/>
      </xdr:nvSpPr>
      <xdr:spPr>
        <a:xfrm>
          <a:off x="2056447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5" name="直線コネクタ 804"/>
        <xdr:cNvCxnSpPr/>
      </xdr:nvCxnSpPr>
      <xdr:spPr>
        <a:xfrm>
          <a:off x="18962370" y="9398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6" name="フローチャート: 判断 805"/>
        <xdr:cNvSpPr/>
      </xdr:nvSpPr>
      <xdr:spPr>
        <a:xfrm>
          <a:off x="1977199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9080"/>
    <xdr:sp macro="" textlink="">
      <xdr:nvSpPr>
        <xdr:cNvPr id="807" name="テキスト ボックス 806"/>
        <xdr:cNvSpPr txBox="1"/>
      </xdr:nvSpPr>
      <xdr:spPr>
        <a:xfrm>
          <a:off x="197040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8" name="直線コネクタ 807"/>
        <xdr:cNvCxnSpPr/>
      </xdr:nvCxnSpPr>
      <xdr:spPr>
        <a:xfrm>
          <a:off x="18101945" y="9398000"/>
          <a:ext cx="8604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9" name="フローチャート: 判断 808"/>
        <xdr:cNvSpPr/>
      </xdr:nvSpPr>
      <xdr:spPr>
        <a:xfrm>
          <a:off x="1891157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0" name="テキスト ボックス 809"/>
        <xdr:cNvSpPr txBox="1"/>
      </xdr:nvSpPr>
      <xdr:spPr>
        <a:xfrm>
          <a:off x="1884362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1" name="フローチャート: 判断 810"/>
        <xdr:cNvSpPr/>
      </xdr:nvSpPr>
      <xdr:spPr>
        <a:xfrm>
          <a:off x="18051145" y="9347200"/>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2" name="テキスト ボックス 811"/>
        <xdr:cNvSpPr txBox="1"/>
      </xdr:nvSpPr>
      <xdr:spPr>
        <a:xfrm>
          <a:off x="1797748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3137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0730" cy="259080"/>
    <xdr:sp macro="" textlink="">
      <xdr:nvSpPr>
        <xdr:cNvPr id="814" name="テキスト ボックス 813"/>
        <xdr:cNvSpPr txBox="1"/>
      </xdr:nvSpPr>
      <xdr:spPr>
        <a:xfrm>
          <a:off x="205041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15" name="テキスト ボックス 814"/>
        <xdr:cNvSpPr txBox="1"/>
      </xdr:nvSpPr>
      <xdr:spPr>
        <a:xfrm>
          <a:off x="196380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877758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0730" cy="259080"/>
    <xdr:sp macro="" textlink="">
      <xdr:nvSpPr>
        <xdr:cNvPr id="817" name="テキスト ボックス 816"/>
        <xdr:cNvSpPr txBox="1"/>
      </xdr:nvSpPr>
      <xdr:spPr>
        <a:xfrm>
          <a:off x="179171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8" name="楕円 817"/>
        <xdr:cNvSpPr/>
      </xdr:nvSpPr>
      <xdr:spPr>
        <a:xfrm>
          <a:off x="2144776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9" name="前年度繰上充用金該当値テキスト"/>
        <xdr:cNvSpPr txBox="1"/>
      </xdr:nvSpPr>
      <xdr:spPr>
        <a:xfrm>
          <a:off x="2154936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0" name="楕円 819"/>
        <xdr:cNvSpPr/>
      </xdr:nvSpPr>
      <xdr:spPr>
        <a:xfrm>
          <a:off x="20638135" y="9347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1" name="テキスト ボックス 820"/>
        <xdr:cNvSpPr txBox="1"/>
      </xdr:nvSpPr>
      <xdr:spPr>
        <a:xfrm>
          <a:off x="2056447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2" name="楕円 821"/>
        <xdr:cNvSpPr/>
      </xdr:nvSpPr>
      <xdr:spPr>
        <a:xfrm>
          <a:off x="1977199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9080"/>
    <xdr:sp macro="" textlink="">
      <xdr:nvSpPr>
        <xdr:cNvPr id="823" name="テキスト ボックス 822"/>
        <xdr:cNvSpPr txBox="1"/>
      </xdr:nvSpPr>
      <xdr:spPr>
        <a:xfrm>
          <a:off x="197040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4" name="楕円 823"/>
        <xdr:cNvSpPr/>
      </xdr:nvSpPr>
      <xdr:spPr>
        <a:xfrm>
          <a:off x="1891157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25" name="テキスト ボックス 824"/>
        <xdr:cNvSpPr txBox="1"/>
      </xdr:nvSpPr>
      <xdr:spPr>
        <a:xfrm>
          <a:off x="1884362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6" name="楕円 825"/>
        <xdr:cNvSpPr/>
      </xdr:nvSpPr>
      <xdr:spPr>
        <a:xfrm>
          <a:off x="18051145" y="934720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27" name="テキスト ボックス 826"/>
        <xdr:cNvSpPr txBox="1"/>
      </xdr:nvSpPr>
      <xdr:spPr>
        <a:xfrm>
          <a:off x="1797748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39140" y="17780000"/>
          <a:ext cx="2154936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39140" y="17843500"/>
          <a:ext cx="3733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64540" y="18097500"/>
          <a:ext cx="2149856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人口については、平成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年度を最大値として、緩やかな減少傾向にあり、本年度については、微減となった中で、商工費、土木費、消防費及び教育費は類似団体平均値を上回っている。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商工費については、企業立地促進事業費補助金等の増、土木費については、柿田川周辺地区都市再生整備計画事業に係る生活道路整備の影響が大きい。</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消防費については、同時通報無線整備事業等の増、教育費については、柿田川周辺地区都市再生整備計画事業に係る図書館等複合施設整備等が主な要因である。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今後においても、行財政改革の取り組みを通じて、なお一層の経費削減に努める。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9500"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944225" y="9601835"/>
          <a:ext cx="59505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10944225" y="9601835"/>
          <a:ext cx="89217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94926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31190" y="9591675"/>
          <a:ext cx="44399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39045" y="285750"/>
          <a:ext cx="25247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060045" y="285750"/>
          <a:ext cx="37966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178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06785" y="9933940"/>
          <a:ext cx="56064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30</a:t>
          </a:r>
          <a:r>
            <a:rPr kumimoji="1" lang="ja-JP" altLang="en-US" sz="1400">
              <a:latin typeface="ＭＳ ゴシック"/>
              <a:ea typeface="ＭＳ ゴシック"/>
            </a:rPr>
            <a:t>年度については、柿田川周辺地区都市再生整備計画事業等の大規模事業の実施により歳出が増加したことから、実質単年度収支は赤字となったが、財政調整基金の取崩しにより、実質収支は黒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その結果、財政調整基金残高は、前年度比で</a:t>
          </a:r>
          <a:r>
            <a:rPr kumimoji="1" lang="en-US" altLang="ja-JP" sz="1400">
              <a:latin typeface="ＭＳ ゴシック"/>
              <a:ea typeface="ＭＳ ゴシック"/>
            </a:rPr>
            <a:t>6.75</a:t>
          </a:r>
          <a:r>
            <a:rPr kumimoji="1" lang="ja-JP" altLang="en-US" sz="1400">
              <a:latin typeface="ＭＳ ゴシック"/>
              <a:ea typeface="ＭＳ ゴシック"/>
            </a:rPr>
            <a:t>ポイントの大幅減となった。</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40465"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06505"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0380" y="6896100"/>
          <a:ext cx="4668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117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97540"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16965"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0380" y="657225"/>
          <a:ext cx="43103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73815"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これまで全会計ともに黒字であり、赤字額は生じていない。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黒字の額及び標準財政規模に対する比率は、決算規模が最大である一般会計の占める割合が大きくなっており、一般会計決算が連結比率に大きな影響を及ぼす構造となっている。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一般会計については、歳入の大きな割合を占める税収の動向や歳出における大規模事業の実施などによって、黒字の額及び標準財政規模に対する比率が増減するため、年度によって差が生じている。</a:t>
          </a:r>
          <a:endParaRPr kumimoji="1" lang="en-US" altLang="ja-JP" sz="1400">
            <a:latin typeface="ＭＳ ゴシック"/>
            <a:ea typeface="ＭＳ ゴシック"/>
          </a:endParaRPr>
        </a:p>
        <a:p>
          <a:r>
            <a:rPr kumimoji="1" lang="ja-JP" altLang="en-US" sz="1400">
              <a:latin typeface="ＭＳ ゴシック"/>
              <a:ea typeface="ＭＳ ゴシック"/>
            </a:rPr>
            <a:t>　平成</a:t>
          </a:r>
          <a:r>
            <a:rPr kumimoji="1" lang="en-US" altLang="ja-JP" sz="1400">
              <a:latin typeface="ＭＳ ゴシック"/>
              <a:ea typeface="ＭＳ ゴシック"/>
            </a:rPr>
            <a:t>28</a:t>
          </a:r>
          <a:r>
            <a:rPr kumimoji="1" lang="ja-JP" altLang="en-US" sz="1400">
              <a:latin typeface="ＭＳ ゴシック"/>
              <a:ea typeface="ＭＳ ゴシック"/>
            </a:rPr>
            <a:t>年度の一般会計における大幅な減少は、法人町民税の減収や大規模事業の実施等により、実質収支額が減少したことによるものである。</a:t>
          </a:r>
          <a:endParaRPr kumimoji="1" lang="en-US" altLang="ja-JP" sz="1400">
            <a:latin typeface="ＭＳ ゴシック"/>
            <a:ea typeface="ＭＳ ゴシック"/>
          </a:endParaRPr>
        </a:p>
        <a:p>
          <a:r>
            <a:rPr kumimoji="1" lang="ja-JP" altLang="en-US" sz="1400">
              <a:latin typeface="ＭＳ ゴシック"/>
              <a:ea typeface="ＭＳ ゴシック"/>
            </a:rPr>
            <a:t>　平成</a:t>
          </a:r>
          <a:r>
            <a:rPr kumimoji="1" lang="en-US" altLang="ja-JP" sz="1400">
              <a:latin typeface="ＭＳ ゴシック"/>
              <a:ea typeface="ＭＳ ゴシック"/>
            </a:rPr>
            <a:t>30</a:t>
          </a:r>
          <a:r>
            <a:rPr kumimoji="1" lang="ja-JP" altLang="en-US" sz="1400">
              <a:latin typeface="ＭＳ ゴシック"/>
              <a:ea typeface="ＭＳ ゴシック"/>
            </a:rPr>
            <a:t>年度においては、大規模事業等の実施により、歳出は増加したが、財政調整基金の取崩しによる歳入の確保により、実質収支は前年度比で</a:t>
          </a:r>
          <a:r>
            <a:rPr kumimoji="1" lang="en-US" altLang="ja-JP" sz="1400">
              <a:latin typeface="ＭＳ ゴシック"/>
              <a:ea typeface="ＭＳ ゴシック"/>
            </a:rPr>
            <a:t>0.39</a:t>
          </a:r>
          <a:r>
            <a:rPr kumimoji="1" lang="ja-JP" altLang="en-US" sz="1400">
              <a:latin typeface="ＭＳ ゴシック"/>
              <a:ea typeface="ＭＳ ゴシック"/>
            </a:rPr>
            <a:t>ポイントの微減となった。</a:t>
          </a:r>
          <a:endParaRPr kumimoji="1" lang="en-US" altLang="ja-JP" sz="1400">
            <a:latin typeface="ＭＳ ゴシック"/>
            <a:ea typeface="ＭＳ ゴシック"/>
          </a:endParaRPr>
        </a:p>
        <a:p>
          <a:r>
            <a:rPr kumimoji="1" lang="ja-JP" altLang="en-US" sz="1400">
              <a:latin typeface="ＭＳ ゴシック"/>
              <a:ea typeface="ＭＳ ゴシック"/>
            </a:rPr>
            <a:t>　また、各特別会計については、特定の事業における収入と支出を経理している性質上、概ね一定した比率で推移している。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0380" y="6896100"/>
          <a:ext cx="4668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05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05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05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05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05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05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05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05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1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drawing" Target="../drawings/drawing12.xml" Id="rId2"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14.bin" Id="rId1" /><Relationship Type="http://schemas.openxmlformats.org/officeDocument/2006/relationships/drawing" Target="../drawings/drawing13.xml" Id="rId2" /></Relationships>
</file>

<file path=xl/worksheets/_rels/sheet15.xml.rels>&#65279;<?xml version="1.0" encoding="utf-8"?><Relationships xmlns="http://schemas.openxmlformats.org/package/2006/relationships"><Relationship Type="http://schemas.openxmlformats.org/officeDocument/2006/relationships/printerSettings" Target="../printerSettings/printerSettings15.bin" Id="rId1" /><Relationship Type="http://schemas.openxmlformats.org/officeDocument/2006/relationships/drawing" Target="../drawings/drawing14.xml" Id="rId2" /></Relationships>
</file>

<file path=xl/worksheets/_rels/sheet16.xml.rels>&#65279;<?xml version="1.0" encoding="utf-8"?><Relationships xmlns="http://schemas.openxmlformats.org/package/2006/relationships"><Relationship Type="http://schemas.openxmlformats.org/officeDocument/2006/relationships/printerSettings" Target="../printerSettings/printerSettings16.bin" Id="rId1" /><Relationship Type="http://schemas.openxmlformats.org/officeDocument/2006/relationships/drawing" Target="../drawings/drawing15.xml" Id="rId2" /></Relationships>
</file>

<file path=xl/worksheets/_rels/sheet17.xml.rels>&#65279;<?xml version="1.0" encoding="utf-8"?><Relationships xmlns="http://schemas.openxmlformats.org/package/2006/relationships"><Relationship Type="http://schemas.openxmlformats.org/officeDocument/2006/relationships/printerSettings" Target="../printerSettings/printerSettings17.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DO52"/>
  <sheetViews>
    <sheetView showGridLines="0" tabSelected="1" zoomScale="70" zoomScaleNormal="70" workbookViewId="0"/>
  </sheetViews>
  <sheetFormatPr defaultColWidth="0" defaultRowHeight="11.25" zeroHeight="1"/>
  <cols>
    <col min="1" max="11" width="2.140625" style="1" customWidth="1"/>
    <col min="12" max="12" width="2.28515625" style="1" customWidth="1"/>
    <col min="13" max="17" width="2.42578125" style="1" customWidth="1"/>
    <col min="18" max="119" width="2.1406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1"/>
    </row>
    <row r="3" spans="1:119" ht="18.75" customHeight="1">
      <c r="A3" s="2"/>
      <c r="B3" s="5" t="s">
        <v>132</v>
      </c>
      <c r="C3" s="22"/>
      <c r="D3" s="22"/>
      <c r="E3" s="45"/>
      <c r="F3" s="45"/>
      <c r="G3" s="45"/>
      <c r="H3" s="45"/>
      <c r="I3" s="45"/>
      <c r="J3" s="45"/>
      <c r="K3" s="45"/>
      <c r="L3" s="45" t="s">
        <v>136</v>
      </c>
      <c r="M3" s="45"/>
      <c r="N3" s="45"/>
      <c r="O3" s="45"/>
      <c r="P3" s="45"/>
      <c r="Q3" s="45"/>
      <c r="R3" s="95"/>
      <c r="S3" s="95"/>
      <c r="T3" s="95"/>
      <c r="U3" s="95"/>
      <c r="V3" s="112"/>
      <c r="W3" s="127" t="s">
        <v>138</v>
      </c>
      <c r="X3" s="137"/>
      <c r="Y3" s="137"/>
      <c r="Z3" s="137"/>
      <c r="AA3" s="137"/>
      <c r="AB3" s="22"/>
      <c r="AC3" s="95" t="s">
        <v>134</v>
      </c>
      <c r="AD3" s="137"/>
      <c r="AE3" s="137"/>
      <c r="AF3" s="137"/>
      <c r="AG3" s="137"/>
      <c r="AH3" s="137"/>
      <c r="AI3" s="137"/>
      <c r="AJ3" s="137"/>
      <c r="AK3" s="137"/>
      <c r="AL3" s="162"/>
      <c r="AM3" s="127" t="s">
        <v>139</v>
      </c>
      <c r="AN3" s="137"/>
      <c r="AO3" s="137"/>
      <c r="AP3" s="137"/>
      <c r="AQ3" s="137"/>
      <c r="AR3" s="137"/>
      <c r="AS3" s="137"/>
      <c r="AT3" s="137"/>
      <c r="AU3" s="137"/>
      <c r="AV3" s="137"/>
      <c r="AW3" s="137"/>
      <c r="AX3" s="162"/>
      <c r="AY3" s="10" t="s">
        <v>2</v>
      </c>
      <c r="AZ3" s="27"/>
      <c r="BA3" s="27"/>
      <c r="BB3" s="27"/>
      <c r="BC3" s="27"/>
      <c r="BD3" s="27"/>
      <c r="BE3" s="27"/>
      <c r="BF3" s="27"/>
      <c r="BG3" s="27"/>
      <c r="BH3" s="27"/>
      <c r="BI3" s="27"/>
      <c r="BJ3" s="27"/>
      <c r="BK3" s="27"/>
      <c r="BL3" s="27"/>
      <c r="BM3" s="206"/>
      <c r="BN3" s="127" t="s">
        <v>140</v>
      </c>
      <c r="BO3" s="137"/>
      <c r="BP3" s="137"/>
      <c r="BQ3" s="137"/>
      <c r="BR3" s="137"/>
      <c r="BS3" s="137"/>
      <c r="BT3" s="137"/>
      <c r="BU3" s="162"/>
      <c r="BV3" s="127" t="s">
        <v>141</v>
      </c>
      <c r="BW3" s="137"/>
      <c r="BX3" s="137"/>
      <c r="BY3" s="137"/>
      <c r="BZ3" s="137"/>
      <c r="CA3" s="137"/>
      <c r="CB3" s="137"/>
      <c r="CC3" s="162"/>
      <c r="CD3" s="10" t="s">
        <v>2</v>
      </c>
      <c r="CE3" s="27"/>
      <c r="CF3" s="27"/>
      <c r="CG3" s="27"/>
      <c r="CH3" s="27"/>
      <c r="CI3" s="27"/>
      <c r="CJ3" s="27"/>
      <c r="CK3" s="27"/>
      <c r="CL3" s="27"/>
      <c r="CM3" s="27"/>
      <c r="CN3" s="27"/>
      <c r="CO3" s="27"/>
      <c r="CP3" s="27"/>
      <c r="CQ3" s="27"/>
      <c r="CR3" s="27"/>
      <c r="CS3" s="206"/>
      <c r="CT3" s="127" t="s">
        <v>143</v>
      </c>
      <c r="CU3" s="137"/>
      <c r="CV3" s="137"/>
      <c r="CW3" s="137"/>
      <c r="CX3" s="137"/>
      <c r="CY3" s="137"/>
      <c r="CZ3" s="137"/>
      <c r="DA3" s="162"/>
      <c r="DB3" s="127" t="s">
        <v>133</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144</v>
      </c>
      <c r="AZ4" s="195"/>
      <c r="BA4" s="195"/>
      <c r="BB4" s="195"/>
      <c r="BC4" s="195"/>
      <c r="BD4" s="195"/>
      <c r="BE4" s="195"/>
      <c r="BF4" s="195"/>
      <c r="BG4" s="195"/>
      <c r="BH4" s="195"/>
      <c r="BI4" s="195"/>
      <c r="BJ4" s="195"/>
      <c r="BK4" s="195"/>
      <c r="BL4" s="195"/>
      <c r="BM4" s="207"/>
      <c r="BN4" s="212">
        <v>11015907</v>
      </c>
      <c r="BO4" s="215"/>
      <c r="BP4" s="215"/>
      <c r="BQ4" s="215"/>
      <c r="BR4" s="215"/>
      <c r="BS4" s="215"/>
      <c r="BT4" s="215"/>
      <c r="BU4" s="218"/>
      <c r="BV4" s="212">
        <v>10640345</v>
      </c>
      <c r="BW4" s="215"/>
      <c r="BX4" s="215"/>
      <c r="BY4" s="215"/>
      <c r="BZ4" s="215"/>
      <c r="CA4" s="215"/>
      <c r="CB4" s="215"/>
      <c r="CC4" s="218"/>
      <c r="CD4" s="221" t="s">
        <v>146</v>
      </c>
      <c r="CE4" s="222"/>
      <c r="CF4" s="222"/>
      <c r="CG4" s="222"/>
      <c r="CH4" s="222"/>
      <c r="CI4" s="222"/>
      <c r="CJ4" s="222"/>
      <c r="CK4" s="222"/>
      <c r="CL4" s="222"/>
      <c r="CM4" s="222"/>
      <c r="CN4" s="222"/>
      <c r="CO4" s="222"/>
      <c r="CP4" s="222"/>
      <c r="CQ4" s="222"/>
      <c r="CR4" s="222"/>
      <c r="CS4" s="225"/>
      <c r="CT4" s="228">
        <v>4.5</v>
      </c>
      <c r="CU4" s="236"/>
      <c r="CV4" s="236"/>
      <c r="CW4" s="236"/>
      <c r="CX4" s="236"/>
      <c r="CY4" s="236"/>
      <c r="CZ4" s="236"/>
      <c r="DA4" s="244"/>
      <c r="DB4" s="228">
        <v>4.9000000000000004</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148</v>
      </c>
      <c r="AN5" s="59"/>
      <c r="AO5" s="59"/>
      <c r="AP5" s="59"/>
      <c r="AQ5" s="59"/>
      <c r="AR5" s="59"/>
      <c r="AS5" s="59"/>
      <c r="AT5" s="64"/>
      <c r="AU5" s="148" t="s">
        <v>149</v>
      </c>
      <c r="AV5" s="139"/>
      <c r="AW5" s="139"/>
      <c r="AX5" s="139"/>
      <c r="AY5" s="188" t="s">
        <v>40</v>
      </c>
      <c r="AZ5" s="196"/>
      <c r="BA5" s="196"/>
      <c r="BB5" s="196"/>
      <c r="BC5" s="196"/>
      <c r="BD5" s="196"/>
      <c r="BE5" s="196"/>
      <c r="BF5" s="196"/>
      <c r="BG5" s="196"/>
      <c r="BH5" s="196"/>
      <c r="BI5" s="196"/>
      <c r="BJ5" s="196"/>
      <c r="BK5" s="196"/>
      <c r="BL5" s="196"/>
      <c r="BM5" s="208"/>
      <c r="BN5" s="213">
        <v>10717200</v>
      </c>
      <c r="BO5" s="216"/>
      <c r="BP5" s="216"/>
      <c r="BQ5" s="216"/>
      <c r="BR5" s="216"/>
      <c r="BS5" s="216"/>
      <c r="BT5" s="216"/>
      <c r="BU5" s="219"/>
      <c r="BV5" s="213">
        <v>10329131</v>
      </c>
      <c r="BW5" s="216"/>
      <c r="BX5" s="216"/>
      <c r="BY5" s="216"/>
      <c r="BZ5" s="216"/>
      <c r="CA5" s="216"/>
      <c r="CB5" s="216"/>
      <c r="CC5" s="219"/>
      <c r="CD5" s="190" t="s">
        <v>50</v>
      </c>
      <c r="CE5" s="198"/>
      <c r="CF5" s="198"/>
      <c r="CG5" s="198"/>
      <c r="CH5" s="198"/>
      <c r="CI5" s="198"/>
      <c r="CJ5" s="198"/>
      <c r="CK5" s="198"/>
      <c r="CL5" s="198"/>
      <c r="CM5" s="198"/>
      <c r="CN5" s="198"/>
      <c r="CO5" s="198"/>
      <c r="CP5" s="198"/>
      <c r="CQ5" s="198"/>
      <c r="CR5" s="198"/>
      <c r="CS5" s="210"/>
      <c r="CT5" s="229">
        <v>85.8</v>
      </c>
      <c r="CU5" s="237"/>
      <c r="CV5" s="237"/>
      <c r="CW5" s="237"/>
      <c r="CX5" s="237"/>
      <c r="CY5" s="237"/>
      <c r="CZ5" s="237"/>
      <c r="DA5" s="245"/>
      <c r="DB5" s="229">
        <v>84.2</v>
      </c>
      <c r="DC5" s="237"/>
      <c r="DD5" s="237"/>
      <c r="DE5" s="237"/>
      <c r="DF5" s="237"/>
      <c r="DG5" s="237"/>
      <c r="DH5" s="237"/>
      <c r="DI5" s="245"/>
    </row>
    <row r="6" spans="1:119" ht="18.75" customHeight="1">
      <c r="A6" s="2"/>
      <c r="B6" s="8" t="s">
        <v>151</v>
      </c>
      <c r="C6" s="25"/>
      <c r="D6" s="25"/>
      <c r="E6" s="48"/>
      <c r="F6" s="48"/>
      <c r="G6" s="48"/>
      <c r="H6" s="48"/>
      <c r="I6" s="48"/>
      <c r="J6" s="48"/>
      <c r="K6" s="48"/>
      <c r="L6" s="48" t="s">
        <v>152</v>
      </c>
      <c r="M6" s="48"/>
      <c r="N6" s="48"/>
      <c r="O6" s="48"/>
      <c r="P6" s="48"/>
      <c r="Q6" s="48"/>
      <c r="R6" s="51"/>
      <c r="S6" s="51"/>
      <c r="T6" s="51"/>
      <c r="U6" s="51"/>
      <c r="V6" s="115"/>
      <c r="W6" s="130" t="s">
        <v>153</v>
      </c>
      <c r="X6" s="57"/>
      <c r="Y6" s="57"/>
      <c r="Z6" s="57"/>
      <c r="AA6" s="57"/>
      <c r="AB6" s="25"/>
      <c r="AC6" s="145" t="s">
        <v>70</v>
      </c>
      <c r="AD6" s="153"/>
      <c r="AE6" s="153"/>
      <c r="AF6" s="153"/>
      <c r="AG6" s="153"/>
      <c r="AH6" s="153"/>
      <c r="AI6" s="153"/>
      <c r="AJ6" s="153"/>
      <c r="AK6" s="153"/>
      <c r="AL6" s="165"/>
      <c r="AM6" s="173" t="s">
        <v>154</v>
      </c>
      <c r="AN6" s="59"/>
      <c r="AO6" s="59"/>
      <c r="AP6" s="59"/>
      <c r="AQ6" s="59"/>
      <c r="AR6" s="59"/>
      <c r="AS6" s="59"/>
      <c r="AT6" s="64"/>
      <c r="AU6" s="148" t="s">
        <v>149</v>
      </c>
      <c r="AV6" s="139"/>
      <c r="AW6" s="139"/>
      <c r="AX6" s="139"/>
      <c r="AY6" s="188" t="s">
        <v>62</v>
      </c>
      <c r="AZ6" s="196"/>
      <c r="BA6" s="196"/>
      <c r="BB6" s="196"/>
      <c r="BC6" s="196"/>
      <c r="BD6" s="196"/>
      <c r="BE6" s="196"/>
      <c r="BF6" s="196"/>
      <c r="BG6" s="196"/>
      <c r="BH6" s="196"/>
      <c r="BI6" s="196"/>
      <c r="BJ6" s="196"/>
      <c r="BK6" s="196"/>
      <c r="BL6" s="196"/>
      <c r="BM6" s="208"/>
      <c r="BN6" s="213">
        <v>298707</v>
      </c>
      <c r="BO6" s="216"/>
      <c r="BP6" s="216"/>
      <c r="BQ6" s="216"/>
      <c r="BR6" s="216"/>
      <c r="BS6" s="216"/>
      <c r="BT6" s="216"/>
      <c r="BU6" s="219"/>
      <c r="BV6" s="213">
        <v>311214</v>
      </c>
      <c r="BW6" s="216"/>
      <c r="BX6" s="216"/>
      <c r="BY6" s="216"/>
      <c r="BZ6" s="216"/>
      <c r="CA6" s="216"/>
      <c r="CB6" s="216"/>
      <c r="CC6" s="219"/>
      <c r="CD6" s="190" t="s">
        <v>155</v>
      </c>
      <c r="CE6" s="198"/>
      <c r="CF6" s="198"/>
      <c r="CG6" s="198"/>
      <c r="CH6" s="198"/>
      <c r="CI6" s="198"/>
      <c r="CJ6" s="198"/>
      <c r="CK6" s="198"/>
      <c r="CL6" s="198"/>
      <c r="CM6" s="198"/>
      <c r="CN6" s="198"/>
      <c r="CO6" s="198"/>
      <c r="CP6" s="198"/>
      <c r="CQ6" s="198"/>
      <c r="CR6" s="198"/>
      <c r="CS6" s="210"/>
      <c r="CT6" s="230">
        <v>88.8</v>
      </c>
      <c r="CU6" s="238"/>
      <c r="CV6" s="238"/>
      <c r="CW6" s="238"/>
      <c r="CX6" s="238"/>
      <c r="CY6" s="238"/>
      <c r="CZ6" s="238"/>
      <c r="DA6" s="246"/>
      <c r="DB6" s="230">
        <v>88.1</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156</v>
      </c>
      <c r="AN7" s="59"/>
      <c r="AO7" s="59"/>
      <c r="AP7" s="59"/>
      <c r="AQ7" s="59"/>
      <c r="AR7" s="59"/>
      <c r="AS7" s="59"/>
      <c r="AT7" s="64"/>
      <c r="AU7" s="148" t="s">
        <v>149</v>
      </c>
      <c r="AV7" s="139"/>
      <c r="AW7" s="139"/>
      <c r="AX7" s="139"/>
      <c r="AY7" s="188" t="s">
        <v>85</v>
      </c>
      <c r="AZ7" s="196"/>
      <c r="BA7" s="196"/>
      <c r="BB7" s="196"/>
      <c r="BC7" s="196"/>
      <c r="BD7" s="196"/>
      <c r="BE7" s="196"/>
      <c r="BF7" s="196"/>
      <c r="BG7" s="196"/>
      <c r="BH7" s="196"/>
      <c r="BI7" s="196"/>
      <c r="BJ7" s="196"/>
      <c r="BK7" s="196"/>
      <c r="BL7" s="196"/>
      <c r="BM7" s="208"/>
      <c r="BN7" s="213">
        <v>8343</v>
      </c>
      <c r="BO7" s="216"/>
      <c r="BP7" s="216"/>
      <c r="BQ7" s="216"/>
      <c r="BR7" s="216"/>
      <c r="BS7" s="216"/>
      <c r="BT7" s="216"/>
      <c r="BU7" s="219"/>
      <c r="BV7" s="213">
        <v>0</v>
      </c>
      <c r="BW7" s="216"/>
      <c r="BX7" s="216"/>
      <c r="BY7" s="216"/>
      <c r="BZ7" s="216"/>
      <c r="CA7" s="216"/>
      <c r="CB7" s="216"/>
      <c r="CC7" s="219"/>
      <c r="CD7" s="190" t="s">
        <v>158</v>
      </c>
      <c r="CE7" s="198"/>
      <c r="CF7" s="198"/>
      <c r="CG7" s="198"/>
      <c r="CH7" s="198"/>
      <c r="CI7" s="198"/>
      <c r="CJ7" s="198"/>
      <c r="CK7" s="198"/>
      <c r="CL7" s="198"/>
      <c r="CM7" s="198"/>
      <c r="CN7" s="198"/>
      <c r="CO7" s="198"/>
      <c r="CP7" s="198"/>
      <c r="CQ7" s="198"/>
      <c r="CR7" s="198"/>
      <c r="CS7" s="210"/>
      <c r="CT7" s="213">
        <v>6461278</v>
      </c>
      <c r="CU7" s="216"/>
      <c r="CV7" s="216"/>
      <c r="CW7" s="216"/>
      <c r="CX7" s="216"/>
      <c r="CY7" s="216"/>
      <c r="CZ7" s="216"/>
      <c r="DA7" s="219"/>
      <c r="DB7" s="213">
        <v>6368870</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161</v>
      </c>
      <c r="AN8" s="59"/>
      <c r="AO8" s="59"/>
      <c r="AP8" s="59"/>
      <c r="AQ8" s="59"/>
      <c r="AR8" s="59"/>
      <c r="AS8" s="59"/>
      <c r="AT8" s="64"/>
      <c r="AU8" s="148" t="s">
        <v>149</v>
      </c>
      <c r="AV8" s="139"/>
      <c r="AW8" s="139"/>
      <c r="AX8" s="139"/>
      <c r="AY8" s="188" t="s">
        <v>162</v>
      </c>
      <c r="AZ8" s="196"/>
      <c r="BA8" s="196"/>
      <c r="BB8" s="196"/>
      <c r="BC8" s="196"/>
      <c r="BD8" s="196"/>
      <c r="BE8" s="196"/>
      <c r="BF8" s="196"/>
      <c r="BG8" s="196"/>
      <c r="BH8" s="196"/>
      <c r="BI8" s="196"/>
      <c r="BJ8" s="196"/>
      <c r="BK8" s="196"/>
      <c r="BL8" s="196"/>
      <c r="BM8" s="208"/>
      <c r="BN8" s="213">
        <v>290364</v>
      </c>
      <c r="BO8" s="216"/>
      <c r="BP8" s="216"/>
      <c r="BQ8" s="216"/>
      <c r="BR8" s="216"/>
      <c r="BS8" s="216"/>
      <c r="BT8" s="216"/>
      <c r="BU8" s="219"/>
      <c r="BV8" s="213">
        <v>311214</v>
      </c>
      <c r="BW8" s="216"/>
      <c r="BX8" s="216"/>
      <c r="BY8" s="216"/>
      <c r="BZ8" s="216"/>
      <c r="CA8" s="216"/>
      <c r="CB8" s="216"/>
      <c r="CC8" s="219"/>
      <c r="CD8" s="190" t="s">
        <v>165</v>
      </c>
      <c r="CE8" s="198"/>
      <c r="CF8" s="198"/>
      <c r="CG8" s="198"/>
      <c r="CH8" s="198"/>
      <c r="CI8" s="198"/>
      <c r="CJ8" s="198"/>
      <c r="CK8" s="198"/>
      <c r="CL8" s="198"/>
      <c r="CM8" s="198"/>
      <c r="CN8" s="198"/>
      <c r="CO8" s="198"/>
      <c r="CP8" s="198"/>
      <c r="CQ8" s="198"/>
      <c r="CR8" s="198"/>
      <c r="CS8" s="210"/>
      <c r="CT8" s="231">
        <v>0.97</v>
      </c>
      <c r="CU8" s="239"/>
      <c r="CV8" s="239"/>
      <c r="CW8" s="239"/>
      <c r="CX8" s="239"/>
      <c r="CY8" s="239"/>
      <c r="CZ8" s="239"/>
      <c r="DA8" s="247"/>
      <c r="DB8" s="231">
        <v>0.97</v>
      </c>
      <c r="DC8" s="239"/>
      <c r="DD8" s="239"/>
      <c r="DE8" s="239"/>
      <c r="DF8" s="239"/>
      <c r="DG8" s="239"/>
      <c r="DH8" s="239"/>
      <c r="DI8" s="247"/>
    </row>
    <row r="9" spans="1:119" ht="18.75" customHeight="1">
      <c r="A9" s="2"/>
      <c r="B9" s="10" t="s">
        <v>167</v>
      </c>
      <c r="C9" s="27"/>
      <c r="D9" s="27"/>
      <c r="E9" s="27"/>
      <c r="F9" s="27"/>
      <c r="G9" s="27"/>
      <c r="H9" s="27"/>
      <c r="I9" s="27"/>
      <c r="J9" s="27"/>
      <c r="K9" s="31"/>
      <c r="L9" s="66" t="s">
        <v>171</v>
      </c>
      <c r="M9" s="75"/>
      <c r="N9" s="75"/>
      <c r="O9" s="75"/>
      <c r="P9" s="75"/>
      <c r="Q9" s="87"/>
      <c r="R9" s="98">
        <v>32118</v>
      </c>
      <c r="S9" s="107"/>
      <c r="T9" s="107"/>
      <c r="U9" s="107"/>
      <c r="V9" s="117"/>
      <c r="W9" s="127" t="s">
        <v>174</v>
      </c>
      <c r="X9" s="137"/>
      <c r="Y9" s="137"/>
      <c r="Z9" s="137"/>
      <c r="AA9" s="137"/>
      <c r="AB9" s="137"/>
      <c r="AC9" s="137"/>
      <c r="AD9" s="137"/>
      <c r="AE9" s="137"/>
      <c r="AF9" s="137"/>
      <c r="AG9" s="137"/>
      <c r="AH9" s="137"/>
      <c r="AI9" s="137"/>
      <c r="AJ9" s="137"/>
      <c r="AK9" s="137"/>
      <c r="AL9" s="162"/>
      <c r="AM9" s="173" t="s">
        <v>177</v>
      </c>
      <c r="AN9" s="59"/>
      <c r="AO9" s="59"/>
      <c r="AP9" s="59"/>
      <c r="AQ9" s="59"/>
      <c r="AR9" s="59"/>
      <c r="AS9" s="59"/>
      <c r="AT9" s="64"/>
      <c r="AU9" s="148" t="s">
        <v>179</v>
      </c>
      <c r="AV9" s="139"/>
      <c r="AW9" s="139"/>
      <c r="AX9" s="139"/>
      <c r="AY9" s="188" t="s">
        <v>181</v>
      </c>
      <c r="AZ9" s="196"/>
      <c r="BA9" s="196"/>
      <c r="BB9" s="196"/>
      <c r="BC9" s="196"/>
      <c r="BD9" s="196"/>
      <c r="BE9" s="196"/>
      <c r="BF9" s="196"/>
      <c r="BG9" s="196"/>
      <c r="BH9" s="196"/>
      <c r="BI9" s="196"/>
      <c r="BJ9" s="196"/>
      <c r="BK9" s="196"/>
      <c r="BL9" s="196"/>
      <c r="BM9" s="208"/>
      <c r="BN9" s="213">
        <v>-20850</v>
      </c>
      <c r="BO9" s="216"/>
      <c r="BP9" s="216"/>
      <c r="BQ9" s="216"/>
      <c r="BR9" s="216"/>
      <c r="BS9" s="216"/>
      <c r="BT9" s="216"/>
      <c r="BU9" s="219"/>
      <c r="BV9" s="213">
        <v>154673</v>
      </c>
      <c r="BW9" s="216"/>
      <c r="BX9" s="216"/>
      <c r="BY9" s="216"/>
      <c r="BZ9" s="216"/>
      <c r="CA9" s="216"/>
      <c r="CB9" s="216"/>
      <c r="CC9" s="219"/>
      <c r="CD9" s="190" t="s">
        <v>183</v>
      </c>
      <c r="CE9" s="198"/>
      <c r="CF9" s="198"/>
      <c r="CG9" s="198"/>
      <c r="CH9" s="198"/>
      <c r="CI9" s="198"/>
      <c r="CJ9" s="198"/>
      <c r="CK9" s="198"/>
      <c r="CL9" s="198"/>
      <c r="CM9" s="198"/>
      <c r="CN9" s="198"/>
      <c r="CO9" s="198"/>
      <c r="CP9" s="198"/>
      <c r="CQ9" s="198"/>
      <c r="CR9" s="198"/>
      <c r="CS9" s="210"/>
      <c r="CT9" s="229">
        <v>10.1</v>
      </c>
      <c r="CU9" s="237"/>
      <c r="CV9" s="237"/>
      <c r="CW9" s="237"/>
      <c r="CX9" s="237"/>
      <c r="CY9" s="237"/>
      <c r="CZ9" s="237"/>
      <c r="DA9" s="245"/>
      <c r="DB9" s="229">
        <v>11</v>
      </c>
      <c r="DC9" s="237"/>
      <c r="DD9" s="237"/>
      <c r="DE9" s="237"/>
      <c r="DF9" s="237"/>
      <c r="DG9" s="237"/>
      <c r="DH9" s="237"/>
      <c r="DI9" s="245"/>
    </row>
    <row r="10" spans="1:119" ht="18.75" customHeight="1">
      <c r="A10" s="2"/>
      <c r="B10" s="10"/>
      <c r="C10" s="27"/>
      <c r="D10" s="27"/>
      <c r="E10" s="27"/>
      <c r="F10" s="27"/>
      <c r="G10" s="27"/>
      <c r="H10" s="27"/>
      <c r="I10" s="27"/>
      <c r="J10" s="27"/>
      <c r="K10" s="31"/>
      <c r="L10" s="53" t="s">
        <v>184</v>
      </c>
      <c r="M10" s="59"/>
      <c r="N10" s="59"/>
      <c r="O10" s="59"/>
      <c r="P10" s="59"/>
      <c r="Q10" s="64"/>
      <c r="R10" s="73">
        <v>32302</v>
      </c>
      <c r="S10" s="81"/>
      <c r="T10" s="81"/>
      <c r="U10" s="81"/>
      <c r="V10" s="118"/>
      <c r="W10" s="128"/>
      <c r="X10" s="55"/>
      <c r="Y10" s="55"/>
      <c r="Z10" s="55"/>
      <c r="AA10" s="55"/>
      <c r="AB10" s="55"/>
      <c r="AC10" s="55"/>
      <c r="AD10" s="55"/>
      <c r="AE10" s="55"/>
      <c r="AF10" s="55"/>
      <c r="AG10" s="55"/>
      <c r="AH10" s="55"/>
      <c r="AI10" s="55"/>
      <c r="AJ10" s="55"/>
      <c r="AK10" s="55"/>
      <c r="AL10" s="163"/>
      <c r="AM10" s="173" t="s">
        <v>185</v>
      </c>
      <c r="AN10" s="59"/>
      <c r="AO10" s="59"/>
      <c r="AP10" s="59"/>
      <c r="AQ10" s="59"/>
      <c r="AR10" s="59"/>
      <c r="AS10" s="59"/>
      <c r="AT10" s="64"/>
      <c r="AU10" s="148" t="s">
        <v>149</v>
      </c>
      <c r="AV10" s="139"/>
      <c r="AW10" s="139"/>
      <c r="AX10" s="139"/>
      <c r="AY10" s="188" t="s">
        <v>188</v>
      </c>
      <c r="AZ10" s="196"/>
      <c r="BA10" s="196"/>
      <c r="BB10" s="196"/>
      <c r="BC10" s="196"/>
      <c r="BD10" s="196"/>
      <c r="BE10" s="196"/>
      <c r="BF10" s="196"/>
      <c r="BG10" s="196"/>
      <c r="BH10" s="196"/>
      <c r="BI10" s="196"/>
      <c r="BJ10" s="196"/>
      <c r="BK10" s="196"/>
      <c r="BL10" s="196"/>
      <c r="BM10" s="208"/>
      <c r="BN10" s="213">
        <v>160733</v>
      </c>
      <c r="BO10" s="216"/>
      <c r="BP10" s="216"/>
      <c r="BQ10" s="216"/>
      <c r="BR10" s="216"/>
      <c r="BS10" s="216"/>
      <c r="BT10" s="216"/>
      <c r="BU10" s="219"/>
      <c r="BV10" s="213">
        <v>80463</v>
      </c>
      <c r="BW10" s="216"/>
      <c r="BX10" s="216"/>
      <c r="BY10" s="216"/>
      <c r="BZ10" s="216"/>
      <c r="CA10" s="216"/>
      <c r="CB10" s="216"/>
      <c r="CC10" s="219"/>
      <c r="CD10" s="221" t="s">
        <v>75</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34</v>
      </c>
      <c r="M11" s="60"/>
      <c r="N11" s="60"/>
      <c r="O11" s="60"/>
      <c r="P11" s="60"/>
      <c r="Q11" s="65"/>
      <c r="R11" s="99" t="s">
        <v>189</v>
      </c>
      <c r="S11" s="108"/>
      <c r="T11" s="108"/>
      <c r="U11" s="108"/>
      <c r="V11" s="119"/>
      <c r="W11" s="128"/>
      <c r="X11" s="55"/>
      <c r="Y11" s="55"/>
      <c r="Z11" s="55"/>
      <c r="AA11" s="55"/>
      <c r="AB11" s="55"/>
      <c r="AC11" s="55"/>
      <c r="AD11" s="55"/>
      <c r="AE11" s="55"/>
      <c r="AF11" s="55"/>
      <c r="AG11" s="55"/>
      <c r="AH11" s="55"/>
      <c r="AI11" s="55"/>
      <c r="AJ11" s="55"/>
      <c r="AK11" s="55"/>
      <c r="AL11" s="163"/>
      <c r="AM11" s="173" t="s">
        <v>191</v>
      </c>
      <c r="AN11" s="59"/>
      <c r="AO11" s="59"/>
      <c r="AP11" s="59"/>
      <c r="AQ11" s="59"/>
      <c r="AR11" s="59"/>
      <c r="AS11" s="59"/>
      <c r="AT11" s="64"/>
      <c r="AU11" s="148" t="s">
        <v>149</v>
      </c>
      <c r="AV11" s="139"/>
      <c r="AW11" s="139"/>
      <c r="AX11" s="139"/>
      <c r="AY11" s="188" t="s">
        <v>192</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195</v>
      </c>
      <c r="CE11" s="198"/>
      <c r="CF11" s="198"/>
      <c r="CG11" s="198"/>
      <c r="CH11" s="198"/>
      <c r="CI11" s="198"/>
      <c r="CJ11" s="198"/>
      <c r="CK11" s="198"/>
      <c r="CL11" s="198"/>
      <c r="CM11" s="198"/>
      <c r="CN11" s="198"/>
      <c r="CO11" s="198"/>
      <c r="CP11" s="198"/>
      <c r="CQ11" s="198"/>
      <c r="CR11" s="198"/>
      <c r="CS11" s="210"/>
      <c r="CT11" s="231" t="s">
        <v>166</v>
      </c>
      <c r="CU11" s="239"/>
      <c r="CV11" s="239"/>
      <c r="CW11" s="239"/>
      <c r="CX11" s="239"/>
      <c r="CY11" s="239"/>
      <c r="CZ11" s="239"/>
      <c r="DA11" s="247"/>
      <c r="DB11" s="231" t="s">
        <v>166</v>
      </c>
      <c r="DC11" s="239"/>
      <c r="DD11" s="239"/>
      <c r="DE11" s="239"/>
      <c r="DF11" s="239"/>
      <c r="DG11" s="239"/>
      <c r="DH11" s="239"/>
      <c r="DI11" s="247"/>
    </row>
    <row r="12" spans="1:119" ht="18.75" customHeight="1">
      <c r="A12" s="2"/>
      <c r="B12" s="11" t="s">
        <v>196</v>
      </c>
      <c r="C12" s="28"/>
      <c r="D12" s="28"/>
      <c r="E12" s="28"/>
      <c r="F12" s="28"/>
      <c r="G12" s="28"/>
      <c r="H12" s="28"/>
      <c r="I12" s="28"/>
      <c r="J12" s="28"/>
      <c r="K12" s="61"/>
      <c r="L12" s="67" t="s">
        <v>198</v>
      </c>
      <c r="M12" s="76"/>
      <c r="N12" s="76"/>
      <c r="O12" s="76"/>
      <c r="P12" s="76"/>
      <c r="Q12" s="88"/>
      <c r="R12" s="100">
        <v>32596</v>
      </c>
      <c r="S12" s="109"/>
      <c r="T12" s="109"/>
      <c r="U12" s="109"/>
      <c r="V12" s="120"/>
      <c r="W12" s="132" t="s">
        <v>2</v>
      </c>
      <c r="X12" s="139"/>
      <c r="Y12" s="139"/>
      <c r="Z12" s="139"/>
      <c r="AA12" s="139"/>
      <c r="AB12" s="144"/>
      <c r="AC12" s="148" t="s">
        <v>199</v>
      </c>
      <c r="AD12" s="139"/>
      <c r="AE12" s="139"/>
      <c r="AF12" s="139"/>
      <c r="AG12" s="144"/>
      <c r="AH12" s="148" t="s">
        <v>201</v>
      </c>
      <c r="AI12" s="139"/>
      <c r="AJ12" s="139"/>
      <c r="AK12" s="139"/>
      <c r="AL12" s="168"/>
      <c r="AM12" s="173" t="s">
        <v>88</v>
      </c>
      <c r="AN12" s="59"/>
      <c r="AO12" s="59"/>
      <c r="AP12" s="59"/>
      <c r="AQ12" s="59"/>
      <c r="AR12" s="59"/>
      <c r="AS12" s="59"/>
      <c r="AT12" s="64"/>
      <c r="AU12" s="148" t="s">
        <v>149</v>
      </c>
      <c r="AV12" s="139"/>
      <c r="AW12" s="139"/>
      <c r="AX12" s="139"/>
      <c r="AY12" s="188" t="s">
        <v>203</v>
      </c>
      <c r="AZ12" s="196"/>
      <c r="BA12" s="196"/>
      <c r="BB12" s="196"/>
      <c r="BC12" s="196"/>
      <c r="BD12" s="196"/>
      <c r="BE12" s="196"/>
      <c r="BF12" s="196"/>
      <c r="BG12" s="196"/>
      <c r="BH12" s="196"/>
      <c r="BI12" s="196"/>
      <c r="BJ12" s="196"/>
      <c r="BK12" s="196"/>
      <c r="BL12" s="196"/>
      <c r="BM12" s="208"/>
      <c r="BN12" s="213">
        <v>579675</v>
      </c>
      <c r="BO12" s="216"/>
      <c r="BP12" s="216"/>
      <c r="BQ12" s="216"/>
      <c r="BR12" s="216"/>
      <c r="BS12" s="216"/>
      <c r="BT12" s="216"/>
      <c r="BU12" s="219"/>
      <c r="BV12" s="213">
        <v>395415</v>
      </c>
      <c r="BW12" s="216"/>
      <c r="BX12" s="216"/>
      <c r="BY12" s="216"/>
      <c r="BZ12" s="216"/>
      <c r="CA12" s="216"/>
      <c r="CB12" s="216"/>
      <c r="CC12" s="219"/>
      <c r="CD12" s="190" t="s">
        <v>205</v>
      </c>
      <c r="CE12" s="198"/>
      <c r="CF12" s="198"/>
      <c r="CG12" s="198"/>
      <c r="CH12" s="198"/>
      <c r="CI12" s="198"/>
      <c r="CJ12" s="198"/>
      <c r="CK12" s="198"/>
      <c r="CL12" s="198"/>
      <c r="CM12" s="198"/>
      <c r="CN12" s="198"/>
      <c r="CO12" s="198"/>
      <c r="CP12" s="198"/>
      <c r="CQ12" s="198"/>
      <c r="CR12" s="198"/>
      <c r="CS12" s="210"/>
      <c r="CT12" s="231" t="s">
        <v>166</v>
      </c>
      <c r="CU12" s="239"/>
      <c r="CV12" s="239"/>
      <c r="CW12" s="239"/>
      <c r="CX12" s="239"/>
      <c r="CY12" s="239"/>
      <c r="CZ12" s="239"/>
      <c r="DA12" s="247"/>
      <c r="DB12" s="231" t="s">
        <v>166</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208</v>
      </c>
      <c r="N13" s="83"/>
      <c r="O13" s="83"/>
      <c r="P13" s="83"/>
      <c r="Q13" s="89"/>
      <c r="R13" s="101">
        <v>31384</v>
      </c>
      <c r="S13" s="110"/>
      <c r="T13" s="110"/>
      <c r="U13" s="110"/>
      <c r="V13" s="121"/>
      <c r="W13" s="130" t="s">
        <v>210</v>
      </c>
      <c r="X13" s="57"/>
      <c r="Y13" s="57"/>
      <c r="Z13" s="57"/>
      <c r="AA13" s="57"/>
      <c r="AB13" s="25"/>
      <c r="AC13" s="73">
        <v>166</v>
      </c>
      <c r="AD13" s="81"/>
      <c r="AE13" s="81"/>
      <c r="AF13" s="81"/>
      <c r="AG13" s="85"/>
      <c r="AH13" s="73">
        <v>191</v>
      </c>
      <c r="AI13" s="81"/>
      <c r="AJ13" s="81"/>
      <c r="AK13" s="81"/>
      <c r="AL13" s="118"/>
      <c r="AM13" s="173" t="s">
        <v>212</v>
      </c>
      <c r="AN13" s="59"/>
      <c r="AO13" s="59"/>
      <c r="AP13" s="59"/>
      <c r="AQ13" s="59"/>
      <c r="AR13" s="59"/>
      <c r="AS13" s="59"/>
      <c r="AT13" s="64"/>
      <c r="AU13" s="148" t="s">
        <v>179</v>
      </c>
      <c r="AV13" s="139"/>
      <c r="AW13" s="139"/>
      <c r="AX13" s="139"/>
      <c r="AY13" s="188" t="s">
        <v>215</v>
      </c>
      <c r="AZ13" s="196"/>
      <c r="BA13" s="196"/>
      <c r="BB13" s="196"/>
      <c r="BC13" s="196"/>
      <c r="BD13" s="196"/>
      <c r="BE13" s="196"/>
      <c r="BF13" s="196"/>
      <c r="BG13" s="196"/>
      <c r="BH13" s="196"/>
      <c r="BI13" s="196"/>
      <c r="BJ13" s="196"/>
      <c r="BK13" s="196"/>
      <c r="BL13" s="196"/>
      <c r="BM13" s="208"/>
      <c r="BN13" s="213">
        <v>-439792</v>
      </c>
      <c r="BO13" s="216"/>
      <c r="BP13" s="216"/>
      <c r="BQ13" s="216"/>
      <c r="BR13" s="216"/>
      <c r="BS13" s="216"/>
      <c r="BT13" s="216"/>
      <c r="BU13" s="219"/>
      <c r="BV13" s="213">
        <v>-160279</v>
      </c>
      <c r="BW13" s="216"/>
      <c r="BX13" s="216"/>
      <c r="BY13" s="216"/>
      <c r="BZ13" s="216"/>
      <c r="CA13" s="216"/>
      <c r="CB13" s="216"/>
      <c r="CC13" s="219"/>
      <c r="CD13" s="190" t="s">
        <v>33</v>
      </c>
      <c r="CE13" s="198"/>
      <c r="CF13" s="198"/>
      <c r="CG13" s="198"/>
      <c r="CH13" s="198"/>
      <c r="CI13" s="198"/>
      <c r="CJ13" s="198"/>
      <c r="CK13" s="198"/>
      <c r="CL13" s="198"/>
      <c r="CM13" s="198"/>
      <c r="CN13" s="198"/>
      <c r="CO13" s="198"/>
      <c r="CP13" s="198"/>
      <c r="CQ13" s="198"/>
      <c r="CR13" s="198"/>
      <c r="CS13" s="210"/>
      <c r="CT13" s="229">
        <v>4.9000000000000004</v>
      </c>
      <c r="CU13" s="237"/>
      <c r="CV13" s="237"/>
      <c r="CW13" s="237"/>
      <c r="CX13" s="237"/>
      <c r="CY13" s="237"/>
      <c r="CZ13" s="237"/>
      <c r="DA13" s="245"/>
      <c r="DB13" s="229">
        <v>5.2</v>
      </c>
      <c r="DC13" s="237"/>
      <c r="DD13" s="237"/>
      <c r="DE13" s="237"/>
      <c r="DF13" s="237"/>
      <c r="DG13" s="237"/>
      <c r="DH13" s="237"/>
      <c r="DI13" s="245"/>
    </row>
    <row r="14" spans="1:119" ht="18.75" customHeight="1">
      <c r="A14" s="2"/>
      <c r="B14" s="12"/>
      <c r="C14" s="29"/>
      <c r="D14" s="29"/>
      <c r="E14" s="29"/>
      <c r="F14" s="29"/>
      <c r="G14" s="29"/>
      <c r="H14" s="29"/>
      <c r="I14" s="29"/>
      <c r="J14" s="29"/>
      <c r="K14" s="62"/>
      <c r="L14" s="69" t="s">
        <v>159</v>
      </c>
      <c r="M14" s="78"/>
      <c r="N14" s="78"/>
      <c r="O14" s="78"/>
      <c r="P14" s="78"/>
      <c r="Q14" s="90"/>
      <c r="R14" s="101">
        <v>32607</v>
      </c>
      <c r="S14" s="110"/>
      <c r="T14" s="110"/>
      <c r="U14" s="110"/>
      <c r="V14" s="121"/>
      <c r="W14" s="129"/>
      <c r="X14" s="58"/>
      <c r="Y14" s="58"/>
      <c r="Z14" s="58"/>
      <c r="AA14" s="58"/>
      <c r="AB14" s="24"/>
      <c r="AC14" s="149">
        <v>1.1000000000000001</v>
      </c>
      <c r="AD14" s="155"/>
      <c r="AE14" s="155"/>
      <c r="AF14" s="155"/>
      <c r="AG14" s="157"/>
      <c r="AH14" s="149">
        <v>1.2</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219</v>
      </c>
      <c r="CE14" s="199"/>
      <c r="CF14" s="199"/>
      <c r="CG14" s="199"/>
      <c r="CH14" s="199"/>
      <c r="CI14" s="199"/>
      <c r="CJ14" s="199"/>
      <c r="CK14" s="199"/>
      <c r="CL14" s="199"/>
      <c r="CM14" s="199"/>
      <c r="CN14" s="199"/>
      <c r="CO14" s="199"/>
      <c r="CP14" s="199"/>
      <c r="CQ14" s="199"/>
      <c r="CR14" s="199"/>
      <c r="CS14" s="211"/>
      <c r="CT14" s="233">
        <v>16</v>
      </c>
      <c r="CU14" s="241"/>
      <c r="CV14" s="241"/>
      <c r="CW14" s="241"/>
      <c r="CX14" s="241"/>
      <c r="CY14" s="241"/>
      <c r="CZ14" s="241"/>
      <c r="DA14" s="249"/>
      <c r="DB14" s="233">
        <v>2.5</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208</v>
      </c>
      <c r="N15" s="83"/>
      <c r="O15" s="83"/>
      <c r="P15" s="83"/>
      <c r="Q15" s="89"/>
      <c r="R15" s="101">
        <v>31478</v>
      </c>
      <c r="S15" s="110"/>
      <c r="T15" s="110"/>
      <c r="U15" s="110"/>
      <c r="V15" s="121"/>
      <c r="W15" s="130" t="s">
        <v>220</v>
      </c>
      <c r="X15" s="57"/>
      <c r="Y15" s="57"/>
      <c r="Z15" s="57"/>
      <c r="AA15" s="57"/>
      <c r="AB15" s="25"/>
      <c r="AC15" s="73">
        <v>4952</v>
      </c>
      <c r="AD15" s="81"/>
      <c r="AE15" s="81"/>
      <c r="AF15" s="81"/>
      <c r="AG15" s="85"/>
      <c r="AH15" s="73">
        <v>5084</v>
      </c>
      <c r="AI15" s="81"/>
      <c r="AJ15" s="81"/>
      <c r="AK15" s="81"/>
      <c r="AL15" s="118"/>
      <c r="AM15" s="173"/>
      <c r="AN15" s="59"/>
      <c r="AO15" s="59"/>
      <c r="AP15" s="59"/>
      <c r="AQ15" s="59"/>
      <c r="AR15" s="59"/>
      <c r="AS15" s="59"/>
      <c r="AT15" s="64"/>
      <c r="AU15" s="148"/>
      <c r="AV15" s="139"/>
      <c r="AW15" s="139"/>
      <c r="AX15" s="139"/>
      <c r="AY15" s="187" t="s">
        <v>223</v>
      </c>
      <c r="AZ15" s="195"/>
      <c r="BA15" s="195"/>
      <c r="BB15" s="195"/>
      <c r="BC15" s="195"/>
      <c r="BD15" s="195"/>
      <c r="BE15" s="195"/>
      <c r="BF15" s="195"/>
      <c r="BG15" s="195"/>
      <c r="BH15" s="195"/>
      <c r="BI15" s="195"/>
      <c r="BJ15" s="195"/>
      <c r="BK15" s="195"/>
      <c r="BL15" s="195"/>
      <c r="BM15" s="207"/>
      <c r="BN15" s="212">
        <v>4758286</v>
      </c>
      <c r="BO15" s="215"/>
      <c r="BP15" s="215"/>
      <c r="BQ15" s="215"/>
      <c r="BR15" s="215"/>
      <c r="BS15" s="215"/>
      <c r="BT15" s="215"/>
      <c r="BU15" s="218"/>
      <c r="BV15" s="212">
        <v>4607038</v>
      </c>
      <c r="BW15" s="215"/>
      <c r="BX15" s="215"/>
      <c r="BY15" s="215"/>
      <c r="BZ15" s="215"/>
      <c r="CA15" s="215"/>
      <c r="CB15" s="215"/>
      <c r="CC15" s="218"/>
      <c r="CD15" s="221" t="s">
        <v>225</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226</v>
      </c>
      <c r="M16" s="79"/>
      <c r="N16" s="79"/>
      <c r="O16" s="79"/>
      <c r="P16" s="79"/>
      <c r="Q16" s="91"/>
      <c r="R16" s="102" t="s">
        <v>227</v>
      </c>
      <c r="S16" s="111"/>
      <c r="T16" s="111"/>
      <c r="U16" s="111"/>
      <c r="V16" s="122"/>
      <c r="W16" s="129"/>
      <c r="X16" s="58"/>
      <c r="Y16" s="58"/>
      <c r="Z16" s="58"/>
      <c r="AA16" s="58"/>
      <c r="AB16" s="24"/>
      <c r="AC16" s="149">
        <v>31.8</v>
      </c>
      <c r="AD16" s="155"/>
      <c r="AE16" s="155"/>
      <c r="AF16" s="155"/>
      <c r="AG16" s="157"/>
      <c r="AH16" s="149">
        <v>32.200000000000003</v>
      </c>
      <c r="AI16" s="155"/>
      <c r="AJ16" s="155"/>
      <c r="AK16" s="155"/>
      <c r="AL16" s="169"/>
      <c r="AM16" s="173"/>
      <c r="AN16" s="59"/>
      <c r="AO16" s="59"/>
      <c r="AP16" s="59"/>
      <c r="AQ16" s="59"/>
      <c r="AR16" s="59"/>
      <c r="AS16" s="59"/>
      <c r="AT16" s="64"/>
      <c r="AU16" s="148"/>
      <c r="AV16" s="139"/>
      <c r="AW16" s="139"/>
      <c r="AX16" s="139"/>
      <c r="AY16" s="188" t="s">
        <v>229</v>
      </c>
      <c r="AZ16" s="196"/>
      <c r="BA16" s="196"/>
      <c r="BB16" s="196"/>
      <c r="BC16" s="196"/>
      <c r="BD16" s="196"/>
      <c r="BE16" s="196"/>
      <c r="BF16" s="196"/>
      <c r="BG16" s="196"/>
      <c r="BH16" s="196"/>
      <c r="BI16" s="196"/>
      <c r="BJ16" s="196"/>
      <c r="BK16" s="196"/>
      <c r="BL16" s="196"/>
      <c r="BM16" s="208"/>
      <c r="BN16" s="213">
        <v>4868323</v>
      </c>
      <c r="BO16" s="216"/>
      <c r="BP16" s="216"/>
      <c r="BQ16" s="216"/>
      <c r="BR16" s="216"/>
      <c r="BS16" s="216"/>
      <c r="BT16" s="216"/>
      <c r="BU16" s="219"/>
      <c r="BV16" s="213">
        <v>4759932</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4</v>
      </c>
      <c r="N17" s="84"/>
      <c r="O17" s="84"/>
      <c r="P17" s="84"/>
      <c r="Q17" s="92"/>
      <c r="R17" s="102" t="s">
        <v>231</v>
      </c>
      <c r="S17" s="111"/>
      <c r="T17" s="111"/>
      <c r="U17" s="111"/>
      <c r="V17" s="122"/>
      <c r="W17" s="130" t="s">
        <v>232</v>
      </c>
      <c r="X17" s="57"/>
      <c r="Y17" s="57"/>
      <c r="Z17" s="57"/>
      <c r="AA17" s="57"/>
      <c r="AB17" s="25"/>
      <c r="AC17" s="73">
        <v>10452</v>
      </c>
      <c r="AD17" s="81"/>
      <c r="AE17" s="81"/>
      <c r="AF17" s="81"/>
      <c r="AG17" s="85"/>
      <c r="AH17" s="73">
        <v>10536</v>
      </c>
      <c r="AI17" s="81"/>
      <c r="AJ17" s="81"/>
      <c r="AK17" s="81"/>
      <c r="AL17" s="118"/>
      <c r="AM17" s="173"/>
      <c r="AN17" s="59"/>
      <c r="AO17" s="59"/>
      <c r="AP17" s="59"/>
      <c r="AQ17" s="59"/>
      <c r="AR17" s="59"/>
      <c r="AS17" s="59"/>
      <c r="AT17" s="64"/>
      <c r="AU17" s="148"/>
      <c r="AV17" s="139"/>
      <c r="AW17" s="139"/>
      <c r="AX17" s="139"/>
      <c r="AY17" s="188" t="s">
        <v>180</v>
      </c>
      <c r="AZ17" s="196"/>
      <c r="BA17" s="196"/>
      <c r="BB17" s="196"/>
      <c r="BC17" s="196"/>
      <c r="BD17" s="196"/>
      <c r="BE17" s="196"/>
      <c r="BF17" s="196"/>
      <c r="BG17" s="196"/>
      <c r="BH17" s="196"/>
      <c r="BI17" s="196"/>
      <c r="BJ17" s="196"/>
      <c r="BK17" s="196"/>
      <c r="BL17" s="196"/>
      <c r="BM17" s="208"/>
      <c r="BN17" s="213">
        <v>6132057</v>
      </c>
      <c r="BO17" s="216"/>
      <c r="BP17" s="216"/>
      <c r="BQ17" s="216"/>
      <c r="BR17" s="216"/>
      <c r="BS17" s="216"/>
      <c r="BT17" s="216"/>
      <c r="BU17" s="219"/>
      <c r="BV17" s="213">
        <v>5926546</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233</v>
      </c>
      <c r="C18" s="31"/>
      <c r="D18" s="31"/>
      <c r="E18" s="50"/>
      <c r="F18" s="50"/>
      <c r="G18" s="50"/>
      <c r="H18" s="50"/>
      <c r="I18" s="50"/>
      <c r="J18" s="50"/>
      <c r="K18" s="50"/>
      <c r="L18" s="71">
        <v>8.81</v>
      </c>
      <c r="M18" s="71"/>
      <c r="N18" s="71"/>
      <c r="O18" s="71"/>
      <c r="P18" s="71"/>
      <c r="Q18" s="71"/>
      <c r="R18" s="103"/>
      <c r="S18" s="103"/>
      <c r="T18" s="103"/>
      <c r="U18" s="103"/>
      <c r="V18" s="123"/>
      <c r="W18" s="131"/>
      <c r="X18" s="138"/>
      <c r="Y18" s="138"/>
      <c r="Z18" s="138"/>
      <c r="AA18" s="138"/>
      <c r="AB18" s="26"/>
      <c r="AC18" s="150">
        <v>67.099999999999994</v>
      </c>
      <c r="AD18" s="156"/>
      <c r="AE18" s="156"/>
      <c r="AF18" s="156"/>
      <c r="AG18" s="158"/>
      <c r="AH18" s="150">
        <v>66.599999999999994</v>
      </c>
      <c r="AI18" s="156"/>
      <c r="AJ18" s="156"/>
      <c r="AK18" s="156"/>
      <c r="AL18" s="170"/>
      <c r="AM18" s="173"/>
      <c r="AN18" s="59"/>
      <c r="AO18" s="59"/>
      <c r="AP18" s="59"/>
      <c r="AQ18" s="59"/>
      <c r="AR18" s="59"/>
      <c r="AS18" s="59"/>
      <c r="AT18" s="64"/>
      <c r="AU18" s="148"/>
      <c r="AV18" s="139"/>
      <c r="AW18" s="139"/>
      <c r="AX18" s="139"/>
      <c r="AY18" s="188" t="s">
        <v>235</v>
      </c>
      <c r="AZ18" s="196"/>
      <c r="BA18" s="196"/>
      <c r="BB18" s="196"/>
      <c r="BC18" s="196"/>
      <c r="BD18" s="196"/>
      <c r="BE18" s="196"/>
      <c r="BF18" s="196"/>
      <c r="BG18" s="196"/>
      <c r="BH18" s="196"/>
      <c r="BI18" s="196"/>
      <c r="BJ18" s="196"/>
      <c r="BK18" s="196"/>
      <c r="BL18" s="196"/>
      <c r="BM18" s="208"/>
      <c r="BN18" s="213">
        <v>5577268</v>
      </c>
      <c r="BO18" s="216"/>
      <c r="BP18" s="216"/>
      <c r="BQ18" s="216"/>
      <c r="BR18" s="216"/>
      <c r="BS18" s="216"/>
      <c r="BT18" s="216"/>
      <c r="BU18" s="219"/>
      <c r="BV18" s="213">
        <v>5540528</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238</v>
      </c>
      <c r="C19" s="31"/>
      <c r="D19" s="31"/>
      <c r="E19" s="50"/>
      <c r="F19" s="50"/>
      <c r="G19" s="50"/>
      <c r="H19" s="50"/>
      <c r="I19" s="50"/>
      <c r="J19" s="50"/>
      <c r="K19" s="50"/>
      <c r="L19" s="72">
        <v>3646</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239</v>
      </c>
      <c r="AZ19" s="196"/>
      <c r="BA19" s="196"/>
      <c r="BB19" s="196"/>
      <c r="BC19" s="196"/>
      <c r="BD19" s="196"/>
      <c r="BE19" s="196"/>
      <c r="BF19" s="196"/>
      <c r="BG19" s="196"/>
      <c r="BH19" s="196"/>
      <c r="BI19" s="196"/>
      <c r="BJ19" s="196"/>
      <c r="BK19" s="196"/>
      <c r="BL19" s="196"/>
      <c r="BM19" s="208"/>
      <c r="BN19" s="213">
        <v>7935387</v>
      </c>
      <c r="BO19" s="216"/>
      <c r="BP19" s="216"/>
      <c r="BQ19" s="216"/>
      <c r="BR19" s="216"/>
      <c r="BS19" s="216"/>
      <c r="BT19" s="216"/>
      <c r="BU19" s="219"/>
      <c r="BV19" s="213">
        <v>7686679</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240</v>
      </c>
      <c r="C20" s="31"/>
      <c r="D20" s="31"/>
      <c r="E20" s="50"/>
      <c r="F20" s="50"/>
      <c r="G20" s="50"/>
      <c r="H20" s="50"/>
      <c r="I20" s="50"/>
      <c r="J20" s="50"/>
      <c r="K20" s="50"/>
      <c r="L20" s="72">
        <v>12363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242</v>
      </c>
      <c r="C22" s="33"/>
      <c r="D22" s="42"/>
      <c r="E22" s="51" t="s">
        <v>2</v>
      </c>
      <c r="F22" s="57"/>
      <c r="G22" s="57"/>
      <c r="H22" s="57"/>
      <c r="I22" s="57"/>
      <c r="J22" s="57"/>
      <c r="K22" s="25"/>
      <c r="L22" s="51" t="s">
        <v>243</v>
      </c>
      <c r="M22" s="57"/>
      <c r="N22" s="57"/>
      <c r="O22" s="57"/>
      <c r="P22" s="25"/>
      <c r="Q22" s="93" t="s">
        <v>246</v>
      </c>
      <c r="R22" s="105"/>
      <c r="S22" s="105"/>
      <c r="T22" s="105"/>
      <c r="U22" s="105"/>
      <c r="V22" s="125"/>
      <c r="W22" s="133" t="s">
        <v>247</v>
      </c>
      <c r="X22" s="33"/>
      <c r="Y22" s="42"/>
      <c r="Z22" s="51" t="s">
        <v>2</v>
      </c>
      <c r="AA22" s="57"/>
      <c r="AB22" s="57"/>
      <c r="AC22" s="57"/>
      <c r="AD22" s="57"/>
      <c r="AE22" s="57"/>
      <c r="AF22" s="57"/>
      <c r="AG22" s="25"/>
      <c r="AH22" s="161" t="s">
        <v>248</v>
      </c>
      <c r="AI22" s="57"/>
      <c r="AJ22" s="57"/>
      <c r="AK22" s="57"/>
      <c r="AL22" s="25"/>
      <c r="AM22" s="161" t="s">
        <v>250</v>
      </c>
      <c r="AN22" s="177"/>
      <c r="AO22" s="177"/>
      <c r="AP22" s="177"/>
      <c r="AQ22" s="177"/>
      <c r="AR22" s="179"/>
      <c r="AS22" s="93" t="s">
        <v>246</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251</v>
      </c>
      <c r="AZ23" s="195"/>
      <c r="BA23" s="195"/>
      <c r="BB23" s="195"/>
      <c r="BC23" s="195"/>
      <c r="BD23" s="195"/>
      <c r="BE23" s="195"/>
      <c r="BF23" s="195"/>
      <c r="BG23" s="195"/>
      <c r="BH23" s="195"/>
      <c r="BI23" s="195"/>
      <c r="BJ23" s="195"/>
      <c r="BK23" s="195"/>
      <c r="BL23" s="195"/>
      <c r="BM23" s="207"/>
      <c r="BN23" s="213">
        <v>8189030</v>
      </c>
      <c r="BO23" s="216"/>
      <c r="BP23" s="216"/>
      <c r="BQ23" s="216"/>
      <c r="BR23" s="216"/>
      <c r="BS23" s="216"/>
      <c r="BT23" s="216"/>
      <c r="BU23" s="219"/>
      <c r="BV23" s="213">
        <v>7863065</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122</v>
      </c>
      <c r="F24" s="59"/>
      <c r="G24" s="59"/>
      <c r="H24" s="59"/>
      <c r="I24" s="59"/>
      <c r="J24" s="59"/>
      <c r="K24" s="64"/>
      <c r="L24" s="73">
        <v>1</v>
      </c>
      <c r="M24" s="81"/>
      <c r="N24" s="81"/>
      <c r="O24" s="81"/>
      <c r="P24" s="85"/>
      <c r="Q24" s="73">
        <v>7700</v>
      </c>
      <c r="R24" s="81"/>
      <c r="S24" s="81"/>
      <c r="T24" s="81"/>
      <c r="U24" s="81"/>
      <c r="V24" s="85"/>
      <c r="W24" s="134"/>
      <c r="X24" s="34"/>
      <c r="Y24" s="43"/>
      <c r="Z24" s="53" t="s">
        <v>252</v>
      </c>
      <c r="AA24" s="59"/>
      <c r="AB24" s="59"/>
      <c r="AC24" s="59"/>
      <c r="AD24" s="59"/>
      <c r="AE24" s="59"/>
      <c r="AF24" s="59"/>
      <c r="AG24" s="64"/>
      <c r="AH24" s="73">
        <v>169</v>
      </c>
      <c r="AI24" s="81"/>
      <c r="AJ24" s="81"/>
      <c r="AK24" s="81"/>
      <c r="AL24" s="85"/>
      <c r="AM24" s="73">
        <v>512915</v>
      </c>
      <c r="AN24" s="81"/>
      <c r="AO24" s="81"/>
      <c r="AP24" s="81"/>
      <c r="AQ24" s="81"/>
      <c r="AR24" s="85"/>
      <c r="AS24" s="73">
        <v>3035</v>
      </c>
      <c r="AT24" s="81"/>
      <c r="AU24" s="81"/>
      <c r="AV24" s="81"/>
      <c r="AW24" s="81"/>
      <c r="AX24" s="118"/>
      <c r="AY24" s="189" t="s">
        <v>255</v>
      </c>
      <c r="AZ24" s="197"/>
      <c r="BA24" s="197"/>
      <c r="BB24" s="197"/>
      <c r="BC24" s="197"/>
      <c r="BD24" s="197"/>
      <c r="BE24" s="197"/>
      <c r="BF24" s="197"/>
      <c r="BG24" s="197"/>
      <c r="BH24" s="197"/>
      <c r="BI24" s="197"/>
      <c r="BJ24" s="197"/>
      <c r="BK24" s="197"/>
      <c r="BL24" s="197"/>
      <c r="BM24" s="209"/>
      <c r="BN24" s="213">
        <v>5366344</v>
      </c>
      <c r="BO24" s="216"/>
      <c r="BP24" s="216"/>
      <c r="BQ24" s="216"/>
      <c r="BR24" s="216"/>
      <c r="BS24" s="216"/>
      <c r="BT24" s="216"/>
      <c r="BU24" s="219"/>
      <c r="BV24" s="213">
        <v>5359296</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257</v>
      </c>
      <c r="F25" s="59"/>
      <c r="G25" s="59"/>
      <c r="H25" s="59"/>
      <c r="I25" s="59"/>
      <c r="J25" s="59"/>
      <c r="K25" s="64"/>
      <c r="L25" s="73">
        <v>1</v>
      </c>
      <c r="M25" s="81"/>
      <c r="N25" s="81"/>
      <c r="O25" s="81"/>
      <c r="P25" s="85"/>
      <c r="Q25" s="73">
        <v>6200</v>
      </c>
      <c r="R25" s="81"/>
      <c r="S25" s="81"/>
      <c r="T25" s="81"/>
      <c r="U25" s="81"/>
      <c r="V25" s="85"/>
      <c r="W25" s="134"/>
      <c r="X25" s="34"/>
      <c r="Y25" s="43"/>
      <c r="Z25" s="53" t="s">
        <v>43</v>
      </c>
      <c r="AA25" s="59"/>
      <c r="AB25" s="59"/>
      <c r="AC25" s="59"/>
      <c r="AD25" s="59"/>
      <c r="AE25" s="59"/>
      <c r="AF25" s="59"/>
      <c r="AG25" s="64"/>
      <c r="AH25" s="73" t="s">
        <v>166</v>
      </c>
      <c r="AI25" s="81"/>
      <c r="AJ25" s="81"/>
      <c r="AK25" s="81"/>
      <c r="AL25" s="85"/>
      <c r="AM25" s="73" t="s">
        <v>166</v>
      </c>
      <c r="AN25" s="81"/>
      <c r="AO25" s="81"/>
      <c r="AP25" s="81"/>
      <c r="AQ25" s="81"/>
      <c r="AR25" s="85"/>
      <c r="AS25" s="73" t="s">
        <v>166</v>
      </c>
      <c r="AT25" s="81"/>
      <c r="AU25" s="81"/>
      <c r="AV25" s="81"/>
      <c r="AW25" s="81"/>
      <c r="AX25" s="118"/>
      <c r="AY25" s="187" t="s">
        <v>258</v>
      </c>
      <c r="AZ25" s="195"/>
      <c r="BA25" s="195"/>
      <c r="BB25" s="195"/>
      <c r="BC25" s="195"/>
      <c r="BD25" s="195"/>
      <c r="BE25" s="195"/>
      <c r="BF25" s="195"/>
      <c r="BG25" s="195"/>
      <c r="BH25" s="195"/>
      <c r="BI25" s="195"/>
      <c r="BJ25" s="195"/>
      <c r="BK25" s="195"/>
      <c r="BL25" s="195"/>
      <c r="BM25" s="207"/>
      <c r="BN25" s="212">
        <v>1763080</v>
      </c>
      <c r="BO25" s="215"/>
      <c r="BP25" s="215"/>
      <c r="BQ25" s="215"/>
      <c r="BR25" s="215"/>
      <c r="BS25" s="215"/>
      <c r="BT25" s="215"/>
      <c r="BU25" s="218"/>
      <c r="BV25" s="212">
        <v>764875</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260</v>
      </c>
      <c r="F26" s="59"/>
      <c r="G26" s="59"/>
      <c r="H26" s="59"/>
      <c r="I26" s="59"/>
      <c r="J26" s="59"/>
      <c r="K26" s="64"/>
      <c r="L26" s="73">
        <v>1</v>
      </c>
      <c r="M26" s="81"/>
      <c r="N26" s="81"/>
      <c r="O26" s="81"/>
      <c r="P26" s="85"/>
      <c r="Q26" s="73">
        <v>5700</v>
      </c>
      <c r="R26" s="81"/>
      <c r="S26" s="81"/>
      <c r="T26" s="81"/>
      <c r="U26" s="81"/>
      <c r="V26" s="85"/>
      <c r="W26" s="134"/>
      <c r="X26" s="34"/>
      <c r="Y26" s="43"/>
      <c r="Z26" s="53" t="s">
        <v>261</v>
      </c>
      <c r="AA26" s="143"/>
      <c r="AB26" s="143"/>
      <c r="AC26" s="143"/>
      <c r="AD26" s="143"/>
      <c r="AE26" s="143"/>
      <c r="AF26" s="143"/>
      <c r="AG26" s="159"/>
      <c r="AH26" s="73">
        <v>3</v>
      </c>
      <c r="AI26" s="81"/>
      <c r="AJ26" s="81"/>
      <c r="AK26" s="81"/>
      <c r="AL26" s="85"/>
      <c r="AM26" s="73">
        <v>6384</v>
      </c>
      <c r="AN26" s="81"/>
      <c r="AO26" s="81"/>
      <c r="AP26" s="81"/>
      <c r="AQ26" s="81"/>
      <c r="AR26" s="85"/>
      <c r="AS26" s="73">
        <v>2128</v>
      </c>
      <c r="AT26" s="81"/>
      <c r="AU26" s="81"/>
      <c r="AV26" s="81"/>
      <c r="AW26" s="81"/>
      <c r="AX26" s="118"/>
      <c r="AY26" s="190" t="s">
        <v>10</v>
      </c>
      <c r="AZ26" s="198"/>
      <c r="BA26" s="198"/>
      <c r="BB26" s="198"/>
      <c r="BC26" s="198"/>
      <c r="BD26" s="198"/>
      <c r="BE26" s="198"/>
      <c r="BF26" s="198"/>
      <c r="BG26" s="198"/>
      <c r="BH26" s="198"/>
      <c r="BI26" s="198"/>
      <c r="BJ26" s="198"/>
      <c r="BK26" s="198"/>
      <c r="BL26" s="198"/>
      <c r="BM26" s="210"/>
      <c r="BN26" s="213" t="s">
        <v>166</v>
      </c>
      <c r="BO26" s="216"/>
      <c r="BP26" s="216"/>
      <c r="BQ26" s="216"/>
      <c r="BR26" s="216"/>
      <c r="BS26" s="216"/>
      <c r="BT26" s="216"/>
      <c r="BU26" s="219"/>
      <c r="BV26" s="213" t="s">
        <v>166</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265</v>
      </c>
      <c r="F27" s="59"/>
      <c r="G27" s="59"/>
      <c r="H27" s="59"/>
      <c r="I27" s="59"/>
      <c r="J27" s="59"/>
      <c r="K27" s="64"/>
      <c r="L27" s="73">
        <v>1</v>
      </c>
      <c r="M27" s="81"/>
      <c r="N27" s="81"/>
      <c r="O27" s="81"/>
      <c r="P27" s="85"/>
      <c r="Q27" s="73">
        <v>3100</v>
      </c>
      <c r="R27" s="81"/>
      <c r="S27" s="81"/>
      <c r="T27" s="81"/>
      <c r="U27" s="81"/>
      <c r="V27" s="85"/>
      <c r="W27" s="134"/>
      <c r="X27" s="34"/>
      <c r="Y27" s="43"/>
      <c r="Z27" s="53" t="s">
        <v>48</v>
      </c>
      <c r="AA27" s="59"/>
      <c r="AB27" s="59"/>
      <c r="AC27" s="59"/>
      <c r="AD27" s="59"/>
      <c r="AE27" s="59"/>
      <c r="AF27" s="59"/>
      <c r="AG27" s="64"/>
      <c r="AH27" s="73">
        <v>25</v>
      </c>
      <c r="AI27" s="81"/>
      <c r="AJ27" s="81"/>
      <c r="AK27" s="81"/>
      <c r="AL27" s="85"/>
      <c r="AM27" s="73">
        <v>74319</v>
      </c>
      <c r="AN27" s="81"/>
      <c r="AO27" s="81"/>
      <c r="AP27" s="81"/>
      <c r="AQ27" s="81"/>
      <c r="AR27" s="85"/>
      <c r="AS27" s="73">
        <v>2973</v>
      </c>
      <c r="AT27" s="81"/>
      <c r="AU27" s="81"/>
      <c r="AV27" s="81"/>
      <c r="AW27" s="81"/>
      <c r="AX27" s="118"/>
      <c r="AY27" s="191" t="s">
        <v>267</v>
      </c>
      <c r="AZ27" s="199"/>
      <c r="BA27" s="199"/>
      <c r="BB27" s="199"/>
      <c r="BC27" s="199"/>
      <c r="BD27" s="199"/>
      <c r="BE27" s="199"/>
      <c r="BF27" s="199"/>
      <c r="BG27" s="199"/>
      <c r="BH27" s="199"/>
      <c r="BI27" s="199"/>
      <c r="BJ27" s="199"/>
      <c r="BK27" s="199"/>
      <c r="BL27" s="199"/>
      <c r="BM27" s="211"/>
      <c r="BN27" s="214">
        <v>1131057</v>
      </c>
      <c r="BO27" s="217"/>
      <c r="BP27" s="217"/>
      <c r="BQ27" s="217"/>
      <c r="BR27" s="217"/>
      <c r="BS27" s="217"/>
      <c r="BT27" s="217"/>
      <c r="BU27" s="220"/>
      <c r="BV27" s="214">
        <v>1128248</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269</v>
      </c>
      <c r="F28" s="59"/>
      <c r="G28" s="59"/>
      <c r="H28" s="59"/>
      <c r="I28" s="59"/>
      <c r="J28" s="59"/>
      <c r="K28" s="64"/>
      <c r="L28" s="73">
        <v>1</v>
      </c>
      <c r="M28" s="81"/>
      <c r="N28" s="81"/>
      <c r="O28" s="81"/>
      <c r="P28" s="85"/>
      <c r="Q28" s="73">
        <v>2650</v>
      </c>
      <c r="R28" s="81"/>
      <c r="S28" s="81"/>
      <c r="T28" s="81"/>
      <c r="U28" s="81"/>
      <c r="V28" s="85"/>
      <c r="W28" s="134"/>
      <c r="X28" s="34"/>
      <c r="Y28" s="43"/>
      <c r="Z28" s="53" t="s">
        <v>271</v>
      </c>
      <c r="AA28" s="59"/>
      <c r="AB28" s="59"/>
      <c r="AC28" s="59"/>
      <c r="AD28" s="59"/>
      <c r="AE28" s="59"/>
      <c r="AF28" s="59"/>
      <c r="AG28" s="64"/>
      <c r="AH28" s="73" t="s">
        <v>166</v>
      </c>
      <c r="AI28" s="81"/>
      <c r="AJ28" s="81"/>
      <c r="AK28" s="81"/>
      <c r="AL28" s="85"/>
      <c r="AM28" s="73" t="s">
        <v>166</v>
      </c>
      <c r="AN28" s="81"/>
      <c r="AO28" s="81"/>
      <c r="AP28" s="81"/>
      <c r="AQ28" s="81"/>
      <c r="AR28" s="85"/>
      <c r="AS28" s="73" t="s">
        <v>166</v>
      </c>
      <c r="AT28" s="81"/>
      <c r="AU28" s="81"/>
      <c r="AV28" s="81"/>
      <c r="AW28" s="81"/>
      <c r="AX28" s="118"/>
      <c r="AY28" s="192" t="s">
        <v>273</v>
      </c>
      <c r="AZ28" s="200"/>
      <c r="BA28" s="200"/>
      <c r="BB28" s="203"/>
      <c r="BC28" s="187" t="s">
        <v>29</v>
      </c>
      <c r="BD28" s="195"/>
      <c r="BE28" s="195"/>
      <c r="BF28" s="195"/>
      <c r="BG28" s="195"/>
      <c r="BH28" s="195"/>
      <c r="BI28" s="195"/>
      <c r="BJ28" s="195"/>
      <c r="BK28" s="195"/>
      <c r="BL28" s="195"/>
      <c r="BM28" s="207"/>
      <c r="BN28" s="212">
        <v>761897</v>
      </c>
      <c r="BO28" s="215"/>
      <c r="BP28" s="215"/>
      <c r="BQ28" s="215"/>
      <c r="BR28" s="215"/>
      <c r="BS28" s="215"/>
      <c r="BT28" s="215"/>
      <c r="BU28" s="218"/>
      <c r="BV28" s="212">
        <v>1180839</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275</v>
      </c>
      <c r="F29" s="59"/>
      <c r="G29" s="59"/>
      <c r="H29" s="59"/>
      <c r="I29" s="59"/>
      <c r="J29" s="59"/>
      <c r="K29" s="64"/>
      <c r="L29" s="73">
        <v>14</v>
      </c>
      <c r="M29" s="81"/>
      <c r="N29" s="81"/>
      <c r="O29" s="81"/>
      <c r="P29" s="85"/>
      <c r="Q29" s="73">
        <v>2471</v>
      </c>
      <c r="R29" s="81"/>
      <c r="S29" s="81"/>
      <c r="T29" s="81"/>
      <c r="U29" s="81"/>
      <c r="V29" s="85"/>
      <c r="W29" s="135"/>
      <c r="X29" s="140"/>
      <c r="Y29" s="142"/>
      <c r="Z29" s="53" t="s">
        <v>277</v>
      </c>
      <c r="AA29" s="59"/>
      <c r="AB29" s="59"/>
      <c r="AC29" s="59"/>
      <c r="AD29" s="59"/>
      <c r="AE29" s="59"/>
      <c r="AF29" s="59"/>
      <c r="AG29" s="64"/>
      <c r="AH29" s="73">
        <v>194</v>
      </c>
      <c r="AI29" s="81"/>
      <c r="AJ29" s="81"/>
      <c r="AK29" s="81"/>
      <c r="AL29" s="85"/>
      <c r="AM29" s="73">
        <v>587234</v>
      </c>
      <c r="AN29" s="81"/>
      <c r="AO29" s="81"/>
      <c r="AP29" s="81"/>
      <c r="AQ29" s="81"/>
      <c r="AR29" s="85"/>
      <c r="AS29" s="73">
        <v>3027</v>
      </c>
      <c r="AT29" s="81"/>
      <c r="AU29" s="81"/>
      <c r="AV29" s="81"/>
      <c r="AW29" s="81"/>
      <c r="AX29" s="118"/>
      <c r="AY29" s="193"/>
      <c r="AZ29" s="201"/>
      <c r="BA29" s="201"/>
      <c r="BB29" s="204"/>
      <c r="BC29" s="188" t="s">
        <v>97</v>
      </c>
      <c r="BD29" s="196"/>
      <c r="BE29" s="196"/>
      <c r="BF29" s="196"/>
      <c r="BG29" s="196"/>
      <c r="BH29" s="196"/>
      <c r="BI29" s="196"/>
      <c r="BJ29" s="196"/>
      <c r="BK29" s="196"/>
      <c r="BL29" s="196"/>
      <c r="BM29" s="208"/>
      <c r="BN29" s="213">
        <v>113170</v>
      </c>
      <c r="BO29" s="216"/>
      <c r="BP29" s="216"/>
      <c r="BQ29" s="216"/>
      <c r="BR29" s="216"/>
      <c r="BS29" s="216"/>
      <c r="BT29" s="216"/>
      <c r="BU29" s="219"/>
      <c r="BV29" s="213">
        <v>153059</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278</v>
      </c>
      <c r="X30" s="141"/>
      <c r="Y30" s="141"/>
      <c r="Z30" s="141"/>
      <c r="AA30" s="141"/>
      <c r="AB30" s="141"/>
      <c r="AC30" s="141"/>
      <c r="AD30" s="141"/>
      <c r="AE30" s="141"/>
      <c r="AF30" s="141"/>
      <c r="AG30" s="160"/>
      <c r="AH30" s="150">
        <v>94.5</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96</v>
      </c>
      <c r="BD30" s="197"/>
      <c r="BE30" s="197"/>
      <c r="BF30" s="197"/>
      <c r="BG30" s="197"/>
      <c r="BH30" s="197"/>
      <c r="BI30" s="197"/>
      <c r="BJ30" s="197"/>
      <c r="BK30" s="197"/>
      <c r="BL30" s="197"/>
      <c r="BM30" s="209"/>
      <c r="BN30" s="214">
        <v>275374</v>
      </c>
      <c r="BO30" s="217"/>
      <c r="BP30" s="217"/>
      <c r="BQ30" s="217"/>
      <c r="BR30" s="217"/>
      <c r="BS30" s="217"/>
      <c r="BT30" s="217"/>
      <c r="BU30" s="220"/>
      <c r="BV30" s="214">
        <v>279851</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266</v>
      </c>
      <c r="D32" s="37"/>
      <c r="E32" s="37"/>
      <c r="F32" s="36"/>
      <c r="G32" s="36"/>
      <c r="H32" s="36"/>
      <c r="I32" s="36"/>
      <c r="J32" s="36"/>
      <c r="K32" s="36"/>
      <c r="L32" s="36"/>
      <c r="M32" s="36"/>
      <c r="N32" s="36"/>
      <c r="O32" s="36"/>
      <c r="P32" s="36"/>
      <c r="Q32" s="36"/>
      <c r="R32" s="36"/>
      <c r="S32" s="36"/>
      <c r="T32" s="36"/>
      <c r="U32" s="36" t="s">
        <v>279</v>
      </c>
      <c r="V32" s="36"/>
      <c r="W32" s="36"/>
      <c r="X32" s="36"/>
      <c r="Y32" s="36"/>
      <c r="Z32" s="36"/>
      <c r="AA32" s="36"/>
      <c r="AB32" s="36"/>
      <c r="AC32" s="36"/>
      <c r="AD32" s="36"/>
      <c r="AE32" s="36"/>
      <c r="AF32" s="36"/>
      <c r="AG32" s="36"/>
      <c r="AH32" s="36"/>
      <c r="AI32" s="36"/>
      <c r="AJ32" s="36"/>
      <c r="AK32" s="36"/>
      <c r="AL32" s="36"/>
      <c r="AM32" s="176" t="s">
        <v>281</v>
      </c>
      <c r="AN32" s="36"/>
      <c r="AO32" s="36"/>
      <c r="AP32" s="36"/>
      <c r="AQ32" s="36"/>
      <c r="AR32" s="36"/>
      <c r="AS32" s="176"/>
      <c r="AT32" s="176"/>
      <c r="AU32" s="176"/>
      <c r="AV32" s="176"/>
      <c r="AW32" s="176"/>
      <c r="AX32" s="176"/>
      <c r="AY32" s="176"/>
      <c r="AZ32" s="176"/>
      <c r="BA32" s="176"/>
      <c r="BB32" s="36"/>
      <c r="BC32" s="176"/>
      <c r="BD32" s="36"/>
      <c r="BE32" s="176" t="s">
        <v>37</v>
      </c>
      <c r="BF32" s="36"/>
      <c r="BG32" s="36"/>
      <c r="BH32" s="36"/>
      <c r="BI32" s="36"/>
      <c r="BJ32" s="176"/>
      <c r="BK32" s="176"/>
      <c r="BL32" s="176"/>
      <c r="BM32" s="176"/>
      <c r="BN32" s="176"/>
      <c r="BO32" s="176"/>
      <c r="BP32" s="176"/>
      <c r="BQ32" s="176"/>
      <c r="BR32" s="36"/>
      <c r="BS32" s="36"/>
      <c r="BT32" s="36"/>
      <c r="BU32" s="36"/>
      <c r="BV32" s="36"/>
      <c r="BW32" s="36" t="s">
        <v>284</v>
      </c>
      <c r="BX32" s="36"/>
      <c r="BY32" s="36"/>
      <c r="BZ32" s="36"/>
      <c r="CA32" s="36"/>
      <c r="CB32" s="176"/>
      <c r="CC32" s="176"/>
      <c r="CD32" s="176"/>
      <c r="CE32" s="176"/>
      <c r="CF32" s="176"/>
      <c r="CG32" s="176"/>
      <c r="CH32" s="176"/>
      <c r="CI32" s="176"/>
      <c r="CJ32" s="176"/>
      <c r="CK32" s="176"/>
      <c r="CL32" s="176"/>
      <c r="CM32" s="176"/>
      <c r="CN32" s="176"/>
      <c r="CO32" s="176" t="s">
        <v>285</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262</v>
      </c>
      <c r="D33" s="38"/>
      <c r="E33" s="55" t="s">
        <v>287</v>
      </c>
      <c r="F33" s="55"/>
      <c r="G33" s="55"/>
      <c r="H33" s="55"/>
      <c r="I33" s="55"/>
      <c r="J33" s="55"/>
      <c r="K33" s="55"/>
      <c r="L33" s="55"/>
      <c r="M33" s="55"/>
      <c r="N33" s="55"/>
      <c r="O33" s="55"/>
      <c r="P33" s="55"/>
      <c r="Q33" s="55"/>
      <c r="R33" s="55"/>
      <c r="S33" s="55"/>
      <c r="T33" s="55"/>
      <c r="U33" s="38" t="s">
        <v>262</v>
      </c>
      <c r="V33" s="38"/>
      <c r="W33" s="55" t="s">
        <v>287</v>
      </c>
      <c r="X33" s="55"/>
      <c r="Y33" s="55"/>
      <c r="Z33" s="55"/>
      <c r="AA33" s="55"/>
      <c r="AB33" s="55"/>
      <c r="AC33" s="55"/>
      <c r="AD33" s="55"/>
      <c r="AE33" s="55"/>
      <c r="AF33" s="55"/>
      <c r="AG33" s="55"/>
      <c r="AH33" s="55"/>
      <c r="AI33" s="55"/>
      <c r="AJ33" s="55"/>
      <c r="AK33" s="55"/>
      <c r="AL33" s="55"/>
      <c r="AM33" s="38" t="s">
        <v>262</v>
      </c>
      <c r="AN33" s="38"/>
      <c r="AO33" s="55" t="s">
        <v>287</v>
      </c>
      <c r="AP33" s="55"/>
      <c r="AQ33" s="55"/>
      <c r="AR33" s="55"/>
      <c r="AS33" s="55"/>
      <c r="AT33" s="55"/>
      <c r="AU33" s="55"/>
      <c r="AV33" s="55"/>
      <c r="AW33" s="55"/>
      <c r="AX33" s="55"/>
      <c r="AY33" s="55"/>
      <c r="AZ33" s="55"/>
      <c r="BA33" s="55"/>
      <c r="BB33" s="55"/>
      <c r="BC33" s="55"/>
      <c r="BD33" s="38"/>
      <c r="BE33" s="55" t="s">
        <v>116</v>
      </c>
      <c r="BF33" s="55"/>
      <c r="BG33" s="55" t="s">
        <v>288</v>
      </c>
      <c r="BH33" s="55"/>
      <c r="BI33" s="55"/>
      <c r="BJ33" s="55"/>
      <c r="BK33" s="55"/>
      <c r="BL33" s="55"/>
      <c r="BM33" s="55"/>
      <c r="BN33" s="55"/>
      <c r="BO33" s="55"/>
      <c r="BP33" s="55"/>
      <c r="BQ33" s="55"/>
      <c r="BR33" s="55"/>
      <c r="BS33" s="55"/>
      <c r="BT33" s="55"/>
      <c r="BU33" s="55"/>
      <c r="BV33" s="38"/>
      <c r="BW33" s="38" t="s">
        <v>116</v>
      </c>
      <c r="BX33" s="38"/>
      <c r="BY33" s="55" t="s">
        <v>289</v>
      </c>
      <c r="BZ33" s="55"/>
      <c r="CA33" s="55"/>
      <c r="CB33" s="55"/>
      <c r="CC33" s="55"/>
      <c r="CD33" s="55"/>
      <c r="CE33" s="55"/>
      <c r="CF33" s="55"/>
      <c r="CG33" s="55"/>
      <c r="CH33" s="55"/>
      <c r="CI33" s="55"/>
      <c r="CJ33" s="55"/>
      <c r="CK33" s="55"/>
      <c r="CL33" s="55"/>
      <c r="CM33" s="55"/>
      <c r="CN33" s="55"/>
      <c r="CO33" s="38" t="s">
        <v>262</v>
      </c>
      <c r="CP33" s="38"/>
      <c r="CQ33" s="55" t="s">
        <v>268</v>
      </c>
      <c r="CR33" s="55"/>
      <c r="CS33" s="55"/>
      <c r="CT33" s="55"/>
      <c r="CU33" s="55"/>
      <c r="CV33" s="55"/>
      <c r="CW33" s="55"/>
      <c r="CX33" s="55"/>
      <c r="CY33" s="55"/>
      <c r="CZ33" s="55"/>
      <c r="DA33" s="55"/>
      <c r="DB33" s="55"/>
      <c r="DC33" s="55"/>
      <c r="DD33" s="55"/>
      <c r="DE33" s="55"/>
      <c r="DF33" s="55"/>
      <c r="DG33" s="252" t="s">
        <v>291</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IF('各会計、関係団体の財政状況及び健全化判断比率'!B31="","",'各会計、関係団体の財政状況及び健全化判断比率'!B31)</f>
        <v>公共下水道事業特別会計</v>
      </c>
      <c r="BH34" s="56"/>
      <c r="BI34" s="56"/>
      <c r="BJ34" s="56"/>
      <c r="BK34" s="56"/>
      <c r="BL34" s="56"/>
      <c r="BM34" s="56"/>
      <c r="BN34" s="56"/>
      <c r="BO34" s="56"/>
      <c r="BP34" s="56"/>
      <c r="BQ34" s="56"/>
      <c r="BR34" s="56"/>
      <c r="BS34" s="56"/>
      <c r="BT34" s="56"/>
      <c r="BU34" s="56"/>
      <c r="BV34" s="37"/>
      <c r="BW34" s="39">
        <f>IF(BY34="","",MAX(C34:D43,U34:V43,AM34:AN43,BE34:BF43)+1)</f>
        <v>7</v>
      </c>
      <c r="BX34" s="39"/>
      <c r="BY34" s="56" t="str">
        <f>IF('各会計、関係団体の財政状況及び健全化判断比率'!B68="","",'各会計、関係団体の財政状況及び健全化判断比率'!B68)</f>
        <v>静岡県市町総合事務組合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土地取得特別会計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8</v>
      </c>
      <c r="BX35" s="39"/>
      <c r="BY35" s="56" t="str">
        <f>IF('各会計、関係団体の財政状況及び健全化判断比率'!B69="","",'各会計、関係団体の財政状況及び健全化判断比率'!B69)</f>
        <v>静岡県芦湖水利組合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9</v>
      </c>
      <c r="BX36" s="39"/>
      <c r="BY36" s="56" t="str">
        <f>IF('各会計、関係団体の財政状況及び健全化判断比率'!B70="","",'各会計、関係団体の財政状況及び健全化判断比率'!B70)</f>
        <v>駿豆学園管理組合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10</v>
      </c>
      <c r="BX37" s="39"/>
      <c r="BY37" s="56" t="str">
        <f>IF('各会計、関係団体の財政状況及び健全化判断比率'!B71="","",'各会計、関係団体の財政状況及び健全化判断比率'!B71)</f>
        <v>駿東伊豆消防組合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11</v>
      </c>
      <c r="BX38" s="39"/>
      <c r="BY38" s="56" t="str">
        <f>IF('各会計、関係団体の財政状況及び健全化判断比率'!B72="","",'各会計、関係団体の財政状況及び健全化判断比率'!B72)</f>
        <v>静岡県後期高齢者医療広域連合（普通会計分）</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12</v>
      </c>
      <c r="BX39" s="39"/>
      <c r="BY39" s="56" t="str">
        <f>IF('各会計、関係団体の財政状況及び健全化判断比率'!B73="","",'各会計、関係団体の財政状況及び健全化判断比率'!B73)</f>
        <v>静岡県後期高齢者医療広域連合（事業会計分）</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13</v>
      </c>
      <c r="BX40" s="39"/>
      <c r="BY40" s="56" t="str">
        <f>IF('各会計、関係団体の財政状況及び健全化判断比率'!B74="","",'各会計、関係団体の財政状況及び健全化判断比率'!B74)</f>
        <v>静岡地方税滞納整理機構</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14</v>
      </c>
      <c r="BX41" s="39"/>
      <c r="BY41" s="56" t="str">
        <f>IF('各会計、関係団体の財政状況及び健全化判断比率'!B75="","",'各会計、関係団体の財政状況及び健全化判断比率'!B75)</f>
        <v>箱根山御山組合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15</v>
      </c>
      <c r="BX42" s="39"/>
      <c r="BY42" s="56" t="str">
        <f>IF('各会計、関係団体の財政状況及び健全化判断比率'!B76="","",'各会計、関係団体の財政状況及び健全化判断比率'!B76)</f>
        <v>三島市外五ヶ市町箱根山組合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16</v>
      </c>
      <c r="BX43" s="39"/>
      <c r="BY43" s="56" t="str">
        <f>IF('各会計、関係団体の財政状況及び健全化判断比率'!B77="","",'各会計、関係団体の財政状況及び健全化判断比率'!B77)</f>
        <v>三島市外三ヶ市町箱根山林組合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292</v>
      </c>
      <c r="E46" s="1" t="s">
        <v>217</v>
      </c>
    </row>
    <row r="47" spans="1:113">
      <c r="E47" s="1" t="s">
        <v>293</v>
      </c>
    </row>
    <row r="48" spans="1:113">
      <c r="E48" s="1" t="s">
        <v>294</v>
      </c>
    </row>
    <row r="49" spans="5:5">
      <c r="E49" s="1" t="s">
        <v>296</v>
      </c>
    </row>
    <row r="50" spans="5:5">
      <c r="E50" s="1" t="s">
        <v>297</v>
      </c>
    </row>
    <row r="51" spans="5:5">
      <c r="E51" s="1" t="s">
        <v>300</v>
      </c>
    </row>
    <row r="52" spans="5:5">
      <c r="E52" s="1" t="s">
        <v>303</v>
      </c>
    </row>
    <row r="53" spans="5:5"/>
    <row r="54" spans="5:5"/>
    <row r="55" spans="5:5"/>
    <row r="56" spans="5:5"/>
  </sheetData>
  <sheetProtection algorithmName="SHA-512" hashValue="UhjoGQtNdCp/GbxPllKK1A8RBL5i7yv+xicufbQHi6QJ9XHBXrK1qOQKXrku36w25Z5tdXR7vLqWyI/ee/X8qA==" saltValue="QcBtp5H4o8UmM82GzQetG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r="http://schemas.openxmlformats.org/officeDocument/2006/relationships" xmlns:mc="http://schemas.openxmlformats.org/markup-compatibility/2006" xmlns="http://schemas.openxmlformats.org/spreadsheetml/2006/main">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5703125" style="365" customWidth="1"/>
    <col min="2" max="2" width="11" style="365" customWidth="1"/>
    <col min="3" max="3" width="17" style="365" customWidth="1"/>
    <col min="4" max="5" width="16.57031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0</v>
      </c>
      <c r="K32" s="885"/>
      <c r="L32" s="885"/>
      <c r="M32" s="885"/>
      <c r="N32" s="885"/>
      <c r="O32" s="885"/>
      <c r="P32" s="885"/>
    </row>
    <row r="33" spans="1:16" ht="39" customHeight="1">
      <c r="A33" s="885"/>
      <c r="B33" s="886" t="s">
        <v>20</v>
      </c>
      <c r="C33" s="892"/>
      <c r="D33" s="892"/>
      <c r="E33" s="897" t="s">
        <v>5</v>
      </c>
      <c r="F33" s="901" t="s">
        <v>211</v>
      </c>
      <c r="G33" s="906" t="s">
        <v>520</v>
      </c>
      <c r="H33" s="906" t="s">
        <v>224</v>
      </c>
      <c r="I33" s="906" t="s">
        <v>234</v>
      </c>
      <c r="J33" s="910" t="s">
        <v>521</v>
      </c>
      <c r="K33" s="885"/>
      <c r="L33" s="885"/>
      <c r="M33" s="885"/>
      <c r="N33" s="885"/>
      <c r="O33" s="885"/>
      <c r="P33" s="885"/>
    </row>
    <row r="34" spans="1:16" ht="39" customHeight="1">
      <c r="A34" s="885"/>
      <c r="B34" s="887"/>
      <c r="C34" s="893" t="s">
        <v>398</v>
      </c>
      <c r="D34" s="893"/>
      <c r="E34" s="898"/>
      <c r="F34" s="902">
        <v>7.9</v>
      </c>
      <c r="G34" s="907">
        <v>8.69</v>
      </c>
      <c r="H34" s="907">
        <v>2.4500000000000002</v>
      </c>
      <c r="I34" s="907">
        <v>4.88</v>
      </c>
      <c r="J34" s="911">
        <v>4.49</v>
      </c>
      <c r="K34" s="885"/>
      <c r="L34" s="885"/>
      <c r="M34" s="885"/>
      <c r="N34" s="885"/>
      <c r="O34" s="885"/>
      <c r="P34" s="885"/>
    </row>
    <row r="35" spans="1:16" ht="39" customHeight="1">
      <c r="A35" s="885"/>
      <c r="B35" s="888"/>
      <c r="C35" s="894" t="s">
        <v>455</v>
      </c>
      <c r="D35" s="894"/>
      <c r="E35" s="899"/>
      <c r="F35" s="903">
        <v>0.25</v>
      </c>
      <c r="G35" s="908">
        <v>0.37</v>
      </c>
      <c r="H35" s="908">
        <v>0.41</v>
      </c>
      <c r="I35" s="908">
        <v>0.28999999999999998</v>
      </c>
      <c r="J35" s="912">
        <v>1.66</v>
      </c>
      <c r="K35" s="885"/>
      <c r="L35" s="885"/>
      <c r="M35" s="885"/>
      <c r="N35" s="885"/>
      <c r="O35" s="885"/>
      <c r="P35" s="885"/>
    </row>
    <row r="36" spans="1:16" ht="39" customHeight="1">
      <c r="A36" s="885"/>
      <c r="B36" s="888"/>
      <c r="C36" s="894" t="s">
        <v>418</v>
      </c>
      <c r="D36" s="894"/>
      <c r="E36" s="899"/>
      <c r="F36" s="903">
        <v>0.55000000000000004</v>
      </c>
      <c r="G36" s="908">
        <v>0.7</v>
      </c>
      <c r="H36" s="908">
        <v>1.37</v>
      </c>
      <c r="I36" s="908">
        <v>1.17</v>
      </c>
      <c r="J36" s="912">
        <v>1.37</v>
      </c>
      <c r="K36" s="885"/>
      <c r="L36" s="885"/>
      <c r="M36" s="885"/>
      <c r="N36" s="885"/>
      <c r="O36" s="885"/>
      <c r="P36" s="885"/>
    </row>
    <row r="37" spans="1:16" ht="39" customHeight="1">
      <c r="A37" s="885"/>
      <c r="B37" s="888"/>
      <c r="C37" s="894" t="s">
        <v>427</v>
      </c>
      <c r="D37" s="894"/>
      <c r="E37" s="899"/>
      <c r="F37" s="903">
        <v>1.58</v>
      </c>
      <c r="G37" s="908">
        <v>2.4500000000000002</v>
      </c>
      <c r="H37" s="908">
        <v>3.03</v>
      </c>
      <c r="I37" s="908">
        <v>2.65</v>
      </c>
      <c r="J37" s="912">
        <v>0.6</v>
      </c>
      <c r="K37" s="885"/>
      <c r="L37" s="885"/>
      <c r="M37" s="885"/>
      <c r="N37" s="885"/>
      <c r="O37" s="885"/>
      <c r="P37" s="885"/>
    </row>
    <row r="38" spans="1:16" ht="39" customHeight="1">
      <c r="A38" s="885"/>
      <c r="B38" s="888"/>
      <c r="C38" s="894" t="s">
        <v>454</v>
      </c>
      <c r="D38" s="894"/>
      <c r="E38" s="899"/>
      <c r="F38" s="903">
        <v>0.18</v>
      </c>
      <c r="G38" s="908">
        <v>0.18</v>
      </c>
      <c r="H38" s="908">
        <v>0.22</v>
      </c>
      <c r="I38" s="908">
        <v>0.19</v>
      </c>
      <c r="J38" s="912">
        <v>0.21</v>
      </c>
      <c r="K38" s="885"/>
      <c r="L38" s="885"/>
      <c r="M38" s="885"/>
      <c r="N38" s="885"/>
      <c r="O38" s="885"/>
      <c r="P38" s="885"/>
    </row>
    <row r="39" spans="1:16" ht="39" customHeight="1">
      <c r="A39" s="885"/>
      <c r="B39" s="888"/>
      <c r="C39" s="894" t="s">
        <v>416</v>
      </c>
      <c r="D39" s="894"/>
      <c r="E39" s="899"/>
      <c r="F39" s="903">
        <v>0</v>
      </c>
      <c r="G39" s="908">
        <v>0</v>
      </c>
      <c r="H39" s="908">
        <v>0</v>
      </c>
      <c r="I39" s="908">
        <v>0</v>
      </c>
      <c r="J39" s="912">
        <v>0</v>
      </c>
      <c r="K39" s="885"/>
      <c r="L39" s="885"/>
      <c r="M39" s="885"/>
      <c r="N39" s="885"/>
      <c r="O39" s="885"/>
      <c r="P39" s="885"/>
    </row>
    <row r="40" spans="1:16" ht="39" customHeight="1">
      <c r="A40" s="885"/>
      <c r="B40" s="888"/>
      <c r="C40" s="894"/>
      <c r="D40" s="894"/>
      <c r="E40" s="899"/>
      <c r="F40" s="903"/>
      <c r="G40" s="908"/>
      <c r="H40" s="908"/>
      <c r="I40" s="908"/>
      <c r="J40" s="912"/>
      <c r="K40" s="885"/>
      <c r="L40" s="885"/>
      <c r="M40" s="885"/>
      <c r="N40" s="885"/>
      <c r="O40" s="885"/>
      <c r="P40" s="885"/>
    </row>
    <row r="41" spans="1:16" ht="39" customHeight="1">
      <c r="A41" s="885"/>
      <c r="B41" s="888"/>
      <c r="C41" s="894"/>
      <c r="D41" s="894"/>
      <c r="E41" s="899"/>
      <c r="F41" s="903"/>
      <c r="G41" s="908"/>
      <c r="H41" s="908"/>
      <c r="I41" s="908"/>
      <c r="J41" s="912"/>
      <c r="K41" s="885"/>
      <c r="L41" s="885"/>
      <c r="M41" s="885"/>
      <c r="N41" s="885"/>
      <c r="O41" s="885"/>
      <c r="P41" s="885"/>
    </row>
    <row r="42" spans="1:16" ht="39" customHeight="1">
      <c r="A42" s="885"/>
      <c r="B42" s="889"/>
      <c r="C42" s="894" t="s">
        <v>524</v>
      </c>
      <c r="D42" s="894"/>
      <c r="E42" s="899"/>
      <c r="F42" s="903" t="s">
        <v>166</v>
      </c>
      <c r="G42" s="908" t="s">
        <v>166</v>
      </c>
      <c r="H42" s="908" t="s">
        <v>166</v>
      </c>
      <c r="I42" s="908" t="s">
        <v>166</v>
      </c>
      <c r="J42" s="912" t="s">
        <v>166</v>
      </c>
      <c r="K42" s="885"/>
      <c r="L42" s="885"/>
      <c r="M42" s="885"/>
      <c r="N42" s="885"/>
      <c r="O42" s="885"/>
      <c r="P42" s="885"/>
    </row>
    <row r="43" spans="1:16" ht="39" customHeight="1">
      <c r="A43" s="885"/>
      <c r="B43" s="890"/>
      <c r="C43" s="895" t="s">
        <v>525</v>
      </c>
      <c r="D43" s="895"/>
      <c r="E43" s="900"/>
      <c r="F43" s="904" t="s">
        <v>166</v>
      </c>
      <c r="G43" s="909" t="s">
        <v>166</v>
      </c>
      <c r="H43" s="909" t="s">
        <v>166</v>
      </c>
      <c r="I43" s="909" t="s">
        <v>166</v>
      </c>
      <c r="J43" s="913" t="s">
        <v>166</v>
      </c>
      <c r="K43" s="885"/>
      <c r="L43" s="885"/>
      <c r="M43" s="885"/>
      <c r="N43" s="885"/>
      <c r="O43" s="885"/>
      <c r="P43" s="885"/>
    </row>
    <row r="44" spans="1:16" ht="39" customHeight="1">
      <c r="A44" s="885"/>
      <c r="B44" s="891" t="s">
        <v>3</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e+KpV3hZrdZ3RPD9CMNbcHISo10R1/7gkh/kA6JdG2jm7vljyitlyEA1zw9+5akjzvjoICzC+nclRIvZdu6Yg==" saltValue="dVgRhW51qov5QvckbbRx4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r="http://schemas.openxmlformats.org/officeDocument/2006/relationships" xmlns:mc="http://schemas.openxmlformats.org/markup-compatibility/2006" xmlns="http://schemas.openxmlformats.org/spreadsheetml/2006/main">
  <sheetPr>
    <pageSetUpPr fitToPage="1"/>
  </sheetPr>
  <dimension ref="A1:U62"/>
  <sheetViews>
    <sheetView showGridLines="0" zoomScale="70" zoomScaleNormal="70" zoomScaleSheetLayoutView="55" workbookViewId="0"/>
  </sheetViews>
  <sheetFormatPr defaultColWidth="0" defaultRowHeight="12.6" customHeight="1" zeroHeight="1"/>
  <cols>
    <col min="1" max="1" width="6.5703125" style="365" customWidth="1"/>
    <col min="2" max="3" width="10.85546875" style="365" customWidth="1"/>
    <col min="4" max="4" width="10" style="365" customWidth="1"/>
    <col min="5" max="10" width="11" style="365" customWidth="1"/>
    <col min="11" max="15" width="13.140625" style="365" customWidth="1"/>
    <col min="16" max="21" width="11.4257812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22</v>
      </c>
      <c r="P43" s="758"/>
      <c r="Q43" s="758"/>
      <c r="R43" s="758"/>
      <c r="S43" s="758"/>
      <c r="T43" s="758"/>
      <c r="U43" s="758"/>
    </row>
    <row r="44" spans="1:21" ht="30.75" customHeight="1">
      <c r="A44" s="758"/>
      <c r="B44" s="914" t="s">
        <v>24</v>
      </c>
      <c r="C44" s="927"/>
      <c r="D44" s="927"/>
      <c r="E44" s="944"/>
      <c r="F44" s="944"/>
      <c r="G44" s="944"/>
      <c r="H44" s="944"/>
      <c r="I44" s="944"/>
      <c r="J44" s="952" t="s">
        <v>5</v>
      </c>
      <c r="K44" s="959" t="s">
        <v>211</v>
      </c>
      <c r="L44" s="967" t="s">
        <v>520</v>
      </c>
      <c r="M44" s="967" t="s">
        <v>224</v>
      </c>
      <c r="N44" s="967" t="s">
        <v>234</v>
      </c>
      <c r="O44" s="975" t="s">
        <v>521</v>
      </c>
      <c r="P44" s="758"/>
      <c r="Q44" s="758"/>
      <c r="R44" s="758"/>
      <c r="S44" s="758"/>
      <c r="T44" s="758"/>
      <c r="U44" s="758"/>
    </row>
    <row r="45" spans="1:21" ht="30.75" customHeight="1">
      <c r="A45" s="758"/>
      <c r="B45" s="915" t="s">
        <v>26</v>
      </c>
      <c r="C45" s="928"/>
      <c r="D45" s="937"/>
      <c r="E45" s="945" t="s">
        <v>28</v>
      </c>
      <c r="F45" s="945"/>
      <c r="G45" s="945"/>
      <c r="H45" s="945"/>
      <c r="I45" s="945"/>
      <c r="J45" s="953"/>
      <c r="K45" s="960">
        <v>854</v>
      </c>
      <c r="L45" s="968">
        <v>822</v>
      </c>
      <c r="M45" s="968">
        <v>830</v>
      </c>
      <c r="N45" s="968">
        <v>858</v>
      </c>
      <c r="O45" s="976">
        <v>812</v>
      </c>
      <c r="P45" s="758"/>
      <c r="Q45" s="758"/>
      <c r="R45" s="758"/>
      <c r="S45" s="758"/>
      <c r="T45" s="758"/>
      <c r="U45" s="758"/>
    </row>
    <row r="46" spans="1:21" ht="30.75" customHeight="1">
      <c r="A46" s="758"/>
      <c r="B46" s="916"/>
      <c r="C46" s="929"/>
      <c r="D46" s="938"/>
      <c r="E46" s="946" t="s">
        <v>31</v>
      </c>
      <c r="F46" s="946"/>
      <c r="G46" s="946"/>
      <c r="H46" s="946"/>
      <c r="I46" s="946"/>
      <c r="J46" s="954"/>
      <c r="K46" s="961" t="s">
        <v>166</v>
      </c>
      <c r="L46" s="969" t="s">
        <v>166</v>
      </c>
      <c r="M46" s="969" t="s">
        <v>166</v>
      </c>
      <c r="N46" s="969" t="s">
        <v>166</v>
      </c>
      <c r="O46" s="977" t="s">
        <v>166</v>
      </c>
      <c r="P46" s="758"/>
      <c r="Q46" s="758"/>
      <c r="R46" s="758"/>
      <c r="S46" s="758"/>
      <c r="T46" s="758"/>
      <c r="U46" s="758"/>
    </row>
    <row r="47" spans="1:21" ht="30.75" customHeight="1">
      <c r="A47" s="758"/>
      <c r="B47" s="916"/>
      <c r="C47" s="929"/>
      <c r="D47" s="938"/>
      <c r="E47" s="946" t="s">
        <v>35</v>
      </c>
      <c r="F47" s="946"/>
      <c r="G47" s="946"/>
      <c r="H47" s="946"/>
      <c r="I47" s="946"/>
      <c r="J47" s="954"/>
      <c r="K47" s="961" t="s">
        <v>166</v>
      </c>
      <c r="L47" s="969" t="s">
        <v>166</v>
      </c>
      <c r="M47" s="969" t="s">
        <v>166</v>
      </c>
      <c r="N47" s="969" t="s">
        <v>166</v>
      </c>
      <c r="O47" s="977" t="s">
        <v>166</v>
      </c>
      <c r="P47" s="758"/>
      <c r="Q47" s="758"/>
      <c r="R47" s="758"/>
      <c r="S47" s="758"/>
      <c r="T47" s="758"/>
      <c r="U47" s="758"/>
    </row>
    <row r="48" spans="1:21" ht="30.75" customHeight="1">
      <c r="A48" s="758"/>
      <c r="B48" s="916"/>
      <c r="C48" s="929"/>
      <c r="D48" s="938"/>
      <c r="E48" s="946" t="s">
        <v>14</v>
      </c>
      <c r="F48" s="946"/>
      <c r="G48" s="946"/>
      <c r="H48" s="946"/>
      <c r="I48" s="946"/>
      <c r="J48" s="954"/>
      <c r="K48" s="961">
        <v>347</v>
      </c>
      <c r="L48" s="969">
        <v>427</v>
      </c>
      <c r="M48" s="969">
        <v>381</v>
      </c>
      <c r="N48" s="969">
        <v>385</v>
      </c>
      <c r="O48" s="977">
        <v>398</v>
      </c>
      <c r="P48" s="758"/>
      <c r="Q48" s="758"/>
      <c r="R48" s="758"/>
      <c r="S48" s="758"/>
      <c r="T48" s="758"/>
      <c r="U48" s="758"/>
    </row>
    <row r="49" spans="1:21" ht="30.75" customHeight="1">
      <c r="A49" s="758"/>
      <c r="B49" s="916"/>
      <c r="C49" s="929"/>
      <c r="D49" s="938"/>
      <c r="E49" s="946" t="s">
        <v>41</v>
      </c>
      <c r="F49" s="946"/>
      <c r="G49" s="946"/>
      <c r="H49" s="946"/>
      <c r="I49" s="946"/>
      <c r="J49" s="954"/>
      <c r="K49" s="961">
        <v>2</v>
      </c>
      <c r="L49" s="969">
        <v>2</v>
      </c>
      <c r="M49" s="969">
        <v>2</v>
      </c>
      <c r="N49" s="969">
        <v>2</v>
      </c>
      <c r="O49" s="977">
        <v>2</v>
      </c>
      <c r="P49" s="758"/>
      <c r="Q49" s="758"/>
      <c r="R49" s="758"/>
      <c r="S49" s="758"/>
      <c r="T49" s="758"/>
      <c r="U49" s="758"/>
    </row>
    <row r="50" spans="1:21" ht="30.75" customHeight="1">
      <c r="A50" s="758"/>
      <c r="B50" s="916"/>
      <c r="C50" s="929"/>
      <c r="D50" s="938"/>
      <c r="E50" s="946" t="s">
        <v>44</v>
      </c>
      <c r="F50" s="946"/>
      <c r="G50" s="946"/>
      <c r="H50" s="946"/>
      <c r="I50" s="946"/>
      <c r="J50" s="954"/>
      <c r="K50" s="961" t="s">
        <v>166</v>
      </c>
      <c r="L50" s="969" t="s">
        <v>166</v>
      </c>
      <c r="M50" s="969" t="s">
        <v>166</v>
      </c>
      <c r="N50" s="969" t="s">
        <v>166</v>
      </c>
      <c r="O50" s="977" t="s">
        <v>166</v>
      </c>
      <c r="P50" s="758"/>
      <c r="Q50" s="758"/>
      <c r="R50" s="758"/>
      <c r="S50" s="758"/>
      <c r="T50" s="758"/>
      <c r="U50" s="758"/>
    </row>
    <row r="51" spans="1:21" ht="30.75" customHeight="1">
      <c r="A51" s="758"/>
      <c r="B51" s="917"/>
      <c r="C51" s="930"/>
      <c r="D51" s="939"/>
      <c r="E51" s="946" t="s">
        <v>47</v>
      </c>
      <c r="F51" s="946"/>
      <c r="G51" s="946"/>
      <c r="H51" s="946"/>
      <c r="I51" s="946"/>
      <c r="J51" s="954"/>
      <c r="K51" s="961" t="s">
        <v>166</v>
      </c>
      <c r="L51" s="969" t="s">
        <v>166</v>
      </c>
      <c r="M51" s="969" t="s">
        <v>166</v>
      </c>
      <c r="N51" s="969">
        <v>0</v>
      </c>
      <c r="O51" s="977" t="s">
        <v>166</v>
      </c>
      <c r="P51" s="758"/>
      <c r="Q51" s="758"/>
      <c r="R51" s="758"/>
      <c r="S51" s="758"/>
      <c r="T51" s="758"/>
      <c r="U51" s="758"/>
    </row>
    <row r="52" spans="1:21" ht="30.75" customHeight="1">
      <c r="A52" s="758"/>
      <c r="B52" s="918" t="s">
        <v>49</v>
      </c>
      <c r="C52" s="931"/>
      <c r="D52" s="939"/>
      <c r="E52" s="946" t="s">
        <v>54</v>
      </c>
      <c r="F52" s="946"/>
      <c r="G52" s="946"/>
      <c r="H52" s="946"/>
      <c r="I52" s="946"/>
      <c r="J52" s="954"/>
      <c r="K52" s="961">
        <v>994</v>
      </c>
      <c r="L52" s="969">
        <v>929</v>
      </c>
      <c r="M52" s="969">
        <v>933</v>
      </c>
      <c r="N52" s="969">
        <v>953</v>
      </c>
      <c r="O52" s="977">
        <v>930</v>
      </c>
      <c r="P52" s="758"/>
      <c r="Q52" s="758"/>
      <c r="R52" s="758"/>
      <c r="S52" s="758"/>
      <c r="T52" s="758"/>
      <c r="U52" s="758"/>
    </row>
    <row r="53" spans="1:21" ht="30.75" customHeight="1">
      <c r="A53" s="758"/>
      <c r="B53" s="919" t="s">
        <v>56</v>
      </c>
      <c r="C53" s="932"/>
      <c r="D53" s="940"/>
      <c r="E53" s="947" t="s">
        <v>58</v>
      </c>
      <c r="F53" s="947"/>
      <c r="G53" s="947"/>
      <c r="H53" s="947"/>
      <c r="I53" s="947"/>
      <c r="J53" s="955"/>
      <c r="K53" s="962">
        <v>209</v>
      </c>
      <c r="L53" s="970">
        <v>322</v>
      </c>
      <c r="M53" s="970">
        <v>280</v>
      </c>
      <c r="N53" s="970">
        <v>292</v>
      </c>
      <c r="O53" s="978">
        <v>282</v>
      </c>
      <c r="P53" s="758"/>
      <c r="Q53" s="758"/>
      <c r="R53" s="758"/>
      <c r="S53" s="758"/>
      <c r="T53" s="758"/>
      <c r="U53" s="758"/>
    </row>
    <row r="54" spans="1:21" ht="24" customHeight="1">
      <c r="A54" s="758"/>
      <c r="B54" s="920" t="s">
        <v>63</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5</v>
      </c>
      <c r="K56" s="964" t="s">
        <v>526</v>
      </c>
      <c r="L56" s="971" t="s">
        <v>527</v>
      </c>
      <c r="M56" s="971" t="s">
        <v>528</v>
      </c>
      <c r="N56" s="971" t="s">
        <v>529</v>
      </c>
      <c r="O56" s="979" t="s">
        <v>530</v>
      </c>
      <c r="P56" s="758"/>
      <c r="Q56" s="758"/>
      <c r="R56" s="758"/>
      <c r="S56" s="758"/>
      <c r="T56" s="758"/>
      <c r="U56" s="758"/>
    </row>
    <row r="57" spans="1:21" ht="31.5" customHeight="1">
      <c r="B57" s="923" t="s">
        <v>42</v>
      </c>
      <c r="C57" s="935"/>
      <c r="D57" s="941" t="s">
        <v>51</v>
      </c>
      <c r="E57" s="949"/>
      <c r="F57" s="949"/>
      <c r="G57" s="949"/>
      <c r="H57" s="949"/>
      <c r="I57" s="949"/>
      <c r="J57" s="957"/>
      <c r="K57" s="965" t="s">
        <v>166</v>
      </c>
      <c r="L57" s="972" t="s">
        <v>166</v>
      </c>
      <c r="M57" s="972" t="s">
        <v>166</v>
      </c>
      <c r="N57" s="972" t="s">
        <v>166</v>
      </c>
      <c r="O57" s="980" t="s">
        <v>166</v>
      </c>
    </row>
    <row r="58" spans="1:21" ht="31.5" customHeight="1">
      <c r="B58" s="924"/>
      <c r="C58" s="936"/>
      <c r="D58" s="942" t="s">
        <v>72</v>
      </c>
      <c r="E58" s="950"/>
      <c r="F58" s="950"/>
      <c r="G58" s="950"/>
      <c r="H58" s="950"/>
      <c r="I58" s="950"/>
      <c r="J58" s="958"/>
      <c r="K58" s="966" t="s">
        <v>166</v>
      </c>
      <c r="L58" s="973" t="s">
        <v>166</v>
      </c>
      <c r="M58" s="973" t="s">
        <v>166</v>
      </c>
      <c r="N58" s="973" t="s">
        <v>166</v>
      </c>
      <c r="O58" s="981" t="s">
        <v>166</v>
      </c>
    </row>
    <row r="59" spans="1:21" ht="24" customHeight="1">
      <c r="B59" s="925"/>
      <c r="C59" s="925"/>
      <c r="D59" s="943" t="s">
        <v>74</v>
      </c>
      <c r="E59" s="951"/>
      <c r="F59" s="951"/>
      <c r="G59" s="951"/>
      <c r="H59" s="951"/>
      <c r="I59" s="951"/>
      <c r="J59" s="951"/>
      <c r="K59" s="951"/>
      <c r="L59" s="951"/>
      <c r="M59" s="951"/>
      <c r="N59" s="951"/>
      <c r="O59" s="951"/>
    </row>
    <row r="60" spans="1:21" ht="24" customHeight="1">
      <c r="B60" s="926"/>
      <c r="C60" s="926"/>
      <c r="D60" s="943" t="s">
        <v>77</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FH4XMcyhOYji3VVPMKY0LvXIXZJISn2bbj5P7WpbFYjWTO35B3hNGTLEC7VoVk3E15TusFWe+yQCrWd8HdVptQ==" saltValue="NFxPFobi+zGJXWTjMXNYB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r="http://schemas.openxmlformats.org/officeDocument/2006/relationships" xmlns:mc="http://schemas.openxmlformats.org/markup-compatibility/2006" xmlns="http://schemas.openxmlformats.org/spreadsheetml/2006/main">
  <sheetPr>
    <pageSetUpPr fitToPage="1"/>
  </sheetPr>
  <dimension ref="B39:M54"/>
  <sheetViews>
    <sheetView showGridLines="0" zoomScale="70" zoomScaleNormal="70" zoomScaleSheetLayoutView="100" workbookViewId="0"/>
  </sheetViews>
  <sheetFormatPr defaultColWidth="0" defaultRowHeight="13.5" customHeight="1" zeroHeight="1"/>
  <cols>
    <col min="1" max="1" width="6.5703125" style="365" customWidth="1"/>
    <col min="2" max="3" width="12.5703125" style="365" customWidth="1"/>
    <col min="4" max="4" width="11.5703125" style="365" customWidth="1"/>
    <col min="5" max="8" width="10.42578125" style="365" customWidth="1"/>
    <col min="9" max="13" width="16.42578125" style="365" customWidth="1"/>
    <col min="14" max="19" width="12.57031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22</v>
      </c>
    </row>
    <row r="40" spans="2:13" ht="27.75" customHeight="1">
      <c r="B40" s="914" t="s">
        <v>24</v>
      </c>
      <c r="C40" s="927"/>
      <c r="D40" s="927"/>
      <c r="E40" s="944"/>
      <c r="F40" s="944"/>
      <c r="G40" s="944"/>
      <c r="H40" s="952" t="s">
        <v>5</v>
      </c>
      <c r="I40" s="959" t="s">
        <v>211</v>
      </c>
      <c r="J40" s="967" t="s">
        <v>520</v>
      </c>
      <c r="K40" s="967" t="s">
        <v>224</v>
      </c>
      <c r="L40" s="967" t="s">
        <v>234</v>
      </c>
      <c r="M40" s="998" t="s">
        <v>521</v>
      </c>
    </row>
    <row r="41" spans="2:13" ht="27.75" customHeight="1">
      <c r="B41" s="915" t="s">
        <v>21</v>
      </c>
      <c r="C41" s="928"/>
      <c r="D41" s="937"/>
      <c r="E41" s="987" t="s">
        <v>9</v>
      </c>
      <c r="F41" s="987"/>
      <c r="G41" s="987"/>
      <c r="H41" s="993"/>
      <c r="I41" s="960">
        <v>7880</v>
      </c>
      <c r="J41" s="968">
        <v>7756</v>
      </c>
      <c r="K41" s="968">
        <v>7672</v>
      </c>
      <c r="L41" s="968">
        <v>7863</v>
      </c>
      <c r="M41" s="976">
        <v>8189</v>
      </c>
    </row>
    <row r="42" spans="2:13" ht="27.75" customHeight="1">
      <c r="B42" s="916"/>
      <c r="C42" s="929"/>
      <c r="D42" s="938"/>
      <c r="E42" s="988" t="s">
        <v>78</v>
      </c>
      <c r="F42" s="988"/>
      <c r="G42" s="988"/>
      <c r="H42" s="994"/>
      <c r="I42" s="961" t="s">
        <v>166</v>
      </c>
      <c r="J42" s="969" t="s">
        <v>166</v>
      </c>
      <c r="K42" s="969" t="s">
        <v>166</v>
      </c>
      <c r="L42" s="969" t="s">
        <v>166</v>
      </c>
      <c r="M42" s="977" t="s">
        <v>166</v>
      </c>
    </row>
    <row r="43" spans="2:13" ht="27.75" customHeight="1">
      <c r="B43" s="916"/>
      <c r="C43" s="929"/>
      <c r="D43" s="938"/>
      <c r="E43" s="988" t="s">
        <v>79</v>
      </c>
      <c r="F43" s="988"/>
      <c r="G43" s="988"/>
      <c r="H43" s="994"/>
      <c r="I43" s="961">
        <v>4659</v>
      </c>
      <c r="J43" s="969">
        <v>4908</v>
      </c>
      <c r="K43" s="969">
        <v>4933</v>
      </c>
      <c r="L43" s="969">
        <v>5023</v>
      </c>
      <c r="M43" s="977">
        <v>4843</v>
      </c>
    </row>
    <row r="44" spans="2:13" ht="27.75" customHeight="1">
      <c r="B44" s="916"/>
      <c r="C44" s="929"/>
      <c r="D44" s="938"/>
      <c r="E44" s="988" t="s">
        <v>84</v>
      </c>
      <c r="F44" s="988"/>
      <c r="G44" s="988"/>
      <c r="H44" s="994"/>
      <c r="I44" s="961">
        <v>9</v>
      </c>
      <c r="J44" s="969">
        <v>8</v>
      </c>
      <c r="K44" s="969">
        <v>16</v>
      </c>
      <c r="L44" s="969">
        <v>27</v>
      </c>
      <c r="M44" s="977">
        <v>39</v>
      </c>
    </row>
    <row r="45" spans="2:13" ht="27.75" customHeight="1">
      <c r="B45" s="916"/>
      <c r="C45" s="929"/>
      <c r="D45" s="938"/>
      <c r="E45" s="988" t="s">
        <v>83</v>
      </c>
      <c r="F45" s="988"/>
      <c r="G45" s="988"/>
      <c r="H45" s="994"/>
      <c r="I45" s="961" t="s">
        <v>166</v>
      </c>
      <c r="J45" s="969" t="s">
        <v>166</v>
      </c>
      <c r="K45" s="969" t="s">
        <v>166</v>
      </c>
      <c r="L45" s="969" t="s">
        <v>166</v>
      </c>
      <c r="M45" s="977" t="s">
        <v>166</v>
      </c>
    </row>
    <row r="46" spans="2:13" ht="27.75" customHeight="1">
      <c r="B46" s="916"/>
      <c r="C46" s="929"/>
      <c r="D46" s="939"/>
      <c r="E46" s="988" t="s">
        <v>87</v>
      </c>
      <c r="F46" s="988"/>
      <c r="G46" s="988"/>
      <c r="H46" s="994"/>
      <c r="I46" s="961" t="s">
        <v>166</v>
      </c>
      <c r="J46" s="969" t="s">
        <v>166</v>
      </c>
      <c r="K46" s="969" t="s">
        <v>166</v>
      </c>
      <c r="L46" s="969" t="s">
        <v>166</v>
      </c>
      <c r="M46" s="977" t="s">
        <v>166</v>
      </c>
    </row>
    <row r="47" spans="2:13" ht="27.75" customHeight="1">
      <c r="B47" s="916"/>
      <c r="C47" s="929"/>
      <c r="D47" s="985"/>
      <c r="E47" s="989" t="s">
        <v>89</v>
      </c>
      <c r="F47" s="992"/>
      <c r="G47" s="992"/>
      <c r="H47" s="995"/>
      <c r="I47" s="961" t="s">
        <v>166</v>
      </c>
      <c r="J47" s="969" t="s">
        <v>166</v>
      </c>
      <c r="K47" s="969" t="s">
        <v>166</v>
      </c>
      <c r="L47" s="969" t="s">
        <v>166</v>
      </c>
      <c r="M47" s="977" t="s">
        <v>166</v>
      </c>
    </row>
    <row r="48" spans="2:13" ht="27.75" customHeight="1">
      <c r="B48" s="916"/>
      <c r="C48" s="929"/>
      <c r="D48" s="938"/>
      <c r="E48" s="988" t="s">
        <v>61</v>
      </c>
      <c r="F48" s="988"/>
      <c r="G48" s="988"/>
      <c r="H48" s="994"/>
      <c r="I48" s="961" t="s">
        <v>166</v>
      </c>
      <c r="J48" s="969" t="s">
        <v>166</v>
      </c>
      <c r="K48" s="969" t="s">
        <v>166</v>
      </c>
      <c r="L48" s="969" t="s">
        <v>166</v>
      </c>
      <c r="M48" s="977" t="s">
        <v>166</v>
      </c>
    </row>
    <row r="49" spans="2:13" ht="27.75" customHeight="1">
      <c r="B49" s="917"/>
      <c r="C49" s="930"/>
      <c r="D49" s="938"/>
      <c r="E49" s="988" t="s">
        <v>45</v>
      </c>
      <c r="F49" s="988"/>
      <c r="G49" s="988"/>
      <c r="H49" s="994"/>
      <c r="I49" s="961" t="s">
        <v>166</v>
      </c>
      <c r="J49" s="969" t="s">
        <v>166</v>
      </c>
      <c r="K49" s="969" t="s">
        <v>166</v>
      </c>
      <c r="L49" s="969" t="s">
        <v>166</v>
      </c>
      <c r="M49" s="977" t="s">
        <v>166</v>
      </c>
    </row>
    <row r="50" spans="2:13" ht="27.75" customHeight="1">
      <c r="B50" s="982" t="s">
        <v>90</v>
      </c>
      <c r="C50" s="983"/>
      <c r="D50" s="986"/>
      <c r="E50" s="988" t="s">
        <v>91</v>
      </c>
      <c r="F50" s="988"/>
      <c r="G50" s="988"/>
      <c r="H50" s="994"/>
      <c r="I50" s="961">
        <v>2228</v>
      </c>
      <c r="J50" s="969">
        <v>2217</v>
      </c>
      <c r="K50" s="969">
        <v>2120</v>
      </c>
      <c r="L50" s="969">
        <v>1814</v>
      </c>
      <c r="M50" s="977">
        <v>1316</v>
      </c>
    </row>
    <row r="51" spans="2:13" ht="27.75" customHeight="1">
      <c r="B51" s="916"/>
      <c r="C51" s="929"/>
      <c r="D51" s="938"/>
      <c r="E51" s="988" t="s">
        <v>93</v>
      </c>
      <c r="F51" s="988"/>
      <c r="G51" s="988"/>
      <c r="H51" s="994"/>
      <c r="I51" s="961">
        <v>3336</v>
      </c>
      <c r="J51" s="969">
        <v>3443</v>
      </c>
      <c r="K51" s="969">
        <v>3328</v>
      </c>
      <c r="L51" s="969">
        <v>3225</v>
      </c>
      <c r="M51" s="977">
        <v>3156</v>
      </c>
    </row>
    <row r="52" spans="2:13" ht="27.75" customHeight="1">
      <c r="B52" s="917"/>
      <c r="C52" s="930"/>
      <c r="D52" s="938"/>
      <c r="E52" s="988" t="s">
        <v>99</v>
      </c>
      <c r="F52" s="988"/>
      <c r="G52" s="988"/>
      <c r="H52" s="994"/>
      <c r="I52" s="961">
        <v>8150</v>
      </c>
      <c r="J52" s="969">
        <v>8047</v>
      </c>
      <c r="K52" s="969">
        <v>7809</v>
      </c>
      <c r="L52" s="969">
        <v>7726</v>
      </c>
      <c r="M52" s="977">
        <v>7668</v>
      </c>
    </row>
    <row r="53" spans="2:13" ht="27.75" customHeight="1">
      <c r="B53" s="919" t="s">
        <v>56</v>
      </c>
      <c r="C53" s="932"/>
      <c r="D53" s="940"/>
      <c r="E53" s="990" t="s">
        <v>101</v>
      </c>
      <c r="F53" s="990"/>
      <c r="G53" s="990"/>
      <c r="H53" s="996"/>
      <c r="I53" s="962">
        <v>-1166</v>
      </c>
      <c r="J53" s="970">
        <v>-1034</v>
      </c>
      <c r="K53" s="970">
        <v>-634</v>
      </c>
      <c r="L53" s="970">
        <v>147</v>
      </c>
      <c r="M53" s="978">
        <v>931</v>
      </c>
    </row>
    <row r="54" spans="2:13" ht="27.75" customHeight="1">
      <c r="B54" s="891" t="s">
        <v>25</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md/oMSwYL7vUr3oOW3XOKDUCmwVQK+PkSZjQfTIu8uNvgqZEcg0i+mMfKhnG/ZZ7nNUrKNmMQGjl97T9vnhsQ==" saltValue="WDC1/PvPtOXolJ6kkL50t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r="http://schemas.openxmlformats.org/officeDocument/2006/relationships" xmlns:mc="http://schemas.openxmlformats.org/markup-compatibility/2006" xmlns="http://schemas.openxmlformats.org/spreadsheetml/2006/main">
  <sheetPr>
    <pageSetUpPr fitToPage="1"/>
  </sheetPr>
  <dimension ref="B53:H63"/>
  <sheetViews>
    <sheetView showGridLines="0" zoomScale="55" zoomScaleNormal="55" zoomScaleSheetLayoutView="100" workbookViewId="0"/>
  </sheetViews>
  <sheetFormatPr defaultColWidth="0" defaultRowHeight="0" customHeight="1" zeroHeight="1"/>
  <cols>
    <col min="1" max="1" width="8.28515625" style="365" customWidth="1"/>
    <col min="2" max="2" width="16.42578125" style="365" customWidth="1"/>
    <col min="3" max="5" width="26.28515625" style="365" customWidth="1"/>
    <col min="6" max="8" width="24.28515625" style="365" customWidth="1"/>
    <col min="9" max="14" width="26" style="365" customWidth="1"/>
    <col min="15" max="15" width="6.1406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64</v>
      </c>
    </row>
    <row r="54" spans="2:8" ht="29.25" customHeight="1">
      <c r="B54" s="999" t="s">
        <v>2</v>
      </c>
      <c r="C54" s="1005"/>
      <c r="D54" s="1005"/>
      <c r="E54" s="1014" t="s">
        <v>5</v>
      </c>
      <c r="F54" s="1021" t="s">
        <v>224</v>
      </c>
      <c r="G54" s="1021" t="s">
        <v>234</v>
      </c>
      <c r="H54" s="1029" t="s">
        <v>521</v>
      </c>
    </row>
    <row r="55" spans="2:8" ht="52.5" customHeight="1">
      <c r="B55" s="1000"/>
      <c r="C55" s="1006" t="s">
        <v>29</v>
      </c>
      <c r="D55" s="1006"/>
      <c r="E55" s="1015"/>
      <c r="F55" s="1022">
        <v>1496</v>
      </c>
      <c r="G55" s="1022">
        <v>1181</v>
      </c>
      <c r="H55" s="1030">
        <v>762</v>
      </c>
    </row>
    <row r="56" spans="2:8" ht="52.5" customHeight="1">
      <c r="B56" s="1001"/>
      <c r="C56" s="1007" t="s">
        <v>8</v>
      </c>
      <c r="D56" s="1007"/>
      <c r="E56" s="1016"/>
      <c r="F56" s="1023">
        <v>193</v>
      </c>
      <c r="G56" s="1023">
        <v>153</v>
      </c>
      <c r="H56" s="1031">
        <v>113</v>
      </c>
    </row>
    <row r="57" spans="2:8" ht="53.25" customHeight="1">
      <c r="B57" s="1001"/>
      <c r="C57" s="1008" t="s">
        <v>96</v>
      </c>
      <c r="D57" s="1008"/>
      <c r="E57" s="1017"/>
      <c r="F57" s="1024">
        <v>269</v>
      </c>
      <c r="G57" s="1024">
        <v>280</v>
      </c>
      <c r="H57" s="1032">
        <v>275</v>
      </c>
    </row>
    <row r="58" spans="2:8" ht="45.75" customHeight="1">
      <c r="B58" s="1002"/>
      <c r="C58" s="1009" t="s">
        <v>540</v>
      </c>
      <c r="D58" s="1012"/>
      <c r="E58" s="1018"/>
      <c r="F58" s="1025">
        <v>100</v>
      </c>
      <c r="G58" s="1025">
        <v>107</v>
      </c>
      <c r="H58" s="1033">
        <v>113</v>
      </c>
    </row>
    <row r="59" spans="2:8" ht="45.75" customHeight="1">
      <c r="B59" s="1002"/>
      <c r="C59" s="1009" t="s">
        <v>541</v>
      </c>
      <c r="D59" s="1012"/>
      <c r="E59" s="1018"/>
      <c r="F59" s="1025">
        <v>119</v>
      </c>
      <c r="G59" s="1025">
        <v>113</v>
      </c>
      <c r="H59" s="1033">
        <v>94</v>
      </c>
    </row>
    <row r="60" spans="2:8" ht="45.75" customHeight="1">
      <c r="B60" s="1002"/>
      <c r="C60" s="1009" t="s">
        <v>542</v>
      </c>
      <c r="D60" s="1012"/>
      <c r="E60" s="1018"/>
      <c r="F60" s="1025">
        <v>24</v>
      </c>
      <c r="G60" s="1025">
        <v>33</v>
      </c>
      <c r="H60" s="1033">
        <v>40</v>
      </c>
    </row>
    <row r="61" spans="2:8" ht="45.75" customHeight="1">
      <c r="B61" s="1002"/>
      <c r="C61" s="1009" t="s">
        <v>186</v>
      </c>
      <c r="D61" s="1012"/>
      <c r="E61" s="1018"/>
      <c r="F61" s="1025">
        <v>26</v>
      </c>
      <c r="G61" s="1025">
        <v>26</v>
      </c>
      <c r="H61" s="1033">
        <v>27</v>
      </c>
    </row>
    <row r="62" spans="2:8" ht="45.75" customHeight="1">
      <c r="B62" s="1003"/>
      <c r="C62" s="1010" t="s">
        <v>46</v>
      </c>
      <c r="D62" s="1013"/>
      <c r="E62" s="1019"/>
      <c r="F62" s="1026">
        <v>0</v>
      </c>
      <c r="G62" s="1026">
        <v>1</v>
      </c>
      <c r="H62" s="1034">
        <v>1</v>
      </c>
    </row>
    <row r="63" spans="2:8" ht="52.5" customHeight="1">
      <c r="B63" s="1004"/>
      <c r="C63" s="1011" t="s">
        <v>102</v>
      </c>
      <c r="D63" s="1011"/>
      <c r="E63" s="1020"/>
      <c r="F63" s="1027">
        <v>1958</v>
      </c>
      <c r="G63" s="1027">
        <v>1614</v>
      </c>
      <c r="H63" s="1035">
        <v>1150</v>
      </c>
    </row>
    <row r="64" spans="2:8" ht="15" customHeight="1"/>
    <row r="65" ht="0" hidden="1" customHeight="1"/>
    <row r="66" ht="0" hidden="1" customHeight="1"/>
  </sheetData>
  <sheetProtection algorithmName="SHA-512" hashValue="0KoGo04XmNqtiBgdr2SbHM8WPK3cDZsCxY4QJFG42fApwhMHJHmzBG2Hu5ePW1hD1u//CddfQ7FT7gMTjbwk/g==" saltValue="hk8QXVEeQMgefrFC11AqZ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r="http://schemas.openxmlformats.org/officeDocument/2006/relationships" xmlns:mc="http://schemas.openxmlformats.org/markup-compatibility/2006" xmlns="http://schemas.openxmlformats.org/spreadsheetml/2006/main">
  <sheetPr>
    <pageSetUpPr fitToPage="1"/>
  </sheetPr>
  <dimension ref="A1:MM160"/>
  <sheetViews>
    <sheetView showGridLines="0" zoomScale="75" zoomScaleNormal="75" zoomScaleSheetLayoutView="55" workbookViewId="0"/>
  </sheetViews>
  <sheetFormatPr defaultColWidth="0" defaultRowHeight="13.5" customHeight="1" zeroHeight="1"/>
  <cols>
    <col min="1" max="1" width="6.42578125" style="365" customWidth="1"/>
    <col min="2" max="107" width="2.42578125" style="365" customWidth="1"/>
    <col min="108" max="108" width="6.140625" style="751" customWidth="1"/>
    <col min="109" max="109" width="5.85546875" style="752" customWidth="1"/>
    <col min="110" max="110" width="19.140625" style="365" hidden="1" customWidth="1"/>
    <col min="111" max="115" width="12.5703125" style="365" hidden="1" customWidth="1"/>
    <col min="116" max="349" width="8.5703125" style="365" hidden="1" customWidth="1"/>
    <col min="350" max="355" width="14.85546875" style="365" hidden="1" customWidth="1"/>
    <col min="356" max="357" width="15.85546875" style="365" hidden="1" customWidth="1"/>
    <col min="358" max="363" width="16.140625" style="365" hidden="1" customWidth="1"/>
    <col min="364" max="364" width="6.140625" style="365" hidden="1" customWidth="1"/>
    <col min="365" max="365" width="3" style="365" hidden="1" customWidth="1"/>
    <col min="366" max="605" width="8.5703125" style="365" hidden="1" customWidth="1"/>
    <col min="606" max="611" width="14.85546875" style="365" hidden="1" customWidth="1"/>
    <col min="612" max="613" width="15.85546875" style="365" hidden="1" customWidth="1"/>
    <col min="614" max="619" width="16.140625" style="365" hidden="1" customWidth="1"/>
    <col min="620" max="620" width="6.140625" style="365" hidden="1" customWidth="1"/>
    <col min="621" max="621" width="3" style="365" hidden="1" customWidth="1"/>
    <col min="622" max="861" width="8.5703125" style="365" hidden="1" customWidth="1"/>
    <col min="862" max="867" width="14.85546875" style="365" hidden="1" customWidth="1"/>
    <col min="868" max="869" width="15.85546875" style="365" hidden="1" customWidth="1"/>
    <col min="870" max="875" width="16.140625" style="365" hidden="1" customWidth="1"/>
    <col min="876" max="876" width="6.140625" style="365" hidden="1" customWidth="1"/>
    <col min="877" max="877" width="3" style="365" hidden="1" customWidth="1"/>
    <col min="878" max="1117" width="8.5703125" style="365" hidden="1" customWidth="1"/>
    <col min="1118" max="1123" width="14.85546875" style="365" hidden="1" customWidth="1"/>
    <col min="1124" max="1125" width="15.85546875" style="365" hidden="1" customWidth="1"/>
    <col min="1126" max="1131" width="16.140625" style="365" hidden="1" customWidth="1"/>
    <col min="1132" max="1132" width="6.140625" style="365" hidden="1" customWidth="1"/>
    <col min="1133" max="1133" width="3" style="365" hidden="1" customWidth="1"/>
    <col min="1134" max="1373" width="8.5703125" style="365" hidden="1" customWidth="1"/>
    <col min="1374" max="1379" width="14.85546875" style="365" hidden="1" customWidth="1"/>
    <col min="1380" max="1381" width="15.85546875" style="365" hidden="1" customWidth="1"/>
    <col min="1382" max="1387" width="16.140625" style="365" hidden="1" customWidth="1"/>
    <col min="1388" max="1388" width="6.140625" style="365" hidden="1" customWidth="1"/>
    <col min="1389" max="1389" width="3" style="365" hidden="1" customWidth="1"/>
    <col min="1390" max="1629" width="8.5703125" style="365" hidden="1" customWidth="1"/>
    <col min="1630" max="1635" width="14.85546875" style="365" hidden="1" customWidth="1"/>
    <col min="1636" max="1637" width="15.85546875" style="365" hidden="1" customWidth="1"/>
    <col min="1638" max="1643" width="16.140625" style="365" hidden="1" customWidth="1"/>
    <col min="1644" max="1644" width="6.140625" style="365" hidden="1" customWidth="1"/>
    <col min="1645" max="1645" width="3" style="365" hidden="1" customWidth="1"/>
    <col min="1646" max="1885" width="8.5703125" style="365" hidden="1" customWidth="1"/>
    <col min="1886" max="1891" width="14.85546875" style="365" hidden="1" customWidth="1"/>
    <col min="1892" max="1893" width="15.85546875" style="365" hidden="1" customWidth="1"/>
    <col min="1894" max="1899" width="16.140625" style="365" hidden="1" customWidth="1"/>
    <col min="1900" max="1900" width="6.140625" style="365" hidden="1" customWidth="1"/>
    <col min="1901" max="1901" width="3" style="365" hidden="1" customWidth="1"/>
    <col min="1902" max="2141" width="8.5703125" style="365" hidden="1" customWidth="1"/>
    <col min="2142" max="2147" width="14.85546875" style="365" hidden="1" customWidth="1"/>
    <col min="2148" max="2149" width="15.85546875" style="365" hidden="1" customWidth="1"/>
    <col min="2150" max="2155" width="16.140625" style="365" hidden="1" customWidth="1"/>
    <col min="2156" max="2156" width="6.140625" style="365" hidden="1" customWidth="1"/>
    <col min="2157" max="2157" width="3" style="365" hidden="1" customWidth="1"/>
    <col min="2158" max="2397" width="8.5703125" style="365" hidden="1" customWidth="1"/>
    <col min="2398" max="2403" width="14.85546875" style="365" hidden="1" customWidth="1"/>
    <col min="2404" max="2405" width="15.85546875" style="365" hidden="1" customWidth="1"/>
    <col min="2406" max="2411" width="16.140625" style="365" hidden="1" customWidth="1"/>
    <col min="2412" max="2412" width="6.140625" style="365" hidden="1" customWidth="1"/>
    <col min="2413" max="2413" width="3" style="365" hidden="1" customWidth="1"/>
    <col min="2414" max="2653" width="8.5703125" style="365" hidden="1" customWidth="1"/>
    <col min="2654" max="2659" width="14.85546875" style="365" hidden="1" customWidth="1"/>
    <col min="2660" max="2661" width="15.85546875" style="365" hidden="1" customWidth="1"/>
    <col min="2662" max="2667" width="16.140625" style="365" hidden="1" customWidth="1"/>
    <col min="2668" max="2668" width="6.140625" style="365" hidden="1" customWidth="1"/>
    <col min="2669" max="2669" width="3" style="365" hidden="1" customWidth="1"/>
    <col min="2670" max="2909" width="8.5703125" style="365" hidden="1" customWidth="1"/>
    <col min="2910" max="2915" width="14.85546875" style="365" hidden="1" customWidth="1"/>
    <col min="2916" max="2917" width="15.85546875" style="365" hidden="1" customWidth="1"/>
    <col min="2918" max="2923" width="16.140625" style="365" hidden="1" customWidth="1"/>
    <col min="2924" max="2924" width="6.140625" style="365" hidden="1" customWidth="1"/>
    <col min="2925" max="2925" width="3" style="365" hidden="1" customWidth="1"/>
    <col min="2926" max="3165" width="8.5703125" style="365" hidden="1" customWidth="1"/>
    <col min="3166" max="3171" width="14.85546875" style="365" hidden="1" customWidth="1"/>
    <col min="3172" max="3173" width="15.85546875" style="365" hidden="1" customWidth="1"/>
    <col min="3174" max="3179" width="16.140625" style="365" hidden="1" customWidth="1"/>
    <col min="3180" max="3180" width="6.140625" style="365" hidden="1" customWidth="1"/>
    <col min="3181" max="3181" width="3" style="365" hidden="1" customWidth="1"/>
    <col min="3182" max="3421" width="8.5703125" style="365" hidden="1" customWidth="1"/>
    <col min="3422" max="3427" width="14.85546875" style="365" hidden="1" customWidth="1"/>
    <col min="3428" max="3429" width="15.85546875" style="365" hidden="1" customWidth="1"/>
    <col min="3430" max="3435" width="16.140625" style="365" hidden="1" customWidth="1"/>
    <col min="3436" max="3436" width="6.140625" style="365" hidden="1" customWidth="1"/>
    <col min="3437" max="3437" width="3" style="365" hidden="1" customWidth="1"/>
    <col min="3438" max="3677" width="8.5703125" style="365" hidden="1" customWidth="1"/>
    <col min="3678" max="3683" width="14.85546875" style="365" hidden="1" customWidth="1"/>
    <col min="3684" max="3685" width="15.85546875" style="365" hidden="1" customWidth="1"/>
    <col min="3686" max="3691" width="16.140625" style="365" hidden="1" customWidth="1"/>
    <col min="3692" max="3692" width="6.140625" style="365" hidden="1" customWidth="1"/>
    <col min="3693" max="3693" width="3" style="365" hidden="1" customWidth="1"/>
    <col min="3694" max="3933" width="8.5703125" style="365" hidden="1" customWidth="1"/>
    <col min="3934" max="3939" width="14.85546875" style="365" hidden="1" customWidth="1"/>
    <col min="3940" max="3941" width="15.85546875" style="365" hidden="1" customWidth="1"/>
    <col min="3942" max="3947" width="16.140625" style="365" hidden="1" customWidth="1"/>
    <col min="3948" max="3948" width="6.140625" style="365" hidden="1" customWidth="1"/>
    <col min="3949" max="3949" width="3" style="365" hidden="1" customWidth="1"/>
    <col min="3950" max="4189" width="8.5703125" style="365" hidden="1" customWidth="1"/>
    <col min="4190" max="4195" width="14.85546875" style="365" hidden="1" customWidth="1"/>
    <col min="4196" max="4197" width="15.85546875" style="365" hidden="1" customWidth="1"/>
    <col min="4198" max="4203" width="16.140625" style="365" hidden="1" customWidth="1"/>
    <col min="4204" max="4204" width="6.140625" style="365" hidden="1" customWidth="1"/>
    <col min="4205" max="4205" width="3" style="365" hidden="1" customWidth="1"/>
    <col min="4206" max="4445" width="8.5703125" style="365" hidden="1" customWidth="1"/>
    <col min="4446" max="4451" width="14.85546875" style="365" hidden="1" customWidth="1"/>
    <col min="4452" max="4453" width="15.85546875" style="365" hidden="1" customWidth="1"/>
    <col min="4454" max="4459" width="16.140625" style="365" hidden="1" customWidth="1"/>
    <col min="4460" max="4460" width="6.140625" style="365" hidden="1" customWidth="1"/>
    <col min="4461" max="4461" width="3" style="365" hidden="1" customWidth="1"/>
    <col min="4462" max="4701" width="8.5703125" style="365" hidden="1" customWidth="1"/>
    <col min="4702" max="4707" width="14.85546875" style="365" hidden="1" customWidth="1"/>
    <col min="4708" max="4709" width="15.85546875" style="365" hidden="1" customWidth="1"/>
    <col min="4710" max="4715" width="16.140625" style="365" hidden="1" customWidth="1"/>
    <col min="4716" max="4716" width="6.140625" style="365" hidden="1" customWidth="1"/>
    <col min="4717" max="4717" width="3" style="365" hidden="1" customWidth="1"/>
    <col min="4718" max="4957" width="8.5703125" style="365" hidden="1" customWidth="1"/>
    <col min="4958" max="4963" width="14.85546875" style="365" hidden="1" customWidth="1"/>
    <col min="4964" max="4965" width="15.85546875" style="365" hidden="1" customWidth="1"/>
    <col min="4966" max="4971" width="16.140625" style="365" hidden="1" customWidth="1"/>
    <col min="4972" max="4972" width="6.140625" style="365" hidden="1" customWidth="1"/>
    <col min="4973" max="4973" width="3" style="365" hidden="1" customWidth="1"/>
    <col min="4974" max="5213" width="8.5703125" style="365" hidden="1" customWidth="1"/>
    <col min="5214" max="5219" width="14.85546875" style="365" hidden="1" customWidth="1"/>
    <col min="5220" max="5221" width="15.85546875" style="365" hidden="1" customWidth="1"/>
    <col min="5222" max="5227" width="16.140625" style="365" hidden="1" customWidth="1"/>
    <col min="5228" max="5228" width="6.140625" style="365" hidden="1" customWidth="1"/>
    <col min="5229" max="5229" width="3" style="365" hidden="1" customWidth="1"/>
    <col min="5230" max="5469" width="8.5703125" style="365" hidden="1" customWidth="1"/>
    <col min="5470" max="5475" width="14.85546875" style="365" hidden="1" customWidth="1"/>
    <col min="5476" max="5477" width="15.85546875" style="365" hidden="1" customWidth="1"/>
    <col min="5478" max="5483" width="16.140625" style="365" hidden="1" customWidth="1"/>
    <col min="5484" max="5484" width="6.140625" style="365" hidden="1" customWidth="1"/>
    <col min="5485" max="5485" width="3" style="365" hidden="1" customWidth="1"/>
    <col min="5486" max="5725" width="8.5703125" style="365" hidden="1" customWidth="1"/>
    <col min="5726" max="5731" width="14.85546875" style="365" hidden="1" customWidth="1"/>
    <col min="5732" max="5733" width="15.85546875" style="365" hidden="1" customWidth="1"/>
    <col min="5734" max="5739" width="16.140625" style="365" hidden="1" customWidth="1"/>
    <col min="5740" max="5740" width="6.140625" style="365" hidden="1" customWidth="1"/>
    <col min="5741" max="5741" width="3" style="365" hidden="1" customWidth="1"/>
    <col min="5742" max="5981" width="8.5703125" style="365" hidden="1" customWidth="1"/>
    <col min="5982" max="5987" width="14.85546875" style="365" hidden="1" customWidth="1"/>
    <col min="5988" max="5989" width="15.85546875" style="365" hidden="1" customWidth="1"/>
    <col min="5990" max="5995" width="16.140625" style="365" hidden="1" customWidth="1"/>
    <col min="5996" max="5996" width="6.140625" style="365" hidden="1" customWidth="1"/>
    <col min="5997" max="5997" width="3" style="365" hidden="1" customWidth="1"/>
    <col min="5998" max="6237" width="8.5703125" style="365" hidden="1" customWidth="1"/>
    <col min="6238" max="6243" width="14.85546875" style="365" hidden="1" customWidth="1"/>
    <col min="6244" max="6245" width="15.85546875" style="365" hidden="1" customWidth="1"/>
    <col min="6246" max="6251" width="16.140625" style="365" hidden="1" customWidth="1"/>
    <col min="6252" max="6252" width="6.140625" style="365" hidden="1" customWidth="1"/>
    <col min="6253" max="6253" width="3" style="365" hidden="1" customWidth="1"/>
    <col min="6254" max="6493" width="8.5703125" style="365" hidden="1" customWidth="1"/>
    <col min="6494" max="6499" width="14.85546875" style="365" hidden="1" customWidth="1"/>
    <col min="6500" max="6501" width="15.85546875" style="365" hidden="1" customWidth="1"/>
    <col min="6502" max="6507" width="16.140625" style="365" hidden="1" customWidth="1"/>
    <col min="6508" max="6508" width="6.140625" style="365" hidden="1" customWidth="1"/>
    <col min="6509" max="6509" width="3" style="365" hidden="1" customWidth="1"/>
    <col min="6510" max="6749" width="8.5703125" style="365" hidden="1" customWidth="1"/>
    <col min="6750" max="6755" width="14.85546875" style="365" hidden="1" customWidth="1"/>
    <col min="6756" max="6757" width="15.85546875" style="365" hidden="1" customWidth="1"/>
    <col min="6758" max="6763" width="16.140625" style="365" hidden="1" customWidth="1"/>
    <col min="6764" max="6764" width="6.140625" style="365" hidden="1" customWidth="1"/>
    <col min="6765" max="6765" width="3" style="365" hidden="1" customWidth="1"/>
    <col min="6766" max="7005" width="8.5703125" style="365" hidden="1" customWidth="1"/>
    <col min="7006" max="7011" width="14.85546875" style="365" hidden="1" customWidth="1"/>
    <col min="7012" max="7013" width="15.85546875" style="365" hidden="1" customWidth="1"/>
    <col min="7014" max="7019" width="16.140625" style="365" hidden="1" customWidth="1"/>
    <col min="7020" max="7020" width="6.140625" style="365" hidden="1" customWidth="1"/>
    <col min="7021" max="7021" width="3" style="365" hidden="1" customWidth="1"/>
    <col min="7022" max="7261" width="8.5703125" style="365" hidden="1" customWidth="1"/>
    <col min="7262" max="7267" width="14.85546875" style="365" hidden="1" customWidth="1"/>
    <col min="7268" max="7269" width="15.85546875" style="365" hidden="1" customWidth="1"/>
    <col min="7270" max="7275" width="16.140625" style="365" hidden="1" customWidth="1"/>
    <col min="7276" max="7276" width="6.140625" style="365" hidden="1" customWidth="1"/>
    <col min="7277" max="7277" width="3" style="365" hidden="1" customWidth="1"/>
    <col min="7278" max="7517" width="8.5703125" style="365" hidden="1" customWidth="1"/>
    <col min="7518" max="7523" width="14.85546875" style="365" hidden="1" customWidth="1"/>
    <col min="7524" max="7525" width="15.85546875" style="365" hidden="1" customWidth="1"/>
    <col min="7526" max="7531" width="16.140625" style="365" hidden="1" customWidth="1"/>
    <col min="7532" max="7532" width="6.140625" style="365" hidden="1" customWidth="1"/>
    <col min="7533" max="7533" width="3" style="365" hidden="1" customWidth="1"/>
    <col min="7534" max="7773" width="8.5703125" style="365" hidden="1" customWidth="1"/>
    <col min="7774" max="7779" width="14.85546875" style="365" hidden="1" customWidth="1"/>
    <col min="7780" max="7781" width="15.85546875" style="365" hidden="1" customWidth="1"/>
    <col min="7782" max="7787" width="16.140625" style="365" hidden="1" customWidth="1"/>
    <col min="7788" max="7788" width="6.140625" style="365" hidden="1" customWidth="1"/>
    <col min="7789" max="7789" width="3" style="365" hidden="1" customWidth="1"/>
    <col min="7790" max="8029" width="8.5703125" style="365" hidden="1" customWidth="1"/>
    <col min="8030" max="8035" width="14.85546875" style="365" hidden="1" customWidth="1"/>
    <col min="8036" max="8037" width="15.85546875" style="365" hidden="1" customWidth="1"/>
    <col min="8038" max="8043" width="16.140625" style="365" hidden="1" customWidth="1"/>
    <col min="8044" max="8044" width="6.140625" style="365" hidden="1" customWidth="1"/>
    <col min="8045" max="8045" width="3" style="365" hidden="1" customWidth="1"/>
    <col min="8046" max="8285" width="8.5703125" style="365" hidden="1" customWidth="1"/>
    <col min="8286" max="8291" width="14.85546875" style="365" hidden="1" customWidth="1"/>
    <col min="8292" max="8293" width="15.85546875" style="365" hidden="1" customWidth="1"/>
    <col min="8294" max="8299" width="16.140625" style="365" hidden="1" customWidth="1"/>
    <col min="8300" max="8300" width="6.140625" style="365" hidden="1" customWidth="1"/>
    <col min="8301" max="8301" width="3" style="365" hidden="1" customWidth="1"/>
    <col min="8302" max="8541" width="8.5703125" style="365" hidden="1" customWidth="1"/>
    <col min="8542" max="8547" width="14.85546875" style="365" hidden="1" customWidth="1"/>
    <col min="8548" max="8549" width="15.85546875" style="365" hidden="1" customWidth="1"/>
    <col min="8550" max="8555" width="16.140625" style="365" hidden="1" customWidth="1"/>
    <col min="8556" max="8556" width="6.140625" style="365" hidden="1" customWidth="1"/>
    <col min="8557" max="8557" width="3" style="365" hidden="1" customWidth="1"/>
    <col min="8558" max="8797" width="8.5703125" style="365" hidden="1" customWidth="1"/>
    <col min="8798" max="8803" width="14.85546875" style="365" hidden="1" customWidth="1"/>
    <col min="8804" max="8805" width="15.85546875" style="365" hidden="1" customWidth="1"/>
    <col min="8806" max="8811" width="16.140625" style="365" hidden="1" customWidth="1"/>
    <col min="8812" max="8812" width="6.140625" style="365" hidden="1" customWidth="1"/>
    <col min="8813" max="8813" width="3" style="365" hidden="1" customWidth="1"/>
    <col min="8814" max="9053" width="8.5703125" style="365" hidden="1" customWidth="1"/>
    <col min="9054" max="9059" width="14.85546875" style="365" hidden="1" customWidth="1"/>
    <col min="9060" max="9061" width="15.85546875" style="365" hidden="1" customWidth="1"/>
    <col min="9062" max="9067" width="16.140625" style="365" hidden="1" customWidth="1"/>
    <col min="9068" max="9068" width="6.140625" style="365" hidden="1" customWidth="1"/>
    <col min="9069" max="9069" width="3" style="365" hidden="1" customWidth="1"/>
    <col min="9070" max="9309" width="8.5703125" style="365" hidden="1" customWidth="1"/>
    <col min="9310" max="9315" width="14.85546875" style="365" hidden="1" customWidth="1"/>
    <col min="9316" max="9317" width="15.85546875" style="365" hidden="1" customWidth="1"/>
    <col min="9318" max="9323" width="16.140625" style="365" hidden="1" customWidth="1"/>
    <col min="9324" max="9324" width="6.140625" style="365" hidden="1" customWidth="1"/>
    <col min="9325" max="9325" width="3" style="365" hidden="1" customWidth="1"/>
    <col min="9326" max="9565" width="8.5703125" style="365" hidden="1" customWidth="1"/>
    <col min="9566" max="9571" width="14.85546875" style="365" hidden="1" customWidth="1"/>
    <col min="9572" max="9573" width="15.85546875" style="365" hidden="1" customWidth="1"/>
    <col min="9574" max="9579" width="16.140625" style="365" hidden="1" customWidth="1"/>
    <col min="9580" max="9580" width="6.140625" style="365" hidden="1" customWidth="1"/>
    <col min="9581" max="9581" width="3" style="365" hidden="1" customWidth="1"/>
    <col min="9582" max="9821" width="8.5703125" style="365" hidden="1" customWidth="1"/>
    <col min="9822" max="9827" width="14.85546875" style="365" hidden="1" customWidth="1"/>
    <col min="9828" max="9829" width="15.85546875" style="365" hidden="1" customWidth="1"/>
    <col min="9830" max="9835" width="16.140625" style="365" hidden="1" customWidth="1"/>
    <col min="9836" max="9836" width="6.140625" style="365" hidden="1" customWidth="1"/>
    <col min="9837" max="9837" width="3" style="365" hidden="1" customWidth="1"/>
    <col min="9838" max="10077" width="8.5703125" style="365" hidden="1" customWidth="1"/>
    <col min="10078" max="10083" width="14.85546875" style="365" hidden="1" customWidth="1"/>
    <col min="10084" max="10085" width="15.85546875" style="365" hidden="1" customWidth="1"/>
    <col min="10086" max="10091" width="16.140625" style="365" hidden="1" customWidth="1"/>
    <col min="10092" max="10092" width="6.140625" style="365" hidden="1" customWidth="1"/>
    <col min="10093" max="10093" width="3" style="365" hidden="1" customWidth="1"/>
    <col min="10094" max="10333" width="8.5703125" style="365" hidden="1" customWidth="1"/>
    <col min="10334" max="10339" width="14.85546875" style="365" hidden="1" customWidth="1"/>
    <col min="10340" max="10341" width="15.85546875" style="365" hidden="1" customWidth="1"/>
    <col min="10342" max="10347" width="16.140625" style="365" hidden="1" customWidth="1"/>
    <col min="10348" max="10348" width="6.140625" style="365" hidden="1" customWidth="1"/>
    <col min="10349" max="10349" width="3" style="365" hidden="1" customWidth="1"/>
    <col min="10350" max="10589" width="8.5703125" style="365" hidden="1" customWidth="1"/>
    <col min="10590" max="10595" width="14.85546875" style="365" hidden="1" customWidth="1"/>
    <col min="10596" max="10597" width="15.85546875" style="365" hidden="1" customWidth="1"/>
    <col min="10598" max="10603" width="16.140625" style="365" hidden="1" customWidth="1"/>
    <col min="10604" max="10604" width="6.140625" style="365" hidden="1" customWidth="1"/>
    <col min="10605" max="10605" width="3" style="365" hidden="1" customWidth="1"/>
    <col min="10606" max="10845" width="8.5703125" style="365" hidden="1" customWidth="1"/>
    <col min="10846" max="10851" width="14.85546875" style="365" hidden="1" customWidth="1"/>
    <col min="10852" max="10853" width="15.85546875" style="365" hidden="1" customWidth="1"/>
    <col min="10854" max="10859" width="16.140625" style="365" hidden="1" customWidth="1"/>
    <col min="10860" max="10860" width="6.140625" style="365" hidden="1" customWidth="1"/>
    <col min="10861" max="10861" width="3" style="365" hidden="1" customWidth="1"/>
    <col min="10862" max="11101" width="8.5703125" style="365" hidden="1" customWidth="1"/>
    <col min="11102" max="11107" width="14.85546875" style="365" hidden="1" customWidth="1"/>
    <col min="11108" max="11109" width="15.85546875" style="365" hidden="1" customWidth="1"/>
    <col min="11110" max="11115" width="16.140625" style="365" hidden="1" customWidth="1"/>
    <col min="11116" max="11116" width="6.140625" style="365" hidden="1" customWidth="1"/>
    <col min="11117" max="11117" width="3" style="365" hidden="1" customWidth="1"/>
    <col min="11118" max="11357" width="8.5703125" style="365" hidden="1" customWidth="1"/>
    <col min="11358" max="11363" width="14.85546875" style="365" hidden="1" customWidth="1"/>
    <col min="11364" max="11365" width="15.85546875" style="365" hidden="1" customWidth="1"/>
    <col min="11366" max="11371" width="16.140625" style="365" hidden="1" customWidth="1"/>
    <col min="11372" max="11372" width="6.140625" style="365" hidden="1" customWidth="1"/>
    <col min="11373" max="11373" width="3" style="365" hidden="1" customWidth="1"/>
    <col min="11374" max="11613" width="8.5703125" style="365" hidden="1" customWidth="1"/>
    <col min="11614" max="11619" width="14.85546875" style="365" hidden="1" customWidth="1"/>
    <col min="11620" max="11621" width="15.85546875" style="365" hidden="1" customWidth="1"/>
    <col min="11622" max="11627" width="16.140625" style="365" hidden="1" customWidth="1"/>
    <col min="11628" max="11628" width="6.140625" style="365" hidden="1" customWidth="1"/>
    <col min="11629" max="11629" width="3" style="365" hidden="1" customWidth="1"/>
    <col min="11630" max="11869" width="8.5703125" style="365" hidden="1" customWidth="1"/>
    <col min="11870" max="11875" width="14.85546875" style="365" hidden="1" customWidth="1"/>
    <col min="11876" max="11877" width="15.85546875" style="365" hidden="1" customWidth="1"/>
    <col min="11878" max="11883" width="16.140625" style="365" hidden="1" customWidth="1"/>
    <col min="11884" max="11884" width="6.140625" style="365" hidden="1" customWidth="1"/>
    <col min="11885" max="11885" width="3" style="365" hidden="1" customWidth="1"/>
    <col min="11886" max="12125" width="8.5703125" style="365" hidden="1" customWidth="1"/>
    <col min="12126" max="12131" width="14.85546875" style="365" hidden="1" customWidth="1"/>
    <col min="12132" max="12133" width="15.85546875" style="365" hidden="1" customWidth="1"/>
    <col min="12134" max="12139" width="16.140625" style="365" hidden="1" customWidth="1"/>
    <col min="12140" max="12140" width="6.140625" style="365" hidden="1" customWidth="1"/>
    <col min="12141" max="12141" width="3" style="365" hidden="1" customWidth="1"/>
    <col min="12142" max="12381" width="8.5703125" style="365" hidden="1" customWidth="1"/>
    <col min="12382" max="12387" width="14.85546875" style="365" hidden="1" customWidth="1"/>
    <col min="12388" max="12389" width="15.85546875" style="365" hidden="1" customWidth="1"/>
    <col min="12390" max="12395" width="16.140625" style="365" hidden="1" customWidth="1"/>
    <col min="12396" max="12396" width="6.140625" style="365" hidden="1" customWidth="1"/>
    <col min="12397" max="12397" width="3" style="365" hidden="1" customWidth="1"/>
    <col min="12398" max="12637" width="8.5703125" style="365" hidden="1" customWidth="1"/>
    <col min="12638" max="12643" width="14.85546875" style="365" hidden="1" customWidth="1"/>
    <col min="12644" max="12645" width="15.85546875" style="365" hidden="1" customWidth="1"/>
    <col min="12646" max="12651" width="16.140625" style="365" hidden="1" customWidth="1"/>
    <col min="12652" max="12652" width="6.140625" style="365" hidden="1" customWidth="1"/>
    <col min="12653" max="12653" width="3" style="365" hidden="1" customWidth="1"/>
    <col min="12654" max="12893" width="8.5703125" style="365" hidden="1" customWidth="1"/>
    <col min="12894" max="12899" width="14.85546875" style="365" hidden="1" customWidth="1"/>
    <col min="12900" max="12901" width="15.85546875" style="365" hidden="1" customWidth="1"/>
    <col min="12902" max="12907" width="16.140625" style="365" hidden="1" customWidth="1"/>
    <col min="12908" max="12908" width="6.140625" style="365" hidden="1" customWidth="1"/>
    <col min="12909" max="12909" width="3" style="365" hidden="1" customWidth="1"/>
    <col min="12910" max="13149" width="8.5703125" style="365" hidden="1" customWidth="1"/>
    <col min="13150" max="13155" width="14.85546875" style="365" hidden="1" customWidth="1"/>
    <col min="13156" max="13157" width="15.85546875" style="365" hidden="1" customWidth="1"/>
    <col min="13158" max="13163" width="16.140625" style="365" hidden="1" customWidth="1"/>
    <col min="13164" max="13164" width="6.140625" style="365" hidden="1" customWidth="1"/>
    <col min="13165" max="13165" width="3" style="365" hidden="1" customWidth="1"/>
    <col min="13166" max="13405" width="8.5703125" style="365" hidden="1" customWidth="1"/>
    <col min="13406" max="13411" width="14.85546875" style="365" hidden="1" customWidth="1"/>
    <col min="13412" max="13413" width="15.85546875" style="365" hidden="1" customWidth="1"/>
    <col min="13414" max="13419" width="16.140625" style="365" hidden="1" customWidth="1"/>
    <col min="13420" max="13420" width="6.140625" style="365" hidden="1" customWidth="1"/>
    <col min="13421" max="13421" width="3" style="365" hidden="1" customWidth="1"/>
    <col min="13422" max="13661" width="8.5703125" style="365" hidden="1" customWidth="1"/>
    <col min="13662" max="13667" width="14.85546875" style="365" hidden="1" customWidth="1"/>
    <col min="13668" max="13669" width="15.85546875" style="365" hidden="1" customWidth="1"/>
    <col min="13670" max="13675" width="16.140625" style="365" hidden="1" customWidth="1"/>
    <col min="13676" max="13676" width="6.140625" style="365" hidden="1" customWidth="1"/>
    <col min="13677" max="13677" width="3" style="365" hidden="1" customWidth="1"/>
    <col min="13678" max="13917" width="8.5703125" style="365" hidden="1" customWidth="1"/>
    <col min="13918" max="13923" width="14.85546875" style="365" hidden="1" customWidth="1"/>
    <col min="13924" max="13925" width="15.85546875" style="365" hidden="1" customWidth="1"/>
    <col min="13926" max="13931" width="16.140625" style="365" hidden="1" customWidth="1"/>
    <col min="13932" max="13932" width="6.140625" style="365" hidden="1" customWidth="1"/>
    <col min="13933" max="13933" width="3" style="365" hidden="1" customWidth="1"/>
    <col min="13934" max="14173" width="8.5703125" style="365" hidden="1" customWidth="1"/>
    <col min="14174" max="14179" width="14.85546875" style="365" hidden="1" customWidth="1"/>
    <col min="14180" max="14181" width="15.85546875" style="365" hidden="1" customWidth="1"/>
    <col min="14182" max="14187" width="16.140625" style="365" hidden="1" customWidth="1"/>
    <col min="14188" max="14188" width="6.140625" style="365" hidden="1" customWidth="1"/>
    <col min="14189" max="14189" width="3" style="365" hidden="1" customWidth="1"/>
    <col min="14190" max="14429" width="8.5703125" style="365" hidden="1" customWidth="1"/>
    <col min="14430" max="14435" width="14.85546875" style="365" hidden="1" customWidth="1"/>
    <col min="14436" max="14437" width="15.85546875" style="365" hidden="1" customWidth="1"/>
    <col min="14438" max="14443" width="16.140625" style="365" hidden="1" customWidth="1"/>
    <col min="14444" max="14444" width="6.140625" style="365" hidden="1" customWidth="1"/>
    <col min="14445" max="14445" width="3" style="365" hidden="1" customWidth="1"/>
    <col min="14446" max="14685" width="8.5703125" style="365" hidden="1" customWidth="1"/>
    <col min="14686" max="14691" width="14.85546875" style="365" hidden="1" customWidth="1"/>
    <col min="14692" max="14693" width="15.85546875" style="365" hidden="1" customWidth="1"/>
    <col min="14694" max="14699" width="16.140625" style="365" hidden="1" customWidth="1"/>
    <col min="14700" max="14700" width="6.140625" style="365" hidden="1" customWidth="1"/>
    <col min="14701" max="14701" width="3" style="365" hidden="1" customWidth="1"/>
    <col min="14702" max="14941" width="8.5703125" style="365" hidden="1" customWidth="1"/>
    <col min="14942" max="14947" width="14.85546875" style="365" hidden="1" customWidth="1"/>
    <col min="14948" max="14949" width="15.85546875" style="365" hidden="1" customWidth="1"/>
    <col min="14950" max="14955" width="16.140625" style="365" hidden="1" customWidth="1"/>
    <col min="14956" max="14956" width="6.140625" style="365" hidden="1" customWidth="1"/>
    <col min="14957" max="14957" width="3" style="365" hidden="1" customWidth="1"/>
    <col min="14958" max="15197" width="8.5703125" style="365" hidden="1" customWidth="1"/>
    <col min="15198" max="15203" width="14.85546875" style="365" hidden="1" customWidth="1"/>
    <col min="15204" max="15205" width="15.85546875" style="365" hidden="1" customWidth="1"/>
    <col min="15206" max="15211" width="16.140625" style="365" hidden="1" customWidth="1"/>
    <col min="15212" max="15212" width="6.140625" style="365" hidden="1" customWidth="1"/>
    <col min="15213" max="15213" width="3" style="365" hidden="1" customWidth="1"/>
    <col min="15214" max="15453" width="8.5703125" style="365" hidden="1" customWidth="1"/>
    <col min="15454" max="15459" width="14.85546875" style="365" hidden="1" customWidth="1"/>
    <col min="15460" max="15461" width="15.85546875" style="365" hidden="1" customWidth="1"/>
    <col min="15462" max="15467" width="16.140625" style="365" hidden="1" customWidth="1"/>
    <col min="15468" max="15468" width="6.140625" style="365" hidden="1" customWidth="1"/>
    <col min="15469" max="15469" width="3" style="365" hidden="1" customWidth="1"/>
    <col min="15470" max="15709" width="8.5703125" style="365" hidden="1" customWidth="1"/>
    <col min="15710" max="15715" width="14.85546875" style="365" hidden="1" customWidth="1"/>
    <col min="15716" max="15717" width="15.85546875" style="365" hidden="1" customWidth="1"/>
    <col min="15718" max="15723" width="16.140625" style="365" hidden="1" customWidth="1"/>
    <col min="15724" max="15724" width="6.140625" style="365" hidden="1" customWidth="1"/>
    <col min="15725" max="15725" width="3" style="365" hidden="1" customWidth="1"/>
    <col min="15726" max="15965" width="8.5703125" style="365" hidden="1" customWidth="1"/>
    <col min="15966" max="15971" width="14.85546875" style="365" hidden="1" customWidth="1"/>
    <col min="15972" max="15973" width="15.85546875" style="365" hidden="1" customWidth="1"/>
    <col min="15974" max="15979" width="16.140625" style="365" hidden="1" customWidth="1"/>
    <col min="15980" max="15980" width="6.140625" style="365" hidden="1" customWidth="1"/>
    <col min="15981" max="15981" width="3" style="365" hidden="1" customWidth="1"/>
    <col min="15982" max="16221" width="8.5703125" style="365" hidden="1" customWidth="1"/>
    <col min="16222" max="16227" width="14.85546875" style="365" hidden="1" customWidth="1"/>
    <col min="16228" max="16229" width="15.85546875" style="365" hidden="1" customWidth="1"/>
    <col min="16230" max="16235" width="16.140625" style="365" hidden="1" customWidth="1"/>
    <col min="16236" max="16236" width="6.140625" style="365" hidden="1" customWidth="1"/>
    <col min="16237" max="16237" width="3" style="365" hidden="1" customWidth="1"/>
    <col min="16238" max="16384" width="8.5703125" style="365" hidden="1" customWidth="1"/>
  </cols>
  <sheetData>
    <row r="1" spans="1:143" ht="42.75" customHeight="1">
      <c r="A1" s="1037"/>
      <c r="B1" s="1039"/>
      <c r="DD1" s="763"/>
      <c r="DE1" s="763"/>
    </row>
    <row r="2" spans="1:143" ht="25.5" customHeight="1">
      <c r="A2" s="1038"/>
      <c r="C2" s="1038"/>
      <c r="O2" s="1038"/>
      <c r="P2" s="1038"/>
      <c r="Q2" s="1038"/>
      <c r="R2" s="1038"/>
      <c r="S2" s="1038"/>
      <c r="T2" s="1038"/>
      <c r="U2" s="1038"/>
      <c r="V2" s="1038"/>
      <c r="W2" s="1038"/>
      <c r="X2" s="1038"/>
      <c r="Y2" s="1038"/>
      <c r="Z2" s="1038"/>
      <c r="AA2" s="1038"/>
      <c r="AB2" s="1038"/>
      <c r="AC2" s="1038"/>
      <c r="AD2" s="1038"/>
      <c r="AE2" s="1038"/>
      <c r="AF2" s="1038"/>
      <c r="AG2" s="1038"/>
      <c r="AH2" s="1038"/>
      <c r="AI2" s="1038"/>
      <c r="AU2" s="1038"/>
      <c r="BG2" s="1038"/>
      <c r="BS2" s="1038"/>
      <c r="CE2" s="1038"/>
      <c r="CQ2" s="1038"/>
      <c r="DD2" s="763"/>
      <c r="DE2" s="763"/>
    </row>
    <row r="3" spans="1:143" ht="25.5" customHeight="1">
      <c r="A3" s="1038"/>
      <c r="C3" s="1038"/>
      <c r="O3" s="1038"/>
      <c r="P3" s="1038"/>
      <c r="Q3" s="1038"/>
      <c r="R3" s="1038"/>
      <c r="S3" s="1038"/>
      <c r="T3" s="1038"/>
      <c r="U3" s="1038"/>
      <c r="V3" s="1038"/>
      <c r="W3" s="1038"/>
      <c r="X3" s="1038"/>
      <c r="Y3" s="1038"/>
      <c r="Z3" s="1038"/>
      <c r="AA3" s="1038"/>
      <c r="AB3" s="1038"/>
      <c r="AC3" s="1038"/>
      <c r="AD3" s="1038"/>
      <c r="AE3" s="1038"/>
      <c r="AF3" s="1038"/>
      <c r="AG3" s="1038"/>
      <c r="AH3" s="1038"/>
      <c r="AI3" s="1038"/>
      <c r="AU3" s="1038"/>
      <c r="BG3" s="1038"/>
      <c r="BS3" s="1038"/>
      <c r="CE3" s="1038"/>
      <c r="CQ3" s="1038"/>
      <c r="DD3" s="763"/>
      <c r="DE3" s="763"/>
    </row>
    <row r="4" spans="1:143" s="750" customFormat="1">
      <c r="A4" s="1038"/>
      <c r="B4" s="1038"/>
      <c r="C4" s="1038"/>
      <c r="D4" s="1038"/>
      <c r="E4" s="1038"/>
      <c r="F4" s="1038"/>
      <c r="G4" s="1038"/>
      <c r="H4" s="1038"/>
      <c r="I4" s="1038"/>
      <c r="J4" s="1038"/>
      <c r="K4" s="1038"/>
      <c r="L4" s="1038"/>
      <c r="M4" s="1038"/>
      <c r="N4" s="1038"/>
      <c r="O4" s="1038"/>
      <c r="P4" s="1038"/>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1038"/>
      <c r="BA4" s="1038"/>
      <c r="BB4" s="1038"/>
      <c r="BC4" s="1038"/>
      <c r="BD4" s="1038"/>
      <c r="BE4" s="1038"/>
      <c r="BF4" s="1038"/>
      <c r="BG4" s="1038"/>
      <c r="BH4" s="1038"/>
      <c r="BI4" s="1038"/>
      <c r="BJ4" s="1038"/>
      <c r="BK4" s="1038"/>
      <c r="BL4" s="1038"/>
      <c r="BM4" s="1038"/>
      <c r="BN4" s="1038"/>
      <c r="BO4" s="1038"/>
      <c r="BP4" s="1038"/>
      <c r="BQ4" s="1038"/>
      <c r="BR4" s="1038"/>
      <c r="BS4" s="1038"/>
      <c r="BT4" s="1038"/>
      <c r="BU4" s="1038"/>
      <c r="BV4" s="1038"/>
      <c r="BW4" s="1038"/>
      <c r="BX4" s="1038"/>
      <c r="BY4" s="1038"/>
      <c r="BZ4" s="1038"/>
      <c r="CA4" s="1038"/>
      <c r="CB4" s="1038"/>
      <c r="CC4" s="1038"/>
      <c r="CD4" s="1038"/>
      <c r="CE4" s="1038"/>
      <c r="CF4" s="1038"/>
      <c r="CG4" s="1038"/>
      <c r="CH4" s="1038"/>
      <c r="CI4" s="1038"/>
      <c r="CJ4" s="1038"/>
      <c r="CK4" s="1038"/>
      <c r="CL4" s="1038"/>
      <c r="CM4" s="1038"/>
      <c r="CN4" s="1038"/>
      <c r="CO4" s="1038"/>
      <c r="CP4" s="1038"/>
      <c r="CQ4" s="1038"/>
      <c r="CR4" s="1038"/>
      <c r="CS4" s="1038"/>
      <c r="CT4" s="1038"/>
      <c r="CU4" s="1038"/>
      <c r="CV4" s="1038"/>
      <c r="CW4" s="1038"/>
      <c r="CX4" s="1038"/>
      <c r="CY4" s="1038"/>
      <c r="CZ4" s="1038"/>
      <c r="DA4" s="1038"/>
      <c r="DB4" s="1038"/>
      <c r="DC4" s="1038"/>
      <c r="DD4" s="1089"/>
      <c r="DE4" s="1089"/>
      <c r="DF4" s="749"/>
      <c r="DG4" s="749"/>
      <c r="DH4" s="749"/>
      <c r="DI4" s="749"/>
      <c r="DJ4" s="749"/>
      <c r="DK4" s="749"/>
      <c r="DL4" s="749"/>
      <c r="DM4" s="749"/>
      <c r="DN4" s="749"/>
      <c r="DO4" s="749"/>
      <c r="DP4" s="749"/>
      <c r="DQ4" s="749"/>
      <c r="DR4" s="749"/>
      <c r="DS4" s="749"/>
      <c r="DT4" s="749"/>
      <c r="DU4" s="749"/>
      <c r="DV4" s="749"/>
      <c r="DW4" s="749"/>
    </row>
    <row r="5" spans="1:143" s="750" customFormat="1">
      <c r="A5" s="1038"/>
      <c r="B5" s="1038"/>
      <c r="C5" s="1038"/>
      <c r="D5" s="1038"/>
      <c r="E5" s="1038"/>
      <c r="F5" s="1038"/>
      <c r="G5" s="1038"/>
      <c r="H5" s="1038"/>
      <c r="I5" s="1038"/>
      <c r="J5" s="1038"/>
      <c r="K5" s="1038"/>
      <c r="L5" s="1038"/>
      <c r="M5" s="1038"/>
      <c r="N5" s="1038"/>
      <c r="O5" s="1038"/>
      <c r="P5" s="1038"/>
      <c r="Q5" s="1038"/>
      <c r="R5" s="1038"/>
      <c r="S5" s="1038"/>
      <c r="T5" s="1038"/>
      <c r="U5" s="1038"/>
      <c r="V5" s="1038"/>
      <c r="W5" s="1038"/>
      <c r="X5" s="1038"/>
      <c r="Y5" s="1038"/>
      <c r="Z5" s="1038"/>
      <c r="AA5" s="1038"/>
      <c r="AB5" s="1038"/>
      <c r="AC5" s="1038"/>
      <c r="AD5" s="1038"/>
      <c r="AE5" s="1038"/>
      <c r="AF5" s="1038"/>
      <c r="AG5" s="1038"/>
      <c r="AH5" s="1038"/>
      <c r="AI5" s="1038"/>
      <c r="AJ5" s="1038"/>
      <c r="AK5" s="1038"/>
      <c r="AL5" s="1038"/>
      <c r="AM5" s="1038"/>
      <c r="AN5" s="1038"/>
      <c r="AO5" s="1038"/>
      <c r="AP5" s="1038"/>
      <c r="AQ5" s="1038"/>
      <c r="AR5" s="1038"/>
      <c r="AS5" s="1038"/>
      <c r="AT5" s="1038"/>
      <c r="AU5" s="1038"/>
      <c r="AV5" s="1038"/>
      <c r="AW5" s="1038"/>
      <c r="AX5" s="1038"/>
      <c r="AY5" s="1038"/>
      <c r="AZ5" s="1038"/>
      <c r="BA5" s="1038"/>
      <c r="BB5" s="1038"/>
      <c r="BC5" s="1038"/>
      <c r="BD5" s="1038"/>
      <c r="BE5" s="1038"/>
      <c r="BF5" s="1038"/>
      <c r="BG5" s="1038"/>
      <c r="BH5" s="1038"/>
      <c r="BI5" s="1038"/>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c r="CH5" s="1038"/>
      <c r="CI5" s="1038"/>
      <c r="CJ5" s="1038"/>
      <c r="CK5" s="1038"/>
      <c r="CL5" s="1038"/>
      <c r="CM5" s="1038"/>
      <c r="CN5" s="1038"/>
      <c r="CO5" s="1038"/>
      <c r="CP5" s="1038"/>
      <c r="CQ5" s="1038"/>
      <c r="CR5" s="1038"/>
      <c r="CS5" s="1038"/>
      <c r="CT5" s="1038"/>
      <c r="CU5" s="1038"/>
      <c r="CV5" s="1038"/>
      <c r="CW5" s="1038"/>
      <c r="CX5" s="1038"/>
      <c r="CY5" s="1038"/>
      <c r="CZ5" s="1038"/>
      <c r="DA5" s="1038"/>
      <c r="DB5" s="1038"/>
      <c r="DC5" s="1038"/>
      <c r="DD5" s="1089"/>
      <c r="DE5" s="1089"/>
      <c r="DF5" s="749"/>
      <c r="DG5" s="749"/>
      <c r="DH5" s="749"/>
      <c r="DI5" s="749"/>
      <c r="DJ5" s="749"/>
      <c r="DK5" s="749"/>
      <c r="DL5" s="749"/>
      <c r="DM5" s="749"/>
      <c r="DN5" s="749"/>
      <c r="DO5" s="749"/>
      <c r="DP5" s="749"/>
      <c r="DQ5" s="749"/>
      <c r="DR5" s="749"/>
      <c r="DS5" s="749"/>
      <c r="DT5" s="749"/>
      <c r="DU5" s="749"/>
      <c r="DV5" s="749"/>
      <c r="DW5" s="749"/>
    </row>
    <row r="6" spans="1:143" s="750" customFormat="1">
      <c r="A6" s="1038"/>
      <c r="B6" s="1038"/>
      <c r="C6" s="1038"/>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8"/>
      <c r="AG6" s="1038"/>
      <c r="AH6" s="1038"/>
      <c r="AI6" s="1038"/>
      <c r="AJ6" s="1038"/>
      <c r="AK6" s="1038"/>
      <c r="AL6" s="1038"/>
      <c r="AM6" s="1038"/>
      <c r="AN6" s="1038"/>
      <c r="AO6" s="1038"/>
      <c r="AP6" s="1038"/>
      <c r="AQ6" s="1038"/>
      <c r="AR6" s="1038"/>
      <c r="AS6" s="1038"/>
      <c r="AT6" s="1038"/>
      <c r="AU6" s="1038"/>
      <c r="AV6" s="1038"/>
      <c r="AW6" s="1038"/>
      <c r="AX6" s="1038"/>
      <c r="AY6" s="1038"/>
      <c r="AZ6" s="1038"/>
      <c r="BA6" s="1038"/>
      <c r="BB6" s="1038"/>
      <c r="BC6" s="1038"/>
      <c r="BD6" s="1038"/>
      <c r="BE6" s="1038"/>
      <c r="BF6" s="1038"/>
      <c r="BG6" s="1038"/>
      <c r="BH6" s="1038"/>
      <c r="BI6" s="1038"/>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c r="CH6" s="1038"/>
      <c r="CI6" s="1038"/>
      <c r="CJ6" s="1038"/>
      <c r="CK6" s="1038"/>
      <c r="CL6" s="1038"/>
      <c r="CM6" s="1038"/>
      <c r="CN6" s="1038"/>
      <c r="CO6" s="1038"/>
      <c r="CP6" s="1038"/>
      <c r="CQ6" s="1038"/>
      <c r="CR6" s="1038"/>
      <c r="CS6" s="1038"/>
      <c r="CT6" s="1038"/>
      <c r="CU6" s="1038"/>
      <c r="CV6" s="1038"/>
      <c r="CW6" s="1038"/>
      <c r="CX6" s="1038"/>
      <c r="CY6" s="1038"/>
      <c r="CZ6" s="1038"/>
      <c r="DA6" s="1038"/>
      <c r="DB6" s="1038"/>
      <c r="DC6" s="1038"/>
      <c r="DD6" s="1089"/>
      <c r="DE6" s="1089"/>
      <c r="DF6" s="749"/>
      <c r="DG6" s="749"/>
      <c r="DH6" s="749"/>
      <c r="DI6" s="749"/>
      <c r="DJ6" s="749"/>
      <c r="DK6" s="749"/>
      <c r="DL6" s="749"/>
      <c r="DM6" s="749"/>
      <c r="DN6" s="749"/>
      <c r="DO6" s="749"/>
      <c r="DP6" s="749"/>
      <c r="DQ6" s="749"/>
      <c r="DR6" s="749"/>
      <c r="DS6" s="749"/>
      <c r="DT6" s="749"/>
      <c r="DU6" s="749"/>
      <c r="DV6" s="749"/>
      <c r="DW6" s="749"/>
    </row>
    <row r="7" spans="1:143" s="750" customFormat="1">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c r="BJ7" s="1038"/>
      <c r="BK7" s="1038"/>
      <c r="BL7" s="1038"/>
      <c r="BM7" s="1038"/>
      <c r="BN7" s="1038"/>
      <c r="BO7" s="1038"/>
      <c r="BP7" s="1038"/>
      <c r="BQ7" s="1038"/>
      <c r="BR7" s="1038"/>
      <c r="BS7" s="1038"/>
      <c r="BT7" s="1038"/>
      <c r="BU7" s="1038"/>
      <c r="BV7" s="1038"/>
      <c r="BW7" s="1038"/>
      <c r="BX7" s="1038"/>
      <c r="BY7" s="1038"/>
      <c r="BZ7" s="1038"/>
      <c r="CA7" s="1038"/>
      <c r="CB7" s="1038"/>
      <c r="CC7" s="1038"/>
      <c r="CD7" s="1038"/>
      <c r="CE7" s="1038"/>
      <c r="CF7" s="1038"/>
      <c r="CG7" s="1038"/>
      <c r="CH7" s="1038"/>
      <c r="CI7" s="1038"/>
      <c r="CJ7" s="1038"/>
      <c r="CK7" s="1038"/>
      <c r="CL7" s="1038"/>
      <c r="CM7" s="1038"/>
      <c r="CN7" s="1038"/>
      <c r="CO7" s="1038"/>
      <c r="CP7" s="1038"/>
      <c r="CQ7" s="1038"/>
      <c r="CR7" s="1038"/>
      <c r="CS7" s="1038"/>
      <c r="CT7" s="1038"/>
      <c r="CU7" s="1038"/>
      <c r="CV7" s="1038"/>
      <c r="CW7" s="1038"/>
      <c r="CX7" s="1038"/>
      <c r="CY7" s="1038"/>
      <c r="CZ7" s="1038"/>
      <c r="DA7" s="1038"/>
      <c r="DB7" s="1038"/>
      <c r="DC7" s="1038"/>
      <c r="DD7" s="1089"/>
      <c r="DE7" s="1089"/>
      <c r="DF7" s="749"/>
      <c r="DG7" s="749"/>
      <c r="DH7" s="749"/>
      <c r="DI7" s="749"/>
      <c r="DJ7" s="749"/>
      <c r="DK7" s="749"/>
      <c r="DL7" s="749"/>
      <c r="DM7" s="749"/>
      <c r="DN7" s="749"/>
      <c r="DO7" s="749"/>
      <c r="DP7" s="749"/>
      <c r="DQ7" s="749"/>
      <c r="DR7" s="749"/>
      <c r="DS7" s="749"/>
      <c r="DT7" s="749"/>
      <c r="DU7" s="749"/>
      <c r="DV7" s="749"/>
      <c r="DW7" s="749"/>
    </row>
    <row r="8" spans="1:143" s="750" customFormat="1">
      <c r="A8" s="1038"/>
      <c r="B8" s="1038"/>
      <c r="C8" s="1038"/>
      <c r="D8" s="1038"/>
      <c r="E8" s="1038"/>
      <c r="F8" s="1038"/>
      <c r="G8" s="1038"/>
      <c r="H8" s="1038"/>
      <c r="I8" s="1038"/>
      <c r="J8" s="1038"/>
      <c r="K8" s="1038"/>
      <c r="L8" s="1038"/>
      <c r="M8" s="1038"/>
      <c r="N8" s="1038"/>
      <c r="O8" s="1038"/>
      <c r="P8" s="1038"/>
      <c r="Q8" s="1038"/>
      <c r="R8" s="1038"/>
      <c r="S8" s="1038"/>
      <c r="T8" s="1038"/>
      <c r="U8" s="1038"/>
      <c r="V8" s="1038"/>
      <c r="W8" s="1038"/>
      <c r="X8" s="1038"/>
      <c r="Y8" s="1038"/>
      <c r="Z8" s="1038"/>
      <c r="AA8" s="1038"/>
      <c r="AB8" s="1038"/>
      <c r="AC8" s="1038"/>
      <c r="AD8" s="1038"/>
      <c r="AE8" s="1038"/>
      <c r="AF8" s="1038"/>
      <c r="AG8" s="1038"/>
      <c r="AH8" s="1038"/>
      <c r="AI8" s="1038"/>
      <c r="AJ8" s="1038"/>
      <c r="AK8" s="1038"/>
      <c r="AL8" s="1038"/>
      <c r="AM8" s="1038"/>
      <c r="AN8" s="1038"/>
      <c r="AO8" s="1038"/>
      <c r="AP8" s="1038"/>
      <c r="AQ8" s="1038"/>
      <c r="AR8" s="1038"/>
      <c r="AS8" s="1038"/>
      <c r="AT8" s="1038"/>
      <c r="AU8" s="1038"/>
      <c r="AV8" s="1038"/>
      <c r="AW8" s="1038"/>
      <c r="AX8" s="1038"/>
      <c r="AY8" s="1038"/>
      <c r="AZ8" s="1038"/>
      <c r="BA8" s="1038"/>
      <c r="BB8" s="1038"/>
      <c r="BC8" s="1038"/>
      <c r="BD8" s="1038"/>
      <c r="BE8" s="1038"/>
      <c r="BF8" s="1038"/>
      <c r="BG8" s="1038"/>
      <c r="BH8" s="1038"/>
      <c r="BI8" s="1038"/>
      <c r="BJ8" s="1038"/>
      <c r="BK8" s="1038"/>
      <c r="BL8" s="1038"/>
      <c r="BM8" s="1038"/>
      <c r="BN8" s="1038"/>
      <c r="BO8" s="1038"/>
      <c r="BP8" s="1038"/>
      <c r="BQ8" s="1038"/>
      <c r="BR8" s="1038"/>
      <c r="BS8" s="1038"/>
      <c r="BT8" s="1038"/>
      <c r="BU8" s="1038"/>
      <c r="BV8" s="1038"/>
      <c r="BW8" s="1038"/>
      <c r="BX8" s="1038"/>
      <c r="BY8" s="1038"/>
      <c r="BZ8" s="1038"/>
      <c r="CA8" s="1038"/>
      <c r="CB8" s="1038"/>
      <c r="CC8" s="1038"/>
      <c r="CD8" s="1038"/>
      <c r="CE8" s="1038"/>
      <c r="CF8" s="1038"/>
      <c r="CG8" s="1038"/>
      <c r="CH8" s="1038"/>
      <c r="CI8" s="1038"/>
      <c r="CJ8" s="1038"/>
      <c r="CK8" s="1038"/>
      <c r="CL8" s="1038"/>
      <c r="CM8" s="1038"/>
      <c r="CN8" s="1038"/>
      <c r="CO8" s="1038"/>
      <c r="CP8" s="1038"/>
      <c r="CQ8" s="1038"/>
      <c r="CR8" s="1038"/>
      <c r="CS8" s="1038"/>
      <c r="CT8" s="1038"/>
      <c r="CU8" s="1038"/>
      <c r="CV8" s="1038"/>
      <c r="CW8" s="1038"/>
      <c r="CX8" s="1038"/>
      <c r="CY8" s="1038"/>
      <c r="CZ8" s="1038"/>
      <c r="DA8" s="1038"/>
      <c r="DB8" s="1038"/>
      <c r="DC8" s="1038"/>
      <c r="DD8" s="1089"/>
      <c r="DE8" s="1089"/>
      <c r="DF8" s="749"/>
      <c r="DG8" s="749"/>
      <c r="DH8" s="749"/>
      <c r="DI8" s="749"/>
      <c r="DJ8" s="749"/>
      <c r="DK8" s="749"/>
      <c r="DL8" s="749"/>
      <c r="DM8" s="749"/>
      <c r="DN8" s="749"/>
      <c r="DO8" s="749"/>
      <c r="DP8" s="749"/>
      <c r="DQ8" s="749"/>
      <c r="DR8" s="749"/>
      <c r="DS8" s="749"/>
      <c r="DT8" s="749"/>
      <c r="DU8" s="749"/>
      <c r="DV8" s="749"/>
      <c r="DW8" s="749"/>
    </row>
    <row r="9" spans="1:143" s="750" customFormat="1">
      <c r="A9" s="1038"/>
      <c r="B9" s="1038"/>
      <c r="C9" s="1038"/>
      <c r="D9" s="1038"/>
      <c r="E9" s="1038"/>
      <c r="F9" s="1038"/>
      <c r="G9" s="1038"/>
      <c r="H9" s="1038"/>
      <c r="I9" s="1038"/>
      <c r="J9" s="1038"/>
      <c r="K9" s="1038"/>
      <c r="L9" s="1038"/>
      <c r="M9" s="1038"/>
      <c r="N9" s="1038"/>
      <c r="O9" s="1038"/>
      <c r="P9" s="1038"/>
      <c r="Q9" s="1038"/>
      <c r="R9" s="1038"/>
      <c r="S9" s="1038"/>
      <c r="T9" s="1038"/>
      <c r="U9" s="1038"/>
      <c r="V9" s="1038"/>
      <c r="W9" s="1038"/>
      <c r="X9" s="1038"/>
      <c r="Y9" s="1038"/>
      <c r="Z9" s="1038"/>
      <c r="AA9" s="1038"/>
      <c r="AB9" s="1038"/>
      <c r="AC9" s="1038"/>
      <c r="AD9" s="1038"/>
      <c r="AE9" s="1038"/>
      <c r="AF9" s="1038"/>
      <c r="AG9" s="1038"/>
      <c r="AH9" s="1038"/>
      <c r="AI9" s="1038"/>
      <c r="AJ9" s="1038"/>
      <c r="AK9" s="1038"/>
      <c r="AL9" s="1038"/>
      <c r="AM9" s="1038"/>
      <c r="AN9" s="1038"/>
      <c r="AO9" s="1038"/>
      <c r="AP9" s="1038"/>
      <c r="AQ9" s="1038"/>
      <c r="AR9" s="1038"/>
      <c r="AS9" s="1038"/>
      <c r="AT9" s="1038"/>
      <c r="AU9" s="1038"/>
      <c r="AV9" s="1038"/>
      <c r="AW9" s="1038"/>
      <c r="AX9" s="1038"/>
      <c r="AY9" s="1038"/>
      <c r="AZ9" s="1038"/>
      <c r="BA9" s="1038"/>
      <c r="BB9" s="1038"/>
      <c r="BC9" s="1038"/>
      <c r="BD9" s="1038"/>
      <c r="BE9" s="1038"/>
      <c r="BF9" s="1038"/>
      <c r="BG9" s="1038"/>
      <c r="BH9" s="1038"/>
      <c r="BI9" s="1038"/>
      <c r="BJ9" s="1038"/>
      <c r="BK9" s="1038"/>
      <c r="BL9" s="1038"/>
      <c r="BM9" s="1038"/>
      <c r="BN9" s="1038"/>
      <c r="BO9" s="1038"/>
      <c r="BP9" s="1038"/>
      <c r="BQ9" s="1038"/>
      <c r="BR9" s="1038"/>
      <c r="BS9" s="1038"/>
      <c r="BT9" s="1038"/>
      <c r="BU9" s="1038"/>
      <c r="BV9" s="1038"/>
      <c r="BW9" s="1038"/>
      <c r="BX9" s="1038"/>
      <c r="BY9" s="1038"/>
      <c r="BZ9" s="1038"/>
      <c r="CA9" s="1038"/>
      <c r="CB9" s="1038"/>
      <c r="CC9" s="1038"/>
      <c r="CD9" s="1038"/>
      <c r="CE9" s="1038"/>
      <c r="CF9" s="1038"/>
      <c r="CG9" s="1038"/>
      <c r="CH9" s="1038"/>
      <c r="CI9" s="1038"/>
      <c r="CJ9" s="1038"/>
      <c r="CK9" s="1038"/>
      <c r="CL9" s="1038"/>
      <c r="CM9" s="1038"/>
      <c r="CN9" s="1038"/>
      <c r="CO9" s="1038"/>
      <c r="CP9" s="1038"/>
      <c r="CQ9" s="1038"/>
      <c r="CR9" s="1038"/>
      <c r="CS9" s="1038"/>
      <c r="CT9" s="1038"/>
      <c r="CU9" s="1038"/>
      <c r="CV9" s="1038"/>
      <c r="CW9" s="1038"/>
      <c r="CX9" s="1038"/>
      <c r="CY9" s="1038"/>
      <c r="CZ9" s="1038"/>
      <c r="DA9" s="1038"/>
      <c r="DB9" s="1038"/>
      <c r="DC9" s="1038"/>
      <c r="DD9" s="1089"/>
      <c r="DE9" s="1089"/>
      <c r="DF9" s="749"/>
      <c r="DG9" s="749"/>
      <c r="DH9" s="749"/>
      <c r="DI9" s="749"/>
      <c r="DJ9" s="749"/>
      <c r="DK9" s="749"/>
      <c r="DL9" s="749"/>
      <c r="DM9" s="749"/>
      <c r="DN9" s="749"/>
      <c r="DO9" s="749"/>
      <c r="DP9" s="749"/>
      <c r="DQ9" s="749"/>
      <c r="DR9" s="749"/>
      <c r="DS9" s="749"/>
      <c r="DT9" s="749"/>
      <c r="DU9" s="749"/>
      <c r="DV9" s="749"/>
      <c r="DW9" s="749"/>
    </row>
    <row r="10" spans="1:143" s="750" customFormat="1">
      <c r="A10" s="1038"/>
      <c r="B10" s="1038"/>
      <c r="C10" s="1038"/>
      <c r="D10" s="1038"/>
      <c r="E10" s="1038"/>
      <c r="F10" s="1038"/>
      <c r="G10" s="1038"/>
      <c r="H10" s="1038"/>
      <c r="I10" s="1038"/>
      <c r="J10" s="1038"/>
      <c r="K10" s="1038"/>
      <c r="L10" s="1038"/>
      <c r="M10" s="1038"/>
      <c r="N10" s="1038"/>
      <c r="O10" s="1038"/>
      <c r="P10" s="1038"/>
      <c r="Q10" s="1038"/>
      <c r="R10" s="1038"/>
      <c r="S10" s="1038"/>
      <c r="T10" s="1038"/>
      <c r="U10" s="1038"/>
      <c r="V10" s="1038"/>
      <c r="W10" s="1038"/>
      <c r="X10" s="1038"/>
      <c r="Y10" s="1038"/>
      <c r="Z10" s="1038"/>
      <c r="AA10" s="1038"/>
      <c r="AB10" s="1038"/>
      <c r="AC10" s="1038"/>
      <c r="AD10" s="1038"/>
      <c r="AE10" s="1038"/>
      <c r="AF10" s="1038"/>
      <c r="AG10" s="1038"/>
      <c r="AH10" s="1038"/>
      <c r="AI10" s="1038"/>
      <c r="AJ10" s="1038"/>
      <c r="AK10" s="1038"/>
      <c r="AL10" s="1038"/>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1038"/>
      <c r="BH10" s="1038"/>
      <c r="BI10" s="1038"/>
      <c r="BJ10" s="1038"/>
      <c r="BK10" s="1038"/>
      <c r="BL10" s="1038"/>
      <c r="BM10" s="1038"/>
      <c r="BN10" s="1038"/>
      <c r="BO10" s="1038"/>
      <c r="BP10" s="1038"/>
      <c r="BQ10" s="1038"/>
      <c r="BR10" s="1038"/>
      <c r="BS10" s="1038"/>
      <c r="BT10" s="1038"/>
      <c r="BU10" s="1038"/>
      <c r="BV10" s="1038"/>
      <c r="BW10" s="1038"/>
      <c r="BX10" s="1038"/>
      <c r="BY10" s="1038"/>
      <c r="BZ10" s="1038"/>
      <c r="CA10" s="1038"/>
      <c r="CB10" s="1038"/>
      <c r="CC10" s="1038"/>
      <c r="CD10" s="1038"/>
      <c r="CE10" s="1038"/>
      <c r="CF10" s="1038"/>
      <c r="CG10" s="1038"/>
      <c r="CH10" s="1038"/>
      <c r="CI10" s="1038"/>
      <c r="CJ10" s="1038"/>
      <c r="CK10" s="1038"/>
      <c r="CL10" s="1038"/>
      <c r="CM10" s="1038"/>
      <c r="CN10" s="1038"/>
      <c r="CO10" s="1038"/>
      <c r="CP10" s="1038"/>
      <c r="CQ10" s="1038"/>
      <c r="CR10" s="1038"/>
      <c r="CS10" s="1038"/>
      <c r="CT10" s="1038"/>
      <c r="CU10" s="1038"/>
      <c r="CV10" s="1038"/>
      <c r="CW10" s="1038"/>
      <c r="CX10" s="1038"/>
      <c r="CY10" s="1038"/>
      <c r="CZ10" s="1038"/>
      <c r="DA10" s="1038"/>
      <c r="DB10" s="1038"/>
      <c r="DC10" s="1038"/>
      <c r="DD10" s="1089"/>
      <c r="DE10" s="1089"/>
      <c r="DF10" s="749"/>
      <c r="DG10" s="749"/>
      <c r="DH10" s="749"/>
      <c r="DI10" s="749"/>
      <c r="DJ10" s="749"/>
      <c r="DK10" s="749"/>
      <c r="DL10" s="749"/>
      <c r="DM10" s="749"/>
      <c r="DN10" s="749"/>
      <c r="DO10" s="749"/>
      <c r="DP10" s="749"/>
      <c r="DQ10" s="749"/>
      <c r="DR10" s="749"/>
      <c r="DS10" s="749"/>
      <c r="DT10" s="749"/>
      <c r="DU10" s="749"/>
      <c r="DV10" s="749"/>
      <c r="DW10" s="749"/>
      <c r="EM10" s="750" t="s">
        <v>543</v>
      </c>
    </row>
    <row r="11" spans="1:143" s="750" customFormat="1">
      <c r="A11" s="1038"/>
      <c r="B11" s="1038"/>
      <c r="C11" s="1038"/>
      <c r="D11" s="1038"/>
      <c r="E11" s="1038"/>
      <c r="F11" s="1038"/>
      <c r="G11" s="1038"/>
      <c r="H11" s="1038"/>
      <c r="I11" s="1038"/>
      <c r="J11" s="1038"/>
      <c r="K11" s="1038"/>
      <c r="L11" s="1038"/>
      <c r="M11" s="1038"/>
      <c r="N11" s="1038"/>
      <c r="O11" s="1038"/>
      <c r="P11" s="1038"/>
      <c r="Q11" s="1038"/>
      <c r="R11" s="1038"/>
      <c r="S11" s="1038"/>
      <c r="T11" s="1038"/>
      <c r="U11" s="1038"/>
      <c r="V11" s="1038"/>
      <c r="W11" s="1038"/>
      <c r="X11" s="1038"/>
      <c r="Y11" s="1038"/>
      <c r="Z11" s="1038"/>
      <c r="AA11" s="1038"/>
      <c r="AB11" s="1038"/>
      <c r="AC11" s="1038"/>
      <c r="AD11" s="1038"/>
      <c r="AE11" s="1038"/>
      <c r="AF11" s="1038"/>
      <c r="AG11" s="1038"/>
      <c r="AH11" s="1038"/>
      <c r="AI11" s="1038"/>
      <c r="AJ11" s="1038"/>
      <c r="AK11" s="1038"/>
      <c r="AL11" s="1038"/>
      <c r="AM11" s="1038"/>
      <c r="AN11" s="1038"/>
      <c r="AO11" s="1038"/>
      <c r="AP11" s="1038"/>
      <c r="AQ11" s="1038"/>
      <c r="AR11" s="1038"/>
      <c r="AS11" s="1038"/>
      <c r="AT11" s="1038"/>
      <c r="AU11" s="1038"/>
      <c r="AV11" s="1038"/>
      <c r="AW11" s="1038"/>
      <c r="AX11" s="1038"/>
      <c r="AY11" s="1038"/>
      <c r="AZ11" s="1038"/>
      <c r="BA11" s="1038"/>
      <c r="BB11" s="1038"/>
      <c r="BC11" s="1038"/>
      <c r="BD11" s="1038"/>
      <c r="BE11" s="1038"/>
      <c r="BF11" s="1038"/>
      <c r="BG11" s="1038"/>
      <c r="BH11" s="1038"/>
      <c r="BI11" s="1038"/>
      <c r="BJ11" s="1038"/>
      <c r="BK11" s="1038"/>
      <c r="BL11" s="1038"/>
      <c r="BM11" s="1038"/>
      <c r="BN11" s="1038"/>
      <c r="BO11" s="1038"/>
      <c r="BP11" s="1038"/>
      <c r="BQ11" s="1038"/>
      <c r="BR11" s="1038"/>
      <c r="BS11" s="1038"/>
      <c r="BT11" s="1038"/>
      <c r="BU11" s="1038"/>
      <c r="BV11" s="1038"/>
      <c r="BW11" s="1038"/>
      <c r="BX11" s="1038"/>
      <c r="BY11" s="1038"/>
      <c r="BZ11" s="1038"/>
      <c r="CA11" s="1038"/>
      <c r="CB11" s="1038"/>
      <c r="CC11" s="1038"/>
      <c r="CD11" s="1038"/>
      <c r="CE11" s="1038"/>
      <c r="CF11" s="1038"/>
      <c r="CG11" s="1038"/>
      <c r="CH11" s="1038"/>
      <c r="CI11" s="1038"/>
      <c r="CJ11" s="1038"/>
      <c r="CK11" s="1038"/>
      <c r="CL11" s="1038"/>
      <c r="CM11" s="1038"/>
      <c r="CN11" s="1038"/>
      <c r="CO11" s="1038"/>
      <c r="CP11" s="1038"/>
      <c r="CQ11" s="1038"/>
      <c r="CR11" s="1038"/>
      <c r="CS11" s="1038"/>
      <c r="CT11" s="1038"/>
      <c r="CU11" s="1038"/>
      <c r="CV11" s="1038"/>
      <c r="CW11" s="1038"/>
      <c r="CX11" s="1038"/>
      <c r="CY11" s="1038"/>
      <c r="CZ11" s="1038"/>
      <c r="DA11" s="1038"/>
      <c r="DB11" s="1038"/>
      <c r="DC11" s="1038"/>
      <c r="DD11" s="1089"/>
      <c r="DE11" s="1089"/>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38"/>
      <c r="B12" s="1038"/>
      <c r="C12" s="1038"/>
      <c r="D12" s="1038"/>
      <c r="E12" s="1038"/>
      <c r="F12" s="1038"/>
      <c r="G12" s="1038"/>
      <c r="H12" s="1038"/>
      <c r="I12" s="1038"/>
      <c r="J12" s="1038"/>
      <c r="K12" s="1038"/>
      <c r="L12" s="1038"/>
      <c r="M12" s="1038"/>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8"/>
      <c r="AL12" s="1038"/>
      <c r="AM12" s="1038"/>
      <c r="AN12" s="1038"/>
      <c r="AO12" s="1038"/>
      <c r="AP12" s="1038"/>
      <c r="AQ12" s="1038"/>
      <c r="AR12" s="1038"/>
      <c r="AS12" s="1038"/>
      <c r="AT12" s="1038"/>
      <c r="AU12" s="1038"/>
      <c r="AV12" s="1038"/>
      <c r="AW12" s="1038"/>
      <c r="AX12" s="1038"/>
      <c r="AY12" s="1038"/>
      <c r="AZ12" s="1038"/>
      <c r="BA12" s="1038"/>
      <c r="BB12" s="1038"/>
      <c r="BC12" s="1038"/>
      <c r="BD12" s="1038"/>
      <c r="BE12" s="1038"/>
      <c r="BF12" s="1038"/>
      <c r="BG12" s="1038"/>
      <c r="BH12" s="1038"/>
      <c r="BI12" s="1038"/>
      <c r="BJ12" s="1038"/>
      <c r="BK12" s="1038"/>
      <c r="BL12" s="1038"/>
      <c r="BM12" s="1038"/>
      <c r="BN12" s="1038"/>
      <c r="BO12" s="1038"/>
      <c r="BP12" s="1038"/>
      <c r="BQ12" s="1038"/>
      <c r="BR12" s="1038"/>
      <c r="BS12" s="1038"/>
      <c r="BT12" s="1038"/>
      <c r="BU12" s="1038"/>
      <c r="BV12" s="1038"/>
      <c r="BW12" s="1038"/>
      <c r="BX12" s="1038"/>
      <c r="BY12" s="1038"/>
      <c r="BZ12" s="1038"/>
      <c r="CA12" s="1038"/>
      <c r="CB12" s="1038"/>
      <c r="CC12" s="1038"/>
      <c r="CD12" s="1038"/>
      <c r="CE12" s="1038"/>
      <c r="CF12" s="1038"/>
      <c r="CG12" s="1038"/>
      <c r="CH12" s="1038"/>
      <c r="CI12" s="1038"/>
      <c r="CJ12" s="1038"/>
      <c r="CK12" s="1038"/>
      <c r="CL12" s="1038"/>
      <c r="CM12" s="1038"/>
      <c r="CN12" s="1038"/>
      <c r="CO12" s="1038"/>
      <c r="CP12" s="1038"/>
      <c r="CQ12" s="1038"/>
      <c r="CR12" s="1038"/>
      <c r="CS12" s="1038"/>
      <c r="CT12" s="1038"/>
      <c r="CU12" s="1038"/>
      <c r="CV12" s="1038"/>
      <c r="CW12" s="1038"/>
      <c r="CX12" s="1038"/>
      <c r="CY12" s="1038"/>
      <c r="CZ12" s="1038"/>
      <c r="DA12" s="1038"/>
      <c r="DB12" s="1038"/>
      <c r="DC12" s="1038"/>
      <c r="DD12" s="1089"/>
      <c r="DE12" s="1089"/>
      <c r="DF12" s="749"/>
      <c r="DG12" s="749"/>
      <c r="DH12" s="749"/>
      <c r="DI12" s="749"/>
      <c r="DJ12" s="749"/>
      <c r="DK12" s="749"/>
      <c r="DL12" s="749"/>
      <c r="DM12" s="749"/>
      <c r="DN12" s="749"/>
      <c r="DO12" s="749"/>
      <c r="DP12" s="749"/>
      <c r="DQ12" s="749"/>
      <c r="DR12" s="749"/>
      <c r="DS12" s="749"/>
      <c r="DT12" s="749"/>
      <c r="DU12" s="749"/>
      <c r="DV12" s="749"/>
      <c r="DW12" s="749"/>
      <c r="EM12" s="750" t="s">
        <v>543</v>
      </c>
    </row>
    <row r="13" spans="1:143" s="750" customFormat="1">
      <c r="A13" s="1038"/>
      <c r="B13" s="1038"/>
      <c r="C13" s="1038"/>
      <c r="D13" s="1038"/>
      <c r="E13" s="1038"/>
      <c r="F13" s="1038"/>
      <c r="G13" s="1038"/>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8"/>
      <c r="AL13" s="1038"/>
      <c r="AM13" s="1038"/>
      <c r="AN13" s="1038"/>
      <c r="AO13" s="1038"/>
      <c r="AP13" s="1038"/>
      <c r="AQ13" s="1038"/>
      <c r="AR13" s="1038"/>
      <c r="AS13" s="1038"/>
      <c r="AT13" s="1038"/>
      <c r="AU13" s="1038"/>
      <c r="AV13" s="1038"/>
      <c r="AW13" s="1038"/>
      <c r="AX13" s="1038"/>
      <c r="AY13" s="1038"/>
      <c r="AZ13" s="1038"/>
      <c r="BA13" s="1038"/>
      <c r="BB13" s="1038"/>
      <c r="BC13" s="1038"/>
      <c r="BD13" s="1038"/>
      <c r="BE13" s="1038"/>
      <c r="BF13" s="1038"/>
      <c r="BG13" s="1038"/>
      <c r="BH13" s="1038"/>
      <c r="BI13" s="1038"/>
      <c r="BJ13" s="1038"/>
      <c r="BK13" s="1038"/>
      <c r="BL13" s="1038"/>
      <c r="BM13" s="1038"/>
      <c r="BN13" s="1038"/>
      <c r="BO13" s="1038"/>
      <c r="BP13" s="1038"/>
      <c r="BQ13" s="1038"/>
      <c r="BR13" s="1038"/>
      <c r="BS13" s="1038"/>
      <c r="BT13" s="1038"/>
      <c r="BU13" s="1038"/>
      <c r="BV13" s="1038"/>
      <c r="BW13" s="1038"/>
      <c r="BX13" s="1038"/>
      <c r="BY13" s="1038"/>
      <c r="BZ13" s="1038"/>
      <c r="CA13" s="1038"/>
      <c r="CB13" s="1038"/>
      <c r="CC13" s="1038"/>
      <c r="CD13" s="1038"/>
      <c r="CE13" s="1038"/>
      <c r="CF13" s="1038"/>
      <c r="CG13" s="1038"/>
      <c r="CH13" s="1038"/>
      <c r="CI13" s="1038"/>
      <c r="CJ13" s="1038"/>
      <c r="CK13" s="1038"/>
      <c r="CL13" s="1038"/>
      <c r="CM13" s="1038"/>
      <c r="CN13" s="1038"/>
      <c r="CO13" s="1038"/>
      <c r="CP13" s="1038"/>
      <c r="CQ13" s="1038"/>
      <c r="CR13" s="1038"/>
      <c r="CS13" s="1038"/>
      <c r="CT13" s="1038"/>
      <c r="CU13" s="1038"/>
      <c r="CV13" s="1038"/>
      <c r="CW13" s="1038"/>
      <c r="CX13" s="1038"/>
      <c r="CY13" s="1038"/>
      <c r="CZ13" s="1038"/>
      <c r="DA13" s="1038"/>
      <c r="DB13" s="1038"/>
      <c r="DC13" s="1038"/>
      <c r="DD13" s="1089"/>
      <c r="DE13" s="1089"/>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38"/>
      <c r="B14" s="1038"/>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8"/>
      <c r="AO14" s="1038"/>
      <c r="AP14" s="1038"/>
      <c r="AQ14" s="1038"/>
      <c r="AR14" s="1038"/>
      <c r="AS14" s="1038"/>
      <c r="AT14" s="1038"/>
      <c r="AU14" s="1038"/>
      <c r="AV14" s="1038"/>
      <c r="AW14" s="1038"/>
      <c r="AX14" s="1038"/>
      <c r="AY14" s="1038"/>
      <c r="AZ14" s="1038"/>
      <c r="BA14" s="1038"/>
      <c r="BB14" s="1038"/>
      <c r="BC14" s="1038"/>
      <c r="BD14" s="1038"/>
      <c r="BE14" s="1038"/>
      <c r="BF14" s="1038"/>
      <c r="BG14" s="1038"/>
      <c r="BH14" s="1038"/>
      <c r="BI14" s="1038"/>
      <c r="BJ14" s="1038"/>
      <c r="BK14" s="1038"/>
      <c r="BL14" s="1038"/>
      <c r="BM14" s="1038"/>
      <c r="BN14" s="1038"/>
      <c r="BO14" s="1038"/>
      <c r="BP14" s="1038"/>
      <c r="BQ14" s="1038"/>
      <c r="BR14" s="1038"/>
      <c r="BS14" s="1038"/>
      <c r="BT14" s="1038"/>
      <c r="BU14" s="1038"/>
      <c r="BV14" s="1038"/>
      <c r="BW14" s="1038"/>
      <c r="BX14" s="1038"/>
      <c r="BY14" s="1038"/>
      <c r="BZ14" s="1038"/>
      <c r="CA14" s="1038"/>
      <c r="CB14" s="1038"/>
      <c r="CC14" s="1038"/>
      <c r="CD14" s="1038"/>
      <c r="CE14" s="1038"/>
      <c r="CF14" s="1038"/>
      <c r="CG14" s="1038"/>
      <c r="CH14" s="1038"/>
      <c r="CI14" s="1038"/>
      <c r="CJ14" s="1038"/>
      <c r="CK14" s="1038"/>
      <c r="CL14" s="1038"/>
      <c r="CM14" s="1038"/>
      <c r="CN14" s="1038"/>
      <c r="CO14" s="1038"/>
      <c r="CP14" s="1038"/>
      <c r="CQ14" s="1038"/>
      <c r="CR14" s="1038"/>
      <c r="CS14" s="1038"/>
      <c r="CT14" s="1038"/>
      <c r="CU14" s="1038"/>
      <c r="CV14" s="1038"/>
      <c r="CW14" s="1038"/>
      <c r="CX14" s="1038"/>
      <c r="CY14" s="1038"/>
      <c r="CZ14" s="1038"/>
      <c r="DA14" s="1038"/>
      <c r="DB14" s="1038"/>
      <c r="DC14" s="1038"/>
      <c r="DD14" s="1089"/>
      <c r="DE14" s="1089"/>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38"/>
      <c r="C15" s="1038"/>
      <c r="D15" s="1038"/>
      <c r="E15" s="1038"/>
      <c r="F15" s="1038"/>
      <c r="G15" s="1038"/>
      <c r="H15" s="1038"/>
      <c r="I15" s="1038"/>
      <c r="J15" s="1038"/>
      <c r="K15" s="1038"/>
      <c r="L15" s="1038"/>
      <c r="M15" s="1038"/>
      <c r="N15" s="1038"/>
      <c r="O15" s="1038"/>
      <c r="P15" s="1038"/>
      <c r="Q15" s="1038"/>
      <c r="R15" s="1038"/>
      <c r="S15" s="1038"/>
      <c r="T15" s="1038"/>
      <c r="U15" s="1038"/>
      <c r="V15" s="1038"/>
      <c r="W15" s="1038"/>
      <c r="X15" s="1038"/>
      <c r="Y15" s="1038"/>
      <c r="Z15" s="1038"/>
      <c r="AA15" s="1038"/>
      <c r="AB15" s="1038"/>
      <c r="AC15" s="1038"/>
      <c r="AD15" s="1038"/>
      <c r="AE15" s="1038"/>
      <c r="AF15" s="1038"/>
      <c r="AG15" s="1038"/>
      <c r="AH15" s="1038"/>
      <c r="AI15" s="1038"/>
      <c r="AJ15" s="1038"/>
      <c r="AK15" s="1038"/>
      <c r="AL15" s="1038"/>
      <c r="AM15" s="1038"/>
      <c r="AN15" s="1038"/>
      <c r="AO15" s="1038"/>
      <c r="AP15" s="1038"/>
      <c r="AQ15" s="1038"/>
      <c r="AR15" s="1038"/>
      <c r="AS15" s="1038"/>
      <c r="AT15" s="1038"/>
      <c r="AU15" s="1038"/>
      <c r="AV15" s="1038"/>
      <c r="AW15" s="1038"/>
      <c r="AX15" s="1038"/>
      <c r="AY15" s="1038"/>
      <c r="AZ15" s="1038"/>
      <c r="BA15" s="1038"/>
      <c r="BB15" s="1038"/>
      <c r="BC15" s="1038"/>
      <c r="BD15" s="1038"/>
      <c r="BE15" s="1038"/>
      <c r="BF15" s="1038"/>
      <c r="BG15" s="1038"/>
      <c r="BH15" s="1038"/>
      <c r="BI15" s="1038"/>
      <c r="BJ15" s="1038"/>
      <c r="BK15" s="1038"/>
      <c r="BL15" s="1038"/>
      <c r="BM15" s="1038"/>
      <c r="BN15" s="1038"/>
      <c r="BO15" s="1038"/>
      <c r="BP15" s="1038"/>
      <c r="BQ15" s="1038"/>
      <c r="BR15" s="1038"/>
      <c r="BS15" s="1038"/>
      <c r="BT15" s="1038"/>
      <c r="BU15" s="1038"/>
      <c r="BV15" s="1038"/>
      <c r="BW15" s="1038"/>
      <c r="BX15" s="1038"/>
      <c r="BY15" s="1038"/>
      <c r="BZ15" s="1038"/>
      <c r="CA15" s="1038"/>
      <c r="CB15" s="1038"/>
      <c r="CC15" s="1038"/>
      <c r="CD15" s="1038"/>
      <c r="CE15" s="1038"/>
      <c r="CF15" s="1038"/>
      <c r="CG15" s="1038"/>
      <c r="CH15" s="1038"/>
      <c r="CI15" s="1038"/>
      <c r="CJ15" s="1038"/>
      <c r="CK15" s="1038"/>
      <c r="CL15" s="1038"/>
      <c r="CM15" s="1038"/>
      <c r="CN15" s="1038"/>
      <c r="CO15" s="1038"/>
      <c r="CP15" s="1038"/>
      <c r="CQ15" s="1038"/>
      <c r="CR15" s="1038"/>
      <c r="CS15" s="1038"/>
      <c r="CT15" s="1038"/>
      <c r="CU15" s="1038"/>
      <c r="CV15" s="1038"/>
      <c r="CW15" s="1038"/>
      <c r="CX15" s="1038"/>
      <c r="CY15" s="1038"/>
      <c r="CZ15" s="1038"/>
      <c r="DA15" s="1038"/>
      <c r="DB15" s="1038"/>
      <c r="DC15" s="1038"/>
      <c r="DD15" s="1089"/>
      <c r="DE15" s="1089"/>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38"/>
      <c r="C16" s="1038"/>
      <c r="D16" s="1038"/>
      <c r="E16" s="1038"/>
      <c r="F16" s="1038"/>
      <c r="G16" s="1038"/>
      <c r="H16" s="1038"/>
      <c r="I16" s="1038"/>
      <c r="J16" s="1038"/>
      <c r="K16" s="1038"/>
      <c r="L16" s="1038"/>
      <c r="M16" s="1038"/>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38"/>
      <c r="AL16" s="1038"/>
      <c r="AM16" s="1038"/>
      <c r="AN16" s="1038"/>
      <c r="AO16" s="1038"/>
      <c r="AP16" s="1038"/>
      <c r="AQ16" s="1038"/>
      <c r="AR16" s="1038"/>
      <c r="AS16" s="1038"/>
      <c r="AT16" s="1038"/>
      <c r="AU16" s="1038"/>
      <c r="AV16" s="1038"/>
      <c r="AW16" s="1038"/>
      <c r="AX16" s="1038"/>
      <c r="AY16" s="1038"/>
      <c r="AZ16" s="1038"/>
      <c r="BA16" s="1038"/>
      <c r="BB16" s="1038"/>
      <c r="BC16" s="1038"/>
      <c r="BD16" s="1038"/>
      <c r="BE16" s="1038"/>
      <c r="BF16" s="1038"/>
      <c r="BG16" s="1038"/>
      <c r="BH16" s="1038"/>
      <c r="BI16" s="1038"/>
      <c r="BJ16" s="1038"/>
      <c r="BK16" s="1038"/>
      <c r="BL16" s="1038"/>
      <c r="BM16" s="1038"/>
      <c r="BN16" s="1038"/>
      <c r="BO16" s="1038"/>
      <c r="BP16" s="1038"/>
      <c r="BQ16" s="1038"/>
      <c r="BR16" s="1038"/>
      <c r="BS16" s="1038"/>
      <c r="BT16" s="1038"/>
      <c r="BU16" s="1038"/>
      <c r="BV16" s="1038"/>
      <c r="BW16" s="1038"/>
      <c r="BX16" s="1038"/>
      <c r="BY16" s="1038"/>
      <c r="BZ16" s="1038"/>
      <c r="CA16" s="1038"/>
      <c r="CB16" s="1038"/>
      <c r="CC16" s="1038"/>
      <c r="CD16" s="1038"/>
      <c r="CE16" s="1038"/>
      <c r="CF16" s="1038"/>
      <c r="CG16" s="1038"/>
      <c r="CH16" s="1038"/>
      <c r="CI16" s="1038"/>
      <c r="CJ16" s="1038"/>
      <c r="CK16" s="1038"/>
      <c r="CL16" s="1038"/>
      <c r="CM16" s="1038"/>
      <c r="CN16" s="1038"/>
      <c r="CO16" s="1038"/>
      <c r="CP16" s="1038"/>
      <c r="CQ16" s="1038"/>
      <c r="CR16" s="1038"/>
      <c r="CS16" s="1038"/>
      <c r="CT16" s="1038"/>
      <c r="CU16" s="1038"/>
      <c r="CV16" s="1038"/>
      <c r="CW16" s="1038"/>
      <c r="CX16" s="1038"/>
      <c r="CY16" s="1038"/>
      <c r="CZ16" s="1038"/>
      <c r="DA16" s="1038"/>
      <c r="DB16" s="1038"/>
      <c r="DC16" s="1038"/>
      <c r="DD16" s="1089"/>
      <c r="DE16" s="1089"/>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38"/>
      <c r="C17" s="1038"/>
      <c r="D17" s="1038"/>
      <c r="E17" s="1038"/>
      <c r="F17" s="1038"/>
      <c r="G17" s="1038"/>
      <c r="H17" s="1038"/>
      <c r="I17" s="1038"/>
      <c r="J17" s="1038"/>
      <c r="K17" s="1038"/>
      <c r="L17" s="1038"/>
      <c r="M17" s="1038"/>
      <c r="N17" s="1038"/>
      <c r="O17" s="1038"/>
      <c r="P17" s="1038"/>
      <c r="Q17" s="1038"/>
      <c r="R17" s="1038"/>
      <c r="S17" s="1038"/>
      <c r="T17" s="1038"/>
      <c r="U17" s="1038"/>
      <c r="V17" s="1038"/>
      <c r="W17" s="1038"/>
      <c r="X17" s="1038"/>
      <c r="Y17" s="1038"/>
      <c r="Z17" s="1038"/>
      <c r="AA17" s="1038"/>
      <c r="AB17" s="1038"/>
      <c r="AC17" s="1038"/>
      <c r="AD17" s="1038"/>
      <c r="AE17" s="1038"/>
      <c r="AF17" s="1038"/>
      <c r="AG17" s="1038"/>
      <c r="AH17" s="1038"/>
      <c r="AI17" s="1038"/>
      <c r="AJ17" s="1038"/>
      <c r="AK17" s="1038"/>
      <c r="AL17" s="1038"/>
      <c r="AM17" s="1038"/>
      <c r="AN17" s="1038"/>
      <c r="AO17" s="1038"/>
      <c r="AP17" s="1038"/>
      <c r="AQ17" s="1038"/>
      <c r="AR17" s="1038"/>
      <c r="AS17" s="1038"/>
      <c r="AT17" s="1038"/>
      <c r="AU17" s="1038"/>
      <c r="AV17" s="1038"/>
      <c r="AW17" s="1038"/>
      <c r="AX17" s="1038"/>
      <c r="AY17" s="1038"/>
      <c r="AZ17" s="1038"/>
      <c r="BA17" s="1038"/>
      <c r="BB17" s="1038"/>
      <c r="BC17" s="1038"/>
      <c r="BD17" s="1038"/>
      <c r="BE17" s="1038"/>
      <c r="BF17" s="1038"/>
      <c r="BG17" s="1038"/>
      <c r="BH17" s="1038"/>
      <c r="BI17" s="1038"/>
      <c r="BJ17" s="1038"/>
      <c r="BK17" s="1038"/>
      <c r="BL17" s="1038"/>
      <c r="BM17" s="1038"/>
      <c r="BN17" s="1038"/>
      <c r="BO17" s="1038"/>
      <c r="BP17" s="1038"/>
      <c r="BQ17" s="1038"/>
      <c r="BR17" s="1038"/>
      <c r="BS17" s="1038"/>
      <c r="BT17" s="1038"/>
      <c r="BU17" s="1038"/>
      <c r="BV17" s="1038"/>
      <c r="BW17" s="1038"/>
      <c r="BX17" s="1038"/>
      <c r="BY17" s="1038"/>
      <c r="BZ17" s="1038"/>
      <c r="CA17" s="1038"/>
      <c r="CB17" s="1038"/>
      <c r="CC17" s="1038"/>
      <c r="CD17" s="1038"/>
      <c r="CE17" s="1038"/>
      <c r="CF17" s="1038"/>
      <c r="CG17" s="1038"/>
      <c r="CH17" s="1038"/>
      <c r="CI17" s="1038"/>
      <c r="CJ17" s="1038"/>
      <c r="CK17" s="1038"/>
      <c r="CL17" s="1038"/>
      <c r="CM17" s="1038"/>
      <c r="CN17" s="1038"/>
      <c r="CO17" s="1038"/>
      <c r="CP17" s="1038"/>
      <c r="CQ17" s="1038"/>
      <c r="CR17" s="1038"/>
      <c r="CS17" s="1038"/>
      <c r="CT17" s="1038"/>
      <c r="CU17" s="1038"/>
      <c r="CV17" s="1038"/>
      <c r="CW17" s="1038"/>
      <c r="CX17" s="1038"/>
      <c r="CY17" s="1038"/>
      <c r="CZ17" s="1038"/>
      <c r="DA17" s="1038"/>
      <c r="DB17" s="1038"/>
      <c r="DC17" s="1038"/>
      <c r="DD17" s="1089"/>
      <c r="DE17" s="1089"/>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38"/>
      <c r="C18" s="1038"/>
      <c r="D18" s="1038"/>
      <c r="E18" s="1038"/>
      <c r="F18" s="1038"/>
      <c r="G18" s="1038"/>
      <c r="H18" s="1038"/>
      <c r="I18" s="1038"/>
      <c r="J18" s="1038"/>
      <c r="K18" s="1038"/>
      <c r="L18" s="1038"/>
      <c r="M18" s="1038"/>
      <c r="N18" s="1038"/>
      <c r="O18" s="1038"/>
      <c r="P18" s="1038"/>
      <c r="Q18" s="1038"/>
      <c r="R18" s="1038"/>
      <c r="S18" s="1038"/>
      <c r="T18" s="1038"/>
      <c r="U18" s="1038"/>
      <c r="V18" s="1038"/>
      <c r="W18" s="1038"/>
      <c r="X18" s="1038"/>
      <c r="Y18" s="1038"/>
      <c r="Z18" s="1038"/>
      <c r="AA18" s="1038"/>
      <c r="AB18" s="1038"/>
      <c r="AC18" s="1038"/>
      <c r="AD18" s="1038"/>
      <c r="AE18" s="1038"/>
      <c r="AF18" s="1038"/>
      <c r="AG18" s="1038"/>
      <c r="AH18" s="1038"/>
      <c r="AI18" s="1038"/>
      <c r="AJ18" s="1038"/>
      <c r="AK18" s="1038"/>
      <c r="AL18" s="1038"/>
      <c r="AM18" s="1038"/>
      <c r="AN18" s="1038"/>
      <c r="AO18" s="1038"/>
      <c r="AP18" s="1038"/>
      <c r="AQ18" s="1038"/>
      <c r="AR18" s="1038"/>
      <c r="AS18" s="1038"/>
      <c r="AT18" s="1038"/>
      <c r="AU18" s="1038"/>
      <c r="AV18" s="1038"/>
      <c r="AW18" s="1038"/>
      <c r="AX18" s="1038"/>
      <c r="AY18" s="1038"/>
      <c r="AZ18" s="1038"/>
      <c r="BA18" s="1038"/>
      <c r="BB18" s="1038"/>
      <c r="BC18" s="1038"/>
      <c r="BD18" s="1038"/>
      <c r="BE18" s="1038"/>
      <c r="BF18" s="1038"/>
      <c r="BG18" s="1038"/>
      <c r="BH18" s="1038"/>
      <c r="BI18" s="1038"/>
      <c r="BJ18" s="1038"/>
      <c r="BK18" s="1038"/>
      <c r="BL18" s="1038"/>
      <c r="BM18" s="1038"/>
      <c r="BN18" s="1038"/>
      <c r="BO18" s="1038"/>
      <c r="BP18" s="1038"/>
      <c r="BQ18" s="1038"/>
      <c r="BR18" s="1038"/>
      <c r="BS18" s="1038"/>
      <c r="BT18" s="1038"/>
      <c r="BU18" s="1038"/>
      <c r="BV18" s="1038"/>
      <c r="BW18" s="1038"/>
      <c r="BX18" s="1038"/>
      <c r="BY18" s="1038"/>
      <c r="BZ18" s="1038"/>
      <c r="CA18" s="1038"/>
      <c r="CB18" s="1038"/>
      <c r="CC18" s="1038"/>
      <c r="CD18" s="1038"/>
      <c r="CE18" s="1038"/>
      <c r="CF18" s="1038"/>
      <c r="CG18" s="1038"/>
      <c r="CH18" s="1038"/>
      <c r="CI18" s="1038"/>
      <c r="CJ18" s="1038"/>
      <c r="CK18" s="1038"/>
      <c r="CL18" s="1038"/>
      <c r="CM18" s="1038"/>
      <c r="CN18" s="1038"/>
      <c r="CO18" s="1038"/>
      <c r="CP18" s="1038"/>
      <c r="CQ18" s="1038"/>
      <c r="CR18" s="1038"/>
      <c r="CS18" s="1038"/>
      <c r="CT18" s="1038"/>
      <c r="CU18" s="1038"/>
      <c r="CV18" s="1038"/>
      <c r="CW18" s="1038"/>
      <c r="CX18" s="1038"/>
      <c r="CY18" s="1038"/>
      <c r="CZ18" s="1038"/>
      <c r="DA18" s="1038"/>
      <c r="DB18" s="1038"/>
      <c r="DC18" s="1038"/>
      <c r="DD18" s="1089"/>
      <c r="DE18" s="1089"/>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40"/>
      <c r="C21" s="759"/>
      <c r="D21" s="759"/>
      <c r="E21" s="759"/>
      <c r="F21" s="759"/>
      <c r="G21" s="759"/>
      <c r="H21" s="759"/>
      <c r="I21" s="759"/>
      <c r="J21" s="759"/>
      <c r="K21" s="759"/>
      <c r="L21" s="759"/>
      <c r="M21" s="759"/>
      <c r="N21" s="1064"/>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64"/>
      <c r="AU21" s="759"/>
      <c r="AV21" s="759"/>
      <c r="AW21" s="759"/>
      <c r="AX21" s="759"/>
      <c r="AY21" s="759"/>
      <c r="AZ21" s="759"/>
      <c r="BA21" s="759"/>
      <c r="BB21" s="759"/>
      <c r="BC21" s="759"/>
      <c r="BD21" s="759"/>
      <c r="BE21" s="759"/>
      <c r="BF21" s="1064"/>
      <c r="BG21" s="759"/>
      <c r="BH21" s="759"/>
      <c r="BI21" s="759"/>
      <c r="BJ21" s="759"/>
      <c r="BK21" s="759"/>
      <c r="BL21" s="759"/>
      <c r="BM21" s="759"/>
      <c r="BN21" s="759"/>
      <c r="BO21" s="759"/>
      <c r="BP21" s="759"/>
      <c r="BQ21" s="759"/>
      <c r="BR21" s="1064"/>
      <c r="BS21" s="759"/>
      <c r="BT21" s="759"/>
      <c r="BU21" s="759"/>
      <c r="BV21" s="759"/>
      <c r="BW21" s="759"/>
      <c r="BX21" s="759"/>
      <c r="BY21" s="759"/>
      <c r="BZ21" s="759"/>
      <c r="CA21" s="759"/>
      <c r="CB21" s="759"/>
      <c r="CC21" s="759"/>
      <c r="CD21" s="1064"/>
      <c r="CE21" s="759"/>
      <c r="CF21" s="759"/>
      <c r="CG21" s="759"/>
      <c r="CH21" s="759"/>
      <c r="CI21" s="759"/>
      <c r="CJ21" s="759"/>
      <c r="CK21" s="759"/>
      <c r="CL21" s="759"/>
      <c r="CM21" s="759"/>
      <c r="CN21" s="759"/>
      <c r="CO21" s="759"/>
      <c r="CP21" s="1064"/>
      <c r="CQ21" s="759"/>
      <c r="CR21" s="759"/>
      <c r="CS21" s="759"/>
      <c r="CT21" s="759"/>
      <c r="CU21" s="759"/>
      <c r="CV21" s="759"/>
      <c r="CW21" s="759"/>
      <c r="CX21" s="759"/>
      <c r="CY21" s="759"/>
      <c r="CZ21" s="759"/>
      <c r="DA21" s="759"/>
      <c r="DB21" s="1064"/>
      <c r="DC21" s="759"/>
      <c r="DD21" s="854"/>
      <c r="DE21" s="763"/>
      <c r="MM21" s="1092"/>
    </row>
    <row r="22" spans="1:351" ht="17.25">
      <c r="B22" s="752"/>
      <c r="MM22" s="1092"/>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41"/>
      <c r="DD40" s="1041"/>
      <c r="DE40" s="763"/>
    </row>
    <row r="41" spans="2:109" ht="17.25">
      <c r="B41" s="754" t="s">
        <v>544</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45"/>
      <c r="I42" s="1036"/>
      <c r="J42" s="1036"/>
      <c r="K42" s="1036"/>
      <c r="AM42" s="1045"/>
      <c r="AN42" s="1045" t="s">
        <v>545</v>
      </c>
      <c r="AP42" s="1036"/>
      <c r="AQ42" s="1036"/>
      <c r="AR42" s="1036"/>
      <c r="AY42" s="1045"/>
      <c r="BA42" s="1036"/>
      <c r="BB42" s="1036"/>
      <c r="BC42" s="1036"/>
      <c r="BK42" s="1045"/>
      <c r="BM42" s="1036"/>
      <c r="BN42" s="1036"/>
      <c r="BO42" s="1036"/>
      <c r="BW42" s="1045"/>
      <c r="BY42" s="1036"/>
      <c r="BZ42" s="1036"/>
      <c r="CA42" s="1036"/>
      <c r="CI42" s="1045"/>
      <c r="CK42" s="1036"/>
      <c r="CL42" s="1036"/>
      <c r="CM42" s="1036"/>
      <c r="CU42" s="1045"/>
      <c r="CW42" s="1036"/>
      <c r="CX42" s="1036"/>
      <c r="CY42" s="1036"/>
    </row>
    <row r="43" spans="2:109" ht="13.5" customHeight="1">
      <c r="B43" s="752"/>
      <c r="AN43" s="1066" t="s">
        <v>551</v>
      </c>
      <c r="AO43" s="1075"/>
      <c r="AP43" s="1075"/>
      <c r="AQ43" s="1075"/>
      <c r="AR43" s="1075"/>
      <c r="AS43" s="1075"/>
      <c r="AT43" s="1075"/>
      <c r="AU43" s="1075"/>
      <c r="AV43" s="1075"/>
      <c r="AW43" s="1075"/>
      <c r="AX43" s="1075"/>
      <c r="AY43" s="1075"/>
      <c r="AZ43" s="1075"/>
      <c r="BA43" s="1075"/>
      <c r="BB43" s="1075"/>
      <c r="BC43" s="1075"/>
      <c r="BD43" s="1075"/>
      <c r="BE43" s="1075"/>
      <c r="BF43" s="1075"/>
      <c r="BG43" s="1075"/>
      <c r="BH43" s="1075"/>
      <c r="BI43" s="1075"/>
      <c r="BJ43" s="1075"/>
      <c r="BK43" s="1075"/>
      <c r="BL43" s="1075"/>
      <c r="BM43" s="1075"/>
      <c r="BN43" s="1075"/>
      <c r="BO43" s="1075"/>
      <c r="BP43" s="1075"/>
      <c r="BQ43" s="1075"/>
      <c r="BR43" s="1075"/>
      <c r="BS43" s="1075"/>
      <c r="BT43" s="1075"/>
      <c r="BU43" s="1075"/>
      <c r="BV43" s="1075"/>
      <c r="BW43" s="1075"/>
      <c r="BX43" s="1075"/>
      <c r="BY43" s="1075"/>
      <c r="BZ43" s="1075"/>
      <c r="CA43" s="1075"/>
      <c r="CB43" s="1075"/>
      <c r="CC43" s="1075"/>
      <c r="CD43" s="1075"/>
      <c r="CE43" s="1075"/>
      <c r="CF43" s="1075"/>
      <c r="CG43" s="1075"/>
      <c r="CH43" s="1075"/>
      <c r="CI43" s="1075"/>
      <c r="CJ43" s="1075"/>
      <c r="CK43" s="1075"/>
      <c r="CL43" s="1075"/>
      <c r="CM43" s="1075"/>
      <c r="CN43" s="1075"/>
      <c r="CO43" s="1075"/>
      <c r="CP43" s="1075"/>
      <c r="CQ43" s="1075"/>
      <c r="CR43" s="1075"/>
      <c r="CS43" s="1075"/>
      <c r="CT43" s="1075"/>
      <c r="CU43" s="1075"/>
      <c r="CV43" s="1075"/>
      <c r="CW43" s="1075"/>
      <c r="CX43" s="1075"/>
      <c r="CY43" s="1075"/>
      <c r="CZ43" s="1075"/>
      <c r="DA43" s="1075"/>
      <c r="DB43" s="1075"/>
      <c r="DC43" s="1083"/>
    </row>
    <row r="44" spans="2:109">
      <c r="B44" s="752"/>
      <c r="AN44" s="1067"/>
      <c r="AO44" s="1076"/>
      <c r="AP44" s="1076"/>
      <c r="AQ44" s="1076"/>
      <c r="AR44" s="1076"/>
      <c r="AS44" s="1076"/>
      <c r="AT44" s="1076"/>
      <c r="AU44" s="1076"/>
      <c r="AV44" s="1076"/>
      <c r="AW44" s="1076"/>
      <c r="AX44" s="1076"/>
      <c r="AY44" s="1076"/>
      <c r="AZ44" s="1076"/>
      <c r="BA44" s="1076"/>
      <c r="BB44" s="1076"/>
      <c r="BC44" s="1076"/>
      <c r="BD44" s="1076"/>
      <c r="BE44" s="1076"/>
      <c r="BF44" s="1076"/>
      <c r="BG44" s="1076"/>
      <c r="BH44" s="1076"/>
      <c r="BI44" s="1076"/>
      <c r="BJ44" s="1076"/>
      <c r="BK44" s="1076"/>
      <c r="BL44" s="1076"/>
      <c r="BM44" s="1076"/>
      <c r="BN44" s="1076"/>
      <c r="BO44" s="1076"/>
      <c r="BP44" s="1076"/>
      <c r="BQ44" s="1076"/>
      <c r="BR44" s="1076"/>
      <c r="BS44" s="1076"/>
      <c r="BT44" s="1076"/>
      <c r="BU44" s="1076"/>
      <c r="BV44" s="1076"/>
      <c r="BW44" s="1076"/>
      <c r="BX44" s="1076"/>
      <c r="BY44" s="1076"/>
      <c r="BZ44" s="1076"/>
      <c r="CA44" s="1076"/>
      <c r="CB44" s="1076"/>
      <c r="CC44" s="1076"/>
      <c r="CD44" s="1076"/>
      <c r="CE44" s="1076"/>
      <c r="CF44" s="1076"/>
      <c r="CG44" s="1076"/>
      <c r="CH44" s="1076"/>
      <c r="CI44" s="1076"/>
      <c r="CJ44" s="1076"/>
      <c r="CK44" s="1076"/>
      <c r="CL44" s="1076"/>
      <c r="CM44" s="1076"/>
      <c r="CN44" s="1076"/>
      <c r="CO44" s="1076"/>
      <c r="CP44" s="1076"/>
      <c r="CQ44" s="1076"/>
      <c r="CR44" s="1076"/>
      <c r="CS44" s="1076"/>
      <c r="CT44" s="1076"/>
      <c r="CU44" s="1076"/>
      <c r="CV44" s="1076"/>
      <c r="CW44" s="1076"/>
      <c r="CX44" s="1076"/>
      <c r="CY44" s="1076"/>
      <c r="CZ44" s="1076"/>
      <c r="DA44" s="1076"/>
      <c r="DB44" s="1076"/>
      <c r="DC44" s="1084"/>
    </row>
    <row r="45" spans="2:109">
      <c r="B45" s="752"/>
      <c r="AN45" s="1067"/>
      <c r="AO45" s="1076"/>
      <c r="AP45" s="1076"/>
      <c r="AQ45" s="1076"/>
      <c r="AR45" s="1076"/>
      <c r="AS45" s="1076"/>
      <c r="AT45" s="1076"/>
      <c r="AU45" s="1076"/>
      <c r="AV45" s="1076"/>
      <c r="AW45" s="1076"/>
      <c r="AX45" s="1076"/>
      <c r="AY45" s="1076"/>
      <c r="AZ45" s="1076"/>
      <c r="BA45" s="1076"/>
      <c r="BB45" s="1076"/>
      <c r="BC45" s="1076"/>
      <c r="BD45" s="1076"/>
      <c r="BE45" s="1076"/>
      <c r="BF45" s="1076"/>
      <c r="BG45" s="1076"/>
      <c r="BH45" s="1076"/>
      <c r="BI45" s="1076"/>
      <c r="BJ45" s="1076"/>
      <c r="BK45" s="1076"/>
      <c r="BL45" s="1076"/>
      <c r="BM45" s="1076"/>
      <c r="BN45" s="1076"/>
      <c r="BO45" s="1076"/>
      <c r="BP45" s="1076"/>
      <c r="BQ45" s="1076"/>
      <c r="BR45" s="1076"/>
      <c r="BS45" s="1076"/>
      <c r="BT45" s="1076"/>
      <c r="BU45" s="1076"/>
      <c r="BV45" s="1076"/>
      <c r="BW45" s="1076"/>
      <c r="BX45" s="1076"/>
      <c r="BY45" s="1076"/>
      <c r="BZ45" s="1076"/>
      <c r="CA45" s="1076"/>
      <c r="CB45" s="1076"/>
      <c r="CC45" s="1076"/>
      <c r="CD45" s="1076"/>
      <c r="CE45" s="1076"/>
      <c r="CF45" s="1076"/>
      <c r="CG45" s="1076"/>
      <c r="CH45" s="1076"/>
      <c r="CI45" s="1076"/>
      <c r="CJ45" s="1076"/>
      <c r="CK45" s="1076"/>
      <c r="CL45" s="1076"/>
      <c r="CM45" s="1076"/>
      <c r="CN45" s="1076"/>
      <c r="CO45" s="1076"/>
      <c r="CP45" s="1076"/>
      <c r="CQ45" s="1076"/>
      <c r="CR45" s="1076"/>
      <c r="CS45" s="1076"/>
      <c r="CT45" s="1076"/>
      <c r="CU45" s="1076"/>
      <c r="CV45" s="1076"/>
      <c r="CW45" s="1076"/>
      <c r="CX45" s="1076"/>
      <c r="CY45" s="1076"/>
      <c r="CZ45" s="1076"/>
      <c r="DA45" s="1076"/>
      <c r="DB45" s="1076"/>
      <c r="DC45" s="1084"/>
    </row>
    <row r="46" spans="2:109">
      <c r="B46" s="752"/>
      <c r="AN46" s="1067"/>
      <c r="AO46" s="1076"/>
      <c r="AP46" s="1076"/>
      <c r="AQ46" s="1076"/>
      <c r="AR46" s="1076"/>
      <c r="AS46" s="1076"/>
      <c r="AT46" s="1076"/>
      <c r="AU46" s="1076"/>
      <c r="AV46" s="1076"/>
      <c r="AW46" s="1076"/>
      <c r="AX46" s="1076"/>
      <c r="AY46" s="1076"/>
      <c r="AZ46" s="1076"/>
      <c r="BA46" s="1076"/>
      <c r="BB46" s="1076"/>
      <c r="BC46" s="1076"/>
      <c r="BD46" s="1076"/>
      <c r="BE46" s="1076"/>
      <c r="BF46" s="1076"/>
      <c r="BG46" s="1076"/>
      <c r="BH46" s="1076"/>
      <c r="BI46" s="1076"/>
      <c r="BJ46" s="1076"/>
      <c r="BK46" s="1076"/>
      <c r="BL46" s="1076"/>
      <c r="BM46" s="1076"/>
      <c r="BN46" s="1076"/>
      <c r="BO46" s="1076"/>
      <c r="BP46" s="1076"/>
      <c r="BQ46" s="1076"/>
      <c r="BR46" s="1076"/>
      <c r="BS46" s="1076"/>
      <c r="BT46" s="1076"/>
      <c r="BU46" s="1076"/>
      <c r="BV46" s="1076"/>
      <c r="BW46" s="1076"/>
      <c r="BX46" s="1076"/>
      <c r="BY46" s="1076"/>
      <c r="BZ46" s="1076"/>
      <c r="CA46" s="1076"/>
      <c r="CB46" s="1076"/>
      <c r="CC46" s="1076"/>
      <c r="CD46" s="1076"/>
      <c r="CE46" s="1076"/>
      <c r="CF46" s="1076"/>
      <c r="CG46" s="1076"/>
      <c r="CH46" s="1076"/>
      <c r="CI46" s="1076"/>
      <c r="CJ46" s="1076"/>
      <c r="CK46" s="1076"/>
      <c r="CL46" s="1076"/>
      <c r="CM46" s="1076"/>
      <c r="CN46" s="1076"/>
      <c r="CO46" s="1076"/>
      <c r="CP46" s="1076"/>
      <c r="CQ46" s="1076"/>
      <c r="CR46" s="1076"/>
      <c r="CS46" s="1076"/>
      <c r="CT46" s="1076"/>
      <c r="CU46" s="1076"/>
      <c r="CV46" s="1076"/>
      <c r="CW46" s="1076"/>
      <c r="CX46" s="1076"/>
      <c r="CY46" s="1076"/>
      <c r="CZ46" s="1076"/>
      <c r="DA46" s="1076"/>
      <c r="DB46" s="1076"/>
      <c r="DC46" s="1084"/>
    </row>
    <row r="47" spans="2:109">
      <c r="B47" s="752"/>
      <c r="AN47" s="1068"/>
      <c r="AO47" s="1077"/>
      <c r="AP47" s="1077"/>
      <c r="AQ47" s="1077"/>
      <c r="AR47" s="1077"/>
      <c r="AS47" s="1077"/>
      <c r="AT47" s="1077"/>
      <c r="AU47" s="1077"/>
      <c r="AV47" s="1077"/>
      <c r="AW47" s="1077"/>
      <c r="AX47" s="1077"/>
      <c r="AY47" s="1077"/>
      <c r="AZ47" s="1077"/>
      <c r="BA47" s="1077"/>
      <c r="BB47" s="1077"/>
      <c r="BC47" s="1077"/>
      <c r="BD47" s="1077"/>
      <c r="BE47" s="1077"/>
      <c r="BF47" s="1077"/>
      <c r="BG47" s="1077"/>
      <c r="BH47" s="1077"/>
      <c r="BI47" s="1077"/>
      <c r="BJ47" s="1077"/>
      <c r="BK47" s="1077"/>
      <c r="BL47" s="1077"/>
      <c r="BM47" s="1077"/>
      <c r="BN47" s="1077"/>
      <c r="BO47" s="1077"/>
      <c r="BP47" s="1077"/>
      <c r="BQ47" s="1077"/>
      <c r="BR47" s="1077"/>
      <c r="BS47" s="1077"/>
      <c r="BT47" s="1077"/>
      <c r="BU47" s="1077"/>
      <c r="BV47" s="1077"/>
      <c r="BW47" s="1077"/>
      <c r="BX47" s="1077"/>
      <c r="BY47" s="1077"/>
      <c r="BZ47" s="1077"/>
      <c r="CA47" s="1077"/>
      <c r="CB47" s="1077"/>
      <c r="CC47" s="1077"/>
      <c r="CD47" s="1077"/>
      <c r="CE47" s="1077"/>
      <c r="CF47" s="1077"/>
      <c r="CG47" s="1077"/>
      <c r="CH47" s="1077"/>
      <c r="CI47" s="1077"/>
      <c r="CJ47" s="1077"/>
      <c r="CK47" s="1077"/>
      <c r="CL47" s="1077"/>
      <c r="CM47" s="1077"/>
      <c r="CN47" s="1077"/>
      <c r="CO47" s="1077"/>
      <c r="CP47" s="1077"/>
      <c r="CQ47" s="1077"/>
      <c r="CR47" s="1077"/>
      <c r="CS47" s="1077"/>
      <c r="CT47" s="1077"/>
      <c r="CU47" s="1077"/>
      <c r="CV47" s="1077"/>
      <c r="CW47" s="1077"/>
      <c r="CX47" s="1077"/>
      <c r="CY47" s="1077"/>
      <c r="CZ47" s="1077"/>
      <c r="DA47" s="1077"/>
      <c r="DB47" s="1077"/>
      <c r="DC47" s="1085"/>
    </row>
    <row r="48" spans="2:109">
      <c r="B48" s="752"/>
      <c r="H48" s="1049"/>
      <c r="I48" s="1049"/>
      <c r="J48" s="1049"/>
      <c r="AN48" s="1049"/>
      <c r="AO48" s="1049"/>
      <c r="AP48" s="1049"/>
      <c r="AZ48" s="1049"/>
      <c r="BA48" s="1049"/>
      <c r="BB48" s="1049"/>
      <c r="BL48" s="1049"/>
      <c r="BM48" s="1049"/>
      <c r="BN48" s="1049"/>
      <c r="BX48" s="1049"/>
      <c r="BY48" s="1049"/>
      <c r="BZ48" s="1049"/>
      <c r="CJ48" s="1049"/>
      <c r="CK48" s="1049"/>
      <c r="CL48" s="1049"/>
      <c r="CV48" s="1049"/>
      <c r="CW48" s="1049"/>
      <c r="CX48" s="1049"/>
    </row>
    <row r="49" spans="1:109">
      <c r="B49" s="752"/>
      <c r="AN49" s="365" t="s">
        <v>546</v>
      </c>
    </row>
    <row r="50" spans="1:109">
      <c r="B50" s="752"/>
      <c r="G50" s="1046"/>
      <c r="H50" s="1046"/>
      <c r="I50" s="1046"/>
      <c r="J50" s="1046"/>
      <c r="K50" s="1054"/>
      <c r="L50" s="1054"/>
      <c r="M50" s="1062"/>
      <c r="N50" s="1062"/>
      <c r="AN50" s="1069"/>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71" t="s">
        <v>211</v>
      </c>
      <c r="BQ50" s="1071"/>
      <c r="BR50" s="1071"/>
      <c r="BS50" s="1071"/>
      <c r="BT50" s="1071"/>
      <c r="BU50" s="1071"/>
      <c r="BV50" s="1071"/>
      <c r="BW50" s="1071"/>
      <c r="BX50" s="1071" t="s">
        <v>520</v>
      </c>
      <c r="BY50" s="1071"/>
      <c r="BZ50" s="1071"/>
      <c r="CA50" s="1071"/>
      <c r="CB50" s="1071"/>
      <c r="CC50" s="1071"/>
      <c r="CD50" s="1071"/>
      <c r="CE50" s="1071"/>
      <c r="CF50" s="1071" t="s">
        <v>224</v>
      </c>
      <c r="CG50" s="1071"/>
      <c r="CH50" s="1071"/>
      <c r="CI50" s="1071"/>
      <c r="CJ50" s="1071"/>
      <c r="CK50" s="1071"/>
      <c r="CL50" s="1071"/>
      <c r="CM50" s="1071"/>
      <c r="CN50" s="1071" t="s">
        <v>234</v>
      </c>
      <c r="CO50" s="1071"/>
      <c r="CP50" s="1071"/>
      <c r="CQ50" s="1071"/>
      <c r="CR50" s="1071"/>
      <c r="CS50" s="1071"/>
      <c r="CT50" s="1071"/>
      <c r="CU50" s="1071"/>
      <c r="CV50" s="1071" t="s">
        <v>521</v>
      </c>
      <c r="CW50" s="1071"/>
      <c r="CX50" s="1071"/>
      <c r="CY50" s="1071"/>
      <c r="CZ50" s="1071"/>
      <c r="DA50" s="1071"/>
      <c r="DB50" s="1071"/>
      <c r="DC50" s="1071"/>
    </row>
    <row r="51" spans="1:109" ht="13.5" customHeight="1">
      <c r="B51" s="752"/>
      <c r="G51" s="1047"/>
      <c r="H51" s="1047"/>
      <c r="I51" s="1051"/>
      <c r="J51" s="1051"/>
      <c r="K51" s="1055"/>
      <c r="L51" s="1055"/>
      <c r="M51" s="1055"/>
      <c r="N51" s="1055"/>
      <c r="AM51" s="1049"/>
      <c r="AN51" s="1070" t="s">
        <v>547</v>
      </c>
      <c r="AO51" s="1070"/>
      <c r="AP51" s="1070"/>
      <c r="AQ51" s="1070"/>
      <c r="AR51" s="1070"/>
      <c r="AS51" s="1070"/>
      <c r="AT51" s="1070"/>
      <c r="AU51" s="1070"/>
      <c r="AV51" s="1070"/>
      <c r="AW51" s="1070"/>
      <c r="AX51" s="1070"/>
      <c r="AY51" s="1070"/>
      <c r="AZ51" s="1070"/>
      <c r="BA51" s="1070"/>
      <c r="BB51" s="1070" t="s">
        <v>548</v>
      </c>
      <c r="BC51" s="1070"/>
      <c r="BD51" s="1070"/>
      <c r="BE51" s="1070"/>
      <c r="BF51" s="1070"/>
      <c r="BG51" s="1070"/>
      <c r="BH51" s="1070"/>
      <c r="BI51" s="1070"/>
      <c r="BJ51" s="1070"/>
      <c r="BK51" s="1070"/>
      <c r="BL51" s="1070"/>
      <c r="BM51" s="1070"/>
      <c r="BN51" s="1070"/>
      <c r="BO51" s="1070"/>
      <c r="BP51" s="1081"/>
      <c r="BQ51" s="1082"/>
      <c r="BR51" s="1082"/>
      <c r="BS51" s="1082"/>
      <c r="BT51" s="1082"/>
      <c r="BU51" s="1082"/>
      <c r="BV51" s="1082"/>
      <c r="BW51" s="1082"/>
      <c r="BX51" s="1082"/>
      <c r="BY51" s="1082"/>
      <c r="BZ51" s="1082"/>
      <c r="CA51" s="1082"/>
      <c r="CB51" s="1082"/>
      <c r="CC51" s="1082"/>
      <c r="CD51" s="1082"/>
      <c r="CE51" s="1082"/>
      <c r="CF51" s="1082"/>
      <c r="CG51" s="1082"/>
      <c r="CH51" s="1082"/>
      <c r="CI51" s="1082"/>
      <c r="CJ51" s="1082"/>
      <c r="CK51" s="1082"/>
      <c r="CL51" s="1082"/>
      <c r="CM51" s="1082"/>
      <c r="CN51" s="1082">
        <v>2.5</v>
      </c>
      <c r="CO51" s="1082"/>
      <c r="CP51" s="1082"/>
      <c r="CQ51" s="1082"/>
      <c r="CR51" s="1082"/>
      <c r="CS51" s="1082"/>
      <c r="CT51" s="1082"/>
      <c r="CU51" s="1082"/>
      <c r="CV51" s="1082">
        <v>16</v>
      </c>
      <c r="CW51" s="1082"/>
      <c r="CX51" s="1082"/>
      <c r="CY51" s="1082"/>
      <c r="CZ51" s="1082"/>
      <c r="DA51" s="1082"/>
      <c r="DB51" s="1082"/>
      <c r="DC51" s="1082"/>
    </row>
    <row r="52" spans="1:109">
      <c r="B52" s="752"/>
      <c r="G52" s="1047"/>
      <c r="H52" s="1047"/>
      <c r="I52" s="1051"/>
      <c r="J52" s="1051"/>
      <c r="K52" s="1055"/>
      <c r="L52" s="1055"/>
      <c r="M52" s="1055"/>
      <c r="N52" s="1055"/>
      <c r="AM52" s="1049"/>
      <c r="AN52" s="1070"/>
      <c r="AO52" s="1070"/>
      <c r="AP52" s="1070"/>
      <c r="AQ52" s="1070"/>
      <c r="AR52" s="1070"/>
      <c r="AS52" s="1070"/>
      <c r="AT52" s="1070"/>
      <c r="AU52" s="1070"/>
      <c r="AV52" s="1070"/>
      <c r="AW52" s="1070"/>
      <c r="AX52" s="1070"/>
      <c r="AY52" s="1070"/>
      <c r="AZ52" s="1070"/>
      <c r="BA52" s="1070"/>
      <c r="BB52" s="1070"/>
      <c r="BC52" s="1070"/>
      <c r="BD52" s="1070"/>
      <c r="BE52" s="1070"/>
      <c r="BF52" s="1070"/>
      <c r="BG52" s="1070"/>
      <c r="BH52" s="1070"/>
      <c r="BI52" s="1070"/>
      <c r="BJ52" s="1070"/>
      <c r="BK52" s="1070"/>
      <c r="BL52" s="1070"/>
      <c r="BM52" s="1070"/>
      <c r="BN52" s="1070"/>
      <c r="BO52" s="1070"/>
      <c r="BP52" s="1082"/>
      <c r="BQ52" s="1082"/>
      <c r="BR52" s="1082"/>
      <c r="BS52" s="1082"/>
      <c r="BT52" s="1082"/>
      <c r="BU52" s="1082"/>
      <c r="BV52" s="1082"/>
      <c r="BW52" s="1082"/>
      <c r="BX52" s="1082"/>
      <c r="BY52" s="1082"/>
      <c r="BZ52" s="1082"/>
      <c r="CA52" s="1082"/>
      <c r="CB52" s="1082"/>
      <c r="CC52" s="1082"/>
      <c r="CD52" s="1082"/>
      <c r="CE52" s="1082"/>
      <c r="CF52" s="1082"/>
      <c r="CG52" s="1082"/>
      <c r="CH52" s="1082"/>
      <c r="CI52" s="1082"/>
      <c r="CJ52" s="1082"/>
      <c r="CK52" s="1082"/>
      <c r="CL52" s="1082"/>
      <c r="CM52" s="1082"/>
      <c r="CN52" s="1082"/>
      <c r="CO52" s="1082"/>
      <c r="CP52" s="1082"/>
      <c r="CQ52" s="1082"/>
      <c r="CR52" s="1082"/>
      <c r="CS52" s="1082"/>
      <c r="CT52" s="1082"/>
      <c r="CU52" s="1082"/>
      <c r="CV52" s="1082"/>
      <c r="CW52" s="1082"/>
      <c r="CX52" s="1082"/>
      <c r="CY52" s="1082"/>
      <c r="CZ52" s="1082"/>
      <c r="DA52" s="1082"/>
      <c r="DB52" s="1082"/>
      <c r="DC52" s="1082"/>
    </row>
    <row r="53" spans="1:109">
      <c r="A53" s="1036"/>
      <c r="B53" s="752"/>
      <c r="G53" s="1047"/>
      <c r="H53" s="1047"/>
      <c r="I53" s="1046"/>
      <c r="J53" s="1046"/>
      <c r="K53" s="1055"/>
      <c r="L53" s="1055"/>
      <c r="M53" s="1055"/>
      <c r="N53" s="1055"/>
      <c r="AM53" s="1049"/>
      <c r="AN53" s="1070"/>
      <c r="AO53" s="1070"/>
      <c r="AP53" s="1070"/>
      <c r="AQ53" s="1070"/>
      <c r="AR53" s="1070"/>
      <c r="AS53" s="1070"/>
      <c r="AT53" s="1070"/>
      <c r="AU53" s="1070"/>
      <c r="AV53" s="1070"/>
      <c r="AW53" s="1070"/>
      <c r="AX53" s="1070"/>
      <c r="AY53" s="1070"/>
      <c r="AZ53" s="1070"/>
      <c r="BA53" s="1070"/>
      <c r="BB53" s="1070" t="s">
        <v>549</v>
      </c>
      <c r="BC53" s="1070"/>
      <c r="BD53" s="1070"/>
      <c r="BE53" s="1070"/>
      <c r="BF53" s="1070"/>
      <c r="BG53" s="1070"/>
      <c r="BH53" s="1070"/>
      <c r="BI53" s="1070"/>
      <c r="BJ53" s="1070"/>
      <c r="BK53" s="1070"/>
      <c r="BL53" s="1070"/>
      <c r="BM53" s="1070"/>
      <c r="BN53" s="1070"/>
      <c r="BO53" s="1070"/>
      <c r="BP53" s="1081"/>
      <c r="BQ53" s="1082"/>
      <c r="BR53" s="1082"/>
      <c r="BS53" s="1082"/>
      <c r="BT53" s="1082"/>
      <c r="BU53" s="1082"/>
      <c r="BV53" s="1082"/>
      <c r="BW53" s="1082"/>
      <c r="BX53" s="1082">
        <v>63.2</v>
      </c>
      <c r="BY53" s="1082"/>
      <c r="BZ53" s="1082"/>
      <c r="CA53" s="1082"/>
      <c r="CB53" s="1082"/>
      <c r="CC53" s="1082"/>
      <c r="CD53" s="1082"/>
      <c r="CE53" s="1082"/>
      <c r="CF53" s="1082">
        <v>64.7</v>
      </c>
      <c r="CG53" s="1082"/>
      <c r="CH53" s="1082"/>
      <c r="CI53" s="1082"/>
      <c r="CJ53" s="1082"/>
      <c r="CK53" s="1082"/>
      <c r="CL53" s="1082"/>
      <c r="CM53" s="1082"/>
      <c r="CN53" s="1082">
        <v>65.099999999999994</v>
      </c>
      <c r="CO53" s="1082"/>
      <c r="CP53" s="1082"/>
      <c r="CQ53" s="1082"/>
      <c r="CR53" s="1082"/>
      <c r="CS53" s="1082"/>
      <c r="CT53" s="1082"/>
      <c r="CU53" s="1082"/>
      <c r="CV53" s="1082">
        <v>66.3</v>
      </c>
      <c r="CW53" s="1082"/>
      <c r="CX53" s="1082"/>
      <c r="CY53" s="1082"/>
      <c r="CZ53" s="1082"/>
      <c r="DA53" s="1082"/>
      <c r="DB53" s="1082"/>
      <c r="DC53" s="1082"/>
    </row>
    <row r="54" spans="1:109">
      <c r="A54" s="1036"/>
      <c r="B54" s="752"/>
      <c r="G54" s="1047"/>
      <c r="H54" s="1047"/>
      <c r="I54" s="1046"/>
      <c r="J54" s="1046"/>
      <c r="K54" s="1055"/>
      <c r="L54" s="1055"/>
      <c r="M54" s="1055"/>
      <c r="N54" s="1055"/>
      <c r="AM54" s="1049"/>
      <c r="AN54" s="1070"/>
      <c r="AO54" s="1070"/>
      <c r="AP54" s="1070"/>
      <c r="AQ54" s="1070"/>
      <c r="AR54" s="1070"/>
      <c r="AS54" s="1070"/>
      <c r="AT54" s="1070"/>
      <c r="AU54" s="1070"/>
      <c r="AV54" s="1070"/>
      <c r="AW54" s="1070"/>
      <c r="AX54" s="1070"/>
      <c r="AY54" s="1070"/>
      <c r="AZ54" s="1070"/>
      <c r="BA54" s="1070"/>
      <c r="BB54" s="1070"/>
      <c r="BC54" s="1070"/>
      <c r="BD54" s="1070"/>
      <c r="BE54" s="1070"/>
      <c r="BF54" s="1070"/>
      <c r="BG54" s="1070"/>
      <c r="BH54" s="1070"/>
      <c r="BI54" s="1070"/>
      <c r="BJ54" s="1070"/>
      <c r="BK54" s="1070"/>
      <c r="BL54" s="1070"/>
      <c r="BM54" s="1070"/>
      <c r="BN54" s="1070"/>
      <c r="BO54" s="1070"/>
      <c r="BP54" s="1082"/>
      <c r="BQ54" s="1082"/>
      <c r="BR54" s="1082"/>
      <c r="BS54" s="1082"/>
      <c r="BT54" s="1082"/>
      <c r="BU54" s="1082"/>
      <c r="BV54" s="1082"/>
      <c r="BW54" s="1082"/>
      <c r="BX54" s="1082"/>
      <c r="BY54" s="1082"/>
      <c r="BZ54" s="1082"/>
      <c r="CA54" s="1082"/>
      <c r="CB54" s="1082"/>
      <c r="CC54" s="1082"/>
      <c r="CD54" s="1082"/>
      <c r="CE54" s="1082"/>
      <c r="CF54" s="1082"/>
      <c r="CG54" s="1082"/>
      <c r="CH54" s="1082"/>
      <c r="CI54" s="1082"/>
      <c r="CJ54" s="1082"/>
      <c r="CK54" s="1082"/>
      <c r="CL54" s="1082"/>
      <c r="CM54" s="1082"/>
      <c r="CN54" s="1082"/>
      <c r="CO54" s="1082"/>
      <c r="CP54" s="1082"/>
      <c r="CQ54" s="1082"/>
      <c r="CR54" s="1082"/>
      <c r="CS54" s="1082"/>
      <c r="CT54" s="1082"/>
      <c r="CU54" s="1082"/>
      <c r="CV54" s="1082"/>
      <c r="CW54" s="1082"/>
      <c r="CX54" s="1082"/>
      <c r="CY54" s="1082"/>
      <c r="CZ54" s="1082"/>
      <c r="DA54" s="1082"/>
      <c r="DB54" s="1082"/>
      <c r="DC54" s="1082"/>
    </row>
    <row r="55" spans="1:109">
      <c r="A55" s="1036"/>
      <c r="B55" s="752"/>
      <c r="G55" s="1046"/>
      <c r="H55" s="1046"/>
      <c r="I55" s="1046"/>
      <c r="J55" s="1046"/>
      <c r="K55" s="1055"/>
      <c r="L55" s="1055"/>
      <c r="M55" s="1055"/>
      <c r="N55" s="1055"/>
      <c r="AN55" s="1071" t="s">
        <v>413</v>
      </c>
      <c r="AO55" s="1071"/>
      <c r="AP55" s="1071"/>
      <c r="AQ55" s="1071"/>
      <c r="AR55" s="1071"/>
      <c r="AS55" s="1071"/>
      <c r="AT55" s="1071"/>
      <c r="AU55" s="1071"/>
      <c r="AV55" s="1071"/>
      <c r="AW55" s="1071"/>
      <c r="AX55" s="1071"/>
      <c r="AY55" s="1071"/>
      <c r="AZ55" s="1071"/>
      <c r="BA55" s="1071"/>
      <c r="BB55" s="1070" t="s">
        <v>548</v>
      </c>
      <c r="BC55" s="1070"/>
      <c r="BD55" s="1070"/>
      <c r="BE55" s="1070"/>
      <c r="BF55" s="1070"/>
      <c r="BG55" s="1070"/>
      <c r="BH55" s="1070"/>
      <c r="BI55" s="1070"/>
      <c r="BJ55" s="1070"/>
      <c r="BK55" s="1070"/>
      <c r="BL55" s="1070"/>
      <c r="BM55" s="1070"/>
      <c r="BN55" s="1070"/>
      <c r="BO55" s="1070"/>
      <c r="BP55" s="1081"/>
      <c r="BQ55" s="1082"/>
      <c r="BR55" s="1082"/>
      <c r="BS55" s="1082"/>
      <c r="BT55" s="1082"/>
      <c r="BU55" s="1082"/>
      <c r="BV55" s="1082"/>
      <c r="BW55" s="1082"/>
      <c r="BX55" s="1082">
        <v>13</v>
      </c>
      <c r="BY55" s="1082"/>
      <c r="BZ55" s="1082"/>
      <c r="CA55" s="1082"/>
      <c r="CB55" s="1082"/>
      <c r="CC55" s="1082"/>
      <c r="CD55" s="1082"/>
      <c r="CE55" s="1082"/>
      <c r="CF55" s="1082">
        <v>21</v>
      </c>
      <c r="CG55" s="1082"/>
      <c r="CH55" s="1082"/>
      <c r="CI55" s="1082"/>
      <c r="CJ55" s="1082"/>
      <c r="CK55" s="1082"/>
      <c r="CL55" s="1082"/>
      <c r="CM55" s="1082"/>
      <c r="CN55" s="1082">
        <v>20.2</v>
      </c>
      <c r="CO55" s="1082"/>
      <c r="CP55" s="1082"/>
      <c r="CQ55" s="1082"/>
      <c r="CR55" s="1082"/>
      <c r="CS55" s="1082"/>
      <c r="CT55" s="1082"/>
      <c r="CU55" s="1082"/>
      <c r="CV55" s="1082">
        <v>18.3</v>
      </c>
      <c r="CW55" s="1082"/>
      <c r="CX55" s="1082"/>
      <c r="CY55" s="1082"/>
      <c r="CZ55" s="1082"/>
      <c r="DA55" s="1082"/>
      <c r="DB55" s="1082"/>
      <c r="DC55" s="1082"/>
    </row>
    <row r="56" spans="1:109">
      <c r="A56" s="1036"/>
      <c r="B56" s="752"/>
      <c r="G56" s="1046"/>
      <c r="H56" s="1046"/>
      <c r="I56" s="1046"/>
      <c r="J56" s="1046"/>
      <c r="K56" s="1055"/>
      <c r="L56" s="1055"/>
      <c r="M56" s="1055"/>
      <c r="N56" s="1055"/>
      <c r="AN56" s="1071"/>
      <c r="AO56" s="1071"/>
      <c r="AP56" s="1071"/>
      <c r="AQ56" s="1071"/>
      <c r="AR56" s="1071"/>
      <c r="AS56" s="1071"/>
      <c r="AT56" s="1071"/>
      <c r="AU56" s="1071"/>
      <c r="AV56" s="1071"/>
      <c r="AW56" s="1071"/>
      <c r="AX56" s="1071"/>
      <c r="AY56" s="1071"/>
      <c r="AZ56" s="1071"/>
      <c r="BA56" s="1071"/>
      <c r="BB56" s="1070"/>
      <c r="BC56" s="1070"/>
      <c r="BD56" s="1070"/>
      <c r="BE56" s="1070"/>
      <c r="BF56" s="1070"/>
      <c r="BG56" s="1070"/>
      <c r="BH56" s="1070"/>
      <c r="BI56" s="1070"/>
      <c r="BJ56" s="1070"/>
      <c r="BK56" s="1070"/>
      <c r="BL56" s="1070"/>
      <c r="BM56" s="1070"/>
      <c r="BN56" s="1070"/>
      <c r="BO56" s="1070"/>
      <c r="BP56" s="1082"/>
      <c r="BQ56" s="1082"/>
      <c r="BR56" s="1082"/>
      <c r="BS56" s="1082"/>
      <c r="BT56" s="1082"/>
      <c r="BU56" s="1082"/>
      <c r="BV56" s="1082"/>
      <c r="BW56" s="1082"/>
      <c r="BX56" s="1082"/>
      <c r="BY56" s="1082"/>
      <c r="BZ56" s="1082"/>
      <c r="CA56" s="1082"/>
      <c r="CB56" s="1082"/>
      <c r="CC56" s="1082"/>
      <c r="CD56" s="1082"/>
      <c r="CE56" s="1082"/>
      <c r="CF56" s="1082"/>
      <c r="CG56" s="1082"/>
      <c r="CH56" s="1082"/>
      <c r="CI56" s="1082"/>
      <c r="CJ56" s="1082"/>
      <c r="CK56" s="1082"/>
      <c r="CL56" s="1082"/>
      <c r="CM56" s="1082"/>
      <c r="CN56" s="1082"/>
      <c r="CO56" s="1082"/>
      <c r="CP56" s="1082"/>
      <c r="CQ56" s="1082"/>
      <c r="CR56" s="1082"/>
      <c r="CS56" s="1082"/>
      <c r="CT56" s="1082"/>
      <c r="CU56" s="1082"/>
      <c r="CV56" s="1082"/>
      <c r="CW56" s="1082"/>
      <c r="CX56" s="1082"/>
      <c r="CY56" s="1082"/>
      <c r="CZ56" s="1082"/>
      <c r="DA56" s="1082"/>
      <c r="DB56" s="1082"/>
      <c r="DC56" s="1082"/>
    </row>
    <row r="57" spans="1:109" s="1036" customFormat="1">
      <c r="B57" s="1042"/>
      <c r="G57" s="1046"/>
      <c r="H57" s="1046"/>
      <c r="I57" s="1052"/>
      <c r="J57" s="1052"/>
      <c r="K57" s="1055"/>
      <c r="L57" s="1055"/>
      <c r="M57" s="1055"/>
      <c r="N57" s="1055"/>
      <c r="AM57" s="365"/>
      <c r="AN57" s="1071"/>
      <c r="AO57" s="1071"/>
      <c r="AP57" s="1071"/>
      <c r="AQ57" s="1071"/>
      <c r="AR57" s="1071"/>
      <c r="AS57" s="1071"/>
      <c r="AT57" s="1071"/>
      <c r="AU57" s="1071"/>
      <c r="AV57" s="1071"/>
      <c r="AW57" s="1071"/>
      <c r="AX57" s="1071"/>
      <c r="AY57" s="1071"/>
      <c r="AZ57" s="1071"/>
      <c r="BA57" s="1071"/>
      <c r="BB57" s="1070" t="s">
        <v>549</v>
      </c>
      <c r="BC57" s="1070"/>
      <c r="BD57" s="1070"/>
      <c r="BE57" s="1070"/>
      <c r="BF57" s="1070"/>
      <c r="BG57" s="1070"/>
      <c r="BH57" s="1070"/>
      <c r="BI57" s="1070"/>
      <c r="BJ57" s="1070"/>
      <c r="BK57" s="1070"/>
      <c r="BL57" s="1070"/>
      <c r="BM57" s="1070"/>
      <c r="BN57" s="1070"/>
      <c r="BO57" s="1070"/>
      <c r="BP57" s="1081"/>
      <c r="BQ57" s="1082"/>
      <c r="BR57" s="1082"/>
      <c r="BS57" s="1082"/>
      <c r="BT57" s="1082"/>
      <c r="BU57" s="1082"/>
      <c r="BV57" s="1082"/>
      <c r="BW57" s="1082"/>
      <c r="BX57" s="1082">
        <v>53.4</v>
      </c>
      <c r="BY57" s="1082"/>
      <c r="BZ57" s="1082"/>
      <c r="CA57" s="1082"/>
      <c r="CB57" s="1082"/>
      <c r="CC57" s="1082"/>
      <c r="CD57" s="1082"/>
      <c r="CE57" s="1082"/>
      <c r="CF57" s="1082">
        <v>56.1</v>
      </c>
      <c r="CG57" s="1082"/>
      <c r="CH57" s="1082"/>
      <c r="CI57" s="1082"/>
      <c r="CJ57" s="1082"/>
      <c r="CK57" s="1082"/>
      <c r="CL57" s="1082"/>
      <c r="CM57" s="1082"/>
      <c r="CN57" s="1082">
        <v>58.1</v>
      </c>
      <c r="CO57" s="1082"/>
      <c r="CP57" s="1082"/>
      <c r="CQ57" s="1082"/>
      <c r="CR57" s="1082"/>
      <c r="CS57" s="1082"/>
      <c r="CT57" s="1082"/>
      <c r="CU57" s="1082"/>
      <c r="CV57" s="1082">
        <v>59.1</v>
      </c>
      <c r="CW57" s="1082"/>
      <c r="CX57" s="1082"/>
      <c r="CY57" s="1082"/>
      <c r="CZ57" s="1082"/>
      <c r="DA57" s="1082"/>
      <c r="DB57" s="1082"/>
      <c r="DC57" s="1082"/>
      <c r="DD57" s="1090"/>
      <c r="DE57" s="1042"/>
    </row>
    <row r="58" spans="1:109" s="1036" customFormat="1">
      <c r="A58" s="365"/>
      <c r="B58" s="1042"/>
      <c r="G58" s="1046"/>
      <c r="H58" s="1046"/>
      <c r="I58" s="1052"/>
      <c r="J58" s="1052"/>
      <c r="K58" s="1055"/>
      <c r="L58" s="1055"/>
      <c r="M58" s="1055"/>
      <c r="N58" s="1055"/>
      <c r="AM58" s="365"/>
      <c r="AN58" s="1071"/>
      <c r="AO58" s="1071"/>
      <c r="AP58" s="1071"/>
      <c r="AQ58" s="1071"/>
      <c r="AR58" s="1071"/>
      <c r="AS58" s="1071"/>
      <c r="AT58" s="1071"/>
      <c r="AU58" s="1071"/>
      <c r="AV58" s="1071"/>
      <c r="AW58" s="1071"/>
      <c r="AX58" s="1071"/>
      <c r="AY58" s="1071"/>
      <c r="AZ58" s="1071"/>
      <c r="BA58" s="1071"/>
      <c r="BB58" s="1070"/>
      <c r="BC58" s="1070"/>
      <c r="BD58" s="1070"/>
      <c r="BE58" s="1070"/>
      <c r="BF58" s="1070"/>
      <c r="BG58" s="1070"/>
      <c r="BH58" s="1070"/>
      <c r="BI58" s="1070"/>
      <c r="BJ58" s="1070"/>
      <c r="BK58" s="1070"/>
      <c r="BL58" s="1070"/>
      <c r="BM58" s="1070"/>
      <c r="BN58" s="1070"/>
      <c r="BO58" s="1070"/>
      <c r="BP58" s="1082"/>
      <c r="BQ58" s="1082"/>
      <c r="BR58" s="1082"/>
      <c r="BS58" s="1082"/>
      <c r="BT58" s="1082"/>
      <c r="BU58" s="1082"/>
      <c r="BV58" s="1082"/>
      <c r="BW58" s="1082"/>
      <c r="BX58" s="1082"/>
      <c r="BY58" s="1082"/>
      <c r="BZ58" s="1082"/>
      <c r="CA58" s="1082"/>
      <c r="CB58" s="1082"/>
      <c r="CC58" s="1082"/>
      <c r="CD58" s="1082"/>
      <c r="CE58" s="1082"/>
      <c r="CF58" s="1082"/>
      <c r="CG58" s="1082"/>
      <c r="CH58" s="1082"/>
      <c r="CI58" s="1082"/>
      <c r="CJ58" s="1082"/>
      <c r="CK58" s="1082"/>
      <c r="CL58" s="1082"/>
      <c r="CM58" s="1082"/>
      <c r="CN58" s="1082"/>
      <c r="CO58" s="1082"/>
      <c r="CP58" s="1082"/>
      <c r="CQ58" s="1082"/>
      <c r="CR58" s="1082"/>
      <c r="CS58" s="1082"/>
      <c r="CT58" s="1082"/>
      <c r="CU58" s="1082"/>
      <c r="CV58" s="1082"/>
      <c r="CW58" s="1082"/>
      <c r="CX58" s="1082"/>
      <c r="CY58" s="1082"/>
      <c r="CZ58" s="1082"/>
      <c r="DA58" s="1082"/>
      <c r="DB58" s="1082"/>
      <c r="DC58" s="1082"/>
      <c r="DD58" s="1090"/>
      <c r="DE58" s="1042"/>
    </row>
    <row r="59" spans="1:109" s="1036" customFormat="1">
      <c r="A59" s="365"/>
      <c r="B59" s="1042"/>
      <c r="K59" s="1056"/>
      <c r="L59" s="1056"/>
      <c r="M59" s="1056"/>
      <c r="N59" s="1056"/>
      <c r="AQ59" s="1056"/>
      <c r="AR59" s="1056"/>
      <c r="AS59" s="1056"/>
      <c r="AT59" s="1056"/>
      <c r="BC59" s="1056"/>
      <c r="BD59" s="1056"/>
      <c r="BE59" s="1056"/>
      <c r="BF59" s="1056"/>
      <c r="BO59" s="1056"/>
      <c r="BP59" s="1056"/>
      <c r="BQ59" s="1056"/>
      <c r="BR59" s="1056"/>
      <c r="CA59" s="1056"/>
      <c r="CB59" s="1056"/>
      <c r="CC59" s="1056"/>
      <c r="CD59" s="1056"/>
      <c r="CM59" s="1056"/>
      <c r="CN59" s="1056"/>
      <c r="CO59" s="1056"/>
      <c r="CP59" s="1056"/>
      <c r="CY59" s="1056"/>
      <c r="CZ59" s="1056"/>
      <c r="DA59" s="1056"/>
      <c r="DB59" s="1056"/>
      <c r="DC59" s="1056"/>
      <c r="DD59" s="1090"/>
      <c r="DE59" s="1042"/>
    </row>
    <row r="60" spans="1:109" s="1036" customFormat="1">
      <c r="A60" s="365"/>
      <c r="B60" s="1042"/>
      <c r="K60" s="1056"/>
      <c r="L60" s="1056"/>
      <c r="M60" s="1056"/>
      <c r="N60" s="1056"/>
      <c r="AQ60" s="1056"/>
      <c r="AR60" s="1056"/>
      <c r="AS60" s="1056"/>
      <c r="AT60" s="1056"/>
      <c r="BC60" s="1056"/>
      <c r="BD60" s="1056"/>
      <c r="BE60" s="1056"/>
      <c r="BF60" s="1056"/>
      <c r="BO60" s="1056"/>
      <c r="BP60" s="1056"/>
      <c r="BQ60" s="1056"/>
      <c r="BR60" s="1056"/>
      <c r="CA60" s="1056"/>
      <c r="CB60" s="1056"/>
      <c r="CC60" s="1056"/>
      <c r="CD60" s="1056"/>
      <c r="CM60" s="1056"/>
      <c r="CN60" s="1056"/>
      <c r="CO60" s="1056"/>
      <c r="CP60" s="1056"/>
      <c r="CY60" s="1056"/>
      <c r="CZ60" s="1056"/>
      <c r="DA60" s="1056"/>
      <c r="DB60" s="1056"/>
      <c r="DC60" s="1056"/>
      <c r="DD60" s="1090"/>
      <c r="DE60" s="1042"/>
    </row>
    <row r="61" spans="1:109" s="1036" customFormat="1">
      <c r="A61" s="365"/>
      <c r="B61" s="1043"/>
      <c r="C61" s="1044"/>
      <c r="D61" s="1044"/>
      <c r="E61" s="1044"/>
      <c r="F61" s="1044"/>
      <c r="G61" s="1044"/>
      <c r="H61" s="1044"/>
      <c r="I61" s="1044"/>
      <c r="J61" s="1044"/>
      <c r="K61" s="1044"/>
      <c r="L61" s="1044"/>
      <c r="M61" s="1063"/>
      <c r="N61" s="1063"/>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1044"/>
      <c r="AM61" s="1044"/>
      <c r="AN61" s="1044"/>
      <c r="AO61" s="1044"/>
      <c r="AP61" s="1044"/>
      <c r="AQ61" s="1044"/>
      <c r="AR61" s="1044"/>
      <c r="AS61" s="1063"/>
      <c r="AT61" s="1063"/>
      <c r="AU61" s="1044"/>
      <c r="AV61" s="1044"/>
      <c r="AW61" s="1044"/>
      <c r="AX61" s="1044"/>
      <c r="AY61" s="1044"/>
      <c r="AZ61" s="1044"/>
      <c r="BA61" s="1044"/>
      <c r="BB61" s="1044"/>
      <c r="BC61" s="1044"/>
      <c r="BD61" s="1044"/>
      <c r="BE61" s="1063"/>
      <c r="BF61" s="1063"/>
      <c r="BG61" s="1044"/>
      <c r="BH61" s="1044"/>
      <c r="BI61" s="1044"/>
      <c r="BJ61" s="1044"/>
      <c r="BK61" s="1044"/>
      <c r="BL61" s="1044"/>
      <c r="BM61" s="1044"/>
      <c r="BN61" s="1044"/>
      <c r="BO61" s="1044"/>
      <c r="BP61" s="1044"/>
      <c r="BQ61" s="1063"/>
      <c r="BR61" s="1063"/>
      <c r="BS61" s="1044"/>
      <c r="BT61" s="1044"/>
      <c r="BU61" s="1044"/>
      <c r="BV61" s="1044"/>
      <c r="BW61" s="1044"/>
      <c r="BX61" s="1044"/>
      <c r="BY61" s="1044"/>
      <c r="BZ61" s="1044"/>
      <c r="CA61" s="1044"/>
      <c r="CB61" s="1044"/>
      <c r="CC61" s="1063"/>
      <c r="CD61" s="1063"/>
      <c r="CE61" s="1044"/>
      <c r="CF61" s="1044"/>
      <c r="CG61" s="1044"/>
      <c r="CH61" s="1044"/>
      <c r="CI61" s="1044"/>
      <c r="CJ61" s="1044"/>
      <c r="CK61" s="1044"/>
      <c r="CL61" s="1044"/>
      <c r="CM61" s="1044"/>
      <c r="CN61" s="1044"/>
      <c r="CO61" s="1063"/>
      <c r="CP61" s="1063"/>
      <c r="CQ61" s="1044"/>
      <c r="CR61" s="1044"/>
      <c r="CS61" s="1044"/>
      <c r="CT61" s="1044"/>
      <c r="CU61" s="1044"/>
      <c r="CV61" s="1044"/>
      <c r="CW61" s="1044"/>
      <c r="CX61" s="1044"/>
      <c r="CY61" s="1044"/>
      <c r="CZ61" s="1044"/>
      <c r="DA61" s="1063"/>
      <c r="DB61" s="1063"/>
      <c r="DC61" s="1063"/>
      <c r="DD61" s="1091"/>
      <c r="DE61" s="1042"/>
    </row>
    <row r="62" spans="1:109">
      <c r="B62" s="1041"/>
      <c r="C62" s="1041"/>
      <c r="D62" s="1041"/>
      <c r="E62" s="1041"/>
      <c r="F62" s="1041"/>
      <c r="G62" s="1041"/>
      <c r="H62" s="1041"/>
      <c r="I62" s="1041"/>
      <c r="J62" s="1041"/>
      <c r="K62" s="1041"/>
      <c r="L62" s="1041"/>
      <c r="M62" s="1041"/>
      <c r="N62" s="1041"/>
      <c r="O62" s="1041"/>
      <c r="P62" s="1041"/>
      <c r="Q62" s="1041"/>
      <c r="R62" s="1041"/>
      <c r="S62" s="1041"/>
      <c r="T62" s="1041"/>
      <c r="U62" s="1041"/>
      <c r="V62" s="1041"/>
      <c r="W62" s="1041"/>
      <c r="X62" s="1041"/>
      <c r="Y62" s="1041"/>
      <c r="Z62" s="1041"/>
      <c r="AA62" s="1041"/>
      <c r="AB62" s="1041"/>
      <c r="AC62" s="1041"/>
      <c r="AD62" s="1041"/>
      <c r="AE62" s="1041"/>
      <c r="AF62" s="1041"/>
      <c r="AG62" s="1041"/>
      <c r="AH62" s="1041"/>
      <c r="AI62" s="1041"/>
      <c r="AJ62" s="1041"/>
      <c r="AK62" s="1041"/>
      <c r="AL62" s="1041"/>
      <c r="AM62" s="1041"/>
      <c r="AN62" s="1041"/>
      <c r="AO62" s="1041"/>
      <c r="AP62" s="1041"/>
      <c r="AQ62" s="1041"/>
      <c r="AR62" s="1041"/>
      <c r="AS62" s="1041"/>
      <c r="AT62" s="1041"/>
      <c r="AU62" s="1041"/>
      <c r="AV62" s="1041"/>
      <c r="AW62" s="1041"/>
      <c r="AX62" s="1041"/>
      <c r="AY62" s="1041"/>
      <c r="AZ62" s="1041"/>
      <c r="BA62" s="1041"/>
      <c r="BB62" s="1041"/>
      <c r="BC62" s="1041"/>
      <c r="BD62" s="1041"/>
      <c r="BE62" s="1041"/>
      <c r="BF62" s="1041"/>
      <c r="BG62" s="1041"/>
      <c r="BH62" s="1041"/>
      <c r="BI62" s="1041"/>
      <c r="BJ62" s="1041"/>
      <c r="BK62" s="1041"/>
      <c r="BL62" s="1041"/>
      <c r="BM62" s="1041"/>
      <c r="BN62" s="1041"/>
      <c r="BO62" s="1041"/>
      <c r="BP62" s="1041"/>
      <c r="BQ62" s="1041"/>
      <c r="BR62" s="1041"/>
      <c r="BS62" s="1041"/>
      <c r="BT62" s="1041"/>
      <c r="BU62" s="1041"/>
      <c r="BV62" s="1041"/>
      <c r="BW62" s="1041"/>
      <c r="BX62" s="1041"/>
      <c r="BY62" s="1041"/>
      <c r="BZ62" s="1041"/>
      <c r="CA62" s="1041"/>
      <c r="CB62" s="1041"/>
      <c r="CC62" s="1041"/>
      <c r="CD62" s="1041"/>
      <c r="CE62" s="1041"/>
      <c r="CF62" s="1041"/>
      <c r="CG62" s="1041"/>
      <c r="CH62" s="1041"/>
      <c r="CI62" s="1041"/>
      <c r="CJ62" s="1041"/>
      <c r="CK62" s="1041"/>
      <c r="CL62" s="1041"/>
      <c r="CM62" s="1041"/>
      <c r="CN62" s="1041"/>
      <c r="CO62" s="1041"/>
      <c r="CP62" s="1041"/>
      <c r="CQ62" s="1041"/>
      <c r="CR62" s="1041"/>
      <c r="CS62" s="1041"/>
      <c r="CT62" s="1041"/>
      <c r="CU62" s="1041"/>
      <c r="CV62" s="1041"/>
      <c r="CW62" s="1041"/>
      <c r="CX62" s="1041"/>
      <c r="CY62" s="1041"/>
      <c r="CZ62" s="1041"/>
      <c r="DA62" s="1041"/>
      <c r="DB62" s="1041"/>
      <c r="DC62" s="1041"/>
      <c r="DD62" s="1041"/>
      <c r="DE62" s="763"/>
    </row>
    <row r="63" spans="1:109" ht="17.25">
      <c r="B63" s="761" t="s">
        <v>286</v>
      </c>
    </row>
    <row r="64" spans="1:109">
      <c r="B64" s="752"/>
      <c r="G64" s="1045"/>
      <c r="N64" s="1065"/>
      <c r="AM64" s="1045"/>
      <c r="AN64" s="1045" t="s">
        <v>545</v>
      </c>
      <c r="AP64" s="1036"/>
      <c r="AQ64" s="1036"/>
      <c r="AR64" s="1036"/>
      <c r="AY64" s="1045"/>
      <c r="BA64" s="1036"/>
      <c r="BB64" s="1036"/>
      <c r="BC64" s="1036"/>
      <c r="BK64" s="1045"/>
      <c r="BM64" s="1036"/>
      <c r="BN64" s="1036"/>
      <c r="BO64" s="1036"/>
      <c r="BW64" s="1045"/>
      <c r="BY64" s="1036"/>
      <c r="BZ64" s="1036"/>
      <c r="CA64" s="1036"/>
      <c r="CI64" s="1045"/>
      <c r="CK64" s="1036"/>
      <c r="CL64" s="1036"/>
      <c r="CM64" s="1036"/>
      <c r="CU64" s="1045"/>
      <c r="CW64" s="1036"/>
      <c r="CX64" s="1036"/>
      <c r="CY64" s="1036"/>
    </row>
    <row r="65" spans="2:107">
      <c r="B65" s="752"/>
      <c r="AN65" s="1072" t="s">
        <v>552</v>
      </c>
      <c r="AO65" s="1078"/>
      <c r="AP65" s="1078"/>
      <c r="AQ65" s="1078"/>
      <c r="AR65" s="1078"/>
      <c r="AS65" s="1078"/>
      <c r="AT65" s="1078"/>
      <c r="AU65" s="1078"/>
      <c r="AV65" s="1078"/>
      <c r="AW65" s="1078"/>
      <c r="AX65" s="1078"/>
      <c r="AY65" s="1078"/>
      <c r="AZ65" s="1078"/>
      <c r="BA65" s="1078"/>
      <c r="BB65" s="1078"/>
      <c r="BC65" s="1078"/>
      <c r="BD65" s="1078"/>
      <c r="BE65" s="1078"/>
      <c r="BF65" s="1078"/>
      <c r="BG65" s="1078"/>
      <c r="BH65" s="1078"/>
      <c r="BI65" s="1078"/>
      <c r="BJ65" s="1078"/>
      <c r="BK65" s="1078"/>
      <c r="BL65" s="1078"/>
      <c r="BM65" s="1078"/>
      <c r="BN65" s="1078"/>
      <c r="BO65" s="1078"/>
      <c r="BP65" s="1078"/>
      <c r="BQ65" s="1078"/>
      <c r="BR65" s="1078"/>
      <c r="BS65" s="1078"/>
      <c r="BT65" s="1078"/>
      <c r="BU65" s="1078"/>
      <c r="BV65" s="1078"/>
      <c r="BW65" s="1078"/>
      <c r="BX65" s="1078"/>
      <c r="BY65" s="1078"/>
      <c r="BZ65" s="1078"/>
      <c r="CA65" s="1078"/>
      <c r="CB65" s="1078"/>
      <c r="CC65" s="1078"/>
      <c r="CD65" s="1078"/>
      <c r="CE65" s="1078"/>
      <c r="CF65" s="1078"/>
      <c r="CG65" s="1078"/>
      <c r="CH65" s="1078"/>
      <c r="CI65" s="1078"/>
      <c r="CJ65" s="1078"/>
      <c r="CK65" s="1078"/>
      <c r="CL65" s="1078"/>
      <c r="CM65" s="1078"/>
      <c r="CN65" s="1078"/>
      <c r="CO65" s="1078"/>
      <c r="CP65" s="1078"/>
      <c r="CQ65" s="1078"/>
      <c r="CR65" s="1078"/>
      <c r="CS65" s="1078"/>
      <c r="CT65" s="1078"/>
      <c r="CU65" s="1078"/>
      <c r="CV65" s="1078"/>
      <c r="CW65" s="1078"/>
      <c r="CX65" s="1078"/>
      <c r="CY65" s="1078"/>
      <c r="CZ65" s="1078"/>
      <c r="DA65" s="1078"/>
      <c r="DB65" s="1078"/>
      <c r="DC65" s="1086"/>
    </row>
    <row r="66" spans="2:107">
      <c r="B66" s="752"/>
      <c r="AN66" s="1073"/>
      <c r="AO66" s="1079"/>
      <c r="AP66" s="1079"/>
      <c r="AQ66" s="1079"/>
      <c r="AR66" s="1079"/>
      <c r="AS66" s="1079"/>
      <c r="AT66" s="1079"/>
      <c r="AU66" s="1079"/>
      <c r="AV66" s="1079"/>
      <c r="AW66" s="1079"/>
      <c r="AX66" s="1079"/>
      <c r="AY66" s="1079"/>
      <c r="AZ66" s="1079"/>
      <c r="BA66" s="1079"/>
      <c r="BB66" s="1079"/>
      <c r="BC66" s="1079"/>
      <c r="BD66" s="1079"/>
      <c r="BE66" s="1079"/>
      <c r="BF66" s="1079"/>
      <c r="BG66" s="1079"/>
      <c r="BH66" s="1079"/>
      <c r="BI66" s="1079"/>
      <c r="BJ66" s="1079"/>
      <c r="BK66" s="1079"/>
      <c r="BL66" s="1079"/>
      <c r="BM66" s="1079"/>
      <c r="BN66" s="1079"/>
      <c r="BO66" s="1079"/>
      <c r="BP66" s="1079"/>
      <c r="BQ66" s="1079"/>
      <c r="BR66" s="1079"/>
      <c r="BS66" s="1079"/>
      <c r="BT66" s="1079"/>
      <c r="BU66" s="1079"/>
      <c r="BV66" s="1079"/>
      <c r="BW66" s="1079"/>
      <c r="BX66" s="1079"/>
      <c r="BY66" s="1079"/>
      <c r="BZ66" s="1079"/>
      <c r="CA66" s="1079"/>
      <c r="CB66" s="1079"/>
      <c r="CC66" s="1079"/>
      <c r="CD66" s="1079"/>
      <c r="CE66" s="1079"/>
      <c r="CF66" s="1079"/>
      <c r="CG66" s="1079"/>
      <c r="CH66" s="1079"/>
      <c r="CI66" s="1079"/>
      <c r="CJ66" s="1079"/>
      <c r="CK66" s="1079"/>
      <c r="CL66" s="1079"/>
      <c r="CM66" s="1079"/>
      <c r="CN66" s="1079"/>
      <c r="CO66" s="1079"/>
      <c r="CP66" s="1079"/>
      <c r="CQ66" s="1079"/>
      <c r="CR66" s="1079"/>
      <c r="CS66" s="1079"/>
      <c r="CT66" s="1079"/>
      <c r="CU66" s="1079"/>
      <c r="CV66" s="1079"/>
      <c r="CW66" s="1079"/>
      <c r="CX66" s="1079"/>
      <c r="CY66" s="1079"/>
      <c r="CZ66" s="1079"/>
      <c r="DA66" s="1079"/>
      <c r="DB66" s="1079"/>
      <c r="DC66" s="1087"/>
    </row>
    <row r="67" spans="2:107">
      <c r="B67" s="752"/>
      <c r="AN67" s="1073"/>
      <c r="AO67" s="1079"/>
      <c r="AP67" s="1079"/>
      <c r="AQ67" s="1079"/>
      <c r="AR67" s="1079"/>
      <c r="AS67" s="1079"/>
      <c r="AT67" s="1079"/>
      <c r="AU67" s="1079"/>
      <c r="AV67" s="1079"/>
      <c r="AW67" s="1079"/>
      <c r="AX67" s="1079"/>
      <c r="AY67" s="1079"/>
      <c r="AZ67" s="1079"/>
      <c r="BA67" s="1079"/>
      <c r="BB67" s="1079"/>
      <c r="BC67" s="1079"/>
      <c r="BD67" s="1079"/>
      <c r="BE67" s="1079"/>
      <c r="BF67" s="1079"/>
      <c r="BG67" s="1079"/>
      <c r="BH67" s="1079"/>
      <c r="BI67" s="1079"/>
      <c r="BJ67" s="1079"/>
      <c r="BK67" s="1079"/>
      <c r="BL67" s="1079"/>
      <c r="BM67" s="1079"/>
      <c r="BN67" s="1079"/>
      <c r="BO67" s="1079"/>
      <c r="BP67" s="1079"/>
      <c r="BQ67" s="1079"/>
      <c r="BR67" s="1079"/>
      <c r="BS67" s="1079"/>
      <c r="BT67" s="1079"/>
      <c r="BU67" s="1079"/>
      <c r="BV67" s="1079"/>
      <c r="BW67" s="1079"/>
      <c r="BX67" s="1079"/>
      <c r="BY67" s="1079"/>
      <c r="BZ67" s="1079"/>
      <c r="CA67" s="1079"/>
      <c r="CB67" s="1079"/>
      <c r="CC67" s="1079"/>
      <c r="CD67" s="1079"/>
      <c r="CE67" s="1079"/>
      <c r="CF67" s="1079"/>
      <c r="CG67" s="1079"/>
      <c r="CH67" s="1079"/>
      <c r="CI67" s="1079"/>
      <c r="CJ67" s="1079"/>
      <c r="CK67" s="1079"/>
      <c r="CL67" s="1079"/>
      <c r="CM67" s="1079"/>
      <c r="CN67" s="1079"/>
      <c r="CO67" s="1079"/>
      <c r="CP67" s="1079"/>
      <c r="CQ67" s="1079"/>
      <c r="CR67" s="1079"/>
      <c r="CS67" s="1079"/>
      <c r="CT67" s="1079"/>
      <c r="CU67" s="1079"/>
      <c r="CV67" s="1079"/>
      <c r="CW67" s="1079"/>
      <c r="CX67" s="1079"/>
      <c r="CY67" s="1079"/>
      <c r="CZ67" s="1079"/>
      <c r="DA67" s="1079"/>
      <c r="DB67" s="1079"/>
      <c r="DC67" s="1087"/>
    </row>
    <row r="68" spans="2:107">
      <c r="B68" s="752"/>
      <c r="AN68" s="1073"/>
      <c r="AO68" s="1079"/>
      <c r="AP68" s="1079"/>
      <c r="AQ68" s="1079"/>
      <c r="AR68" s="1079"/>
      <c r="AS68" s="1079"/>
      <c r="AT68" s="1079"/>
      <c r="AU68" s="1079"/>
      <c r="AV68" s="1079"/>
      <c r="AW68" s="1079"/>
      <c r="AX68" s="1079"/>
      <c r="AY68" s="1079"/>
      <c r="AZ68" s="1079"/>
      <c r="BA68" s="1079"/>
      <c r="BB68" s="1079"/>
      <c r="BC68" s="1079"/>
      <c r="BD68" s="1079"/>
      <c r="BE68" s="1079"/>
      <c r="BF68" s="1079"/>
      <c r="BG68" s="1079"/>
      <c r="BH68" s="1079"/>
      <c r="BI68" s="1079"/>
      <c r="BJ68" s="1079"/>
      <c r="BK68" s="1079"/>
      <c r="BL68" s="1079"/>
      <c r="BM68" s="1079"/>
      <c r="BN68" s="1079"/>
      <c r="BO68" s="1079"/>
      <c r="BP68" s="1079"/>
      <c r="BQ68" s="1079"/>
      <c r="BR68" s="1079"/>
      <c r="BS68" s="1079"/>
      <c r="BT68" s="1079"/>
      <c r="BU68" s="1079"/>
      <c r="BV68" s="1079"/>
      <c r="BW68" s="1079"/>
      <c r="BX68" s="1079"/>
      <c r="BY68" s="1079"/>
      <c r="BZ68" s="1079"/>
      <c r="CA68" s="1079"/>
      <c r="CB68" s="1079"/>
      <c r="CC68" s="1079"/>
      <c r="CD68" s="1079"/>
      <c r="CE68" s="1079"/>
      <c r="CF68" s="1079"/>
      <c r="CG68" s="1079"/>
      <c r="CH68" s="1079"/>
      <c r="CI68" s="1079"/>
      <c r="CJ68" s="1079"/>
      <c r="CK68" s="1079"/>
      <c r="CL68" s="1079"/>
      <c r="CM68" s="1079"/>
      <c r="CN68" s="1079"/>
      <c r="CO68" s="1079"/>
      <c r="CP68" s="1079"/>
      <c r="CQ68" s="1079"/>
      <c r="CR68" s="1079"/>
      <c r="CS68" s="1079"/>
      <c r="CT68" s="1079"/>
      <c r="CU68" s="1079"/>
      <c r="CV68" s="1079"/>
      <c r="CW68" s="1079"/>
      <c r="CX68" s="1079"/>
      <c r="CY68" s="1079"/>
      <c r="CZ68" s="1079"/>
      <c r="DA68" s="1079"/>
      <c r="DB68" s="1079"/>
      <c r="DC68" s="1087"/>
    </row>
    <row r="69" spans="2:107">
      <c r="B69" s="752"/>
      <c r="AN69" s="1074"/>
      <c r="AO69" s="1080"/>
      <c r="AP69" s="1080"/>
      <c r="AQ69" s="1080"/>
      <c r="AR69" s="1080"/>
      <c r="AS69" s="1080"/>
      <c r="AT69" s="1080"/>
      <c r="AU69" s="1080"/>
      <c r="AV69" s="1080"/>
      <c r="AW69" s="1080"/>
      <c r="AX69" s="1080"/>
      <c r="AY69" s="1080"/>
      <c r="AZ69" s="1080"/>
      <c r="BA69" s="1080"/>
      <c r="BB69" s="1080"/>
      <c r="BC69" s="1080"/>
      <c r="BD69" s="1080"/>
      <c r="BE69" s="1080"/>
      <c r="BF69" s="1080"/>
      <c r="BG69" s="1080"/>
      <c r="BH69" s="1080"/>
      <c r="BI69" s="1080"/>
      <c r="BJ69" s="1080"/>
      <c r="BK69" s="1080"/>
      <c r="BL69" s="1080"/>
      <c r="BM69" s="1080"/>
      <c r="BN69" s="1080"/>
      <c r="BO69" s="1080"/>
      <c r="BP69" s="1080"/>
      <c r="BQ69" s="1080"/>
      <c r="BR69" s="1080"/>
      <c r="BS69" s="1080"/>
      <c r="BT69" s="1080"/>
      <c r="BU69" s="1080"/>
      <c r="BV69" s="1080"/>
      <c r="BW69" s="1080"/>
      <c r="BX69" s="1080"/>
      <c r="BY69" s="1080"/>
      <c r="BZ69" s="1080"/>
      <c r="CA69" s="1080"/>
      <c r="CB69" s="1080"/>
      <c r="CC69" s="1080"/>
      <c r="CD69" s="1080"/>
      <c r="CE69" s="1080"/>
      <c r="CF69" s="1080"/>
      <c r="CG69" s="1080"/>
      <c r="CH69" s="1080"/>
      <c r="CI69" s="1080"/>
      <c r="CJ69" s="1080"/>
      <c r="CK69" s="1080"/>
      <c r="CL69" s="1080"/>
      <c r="CM69" s="1080"/>
      <c r="CN69" s="1080"/>
      <c r="CO69" s="1080"/>
      <c r="CP69" s="1080"/>
      <c r="CQ69" s="1080"/>
      <c r="CR69" s="1080"/>
      <c r="CS69" s="1080"/>
      <c r="CT69" s="1080"/>
      <c r="CU69" s="1080"/>
      <c r="CV69" s="1080"/>
      <c r="CW69" s="1080"/>
      <c r="CX69" s="1080"/>
      <c r="CY69" s="1080"/>
      <c r="CZ69" s="1080"/>
      <c r="DA69" s="1080"/>
      <c r="DB69" s="1080"/>
      <c r="DC69" s="1088"/>
    </row>
    <row r="70" spans="2:107">
      <c r="B70" s="752"/>
      <c r="H70" s="1050"/>
      <c r="I70" s="1050"/>
      <c r="J70" s="1053"/>
      <c r="K70" s="1053"/>
      <c r="L70" s="1061"/>
      <c r="M70" s="1053"/>
      <c r="N70" s="1061"/>
      <c r="AN70" s="1049"/>
      <c r="AO70" s="1049"/>
      <c r="AP70" s="1049"/>
      <c r="AZ70" s="1049"/>
      <c r="BA70" s="1049"/>
      <c r="BB70" s="1049"/>
      <c r="BL70" s="1049"/>
      <c r="BM70" s="1049"/>
      <c r="BN70" s="1049"/>
      <c r="BX70" s="1049"/>
      <c r="BY70" s="1049"/>
      <c r="BZ70" s="1049"/>
      <c r="CJ70" s="1049"/>
      <c r="CK70" s="1049"/>
      <c r="CL70" s="1049"/>
      <c r="CV70" s="1049"/>
      <c r="CW70" s="1049"/>
      <c r="CX70" s="1049"/>
    </row>
    <row r="71" spans="2:107">
      <c r="B71" s="752"/>
      <c r="G71" s="1048"/>
      <c r="I71" s="1052"/>
      <c r="J71" s="1053"/>
      <c r="K71" s="1053"/>
      <c r="L71" s="1061"/>
      <c r="M71" s="1053"/>
      <c r="N71" s="1061"/>
      <c r="AM71" s="1048"/>
      <c r="AN71" s="365" t="s">
        <v>546</v>
      </c>
    </row>
    <row r="72" spans="2:107">
      <c r="B72" s="752"/>
      <c r="G72" s="1046"/>
      <c r="H72" s="1046"/>
      <c r="I72" s="1046"/>
      <c r="J72" s="1046"/>
      <c r="K72" s="1054"/>
      <c r="L72" s="1054"/>
      <c r="M72" s="1062"/>
      <c r="N72" s="1062"/>
      <c r="AN72" s="1069"/>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71" t="s">
        <v>211</v>
      </c>
      <c r="BQ72" s="1071"/>
      <c r="BR72" s="1071"/>
      <c r="BS72" s="1071"/>
      <c r="BT72" s="1071"/>
      <c r="BU72" s="1071"/>
      <c r="BV72" s="1071"/>
      <c r="BW72" s="1071"/>
      <c r="BX72" s="1071" t="s">
        <v>520</v>
      </c>
      <c r="BY72" s="1071"/>
      <c r="BZ72" s="1071"/>
      <c r="CA72" s="1071"/>
      <c r="CB72" s="1071"/>
      <c r="CC72" s="1071"/>
      <c r="CD72" s="1071"/>
      <c r="CE72" s="1071"/>
      <c r="CF72" s="1071" t="s">
        <v>224</v>
      </c>
      <c r="CG72" s="1071"/>
      <c r="CH72" s="1071"/>
      <c r="CI72" s="1071"/>
      <c r="CJ72" s="1071"/>
      <c r="CK72" s="1071"/>
      <c r="CL72" s="1071"/>
      <c r="CM72" s="1071"/>
      <c r="CN72" s="1071" t="s">
        <v>234</v>
      </c>
      <c r="CO72" s="1071"/>
      <c r="CP72" s="1071"/>
      <c r="CQ72" s="1071"/>
      <c r="CR72" s="1071"/>
      <c r="CS72" s="1071"/>
      <c r="CT72" s="1071"/>
      <c r="CU72" s="1071"/>
      <c r="CV72" s="1071" t="s">
        <v>521</v>
      </c>
      <c r="CW72" s="1071"/>
      <c r="CX72" s="1071"/>
      <c r="CY72" s="1071"/>
      <c r="CZ72" s="1071"/>
      <c r="DA72" s="1071"/>
      <c r="DB72" s="1071"/>
      <c r="DC72" s="1071"/>
    </row>
    <row r="73" spans="2:107">
      <c r="B73" s="752"/>
      <c r="G73" s="1047"/>
      <c r="H73" s="1047"/>
      <c r="I73" s="1047"/>
      <c r="J73" s="1047"/>
      <c r="K73" s="1057"/>
      <c r="L73" s="1057"/>
      <c r="M73" s="1057"/>
      <c r="N73" s="1057"/>
      <c r="AM73" s="1049"/>
      <c r="AN73" s="1070" t="s">
        <v>547</v>
      </c>
      <c r="AO73" s="1070"/>
      <c r="AP73" s="1070"/>
      <c r="AQ73" s="1070"/>
      <c r="AR73" s="1070"/>
      <c r="AS73" s="1070"/>
      <c r="AT73" s="1070"/>
      <c r="AU73" s="1070"/>
      <c r="AV73" s="1070"/>
      <c r="AW73" s="1070"/>
      <c r="AX73" s="1070"/>
      <c r="AY73" s="1070"/>
      <c r="AZ73" s="1070"/>
      <c r="BA73" s="1070"/>
      <c r="BB73" s="1070" t="s">
        <v>548</v>
      </c>
      <c r="BC73" s="1070"/>
      <c r="BD73" s="1070"/>
      <c r="BE73" s="1070"/>
      <c r="BF73" s="1070"/>
      <c r="BG73" s="1070"/>
      <c r="BH73" s="1070"/>
      <c r="BI73" s="1070"/>
      <c r="BJ73" s="1070"/>
      <c r="BK73" s="1070"/>
      <c r="BL73" s="1070"/>
      <c r="BM73" s="1070"/>
      <c r="BN73" s="1070"/>
      <c r="BO73" s="1070"/>
      <c r="BP73" s="1082"/>
      <c r="BQ73" s="1082"/>
      <c r="BR73" s="1082"/>
      <c r="BS73" s="1082"/>
      <c r="BT73" s="1082"/>
      <c r="BU73" s="1082"/>
      <c r="BV73" s="1082"/>
      <c r="BW73" s="1082"/>
      <c r="BX73" s="1082"/>
      <c r="BY73" s="1082"/>
      <c r="BZ73" s="1082"/>
      <c r="CA73" s="1082"/>
      <c r="CB73" s="1082"/>
      <c r="CC73" s="1082"/>
      <c r="CD73" s="1082"/>
      <c r="CE73" s="1082"/>
      <c r="CF73" s="1082"/>
      <c r="CG73" s="1082"/>
      <c r="CH73" s="1082"/>
      <c r="CI73" s="1082"/>
      <c r="CJ73" s="1082"/>
      <c r="CK73" s="1082"/>
      <c r="CL73" s="1082"/>
      <c r="CM73" s="1082"/>
      <c r="CN73" s="1082">
        <v>2.5</v>
      </c>
      <c r="CO73" s="1082"/>
      <c r="CP73" s="1082"/>
      <c r="CQ73" s="1082"/>
      <c r="CR73" s="1082"/>
      <c r="CS73" s="1082"/>
      <c r="CT73" s="1082"/>
      <c r="CU73" s="1082"/>
      <c r="CV73" s="1082">
        <v>16</v>
      </c>
      <c r="CW73" s="1082"/>
      <c r="CX73" s="1082"/>
      <c r="CY73" s="1082"/>
      <c r="CZ73" s="1082"/>
      <c r="DA73" s="1082"/>
      <c r="DB73" s="1082"/>
      <c r="DC73" s="1082"/>
    </row>
    <row r="74" spans="2:107">
      <c r="B74" s="752"/>
      <c r="G74" s="1047"/>
      <c r="H74" s="1047"/>
      <c r="I74" s="1047"/>
      <c r="J74" s="1047"/>
      <c r="K74" s="1057"/>
      <c r="L74" s="1057"/>
      <c r="M74" s="1057"/>
      <c r="N74" s="1057"/>
      <c r="AM74" s="1049"/>
      <c r="AN74" s="1070"/>
      <c r="AO74" s="1070"/>
      <c r="AP74" s="1070"/>
      <c r="AQ74" s="1070"/>
      <c r="AR74" s="1070"/>
      <c r="AS74" s="1070"/>
      <c r="AT74" s="1070"/>
      <c r="AU74" s="1070"/>
      <c r="AV74" s="1070"/>
      <c r="AW74" s="1070"/>
      <c r="AX74" s="1070"/>
      <c r="AY74" s="1070"/>
      <c r="AZ74" s="1070"/>
      <c r="BA74" s="1070"/>
      <c r="BB74" s="1070"/>
      <c r="BC74" s="1070"/>
      <c r="BD74" s="1070"/>
      <c r="BE74" s="1070"/>
      <c r="BF74" s="1070"/>
      <c r="BG74" s="1070"/>
      <c r="BH74" s="1070"/>
      <c r="BI74" s="1070"/>
      <c r="BJ74" s="1070"/>
      <c r="BK74" s="1070"/>
      <c r="BL74" s="1070"/>
      <c r="BM74" s="1070"/>
      <c r="BN74" s="1070"/>
      <c r="BO74" s="1070"/>
      <c r="BP74" s="1082"/>
      <c r="BQ74" s="1082"/>
      <c r="BR74" s="1082"/>
      <c r="BS74" s="1082"/>
      <c r="BT74" s="1082"/>
      <c r="BU74" s="1082"/>
      <c r="BV74" s="1082"/>
      <c r="BW74" s="1082"/>
      <c r="BX74" s="1082"/>
      <c r="BY74" s="1082"/>
      <c r="BZ74" s="1082"/>
      <c r="CA74" s="1082"/>
      <c r="CB74" s="1082"/>
      <c r="CC74" s="1082"/>
      <c r="CD74" s="1082"/>
      <c r="CE74" s="1082"/>
      <c r="CF74" s="1082"/>
      <c r="CG74" s="1082"/>
      <c r="CH74" s="1082"/>
      <c r="CI74" s="1082"/>
      <c r="CJ74" s="1082"/>
      <c r="CK74" s="1082"/>
      <c r="CL74" s="1082"/>
      <c r="CM74" s="1082"/>
      <c r="CN74" s="1082"/>
      <c r="CO74" s="1082"/>
      <c r="CP74" s="1082"/>
      <c r="CQ74" s="1082"/>
      <c r="CR74" s="1082"/>
      <c r="CS74" s="1082"/>
      <c r="CT74" s="1082"/>
      <c r="CU74" s="1082"/>
      <c r="CV74" s="1082"/>
      <c r="CW74" s="1082"/>
      <c r="CX74" s="1082"/>
      <c r="CY74" s="1082"/>
      <c r="CZ74" s="1082"/>
      <c r="DA74" s="1082"/>
      <c r="DB74" s="1082"/>
      <c r="DC74" s="1082"/>
    </row>
    <row r="75" spans="2:107">
      <c r="B75" s="752"/>
      <c r="G75" s="1047"/>
      <c r="H75" s="1047"/>
      <c r="I75" s="1046"/>
      <c r="J75" s="1046"/>
      <c r="K75" s="1055"/>
      <c r="L75" s="1055"/>
      <c r="M75" s="1055"/>
      <c r="N75" s="1055"/>
      <c r="AM75" s="1049"/>
      <c r="AN75" s="1070"/>
      <c r="AO75" s="1070"/>
      <c r="AP75" s="1070"/>
      <c r="AQ75" s="1070"/>
      <c r="AR75" s="1070"/>
      <c r="AS75" s="1070"/>
      <c r="AT75" s="1070"/>
      <c r="AU75" s="1070"/>
      <c r="AV75" s="1070"/>
      <c r="AW75" s="1070"/>
      <c r="AX75" s="1070"/>
      <c r="AY75" s="1070"/>
      <c r="AZ75" s="1070"/>
      <c r="BA75" s="1070"/>
      <c r="BB75" s="1070" t="s">
        <v>550</v>
      </c>
      <c r="BC75" s="1070"/>
      <c r="BD75" s="1070"/>
      <c r="BE75" s="1070"/>
      <c r="BF75" s="1070"/>
      <c r="BG75" s="1070"/>
      <c r="BH75" s="1070"/>
      <c r="BI75" s="1070"/>
      <c r="BJ75" s="1070"/>
      <c r="BK75" s="1070"/>
      <c r="BL75" s="1070"/>
      <c r="BM75" s="1070"/>
      <c r="BN75" s="1070"/>
      <c r="BO75" s="1070"/>
      <c r="BP75" s="1082">
        <v>4.5</v>
      </c>
      <c r="BQ75" s="1082"/>
      <c r="BR75" s="1082"/>
      <c r="BS75" s="1082"/>
      <c r="BT75" s="1082"/>
      <c r="BU75" s="1082"/>
      <c r="BV75" s="1082"/>
      <c r="BW75" s="1082"/>
      <c r="BX75" s="1082">
        <v>4.7</v>
      </c>
      <c r="BY75" s="1082"/>
      <c r="BZ75" s="1082"/>
      <c r="CA75" s="1082"/>
      <c r="CB75" s="1082"/>
      <c r="CC75" s="1082"/>
      <c r="CD75" s="1082"/>
      <c r="CE75" s="1082"/>
      <c r="CF75" s="1082">
        <v>4.7</v>
      </c>
      <c r="CG75" s="1082"/>
      <c r="CH75" s="1082"/>
      <c r="CI75" s="1082"/>
      <c r="CJ75" s="1082"/>
      <c r="CK75" s="1082"/>
      <c r="CL75" s="1082"/>
      <c r="CM75" s="1082"/>
      <c r="CN75" s="1082">
        <v>5.2</v>
      </c>
      <c r="CO75" s="1082"/>
      <c r="CP75" s="1082"/>
      <c r="CQ75" s="1082"/>
      <c r="CR75" s="1082"/>
      <c r="CS75" s="1082"/>
      <c r="CT75" s="1082"/>
      <c r="CU75" s="1082"/>
      <c r="CV75" s="1082">
        <v>4.9000000000000004</v>
      </c>
      <c r="CW75" s="1082"/>
      <c r="CX75" s="1082"/>
      <c r="CY75" s="1082"/>
      <c r="CZ75" s="1082"/>
      <c r="DA75" s="1082"/>
      <c r="DB75" s="1082"/>
      <c r="DC75" s="1082"/>
    </row>
    <row r="76" spans="2:107">
      <c r="B76" s="752"/>
      <c r="G76" s="1047"/>
      <c r="H76" s="1047"/>
      <c r="I76" s="1046"/>
      <c r="J76" s="1046"/>
      <c r="K76" s="1055"/>
      <c r="L76" s="1055"/>
      <c r="M76" s="1055"/>
      <c r="N76" s="1055"/>
      <c r="AM76" s="1049"/>
      <c r="AN76" s="1070"/>
      <c r="AO76" s="1070"/>
      <c r="AP76" s="1070"/>
      <c r="AQ76" s="1070"/>
      <c r="AR76" s="1070"/>
      <c r="AS76" s="1070"/>
      <c r="AT76" s="1070"/>
      <c r="AU76" s="1070"/>
      <c r="AV76" s="1070"/>
      <c r="AW76" s="1070"/>
      <c r="AX76" s="1070"/>
      <c r="AY76" s="1070"/>
      <c r="AZ76" s="1070"/>
      <c r="BA76" s="1070"/>
      <c r="BB76" s="1070"/>
      <c r="BC76" s="1070"/>
      <c r="BD76" s="1070"/>
      <c r="BE76" s="1070"/>
      <c r="BF76" s="1070"/>
      <c r="BG76" s="1070"/>
      <c r="BH76" s="1070"/>
      <c r="BI76" s="1070"/>
      <c r="BJ76" s="1070"/>
      <c r="BK76" s="1070"/>
      <c r="BL76" s="1070"/>
      <c r="BM76" s="1070"/>
      <c r="BN76" s="1070"/>
      <c r="BO76" s="1070"/>
      <c r="BP76" s="1082"/>
      <c r="BQ76" s="1082"/>
      <c r="BR76" s="1082"/>
      <c r="BS76" s="1082"/>
      <c r="BT76" s="1082"/>
      <c r="BU76" s="1082"/>
      <c r="BV76" s="1082"/>
      <c r="BW76" s="1082"/>
      <c r="BX76" s="1082"/>
      <c r="BY76" s="1082"/>
      <c r="BZ76" s="1082"/>
      <c r="CA76" s="1082"/>
      <c r="CB76" s="1082"/>
      <c r="CC76" s="1082"/>
      <c r="CD76" s="1082"/>
      <c r="CE76" s="1082"/>
      <c r="CF76" s="1082"/>
      <c r="CG76" s="1082"/>
      <c r="CH76" s="1082"/>
      <c r="CI76" s="1082"/>
      <c r="CJ76" s="1082"/>
      <c r="CK76" s="1082"/>
      <c r="CL76" s="1082"/>
      <c r="CM76" s="1082"/>
      <c r="CN76" s="1082"/>
      <c r="CO76" s="1082"/>
      <c r="CP76" s="1082"/>
      <c r="CQ76" s="1082"/>
      <c r="CR76" s="1082"/>
      <c r="CS76" s="1082"/>
      <c r="CT76" s="1082"/>
      <c r="CU76" s="1082"/>
      <c r="CV76" s="1082"/>
      <c r="CW76" s="1082"/>
      <c r="CX76" s="1082"/>
      <c r="CY76" s="1082"/>
      <c r="CZ76" s="1082"/>
      <c r="DA76" s="1082"/>
      <c r="DB76" s="1082"/>
      <c r="DC76" s="1082"/>
    </row>
    <row r="77" spans="2:107">
      <c r="B77" s="752"/>
      <c r="G77" s="1046"/>
      <c r="H77" s="1046"/>
      <c r="I77" s="1046"/>
      <c r="J77" s="1046"/>
      <c r="K77" s="1057"/>
      <c r="L77" s="1057"/>
      <c r="M77" s="1057"/>
      <c r="N77" s="1057"/>
      <c r="AN77" s="1071" t="s">
        <v>413</v>
      </c>
      <c r="AO77" s="1071"/>
      <c r="AP77" s="1071"/>
      <c r="AQ77" s="1071"/>
      <c r="AR77" s="1071"/>
      <c r="AS77" s="1071"/>
      <c r="AT77" s="1071"/>
      <c r="AU77" s="1071"/>
      <c r="AV77" s="1071"/>
      <c r="AW77" s="1071"/>
      <c r="AX77" s="1071"/>
      <c r="AY77" s="1071"/>
      <c r="AZ77" s="1071"/>
      <c r="BA77" s="1071"/>
      <c r="BB77" s="1070" t="s">
        <v>548</v>
      </c>
      <c r="BC77" s="1070"/>
      <c r="BD77" s="1070"/>
      <c r="BE77" s="1070"/>
      <c r="BF77" s="1070"/>
      <c r="BG77" s="1070"/>
      <c r="BH77" s="1070"/>
      <c r="BI77" s="1070"/>
      <c r="BJ77" s="1070"/>
      <c r="BK77" s="1070"/>
      <c r="BL77" s="1070"/>
      <c r="BM77" s="1070"/>
      <c r="BN77" s="1070"/>
      <c r="BO77" s="1070"/>
      <c r="BP77" s="1082">
        <v>20.3</v>
      </c>
      <c r="BQ77" s="1082"/>
      <c r="BR77" s="1082"/>
      <c r="BS77" s="1082"/>
      <c r="BT77" s="1082"/>
      <c r="BU77" s="1082"/>
      <c r="BV77" s="1082"/>
      <c r="BW77" s="1082"/>
      <c r="BX77" s="1082">
        <v>13</v>
      </c>
      <c r="BY77" s="1082"/>
      <c r="BZ77" s="1082"/>
      <c r="CA77" s="1082"/>
      <c r="CB77" s="1082"/>
      <c r="CC77" s="1082"/>
      <c r="CD77" s="1082"/>
      <c r="CE77" s="1082"/>
      <c r="CF77" s="1082">
        <v>21</v>
      </c>
      <c r="CG77" s="1082"/>
      <c r="CH77" s="1082"/>
      <c r="CI77" s="1082"/>
      <c r="CJ77" s="1082"/>
      <c r="CK77" s="1082"/>
      <c r="CL77" s="1082"/>
      <c r="CM77" s="1082"/>
      <c r="CN77" s="1082">
        <v>20.2</v>
      </c>
      <c r="CO77" s="1082"/>
      <c r="CP77" s="1082"/>
      <c r="CQ77" s="1082"/>
      <c r="CR77" s="1082"/>
      <c r="CS77" s="1082"/>
      <c r="CT77" s="1082"/>
      <c r="CU77" s="1082"/>
      <c r="CV77" s="1082">
        <v>18.3</v>
      </c>
      <c r="CW77" s="1082"/>
      <c r="CX77" s="1082"/>
      <c r="CY77" s="1082"/>
      <c r="CZ77" s="1082"/>
      <c r="DA77" s="1082"/>
      <c r="DB77" s="1082"/>
      <c r="DC77" s="1082"/>
    </row>
    <row r="78" spans="2:107">
      <c r="B78" s="752"/>
      <c r="G78" s="1046"/>
      <c r="H78" s="1046"/>
      <c r="I78" s="1046"/>
      <c r="J78" s="1046"/>
      <c r="K78" s="1057"/>
      <c r="L78" s="1057"/>
      <c r="M78" s="1057"/>
      <c r="N78" s="1057"/>
      <c r="AN78" s="1071"/>
      <c r="AO78" s="1071"/>
      <c r="AP78" s="1071"/>
      <c r="AQ78" s="1071"/>
      <c r="AR78" s="1071"/>
      <c r="AS78" s="1071"/>
      <c r="AT78" s="1071"/>
      <c r="AU78" s="1071"/>
      <c r="AV78" s="1071"/>
      <c r="AW78" s="1071"/>
      <c r="AX78" s="1071"/>
      <c r="AY78" s="1071"/>
      <c r="AZ78" s="1071"/>
      <c r="BA78" s="1071"/>
      <c r="BB78" s="1070"/>
      <c r="BC78" s="1070"/>
      <c r="BD78" s="1070"/>
      <c r="BE78" s="1070"/>
      <c r="BF78" s="1070"/>
      <c r="BG78" s="1070"/>
      <c r="BH78" s="1070"/>
      <c r="BI78" s="1070"/>
      <c r="BJ78" s="1070"/>
      <c r="BK78" s="1070"/>
      <c r="BL78" s="1070"/>
      <c r="BM78" s="1070"/>
      <c r="BN78" s="1070"/>
      <c r="BO78" s="1070"/>
      <c r="BP78" s="1082"/>
      <c r="BQ78" s="1082"/>
      <c r="BR78" s="1082"/>
      <c r="BS78" s="1082"/>
      <c r="BT78" s="1082"/>
      <c r="BU78" s="1082"/>
      <c r="BV78" s="1082"/>
      <c r="BW78" s="1082"/>
      <c r="BX78" s="1082"/>
      <c r="BY78" s="1082"/>
      <c r="BZ78" s="1082"/>
      <c r="CA78" s="1082"/>
      <c r="CB78" s="1082"/>
      <c r="CC78" s="1082"/>
      <c r="CD78" s="1082"/>
      <c r="CE78" s="1082"/>
      <c r="CF78" s="1082"/>
      <c r="CG78" s="1082"/>
      <c r="CH78" s="1082"/>
      <c r="CI78" s="1082"/>
      <c r="CJ78" s="1082"/>
      <c r="CK78" s="1082"/>
      <c r="CL78" s="1082"/>
      <c r="CM78" s="1082"/>
      <c r="CN78" s="1082"/>
      <c r="CO78" s="1082"/>
      <c r="CP78" s="1082"/>
      <c r="CQ78" s="1082"/>
      <c r="CR78" s="1082"/>
      <c r="CS78" s="1082"/>
      <c r="CT78" s="1082"/>
      <c r="CU78" s="1082"/>
      <c r="CV78" s="1082"/>
      <c r="CW78" s="1082"/>
      <c r="CX78" s="1082"/>
      <c r="CY78" s="1082"/>
      <c r="CZ78" s="1082"/>
      <c r="DA78" s="1082"/>
      <c r="DB78" s="1082"/>
      <c r="DC78" s="1082"/>
    </row>
    <row r="79" spans="2:107">
      <c r="B79" s="752"/>
      <c r="G79" s="1046"/>
      <c r="H79" s="1046"/>
      <c r="I79" s="1052"/>
      <c r="J79" s="1052"/>
      <c r="K79" s="1058"/>
      <c r="L79" s="1058"/>
      <c r="M79" s="1058"/>
      <c r="N79" s="1058"/>
      <c r="AN79" s="1071"/>
      <c r="AO79" s="1071"/>
      <c r="AP79" s="1071"/>
      <c r="AQ79" s="1071"/>
      <c r="AR79" s="1071"/>
      <c r="AS79" s="1071"/>
      <c r="AT79" s="1071"/>
      <c r="AU79" s="1071"/>
      <c r="AV79" s="1071"/>
      <c r="AW79" s="1071"/>
      <c r="AX79" s="1071"/>
      <c r="AY79" s="1071"/>
      <c r="AZ79" s="1071"/>
      <c r="BA79" s="1071"/>
      <c r="BB79" s="1070" t="s">
        <v>550</v>
      </c>
      <c r="BC79" s="1070"/>
      <c r="BD79" s="1070"/>
      <c r="BE79" s="1070"/>
      <c r="BF79" s="1070"/>
      <c r="BG79" s="1070"/>
      <c r="BH79" s="1070"/>
      <c r="BI79" s="1070"/>
      <c r="BJ79" s="1070"/>
      <c r="BK79" s="1070"/>
      <c r="BL79" s="1070"/>
      <c r="BM79" s="1070"/>
      <c r="BN79" s="1070"/>
      <c r="BO79" s="1070"/>
      <c r="BP79" s="1082">
        <v>7.7</v>
      </c>
      <c r="BQ79" s="1082"/>
      <c r="BR79" s="1082"/>
      <c r="BS79" s="1082"/>
      <c r="BT79" s="1082"/>
      <c r="BU79" s="1082"/>
      <c r="BV79" s="1082"/>
      <c r="BW79" s="1082"/>
      <c r="BX79" s="1082">
        <v>6.8</v>
      </c>
      <c r="BY79" s="1082"/>
      <c r="BZ79" s="1082"/>
      <c r="CA79" s="1082"/>
      <c r="CB79" s="1082"/>
      <c r="CC79" s="1082"/>
      <c r="CD79" s="1082"/>
      <c r="CE79" s="1082"/>
      <c r="CF79" s="1082">
        <v>6.8</v>
      </c>
      <c r="CG79" s="1082"/>
      <c r="CH79" s="1082"/>
      <c r="CI79" s="1082"/>
      <c r="CJ79" s="1082"/>
      <c r="CK79" s="1082"/>
      <c r="CL79" s="1082"/>
      <c r="CM79" s="1082"/>
      <c r="CN79" s="1082">
        <v>6.8</v>
      </c>
      <c r="CO79" s="1082"/>
      <c r="CP79" s="1082"/>
      <c r="CQ79" s="1082"/>
      <c r="CR79" s="1082"/>
      <c r="CS79" s="1082"/>
      <c r="CT79" s="1082"/>
      <c r="CU79" s="1082"/>
      <c r="CV79" s="1082">
        <v>6.8</v>
      </c>
      <c r="CW79" s="1082"/>
      <c r="CX79" s="1082"/>
      <c r="CY79" s="1082"/>
      <c r="CZ79" s="1082"/>
      <c r="DA79" s="1082"/>
      <c r="DB79" s="1082"/>
      <c r="DC79" s="1082"/>
    </row>
    <row r="80" spans="2:107">
      <c r="B80" s="752"/>
      <c r="G80" s="1046"/>
      <c r="H80" s="1046"/>
      <c r="I80" s="1052"/>
      <c r="J80" s="1052"/>
      <c r="K80" s="1058"/>
      <c r="L80" s="1058"/>
      <c r="M80" s="1058"/>
      <c r="N80" s="1058"/>
      <c r="AN80" s="1071"/>
      <c r="AO80" s="1071"/>
      <c r="AP80" s="1071"/>
      <c r="AQ80" s="1071"/>
      <c r="AR80" s="1071"/>
      <c r="AS80" s="1071"/>
      <c r="AT80" s="1071"/>
      <c r="AU80" s="1071"/>
      <c r="AV80" s="1071"/>
      <c r="AW80" s="1071"/>
      <c r="AX80" s="1071"/>
      <c r="AY80" s="1071"/>
      <c r="AZ80" s="1071"/>
      <c r="BA80" s="1071"/>
      <c r="BB80" s="1070"/>
      <c r="BC80" s="1070"/>
      <c r="BD80" s="1070"/>
      <c r="BE80" s="1070"/>
      <c r="BF80" s="1070"/>
      <c r="BG80" s="1070"/>
      <c r="BH80" s="1070"/>
      <c r="BI80" s="1070"/>
      <c r="BJ80" s="1070"/>
      <c r="BK80" s="1070"/>
      <c r="BL80" s="1070"/>
      <c r="BM80" s="1070"/>
      <c r="BN80" s="1070"/>
      <c r="BO80" s="1070"/>
      <c r="BP80" s="1082"/>
      <c r="BQ80" s="1082"/>
      <c r="BR80" s="1082"/>
      <c r="BS80" s="1082"/>
      <c r="BT80" s="1082"/>
      <c r="BU80" s="1082"/>
      <c r="BV80" s="1082"/>
      <c r="BW80" s="1082"/>
      <c r="BX80" s="1082"/>
      <c r="BY80" s="1082"/>
      <c r="BZ80" s="1082"/>
      <c r="CA80" s="1082"/>
      <c r="CB80" s="1082"/>
      <c r="CC80" s="1082"/>
      <c r="CD80" s="1082"/>
      <c r="CE80" s="1082"/>
      <c r="CF80" s="1082"/>
      <c r="CG80" s="1082"/>
      <c r="CH80" s="1082"/>
      <c r="CI80" s="1082"/>
      <c r="CJ80" s="1082"/>
      <c r="CK80" s="1082"/>
      <c r="CL80" s="1082"/>
      <c r="CM80" s="1082"/>
      <c r="CN80" s="1082"/>
      <c r="CO80" s="1082"/>
      <c r="CP80" s="1082"/>
      <c r="CQ80" s="1082"/>
      <c r="CR80" s="1082"/>
      <c r="CS80" s="1082"/>
      <c r="CT80" s="1082"/>
      <c r="CU80" s="1082"/>
      <c r="CV80" s="1082"/>
      <c r="CW80" s="1082"/>
      <c r="CX80" s="1082"/>
      <c r="CY80" s="1082"/>
      <c r="CZ80" s="1082"/>
      <c r="DA80" s="1082"/>
      <c r="DB80" s="1082"/>
      <c r="DC80" s="1082"/>
    </row>
    <row r="81" spans="2:109">
      <c r="B81" s="752"/>
    </row>
    <row r="82" spans="2:109" ht="17.25">
      <c r="B82" s="752"/>
      <c r="K82" s="1059"/>
      <c r="L82" s="1059"/>
      <c r="M82" s="1059"/>
      <c r="N82" s="1059"/>
      <c r="AQ82" s="1059"/>
      <c r="AR82" s="1059"/>
      <c r="AS82" s="1059"/>
      <c r="AT82" s="1059"/>
      <c r="BC82" s="1059"/>
      <c r="BD82" s="1059"/>
      <c r="BE82" s="1059"/>
      <c r="BF82" s="1059"/>
      <c r="BO82" s="1059"/>
      <c r="BP82" s="1059"/>
      <c r="BQ82" s="1059"/>
      <c r="BR82" s="1059"/>
      <c r="CA82" s="1059"/>
      <c r="CB82" s="1059"/>
      <c r="CC82" s="1059"/>
      <c r="CD82" s="1059"/>
      <c r="CM82" s="1059"/>
      <c r="CN82" s="1059"/>
      <c r="CO82" s="1059"/>
      <c r="CP82" s="1059"/>
      <c r="CY82" s="1059"/>
      <c r="CZ82" s="1059"/>
      <c r="DA82" s="1059"/>
      <c r="DB82" s="1059"/>
      <c r="DC82" s="1059"/>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60"/>
      <c r="AQ87" s="1060"/>
      <c r="BC87" s="1060"/>
      <c r="BO87" s="1060"/>
      <c r="CA87" s="1060"/>
      <c r="CM87" s="1060"/>
      <c r="CY87" s="1060"/>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lIzR6T70wGBkNcloZqe4HyUgM8Yc4smjUmX9jB8CUBEqd9cnKP5Swy3m8Cz3TfkMQruVgI7jmRItfR4NWwXww==" saltValue="3+NV8WkQcsrgzO+ZkNLmh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r="http://schemas.openxmlformats.org/officeDocument/2006/relationships" xmlns:mc="http://schemas.openxmlformats.org/markup-compatibility/2006" xmlns="http://schemas.openxmlformats.org/spreadsheetml/2006/main">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42578125" style="749" customWidth="1"/>
    <col min="35" max="122" width="2.42578125" style="750" customWidth="1"/>
    <col min="123" max="16384" width="2.425781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QU9fVdgb8B/K0AComG7sZTUfXgy+6Qq+ExNPBzORkvQYMmxUB3yFDiu19BmJ+zZwYbKMOrutnT2qByXu8aKwQ==" saltValue="gxE+5FM+aMh59QfTCuAd9w==" spinCount="100000" sheet="1" objects="1" scenarios="1"/>
  <phoneticPr fontId="6"/>
  <printOptions horizontalCentered="1" verticalCentered="1"/>
  <pageMargins left="0" right="0" top="0.19685039370078741" bottom="0.31496062992125984"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r="http://schemas.openxmlformats.org/officeDocument/2006/relationships" xmlns:mc="http://schemas.openxmlformats.org/markup-compatibility/2006" xmlns="http://schemas.openxmlformats.org/spreadsheetml/2006/main">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2578125" style="749" customWidth="1"/>
    <col min="35" max="122" width="2.42578125" style="750" customWidth="1"/>
    <col min="123" max="16384" width="2.425781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gFJ6STTWe8ok9bvSaSmvcJjfveI+1FS1UbTTyIQgYmOuU5LM0j6sx2QVBLz6g/WHaXHfpbj4nKRRSJqiU/Sg==" saltValue="m6TVSXPXN6Z/F1/LQbLMcA==" spinCount="100000" sheet="1" objects="1" scenarios="1"/>
  <phoneticPr fontId="6"/>
  <printOptions horizontalCentered="1" verticalCentered="1"/>
  <pageMargins left="0" right="0" top="0.19685039370078741" bottom="0.31496062992125984"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r="http://schemas.openxmlformats.org/officeDocument/2006/relationships" xmlns:mc="http://schemas.openxmlformats.org/markup-compatibility/2006" xmlns="http://schemas.openxmlformats.org/spreadsheetml/2006/main">
  <dimension ref="A1:P74"/>
  <sheetViews>
    <sheetView workbookViewId="0"/>
  </sheetViews>
  <sheetFormatPr defaultColWidth="11.140625" defaultRowHeight="13.5"/>
  <cols>
    <col min="1" max="1" width="45.85546875" style="1093" customWidth="1"/>
    <col min="2" max="8" width="13.42578125" style="1093" customWidth="1"/>
    <col min="9" max="16384" width="11.140625" style="1093"/>
  </cols>
  <sheetData>
    <row r="1" spans="1:8">
      <c r="A1" s="775"/>
      <c r="B1" s="787"/>
      <c r="C1" s="791"/>
      <c r="D1" s="804"/>
      <c r="E1" s="816"/>
      <c r="F1" s="816"/>
      <c r="G1" s="816"/>
      <c r="H1" s="850"/>
    </row>
    <row r="2" spans="1:8">
      <c r="A2" s="776"/>
      <c r="B2" s="788"/>
      <c r="C2" s="1100"/>
      <c r="D2" s="805" t="s">
        <v>38</v>
      </c>
      <c r="E2" s="817"/>
      <c r="F2" s="1108" t="s">
        <v>362</v>
      </c>
      <c r="G2" s="841"/>
      <c r="H2" s="851"/>
    </row>
    <row r="3" spans="1:8">
      <c r="A3" s="805" t="s">
        <v>282</v>
      </c>
      <c r="B3" s="790"/>
      <c r="C3" s="1101"/>
      <c r="D3" s="1104">
        <v>43737</v>
      </c>
      <c r="E3" s="1106"/>
      <c r="F3" s="1109">
        <v>53292</v>
      </c>
      <c r="G3" s="1111"/>
      <c r="H3" s="1114"/>
    </row>
    <row r="4" spans="1:8">
      <c r="A4" s="777"/>
      <c r="B4" s="789"/>
      <c r="C4" s="1102"/>
      <c r="D4" s="1105">
        <v>26042</v>
      </c>
      <c r="E4" s="1107"/>
      <c r="F4" s="1110">
        <v>28900</v>
      </c>
      <c r="G4" s="1112"/>
      <c r="H4" s="1115"/>
    </row>
    <row r="5" spans="1:8">
      <c r="A5" s="805" t="s">
        <v>443</v>
      </c>
      <c r="B5" s="790"/>
      <c r="C5" s="1101"/>
      <c r="D5" s="1104">
        <v>32534</v>
      </c>
      <c r="E5" s="1106"/>
      <c r="F5" s="1109">
        <v>49919</v>
      </c>
      <c r="G5" s="1111"/>
      <c r="H5" s="1114"/>
    </row>
    <row r="6" spans="1:8">
      <c r="A6" s="777"/>
      <c r="B6" s="789"/>
      <c r="C6" s="1102"/>
      <c r="D6" s="1105">
        <v>22729</v>
      </c>
      <c r="E6" s="1107"/>
      <c r="F6" s="1110">
        <v>26398</v>
      </c>
      <c r="G6" s="1112"/>
      <c r="H6" s="1115"/>
    </row>
    <row r="7" spans="1:8">
      <c r="A7" s="805" t="s">
        <v>492</v>
      </c>
      <c r="B7" s="790"/>
      <c r="C7" s="1101"/>
      <c r="D7" s="1104">
        <v>34317</v>
      </c>
      <c r="E7" s="1106"/>
      <c r="F7" s="1109">
        <v>47738</v>
      </c>
      <c r="G7" s="1111"/>
      <c r="H7" s="1114"/>
    </row>
    <row r="8" spans="1:8">
      <c r="A8" s="777"/>
      <c r="B8" s="789"/>
      <c r="C8" s="1102"/>
      <c r="D8" s="1105">
        <v>24588</v>
      </c>
      <c r="E8" s="1107"/>
      <c r="F8" s="1110">
        <v>24937</v>
      </c>
      <c r="G8" s="1112"/>
      <c r="H8" s="1115"/>
    </row>
    <row r="9" spans="1:8">
      <c r="A9" s="805" t="s">
        <v>434</v>
      </c>
      <c r="B9" s="790"/>
      <c r="C9" s="1101"/>
      <c r="D9" s="1104">
        <v>47695</v>
      </c>
      <c r="E9" s="1106"/>
      <c r="F9" s="1109">
        <v>52191</v>
      </c>
      <c r="G9" s="1111"/>
      <c r="H9" s="1114"/>
    </row>
    <row r="10" spans="1:8">
      <c r="A10" s="777"/>
      <c r="B10" s="789"/>
      <c r="C10" s="1102"/>
      <c r="D10" s="1105">
        <v>30205</v>
      </c>
      <c r="E10" s="1107"/>
      <c r="F10" s="1110">
        <v>24843</v>
      </c>
      <c r="G10" s="1112"/>
      <c r="H10" s="1115"/>
    </row>
    <row r="11" spans="1:8">
      <c r="A11" s="805" t="s">
        <v>339</v>
      </c>
      <c r="B11" s="790"/>
      <c r="C11" s="1101"/>
      <c r="D11" s="1104">
        <v>55805</v>
      </c>
      <c r="E11" s="1106"/>
      <c r="F11" s="1109">
        <v>47387</v>
      </c>
      <c r="G11" s="1111"/>
      <c r="H11" s="1114"/>
    </row>
    <row r="12" spans="1:8">
      <c r="A12" s="777"/>
      <c r="B12" s="789"/>
      <c r="C12" s="1103"/>
      <c r="D12" s="1105">
        <v>34750</v>
      </c>
      <c r="E12" s="1107"/>
      <c r="F12" s="1110">
        <v>24928</v>
      </c>
      <c r="G12" s="1112"/>
      <c r="H12" s="1115"/>
    </row>
    <row r="13" spans="1:8">
      <c r="A13" s="805"/>
      <c r="B13" s="790"/>
      <c r="C13" s="1101"/>
      <c r="D13" s="1104">
        <v>42818</v>
      </c>
      <c r="E13" s="1106"/>
      <c r="F13" s="1109">
        <v>50105</v>
      </c>
      <c r="G13" s="1113"/>
      <c r="H13" s="1114"/>
    </row>
    <row r="14" spans="1:8">
      <c r="A14" s="777"/>
      <c r="B14" s="789"/>
      <c r="C14" s="1102"/>
      <c r="D14" s="1105">
        <v>27663</v>
      </c>
      <c r="E14" s="1107"/>
      <c r="F14" s="1110">
        <v>26001</v>
      </c>
      <c r="G14" s="1112"/>
      <c r="H14" s="1115"/>
    </row>
    <row r="17" spans="1:11">
      <c r="A17" s="1093" t="s">
        <v>100</v>
      </c>
    </row>
    <row r="18" spans="1:11">
      <c r="A18" s="1094"/>
      <c r="B18" s="1094" t="str">
        <f>実質収支比率等に係る経年分析!F$46</f>
        <v>H26</v>
      </c>
      <c r="C18" s="1094" t="str">
        <f>実質収支比率等に係る経年分析!G$46</f>
        <v>H27</v>
      </c>
      <c r="D18" s="1094" t="str">
        <f>実質収支比率等に係る経年分析!H$46</f>
        <v>H28</v>
      </c>
      <c r="E18" s="1094" t="str">
        <f>実質収支比率等に係る経年分析!I$46</f>
        <v>H29</v>
      </c>
      <c r="F18" s="1094" t="str">
        <f>実質収支比率等に係る経年分析!J$46</f>
        <v>H30</v>
      </c>
    </row>
    <row r="19" spans="1:11">
      <c r="A19" s="1094" t="s">
        <v>69</v>
      </c>
      <c r="B19" s="1094">
        <f>ROUND(VALUE(SUBSTITUTE(実質収支比率等に係る経年分析!F$48,"▲","-")),2)</f>
        <v>7.91</v>
      </c>
      <c r="C19" s="1094">
        <f>ROUND(VALUE(SUBSTITUTE(実質収支比率等に係る経年分析!G$48,"▲","-")),2)</f>
        <v>8.6999999999999993</v>
      </c>
      <c r="D19" s="1094">
        <f>ROUND(VALUE(SUBSTITUTE(実質収支比率等に係る経年分析!H$48,"▲","-")),2)</f>
        <v>2.4500000000000002</v>
      </c>
      <c r="E19" s="1094">
        <f>ROUND(VALUE(SUBSTITUTE(実質収支比率等に係る経年分析!I$48,"▲","-")),2)</f>
        <v>4.8899999999999997</v>
      </c>
      <c r="F19" s="1094">
        <f>ROUND(VALUE(SUBSTITUTE(実質収支比率等に係る経年分析!J$48,"▲","-")),2)</f>
        <v>4.49</v>
      </c>
    </row>
    <row r="20" spans="1:11">
      <c r="A20" s="1094" t="s">
        <v>104</v>
      </c>
      <c r="B20" s="1094">
        <f>ROUND(VALUE(SUBSTITUTE(実質収支比率等に係る経年分析!F$47,"▲","-")),2)</f>
        <v>25.41</v>
      </c>
      <c r="C20" s="1094">
        <f>ROUND(VALUE(SUBSTITUTE(実質収支比率等に係る経年分析!G$47,"▲","-")),2)</f>
        <v>25.54</v>
      </c>
      <c r="D20" s="1094">
        <f>ROUND(VALUE(SUBSTITUTE(実質収支比率等に係る経年分析!H$47,"▲","-")),2)</f>
        <v>23.45</v>
      </c>
      <c r="E20" s="1094">
        <f>ROUND(VALUE(SUBSTITUTE(実質収支比率等に係る経年分析!I$47,"▲","-")),2)</f>
        <v>18.54</v>
      </c>
      <c r="F20" s="1094">
        <f>ROUND(VALUE(SUBSTITUTE(実質収支比率等に係る経年分析!J$47,"▲","-")),2)</f>
        <v>11.79</v>
      </c>
    </row>
    <row r="21" spans="1:11">
      <c r="A21" s="1094" t="s">
        <v>106</v>
      </c>
      <c r="B21" s="1094">
        <f>IF(ISNUMBER(VALUE(SUBSTITUTE(実質収支比率等に係る経年分析!F$49,"▲","-"))),ROUND(VALUE(SUBSTITUTE(実質収支比率等に係る経年分析!F$49,"▲","-")),2),NA())</f>
        <v>-0.95</v>
      </c>
      <c r="C21" s="1094">
        <f>IF(ISNUMBER(VALUE(SUBSTITUTE(実質収支比率等に係る経年分析!G$49,"▲","-"))),ROUND(VALUE(SUBSTITUTE(実質収支比率等に係る経年分析!G$49,"▲","-")),2),NA())</f>
        <v>1.3</v>
      </c>
      <c r="D21" s="1094">
        <f>IF(ISNUMBER(VALUE(SUBSTITUTE(実質収支比率等に係る経年分析!H$49,"▲","-"))),ROUND(VALUE(SUBSTITUTE(実質収支比率等に係る経年分析!H$49,"▲","-")),2),NA())</f>
        <v>-8.0299999999999994</v>
      </c>
      <c r="E21" s="1094">
        <f>IF(ISNUMBER(VALUE(SUBSTITUTE(実質収支比率等に係る経年分析!I$49,"▲","-"))),ROUND(VALUE(SUBSTITUTE(実質収支比率等に係る経年分析!I$49,"▲","-")),2),NA())</f>
        <v>-2.52</v>
      </c>
      <c r="F21" s="1094">
        <f>IF(ISNUMBER(VALUE(SUBSTITUTE(実質収支比率等に係る経年分析!J$49,"▲","-"))),ROUND(VALUE(SUBSTITUTE(実質収支比率等に係る経年分析!J$49,"▲","-")),2),NA())</f>
        <v>-6.81</v>
      </c>
    </row>
    <row r="24" spans="1:11">
      <c r="A24" s="1093" t="s">
        <v>108</v>
      </c>
    </row>
    <row r="25" spans="1:11">
      <c r="A25" s="1095"/>
      <c r="B25" s="1095" t="str">
        <f>'連結実質赤字比率に係る赤字・黒字の構成分析'!F$33</f>
        <v>H26</v>
      </c>
      <c r="C25" s="1095"/>
      <c r="D25" s="1095" t="str">
        <f>'連結実質赤字比率に係る赤字・黒字の構成分析'!G$33</f>
        <v>H27</v>
      </c>
      <c r="E25" s="1095"/>
      <c r="F25" s="1095" t="str">
        <f>'連結実質赤字比率に係る赤字・黒字の構成分析'!H$33</f>
        <v>H28</v>
      </c>
      <c r="G25" s="1095"/>
      <c r="H25" s="1095" t="str">
        <f>'連結実質赤字比率に係る赤字・黒字の構成分析'!I$33</f>
        <v>H29</v>
      </c>
      <c r="I25" s="1095"/>
      <c r="J25" s="1095" t="str">
        <f>'連結実質赤字比率に係る赤字・黒字の構成分析'!J$33</f>
        <v>H30</v>
      </c>
      <c r="K25" s="1095"/>
    </row>
    <row r="26" spans="1:11">
      <c r="A26" s="1095"/>
      <c r="B26" s="1095" t="s">
        <v>110</v>
      </c>
      <c r="C26" s="1095" t="s">
        <v>55</v>
      </c>
      <c r="D26" s="1095" t="s">
        <v>110</v>
      </c>
      <c r="E26" s="1095" t="s">
        <v>55</v>
      </c>
      <c r="F26" s="1095" t="s">
        <v>110</v>
      </c>
      <c r="G26" s="1095" t="s">
        <v>55</v>
      </c>
      <c r="H26" s="1095" t="s">
        <v>110</v>
      </c>
      <c r="I26" s="1095" t="s">
        <v>55</v>
      </c>
      <c r="J26" s="1095" t="s">
        <v>110</v>
      </c>
      <c r="K26" s="1095" t="s">
        <v>55</v>
      </c>
    </row>
    <row r="27" spans="1:11">
      <c r="A27" s="1095" t="str">
        <f>IF('連結実質赤字比率に係る赤字・黒字の構成分析'!C$43="",NA(),'連結実質赤字比率に係る赤字・黒字の構成分析'!C$43)</f>
        <v>その他会計（黒字）</v>
      </c>
      <c r="B27" s="1095" t="e">
        <f>IF(ROUND(VALUE(SUBSTITUTE('連結実質赤字比率に係る赤字・黒字の構成分析'!F$43,"▲","-")),2)&lt;0,ABS(ROUND(VALUE(SUBSTITUTE('連結実質赤字比率に係る赤字・黒字の構成分析'!F$43,"▲","-")),2)),NA())</f>
        <v>#VALUE!</v>
      </c>
      <c r="C27" s="1095" t="e">
        <f>IF(ROUND(VALUE(SUBSTITUTE('連結実質赤字比率に係る赤字・黒字の構成分析'!F$43,"▲","-")),2)&gt;=0,ABS(ROUND(VALUE(SUBSTITUTE('連結実質赤字比率に係る赤字・黒字の構成分析'!F$43,"▲","-")),2)),NA())</f>
        <v>#VALUE!</v>
      </c>
      <c r="D27" s="1095" t="e">
        <f>IF(ROUND(VALUE(SUBSTITUTE('連結実質赤字比率に係る赤字・黒字の構成分析'!G$43,"▲","-")),2)&lt;0,ABS(ROUND(VALUE(SUBSTITUTE('連結実質赤字比率に係る赤字・黒字の構成分析'!G$43,"▲","-")),2)),NA())</f>
        <v>#VALUE!</v>
      </c>
      <c r="E27" s="1095" t="e">
        <f>IF(ROUND(VALUE(SUBSTITUTE('連結実質赤字比率に係る赤字・黒字の構成分析'!G$43,"▲","-")),2)&gt;=0,ABS(ROUND(VALUE(SUBSTITUTE('連結実質赤字比率に係る赤字・黒字の構成分析'!G$43,"▲","-")),2)),NA())</f>
        <v>#VALUE!</v>
      </c>
      <c r="F27" s="1095" t="e">
        <f>IF(ROUND(VALUE(SUBSTITUTE('連結実質赤字比率に係る赤字・黒字の構成分析'!H$43,"▲","-")),2)&lt;0,ABS(ROUND(VALUE(SUBSTITUTE('連結実質赤字比率に係る赤字・黒字の構成分析'!H$43,"▲","-")),2)),NA())</f>
        <v>#VALUE!</v>
      </c>
      <c r="G27" s="1095" t="e">
        <f>IF(ROUND(VALUE(SUBSTITUTE('連結実質赤字比率に係る赤字・黒字の構成分析'!H$43,"▲","-")),2)&gt;=0,ABS(ROUND(VALUE(SUBSTITUTE('連結実質赤字比率に係る赤字・黒字の構成分析'!H$43,"▲","-")),2)),NA())</f>
        <v>#VALUE!</v>
      </c>
      <c r="H27" s="1095" t="e">
        <f>IF(ROUND(VALUE(SUBSTITUTE('連結実質赤字比率に係る赤字・黒字の構成分析'!I$43,"▲","-")),2)&lt;0,ABS(ROUND(VALUE(SUBSTITUTE('連結実質赤字比率に係る赤字・黒字の構成分析'!I$43,"▲","-")),2)),NA())</f>
        <v>#VALUE!</v>
      </c>
      <c r="I27" s="1095" t="e">
        <f>IF(ROUND(VALUE(SUBSTITUTE('連結実質赤字比率に係る赤字・黒字の構成分析'!I$43,"▲","-")),2)&gt;=0,ABS(ROUND(VALUE(SUBSTITUTE('連結実質赤字比率に係る赤字・黒字の構成分析'!I$43,"▲","-")),2)),NA())</f>
        <v>#VALUE!</v>
      </c>
      <c r="J27" s="1095" t="e">
        <f>IF(ROUND(VALUE(SUBSTITUTE('連結実質赤字比率に係る赤字・黒字の構成分析'!J$43,"▲","-")),2)&lt;0,ABS(ROUND(VALUE(SUBSTITUTE('連結実質赤字比率に係る赤字・黒字の構成分析'!J$43,"▲","-")),2)),NA())</f>
        <v>#VALUE!</v>
      </c>
      <c r="K27" s="1095" t="e">
        <f>IF(ROUND(VALUE(SUBSTITUTE('連結実質赤字比率に係る赤字・黒字の構成分析'!J$43,"▲","-")),2)&gt;=0,ABS(ROUND(VALUE(SUBSTITUTE('連結実質赤字比率に係る赤字・黒字の構成分析'!J$43,"▲","-")),2)),NA())</f>
        <v>#VALUE!</v>
      </c>
    </row>
    <row r="28" spans="1:11">
      <c r="A28" s="1095" t="str">
        <f>IF('連結実質赤字比率に係る赤字・黒字の構成分析'!C$42="",NA(),'連結実質赤字比率に係る赤字・黒字の構成分析'!C$42)</f>
        <v>その他会計（赤字）</v>
      </c>
      <c r="B28" s="1095" t="e">
        <f>IF(ROUND(VALUE(SUBSTITUTE('連結実質赤字比率に係る赤字・黒字の構成分析'!F$42,"▲","-")),2)&lt;0,ABS(ROUND(VALUE(SUBSTITUTE('連結実質赤字比率に係る赤字・黒字の構成分析'!F$42,"▲","-")),2)),NA())</f>
        <v>#VALUE!</v>
      </c>
      <c r="C28" s="1095" t="e">
        <f>IF(ROUND(VALUE(SUBSTITUTE('連結実質赤字比率に係る赤字・黒字の構成分析'!F$42,"▲","-")),2)&gt;=0,ABS(ROUND(VALUE(SUBSTITUTE('連結実質赤字比率に係る赤字・黒字の構成分析'!F$42,"▲","-")),2)),NA())</f>
        <v>#VALUE!</v>
      </c>
      <c r="D28" s="1095" t="e">
        <f>IF(ROUND(VALUE(SUBSTITUTE('連結実質赤字比率に係る赤字・黒字の構成分析'!G$42,"▲","-")),2)&lt;0,ABS(ROUND(VALUE(SUBSTITUTE('連結実質赤字比率に係る赤字・黒字の構成分析'!G$42,"▲","-")),2)),NA())</f>
        <v>#VALUE!</v>
      </c>
      <c r="E28" s="1095" t="e">
        <f>IF(ROUND(VALUE(SUBSTITUTE('連結実質赤字比率に係る赤字・黒字の構成分析'!G$42,"▲","-")),2)&gt;=0,ABS(ROUND(VALUE(SUBSTITUTE('連結実質赤字比率に係る赤字・黒字の構成分析'!G$42,"▲","-")),2)),NA())</f>
        <v>#VALUE!</v>
      </c>
      <c r="F28" s="1095" t="e">
        <f>IF(ROUND(VALUE(SUBSTITUTE('連結実質赤字比率に係る赤字・黒字の構成分析'!H$42,"▲","-")),2)&lt;0,ABS(ROUND(VALUE(SUBSTITUTE('連結実質赤字比率に係る赤字・黒字の構成分析'!H$42,"▲","-")),2)),NA())</f>
        <v>#VALUE!</v>
      </c>
      <c r="G28" s="1095" t="e">
        <f>IF(ROUND(VALUE(SUBSTITUTE('連結実質赤字比率に係る赤字・黒字の構成分析'!H$42,"▲","-")),2)&gt;=0,ABS(ROUND(VALUE(SUBSTITUTE('連結実質赤字比率に係る赤字・黒字の構成分析'!H$42,"▲","-")),2)),NA())</f>
        <v>#VALUE!</v>
      </c>
      <c r="H28" s="1095" t="e">
        <f>IF(ROUND(VALUE(SUBSTITUTE('連結実質赤字比率に係る赤字・黒字の構成分析'!I$42,"▲","-")),2)&lt;0,ABS(ROUND(VALUE(SUBSTITUTE('連結実質赤字比率に係る赤字・黒字の構成分析'!I$42,"▲","-")),2)),NA())</f>
        <v>#VALUE!</v>
      </c>
      <c r="I28" s="1095" t="e">
        <f>IF(ROUND(VALUE(SUBSTITUTE('連結実質赤字比率に係る赤字・黒字の構成分析'!I$42,"▲","-")),2)&gt;=0,ABS(ROUND(VALUE(SUBSTITUTE('連結実質赤字比率に係る赤字・黒字の構成分析'!I$42,"▲","-")),2)),NA())</f>
        <v>#VALUE!</v>
      </c>
      <c r="J28" s="1095" t="e">
        <f>IF(ROUND(VALUE(SUBSTITUTE('連結実質赤字比率に係る赤字・黒字の構成分析'!J$42,"▲","-")),2)&lt;0,ABS(ROUND(VALUE(SUBSTITUTE('連結実質赤字比率に係る赤字・黒字の構成分析'!J$42,"▲","-")),2)),NA())</f>
        <v>#VALUE!</v>
      </c>
      <c r="K28" s="1095" t="e">
        <f>IF(ROUND(VALUE(SUBSTITUTE('連結実質赤字比率に係る赤字・黒字の構成分析'!J$42,"▲","-")),2)&gt;=0,ABS(ROUND(VALUE(SUBSTITUTE('連結実質赤字比率に係る赤字・黒字の構成分析'!J$42,"▲","-")),2)),NA())</f>
        <v>#VALUE!</v>
      </c>
    </row>
    <row r="29" spans="1:11">
      <c r="A29" s="1095" t="e">
        <f>IF('連結実質赤字比率に係る赤字・黒字の構成分析'!C$41="",NA(),'連結実質赤字比率に係る赤字・黒字の構成分析'!C$41)</f>
        <v>#N/A</v>
      </c>
      <c r="B29" s="1095" t="e">
        <f>IF(ROUND(VALUE(SUBSTITUTE('連結実質赤字比率に係る赤字・黒字の構成分析'!F$41,"▲","-")),2)&lt;0,ABS(ROUND(VALUE(SUBSTITUTE('連結実質赤字比率に係る赤字・黒字の構成分析'!F$41,"▲","-")),2)),NA())</f>
        <v>#VALUE!</v>
      </c>
      <c r="C29" s="1095" t="e">
        <f>IF(ROUND(VALUE(SUBSTITUTE('連結実質赤字比率に係る赤字・黒字の構成分析'!F$41,"▲","-")),2)&gt;=0,ABS(ROUND(VALUE(SUBSTITUTE('連結実質赤字比率に係る赤字・黒字の構成分析'!F$41,"▲","-")),2)),NA())</f>
        <v>#VALUE!</v>
      </c>
      <c r="D29" s="1095" t="e">
        <f>IF(ROUND(VALUE(SUBSTITUTE('連結実質赤字比率に係る赤字・黒字の構成分析'!G$41,"▲","-")),2)&lt;0,ABS(ROUND(VALUE(SUBSTITUTE('連結実質赤字比率に係る赤字・黒字の構成分析'!G$41,"▲","-")),2)),NA())</f>
        <v>#VALUE!</v>
      </c>
      <c r="E29" s="1095" t="e">
        <f>IF(ROUND(VALUE(SUBSTITUTE('連結実質赤字比率に係る赤字・黒字の構成分析'!G$41,"▲","-")),2)&gt;=0,ABS(ROUND(VALUE(SUBSTITUTE('連結実質赤字比率に係る赤字・黒字の構成分析'!G$41,"▲","-")),2)),NA())</f>
        <v>#VALUE!</v>
      </c>
      <c r="F29" s="1095" t="e">
        <f>IF(ROUND(VALUE(SUBSTITUTE('連結実質赤字比率に係る赤字・黒字の構成分析'!H$41,"▲","-")),2)&lt;0,ABS(ROUND(VALUE(SUBSTITUTE('連結実質赤字比率に係る赤字・黒字の構成分析'!H$41,"▲","-")),2)),NA())</f>
        <v>#VALUE!</v>
      </c>
      <c r="G29" s="1095" t="e">
        <f>IF(ROUND(VALUE(SUBSTITUTE('連結実質赤字比率に係る赤字・黒字の構成分析'!H$41,"▲","-")),2)&gt;=0,ABS(ROUND(VALUE(SUBSTITUTE('連結実質赤字比率に係る赤字・黒字の構成分析'!H$41,"▲","-")),2)),NA())</f>
        <v>#VALUE!</v>
      </c>
      <c r="H29" s="1095" t="e">
        <f>IF(ROUND(VALUE(SUBSTITUTE('連結実質赤字比率に係る赤字・黒字の構成分析'!I$41,"▲","-")),2)&lt;0,ABS(ROUND(VALUE(SUBSTITUTE('連結実質赤字比率に係る赤字・黒字の構成分析'!I$41,"▲","-")),2)),NA())</f>
        <v>#VALUE!</v>
      </c>
      <c r="I29" s="1095" t="e">
        <f>IF(ROUND(VALUE(SUBSTITUTE('連結実質赤字比率に係る赤字・黒字の構成分析'!I$41,"▲","-")),2)&gt;=0,ABS(ROUND(VALUE(SUBSTITUTE('連結実質赤字比率に係る赤字・黒字の構成分析'!I$41,"▲","-")),2)),NA())</f>
        <v>#VALUE!</v>
      </c>
      <c r="J29" s="1095" t="e">
        <f>IF(ROUND(VALUE(SUBSTITUTE('連結実質赤字比率に係る赤字・黒字の構成分析'!J$41,"▲","-")),2)&lt;0,ABS(ROUND(VALUE(SUBSTITUTE('連結実質赤字比率に係る赤字・黒字の構成分析'!J$41,"▲","-")),2)),NA())</f>
        <v>#VALUE!</v>
      </c>
      <c r="K29" s="1095" t="e">
        <f>IF(ROUND(VALUE(SUBSTITUTE('連結実質赤字比率に係る赤字・黒字の構成分析'!J$41,"▲","-")),2)&gt;=0,ABS(ROUND(VALUE(SUBSTITUTE('連結実質赤字比率に係る赤字・黒字の構成分析'!J$41,"▲","-")),2)),NA())</f>
        <v>#VALUE!</v>
      </c>
    </row>
    <row r="30" spans="1:11">
      <c r="A30" s="1095" t="e">
        <f>IF('連結実質赤字比率に係る赤字・黒字の構成分析'!C$40="",NA(),'連結実質赤字比率に係る赤字・黒字の構成分析'!C$40)</f>
        <v>#N/A</v>
      </c>
      <c r="B30" s="1095" t="e">
        <f>IF(ROUND(VALUE(SUBSTITUTE('連結実質赤字比率に係る赤字・黒字の構成分析'!F$40,"▲","-")),2)&lt;0,ABS(ROUND(VALUE(SUBSTITUTE('連結実質赤字比率に係る赤字・黒字の構成分析'!F$40,"▲","-")),2)),NA())</f>
        <v>#VALUE!</v>
      </c>
      <c r="C30" s="1095" t="e">
        <f>IF(ROUND(VALUE(SUBSTITUTE('連結実質赤字比率に係る赤字・黒字の構成分析'!F$40,"▲","-")),2)&gt;=0,ABS(ROUND(VALUE(SUBSTITUTE('連結実質赤字比率に係る赤字・黒字の構成分析'!F$40,"▲","-")),2)),NA())</f>
        <v>#VALUE!</v>
      </c>
      <c r="D30" s="1095" t="e">
        <f>IF(ROUND(VALUE(SUBSTITUTE('連結実質赤字比率に係る赤字・黒字の構成分析'!G$40,"▲","-")),2)&lt;0,ABS(ROUND(VALUE(SUBSTITUTE('連結実質赤字比率に係る赤字・黒字の構成分析'!G$40,"▲","-")),2)),NA())</f>
        <v>#VALUE!</v>
      </c>
      <c r="E30" s="1095" t="e">
        <f>IF(ROUND(VALUE(SUBSTITUTE('連結実質赤字比率に係る赤字・黒字の構成分析'!G$40,"▲","-")),2)&gt;=0,ABS(ROUND(VALUE(SUBSTITUTE('連結実質赤字比率に係る赤字・黒字の構成分析'!G$40,"▲","-")),2)),NA())</f>
        <v>#VALUE!</v>
      </c>
      <c r="F30" s="1095" t="e">
        <f>IF(ROUND(VALUE(SUBSTITUTE('連結実質赤字比率に係る赤字・黒字の構成分析'!H$40,"▲","-")),2)&lt;0,ABS(ROUND(VALUE(SUBSTITUTE('連結実質赤字比率に係る赤字・黒字の構成分析'!H$40,"▲","-")),2)),NA())</f>
        <v>#VALUE!</v>
      </c>
      <c r="G30" s="1095" t="e">
        <f>IF(ROUND(VALUE(SUBSTITUTE('連結実質赤字比率に係る赤字・黒字の構成分析'!H$40,"▲","-")),2)&gt;=0,ABS(ROUND(VALUE(SUBSTITUTE('連結実質赤字比率に係る赤字・黒字の構成分析'!H$40,"▲","-")),2)),NA())</f>
        <v>#VALUE!</v>
      </c>
      <c r="H30" s="1095" t="e">
        <f>IF(ROUND(VALUE(SUBSTITUTE('連結実質赤字比率に係る赤字・黒字の構成分析'!I$40,"▲","-")),2)&lt;0,ABS(ROUND(VALUE(SUBSTITUTE('連結実質赤字比率に係る赤字・黒字の構成分析'!I$40,"▲","-")),2)),NA())</f>
        <v>#VALUE!</v>
      </c>
      <c r="I30" s="1095" t="e">
        <f>IF(ROUND(VALUE(SUBSTITUTE('連結実質赤字比率に係る赤字・黒字の構成分析'!I$40,"▲","-")),2)&gt;=0,ABS(ROUND(VALUE(SUBSTITUTE('連結実質赤字比率に係る赤字・黒字の構成分析'!I$40,"▲","-")),2)),NA())</f>
        <v>#VALUE!</v>
      </c>
      <c r="J30" s="1095" t="e">
        <f>IF(ROUND(VALUE(SUBSTITUTE('連結実質赤字比率に係る赤字・黒字の構成分析'!J$40,"▲","-")),2)&lt;0,ABS(ROUND(VALUE(SUBSTITUTE('連結実質赤字比率に係る赤字・黒字の構成分析'!J$40,"▲","-")),2)),NA())</f>
        <v>#VALUE!</v>
      </c>
      <c r="K30" s="1095" t="e">
        <f>IF(ROUND(VALUE(SUBSTITUTE('連結実質赤字比率に係る赤字・黒字の構成分析'!J$40,"▲","-")),2)&gt;=0,ABS(ROUND(VALUE(SUBSTITUTE('連結実質赤字比率に係る赤字・黒字の構成分析'!J$40,"▲","-")),2)),NA())</f>
        <v>#VALUE!</v>
      </c>
    </row>
    <row r="31" spans="1:11">
      <c r="A31" s="1095" t="str">
        <f>IF('連結実質赤字比率に係る赤字・黒字の構成分析'!C$39="",NA(),'連結実質赤字比率に係る赤字・黒字の構成分析'!C$39)</f>
        <v>土地取得特別会計</v>
      </c>
      <c r="B31" s="1095" t="e">
        <f>IF(ROUND(VALUE(SUBSTITUTE('連結実質赤字比率に係る赤字・黒字の構成分析'!F$39,"▲","-")),2)&lt;0,ABS(ROUND(VALUE(SUBSTITUTE('連結実質赤字比率に係る赤字・黒字の構成分析'!F$39,"▲","-")),2)),NA())</f>
        <v>#N/A</v>
      </c>
      <c r="C31" s="1095">
        <f>IF(ROUND(VALUE(SUBSTITUTE('連結実質赤字比率に係る赤字・黒字の構成分析'!F$39,"▲","-")),2)&gt;=0,ABS(ROUND(VALUE(SUBSTITUTE('連結実質赤字比率に係る赤字・黒字の構成分析'!F$39,"▲","-")),2)),NA())</f>
        <v>0</v>
      </c>
      <c r="D31" s="1095" t="e">
        <f>IF(ROUND(VALUE(SUBSTITUTE('連結実質赤字比率に係る赤字・黒字の構成分析'!G$39,"▲","-")),2)&lt;0,ABS(ROUND(VALUE(SUBSTITUTE('連結実質赤字比率に係る赤字・黒字の構成分析'!G$39,"▲","-")),2)),NA())</f>
        <v>#N/A</v>
      </c>
      <c r="E31" s="1095">
        <f>IF(ROUND(VALUE(SUBSTITUTE('連結実質赤字比率に係る赤字・黒字の構成分析'!G$39,"▲","-")),2)&gt;=0,ABS(ROUND(VALUE(SUBSTITUTE('連結実質赤字比率に係る赤字・黒字の構成分析'!G$39,"▲","-")),2)),NA())</f>
        <v>0</v>
      </c>
      <c r="F31" s="1095" t="e">
        <f>IF(ROUND(VALUE(SUBSTITUTE('連結実質赤字比率に係る赤字・黒字の構成分析'!H$39,"▲","-")),2)&lt;0,ABS(ROUND(VALUE(SUBSTITUTE('連結実質赤字比率に係る赤字・黒字の構成分析'!H$39,"▲","-")),2)),NA())</f>
        <v>#N/A</v>
      </c>
      <c r="G31" s="1095">
        <f>IF(ROUND(VALUE(SUBSTITUTE('連結実質赤字比率に係る赤字・黒字の構成分析'!H$39,"▲","-")),2)&gt;=0,ABS(ROUND(VALUE(SUBSTITUTE('連結実質赤字比率に係る赤字・黒字の構成分析'!H$39,"▲","-")),2)),NA())</f>
        <v>0</v>
      </c>
      <c r="H31" s="1095" t="e">
        <f>IF(ROUND(VALUE(SUBSTITUTE('連結実質赤字比率に係る赤字・黒字の構成分析'!I$39,"▲","-")),2)&lt;0,ABS(ROUND(VALUE(SUBSTITUTE('連結実質赤字比率に係る赤字・黒字の構成分析'!I$39,"▲","-")),2)),NA())</f>
        <v>#N/A</v>
      </c>
      <c r="I31" s="1095">
        <f>IF(ROUND(VALUE(SUBSTITUTE('連結実質赤字比率に係る赤字・黒字の構成分析'!I$39,"▲","-")),2)&gt;=0,ABS(ROUND(VALUE(SUBSTITUTE('連結実質赤字比率に係る赤字・黒字の構成分析'!I$39,"▲","-")),2)),NA())</f>
        <v>0</v>
      </c>
      <c r="J31" s="1095" t="e">
        <f>IF(ROUND(VALUE(SUBSTITUTE('連結実質赤字比率に係る赤字・黒字の構成分析'!J$39,"▲","-")),2)&lt;0,ABS(ROUND(VALUE(SUBSTITUTE('連結実質赤字比率に係る赤字・黒字の構成分析'!J$39,"▲","-")),2)),NA())</f>
        <v>#N/A</v>
      </c>
      <c r="K31" s="1095">
        <f>IF(ROUND(VALUE(SUBSTITUTE('連結実質赤字比率に係る赤字・黒字の構成分析'!J$39,"▲","-")),2)&gt;=0,ABS(ROUND(VALUE(SUBSTITUTE('連結実質赤字比率に係る赤字・黒字の構成分析'!J$39,"▲","-")),2)),NA())</f>
        <v>0</v>
      </c>
    </row>
    <row r="32" spans="1:11">
      <c r="A32" s="1095" t="str">
        <f>IF('連結実質赤字比率に係る赤字・黒字の構成分析'!C$38="",NA(),'連結実質赤字比率に係る赤字・黒字の構成分析'!C$38)</f>
        <v>後期高齢者医療特別会計</v>
      </c>
      <c r="B32" s="1095" t="e">
        <f>IF(ROUND(VALUE(SUBSTITUTE('連結実質赤字比率に係る赤字・黒字の構成分析'!F$38,"▲","-")),2)&lt;0,ABS(ROUND(VALUE(SUBSTITUTE('連結実質赤字比率に係る赤字・黒字の構成分析'!F$38,"▲","-")),2)),NA())</f>
        <v>#N/A</v>
      </c>
      <c r="C32" s="1095">
        <f>IF(ROUND(VALUE(SUBSTITUTE('連結実質赤字比率に係る赤字・黒字の構成分析'!F$38,"▲","-")),2)&gt;=0,ABS(ROUND(VALUE(SUBSTITUTE('連結実質赤字比率に係る赤字・黒字の構成分析'!F$38,"▲","-")),2)),NA())</f>
        <v>0.18</v>
      </c>
      <c r="D32" s="1095" t="e">
        <f>IF(ROUND(VALUE(SUBSTITUTE('連結実質赤字比率に係る赤字・黒字の構成分析'!G$38,"▲","-")),2)&lt;0,ABS(ROUND(VALUE(SUBSTITUTE('連結実質赤字比率に係る赤字・黒字の構成分析'!G$38,"▲","-")),2)),NA())</f>
        <v>#N/A</v>
      </c>
      <c r="E32" s="1095">
        <f>IF(ROUND(VALUE(SUBSTITUTE('連結実質赤字比率に係る赤字・黒字の構成分析'!G$38,"▲","-")),2)&gt;=0,ABS(ROUND(VALUE(SUBSTITUTE('連結実質赤字比率に係る赤字・黒字の構成分析'!G$38,"▲","-")),2)),NA())</f>
        <v>0.18</v>
      </c>
      <c r="F32" s="1095" t="e">
        <f>IF(ROUND(VALUE(SUBSTITUTE('連結実質赤字比率に係る赤字・黒字の構成分析'!H$38,"▲","-")),2)&lt;0,ABS(ROUND(VALUE(SUBSTITUTE('連結実質赤字比率に係る赤字・黒字の構成分析'!H$38,"▲","-")),2)),NA())</f>
        <v>#N/A</v>
      </c>
      <c r="G32" s="1095">
        <f>IF(ROUND(VALUE(SUBSTITUTE('連結実質赤字比率に係る赤字・黒字の構成分析'!H$38,"▲","-")),2)&gt;=0,ABS(ROUND(VALUE(SUBSTITUTE('連結実質赤字比率に係る赤字・黒字の構成分析'!H$38,"▲","-")),2)),NA())</f>
        <v>0.22</v>
      </c>
      <c r="H32" s="1095" t="e">
        <f>IF(ROUND(VALUE(SUBSTITUTE('連結実質赤字比率に係る赤字・黒字の構成分析'!I$38,"▲","-")),2)&lt;0,ABS(ROUND(VALUE(SUBSTITUTE('連結実質赤字比率に係る赤字・黒字の構成分析'!I$38,"▲","-")),2)),NA())</f>
        <v>#N/A</v>
      </c>
      <c r="I32" s="1095">
        <f>IF(ROUND(VALUE(SUBSTITUTE('連結実質赤字比率に係る赤字・黒字の構成分析'!I$38,"▲","-")),2)&gt;=0,ABS(ROUND(VALUE(SUBSTITUTE('連結実質赤字比率に係る赤字・黒字の構成分析'!I$38,"▲","-")),2)),NA())</f>
        <v>0.19</v>
      </c>
      <c r="J32" s="1095" t="e">
        <f>IF(ROUND(VALUE(SUBSTITUTE('連結実質赤字比率に係る赤字・黒字の構成分析'!J$38,"▲","-")),2)&lt;0,ABS(ROUND(VALUE(SUBSTITUTE('連結実質赤字比率に係る赤字・黒字の構成分析'!J$38,"▲","-")),2)),NA())</f>
        <v>#N/A</v>
      </c>
      <c r="K32" s="1095">
        <f>IF(ROUND(VALUE(SUBSTITUTE('連結実質赤字比率に係る赤字・黒字の構成分析'!J$38,"▲","-")),2)&gt;=0,ABS(ROUND(VALUE(SUBSTITUTE('連結実質赤字比率に係る赤字・黒字の構成分析'!J$38,"▲","-")),2)),NA())</f>
        <v>0.21</v>
      </c>
    </row>
    <row r="33" spans="1:16">
      <c r="A33" s="1095" t="str">
        <f>IF('連結実質赤字比率に係る赤字・黒字の構成分析'!C$37="",NA(),'連結実質赤字比率に係る赤字・黒字の構成分析'!C$37)</f>
        <v>国民健康保険事業特別会計</v>
      </c>
      <c r="B33" s="1095" t="e">
        <f>IF(ROUND(VALUE(SUBSTITUTE('連結実質赤字比率に係る赤字・黒字の構成分析'!F$37,"▲","-")),2)&lt;0,ABS(ROUND(VALUE(SUBSTITUTE('連結実質赤字比率に係る赤字・黒字の構成分析'!F$37,"▲","-")),2)),NA())</f>
        <v>#N/A</v>
      </c>
      <c r="C33" s="1095">
        <f>IF(ROUND(VALUE(SUBSTITUTE('連結実質赤字比率に係る赤字・黒字の構成分析'!F$37,"▲","-")),2)&gt;=0,ABS(ROUND(VALUE(SUBSTITUTE('連結実質赤字比率に係る赤字・黒字の構成分析'!F$37,"▲","-")),2)),NA())</f>
        <v>1.58</v>
      </c>
      <c r="D33" s="1095" t="e">
        <f>IF(ROUND(VALUE(SUBSTITUTE('連結実質赤字比率に係る赤字・黒字の構成分析'!G$37,"▲","-")),2)&lt;0,ABS(ROUND(VALUE(SUBSTITUTE('連結実質赤字比率に係る赤字・黒字の構成分析'!G$37,"▲","-")),2)),NA())</f>
        <v>#N/A</v>
      </c>
      <c r="E33" s="1095">
        <f>IF(ROUND(VALUE(SUBSTITUTE('連結実質赤字比率に係る赤字・黒字の構成分析'!G$37,"▲","-")),2)&gt;=0,ABS(ROUND(VALUE(SUBSTITUTE('連結実質赤字比率に係る赤字・黒字の構成分析'!G$37,"▲","-")),2)),NA())</f>
        <v>2.4500000000000002</v>
      </c>
      <c r="F33" s="1095" t="e">
        <f>IF(ROUND(VALUE(SUBSTITUTE('連結実質赤字比率に係る赤字・黒字の構成分析'!H$37,"▲","-")),2)&lt;0,ABS(ROUND(VALUE(SUBSTITUTE('連結実質赤字比率に係る赤字・黒字の構成分析'!H$37,"▲","-")),2)),NA())</f>
        <v>#N/A</v>
      </c>
      <c r="G33" s="1095">
        <f>IF(ROUND(VALUE(SUBSTITUTE('連結実質赤字比率に係る赤字・黒字の構成分析'!H$37,"▲","-")),2)&gt;=0,ABS(ROUND(VALUE(SUBSTITUTE('連結実質赤字比率に係る赤字・黒字の構成分析'!H$37,"▲","-")),2)),NA())</f>
        <v>3.03</v>
      </c>
      <c r="H33" s="1095" t="e">
        <f>IF(ROUND(VALUE(SUBSTITUTE('連結実質赤字比率に係る赤字・黒字の構成分析'!I$37,"▲","-")),2)&lt;0,ABS(ROUND(VALUE(SUBSTITUTE('連結実質赤字比率に係る赤字・黒字の構成分析'!I$37,"▲","-")),2)),NA())</f>
        <v>#N/A</v>
      </c>
      <c r="I33" s="1095">
        <f>IF(ROUND(VALUE(SUBSTITUTE('連結実質赤字比率に係る赤字・黒字の構成分析'!I$37,"▲","-")),2)&gt;=0,ABS(ROUND(VALUE(SUBSTITUTE('連結実質赤字比率に係る赤字・黒字の構成分析'!I$37,"▲","-")),2)),NA())</f>
        <v>2.65</v>
      </c>
      <c r="J33" s="1095" t="e">
        <f>IF(ROUND(VALUE(SUBSTITUTE('連結実質赤字比率に係る赤字・黒字の構成分析'!J$37,"▲","-")),2)&lt;0,ABS(ROUND(VALUE(SUBSTITUTE('連結実質赤字比率に係る赤字・黒字の構成分析'!J$37,"▲","-")),2)),NA())</f>
        <v>#N/A</v>
      </c>
      <c r="K33" s="1095">
        <f>IF(ROUND(VALUE(SUBSTITUTE('連結実質赤字比率に係る赤字・黒字の構成分析'!J$37,"▲","-")),2)&gt;=0,ABS(ROUND(VALUE(SUBSTITUTE('連結実質赤字比率に係る赤字・黒字の構成分析'!J$37,"▲","-")),2)),NA())</f>
        <v>0.6</v>
      </c>
    </row>
    <row r="34" spans="1:16">
      <c r="A34" s="1095" t="str">
        <f>IF('連結実質赤字比率に係る赤字・黒字の構成分析'!C$36="",NA(),'連結実質赤字比率に係る赤字・黒字の構成分析'!C$36)</f>
        <v>介護保険事業特別会計</v>
      </c>
      <c r="B34" s="1095" t="e">
        <f>IF(ROUND(VALUE(SUBSTITUTE('連結実質赤字比率に係る赤字・黒字の構成分析'!F$36,"▲","-")),2)&lt;0,ABS(ROUND(VALUE(SUBSTITUTE('連結実質赤字比率に係る赤字・黒字の構成分析'!F$36,"▲","-")),2)),NA())</f>
        <v>#N/A</v>
      </c>
      <c r="C34" s="1095">
        <f>IF(ROUND(VALUE(SUBSTITUTE('連結実質赤字比率に係る赤字・黒字の構成分析'!F$36,"▲","-")),2)&gt;=0,ABS(ROUND(VALUE(SUBSTITUTE('連結実質赤字比率に係る赤字・黒字の構成分析'!F$36,"▲","-")),2)),NA())</f>
        <v>0.55000000000000004</v>
      </c>
      <c r="D34" s="1095" t="e">
        <f>IF(ROUND(VALUE(SUBSTITUTE('連結実質赤字比率に係る赤字・黒字の構成分析'!G$36,"▲","-")),2)&lt;0,ABS(ROUND(VALUE(SUBSTITUTE('連結実質赤字比率に係る赤字・黒字の構成分析'!G$36,"▲","-")),2)),NA())</f>
        <v>#N/A</v>
      </c>
      <c r="E34" s="1095">
        <f>IF(ROUND(VALUE(SUBSTITUTE('連結実質赤字比率に係る赤字・黒字の構成分析'!G$36,"▲","-")),2)&gt;=0,ABS(ROUND(VALUE(SUBSTITUTE('連結実質赤字比率に係る赤字・黒字の構成分析'!G$36,"▲","-")),2)),NA())</f>
        <v>0.7</v>
      </c>
      <c r="F34" s="1095" t="e">
        <f>IF(ROUND(VALUE(SUBSTITUTE('連結実質赤字比率に係る赤字・黒字の構成分析'!H$36,"▲","-")),2)&lt;0,ABS(ROUND(VALUE(SUBSTITUTE('連結実質赤字比率に係る赤字・黒字の構成分析'!H$36,"▲","-")),2)),NA())</f>
        <v>#N/A</v>
      </c>
      <c r="G34" s="1095">
        <f>IF(ROUND(VALUE(SUBSTITUTE('連結実質赤字比率に係る赤字・黒字の構成分析'!H$36,"▲","-")),2)&gt;=0,ABS(ROUND(VALUE(SUBSTITUTE('連結実質赤字比率に係る赤字・黒字の構成分析'!H$36,"▲","-")),2)),NA())</f>
        <v>1.37</v>
      </c>
      <c r="H34" s="1095" t="e">
        <f>IF(ROUND(VALUE(SUBSTITUTE('連結実質赤字比率に係る赤字・黒字の構成分析'!I$36,"▲","-")),2)&lt;0,ABS(ROUND(VALUE(SUBSTITUTE('連結実質赤字比率に係る赤字・黒字の構成分析'!I$36,"▲","-")),2)),NA())</f>
        <v>#N/A</v>
      </c>
      <c r="I34" s="1095">
        <f>IF(ROUND(VALUE(SUBSTITUTE('連結実質赤字比率に係る赤字・黒字の構成分析'!I$36,"▲","-")),2)&gt;=0,ABS(ROUND(VALUE(SUBSTITUTE('連結実質赤字比率に係る赤字・黒字の構成分析'!I$36,"▲","-")),2)),NA())</f>
        <v>1.17</v>
      </c>
      <c r="J34" s="1095" t="e">
        <f>IF(ROUND(VALUE(SUBSTITUTE('連結実質赤字比率に係る赤字・黒字の構成分析'!J$36,"▲","-")),2)&lt;0,ABS(ROUND(VALUE(SUBSTITUTE('連結実質赤字比率に係る赤字・黒字の構成分析'!J$36,"▲","-")),2)),NA())</f>
        <v>#N/A</v>
      </c>
      <c r="K34" s="1095">
        <f>IF(ROUND(VALUE(SUBSTITUTE('連結実質赤字比率に係る赤字・黒字の構成分析'!J$36,"▲","-")),2)&gt;=0,ABS(ROUND(VALUE(SUBSTITUTE('連結実質赤字比率に係る赤字・黒字の構成分析'!J$36,"▲","-")),2)),NA())</f>
        <v>1.37</v>
      </c>
    </row>
    <row r="35" spans="1:16">
      <c r="A35" s="1095" t="str">
        <f>IF('連結実質赤字比率に係る赤字・黒字の構成分析'!C$35="",NA(),'連結実質赤字比率に係る赤字・黒字の構成分析'!C$35)</f>
        <v>公共下水道事業特別会計</v>
      </c>
      <c r="B35" s="1095" t="e">
        <f>IF(ROUND(VALUE(SUBSTITUTE('連結実質赤字比率に係る赤字・黒字の構成分析'!F$35,"▲","-")),2)&lt;0,ABS(ROUND(VALUE(SUBSTITUTE('連結実質赤字比率に係る赤字・黒字の構成分析'!F$35,"▲","-")),2)),NA())</f>
        <v>#N/A</v>
      </c>
      <c r="C35" s="1095">
        <f>IF(ROUND(VALUE(SUBSTITUTE('連結実質赤字比率に係る赤字・黒字の構成分析'!F$35,"▲","-")),2)&gt;=0,ABS(ROUND(VALUE(SUBSTITUTE('連結実質赤字比率に係る赤字・黒字の構成分析'!F$35,"▲","-")),2)),NA())</f>
        <v>0.25</v>
      </c>
      <c r="D35" s="1095" t="e">
        <f>IF(ROUND(VALUE(SUBSTITUTE('連結実質赤字比率に係る赤字・黒字の構成分析'!G$35,"▲","-")),2)&lt;0,ABS(ROUND(VALUE(SUBSTITUTE('連結実質赤字比率に係る赤字・黒字の構成分析'!G$35,"▲","-")),2)),NA())</f>
        <v>#N/A</v>
      </c>
      <c r="E35" s="1095">
        <f>IF(ROUND(VALUE(SUBSTITUTE('連結実質赤字比率に係る赤字・黒字の構成分析'!G$35,"▲","-")),2)&gt;=0,ABS(ROUND(VALUE(SUBSTITUTE('連結実質赤字比率に係る赤字・黒字の構成分析'!G$35,"▲","-")),2)),NA())</f>
        <v>0.37</v>
      </c>
      <c r="F35" s="1095" t="e">
        <f>IF(ROUND(VALUE(SUBSTITUTE('連結実質赤字比率に係る赤字・黒字の構成分析'!H$35,"▲","-")),2)&lt;0,ABS(ROUND(VALUE(SUBSTITUTE('連結実質赤字比率に係る赤字・黒字の構成分析'!H$35,"▲","-")),2)),NA())</f>
        <v>#N/A</v>
      </c>
      <c r="G35" s="1095">
        <f>IF(ROUND(VALUE(SUBSTITUTE('連結実質赤字比率に係る赤字・黒字の構成分析'!H$35,"▲","-")),2)&gt;=0,ABS(ROUND(VALUE(SUBSTITUTE('連結実質赤字比率に係る赤字・黒字の構成分析'!H$35,"▲","-")),2)),NA())</f>
        <v>0.41</v>
      </c>
      <c r="H35" s="1095" t="e">
        <f>IF(ROUND(VALUE(SUBSTITUTE('連結実質赤字比率に係る赤字・黒字の構成分析'!I$35,"▲","-")),2)&lt;0,ABS(ROUND(VALUE(SUBSTITUTE('連結実質赤字比率に係る赤字・黒字の構成分析'!I$35,"▲","-")),2)),NA())</f>
        <v>#N/A</v>
      </c>
      <c r="I35" s="1095">
        <f>IF(ROUND(VALUE(SUBSTITUTE('連結実質赤字比率に係る赤字・黒字の構成分析'!I$35,"▲","-")),2)&gt;=0,ABS(ROUND(VALUE(SUBSTITUTE('連結実質赤字比率に係る赤字・黒字の構成分析'!I$35,"▲","-")),2)),NA())</f>
        <v>0.28999999999999998</v>
      </c>
      <c r="J35" s="1095" t="e">
        <f>IF(ROUND(VALUE(SUBSTITUTE('連結実質赤字比率に係る赤字・黒字の構成分析'!J$35,"▲","-")),2)&lt;0,ABS(ROUND(VALUE(SUBSTITUTE('連結実質赤字比率に係る赤字・黒字の構成分析'!J$35,"▲","-")),2)),NA())</f>
        <v>#N/A</v>
      </c>
      <c r="K35" s="1095">
        <f>IF(ROUND(VALUE(SUBSTITUTE('連結実質赤字比率に係る赤字・黒字の構成分析'!J$35,"▲","-")),2)&gt;=0,ABS(ROUND(VALUE(SUBSTITUTE('連結実質赤字比率に係る赤字・黒字の構成分析'!J$35,"▲","-")),2)),NA())</f>
        <v>1.66</v>
      </c>
    </row>
    <row r="36" spans="1:16">
      <c r="A36" s="1095" t="str">
        <f>IF('連結実質赤字比率に係る赤字・黒字の構成分析'!C$34="",NA(),'連結実質赤字比率に係る赤字・黒字の構成分析'!C$34)</f>
        <v>一般会計</v>
      </c>
      <c r="B36" s="1095" t="e">
        <f>IF(ROUND(VALUE(SUBSTITUTE('連結実質赤字比率に係る赤字・黒字の構成分析'!F$34,"▲","-")),2)&lt;0,ABS(ROUND(VALUE(SUBSTITUTE('連結実質赤字比率に係る赤字・黒字の構成分析'!F$34,"▲","-")),2)),NA())</f>
        <v>#N/A</v>
      </c>
      <c r="C36" s="1095">
        <f>IF(ROUND(VALUE(SUBSTITUTE('連結実質赤字比率に係る赤字・黒字の構成分析'!F$34,"▲","-")),2)&gt;=0,ABS(ROUND(VALUE(SUBSTITUTE('連結実質赤字比率に係る赤字・黒字の構成分析'!F$34,"▲","-")),2)),NA())</f>
        <v>7.9</v>
      </c>
      <c r="D36" s="1095" t="e">
        <f>IF(ROUND(VALUE(SUBSTITUTE('連結実質赤字比率に係る赤字・黒字の構成分析'!G$34,"▲","-")),2)&lt;0,ABS(ROUND(VALUE(SUBSTITUTE('連結実質赤字比率に係る赤字・黒字の構成分析'!G$34,"▲","-")),2)),NA())</f>
        <v>#N/A</v>
      </c>
      <c r="E36" s="1095">
        <f>IF(ROUND(VALUE(SUBSTITUTE('連結実質赤字比率に係る赤字・黒字の構成分析'!G$34,"▲","-")),2)&gt;=0,ABS(ROUND(VALUE(SUBSTITUTE('連結実質赤字比率に係る赤字・黒字の構成分析'!G$34,"▲","-")),2)),NA())</f>
        <v>8.69</v>
      </c>
      <c r="F36" s="1095" t="e">
        <f>IF(ROUND(VALUE(SUBSTITUTE('連結実質赤字比率に係る赤字・黒字の構成分析'!H$34,"▲","-")),2)&lt;0,ABS(ROUND(VALUE(SUBSTITUTE('連結実質赤字比率に係る赤字・黒字の構成分析'!H$34,"▲","-")),2)),NA())</f>
        <v>#N/A</v>
      </c>
      <c r="G36" s="1095">
        <f>IF(ROUND(VALUE(SUBSTITUTE('連結実質赤字比率に係る赤字・黒字の構成分析'!H$34,"▲","-")),2)&gt;=0,ABS(ROUND(VALUE(SUBSTITUTE('連結実質赤字比率に係る赤字・黒字の構成分析'!H$34,"▲","-")),2)),NA())</f>
        <v>2.4500000000000002</v>
      </c>
      <c r="H36" s="1095" t="e">
        <f>IF(ROUND(VALUE(SUBSTITUTE('連結実質赤字比率に係る赤字・黒字の構成分析'!I$34,"▲","-")),2)&lt;0,ABS(ROUND(VALUE(SUBSTITUTE('連結実質赤字比率に係る赤字・黒字の構成分析'!I$34,"▲","-")),2)),NA())</f>
        <v>#N/A</v>
      </c>
      <c r="I36" s="1095">
        <f>IF(ROUND(VALUE(SUBSTITUTE('連結実質赤字比率に係る赤字・黒字の構成分析'!I$34,"▲","-")),2)&gt;=0,ABS(ROUND(VALUE(SUBSTITUTE('連結実質赤字比率に係る赤字・黒字の構成分析'!I$34,"▲","-")),2)),NA())</f>
        <v>4.88</v>
      </c>
      <c r="J36" s="1095" t="e">
        <f>IF(ROUND(VALUE(SUBSTITUTE('連結実質赤字比率に係る赤字・黒字の構成分析'!J$34,"▲","-")),2)&lt;0,ABS(ROUND(VALUE(SUBSTITUTE('連結実質赤字比率に係る赤字・黒字の構成分析'!J$34,"▲","-")),2)),NA())</f>
        <v>#N/A</v>
      </c>
      <c r="K36" s="1095">
        <f>IF(ROUND(VALUE(SUBSTITUTE('連結実質赤字比率に係る赤字・黒字の構成分析'!J$34,"▲","-")),2)&gt;=0,ABS(ROUND(VALUE(SUBSTITUTE('連結実質赤字比率に係る赤字・黒字の構成分析'!J$34,"▲","-")),2)),NA())</f>
        <v>4.49</v>
      </c>
    </row>
    <row r="39" spans="1:16">
      <c r="A39" s="1093" t="s">
        <v>16</v>
      </c>
    </row>
    <row r="40" spans="1:16">
      <c r="A40" s="1096"/>
      <c r="B40" s="1096" t="str">
        <f>'実質公債費比率（分子）の構造'!K$44</f>
        <v>H26</v>
      </c>
      <c r="C40" s="1096"/>
      <c r="D40" s="1096"/>
      <c r="E40" s="1096" t="str">
        <f>'実質公債費比率（分子）の構造'!L$44</f>
        <v>H27</v>
      </c>
      <c r="F40" s="1096"/>
      <c r="G40" s="1096"/>
      <c r="H40" s="1096" t="str">
        <f>'実質公債費比率（分子）の構造'!M$44</f>
        <v>H28</v>
      </c>
      <c r="I40" s="1096"/>
      <c r="J40" s="1096"/>
      <c r="K40" s="1096" t="str">
        <f>'実質公債費比率（分子）の構造'!N$44</f>
        <v>H29</v>
      </c>
      <c r="L40" s="1096"/>
      <c r="M40" s="1096"/>
      <c r="N40" s="1096" t="str">
        <f>'実質公債費比率（分子）の構造'!O$44</f>
        <v>H30</v>
      </c>
      <c r="O40" s="1096"/>
      <c r="P40" s="1096"/>
    </row>
    <row r="41" spans="1:16">
      <c r="A41" s="1096"/>
      <c r="B41" s="1096" t="s">
        <v>111</v>
      </c>
      <c r="C41" s="1096"/>
      <c r="D41" s="1096" t="s">
        <v>115</v>
      </c>
      <c r="E41" s="1096" t="s">
        <v>111</v>
      </c>
      <c r="F41" s="1096"/>
      <c r="G41" s="1096" t="s">
        <v>115</v>
      </c>
      <c r="H41" s="1096" t="s">
        <v>111</v>
      </c>
      <c r="I41" s="1096"/>
      <c r="J41" s="1096" t="s">
        <v>115</v>
      </c>
      <c r="K41" s="1096" t="s">
        <v>111</v>
      </c>
      <c r="L41" s="1096"/>
      <c r="M41" s="1096" t="s">
        <v>115</v>
      </c>
      <c r="N41" s="1096" t="s">
        <v>111</v>
      </c>
      <c r="O41" s="1096"/>
      <c r="P41" s="1096" t="s">
        <v>115</v>
      </c>
    </row>
    <row r="42" spans="1:16">
      <c r="A42" s="1096" t="s">
        <v>19</v>
      </c>
      <c r="B42" s="1096"/>
      <c r="C42" s="1096"/>
      <c r="D42" s="1096">
        <f>'実質公債費比率（分子）の構造'!K$52</f>
        <v>994</v>
      </c>
      <c r="E42" s="1096"/>
      <c r="F42" s="1096"/>
      <c r="G42" s="1096">
        <f>'実質公債費比率（分子）の構造'!L$52</f>
        <v>929</v>
      </c>
      <c r="H42" s="1096"/>
      <c r="I42" s="1096"/>
      <c r="J42" s="1096">
        <f>'実質公債費比率（分子）の構造'!M$52</f>
        <v>933</v>
      </c>
      <c r="K42" s="1096"/>
      <c r="L42" s="1096"/>
      <c r="M42" s="1096">
        <f>'実質公債費比率（分子）の構造'!N$52</f>
        <v>953</v>
      </c>
      <c r="N42" s="1096"/>
      <c r="O42" s="1096"/>
      <c r="P42" s="1096">
        <f>'実質公債費比率（分子）の構造'!O$52</f>
        <v>930</v>
      </c>
    </row>
    <row r="43" spans="1:16">
      <c r="A43" s="1096" t="s">
        <v>47</v>
      </c>
      <c r="B43" s="1096" t="str">
        <f>'実質公債費比率（分子）の構造'!K$51</f>
        <v>-</v>
      </c>
      <c r="C43" s="1096"/>
      <c r="D43" s="1096"/>
      <c r="E43" s="1096" t="str">
        <f>'実質公債費比率（分子）の構造'!L$51</f>
        <v>-</v>
      </c>
      <c r="F43" s="1096"/>
      <c r="G43" s="1096"/>
      <c r="H43" s="1096" t="str">
        <f>'実質公債費比率（分子）の構造'!M$51</f>
        <v>-</v>
      </c>
      <c r="I43" s="1096"/>
      <c r="J43" s="1096"/>
      <c r="K43" s="1096">
        <f>'実質公債費比率（分子）の構造'!N$51</f>
        <v>0</v>
      </c>
      <c r="L43" s="1096"/>
      <c r="M43" s="1096"/>
      <c r="N43" s="1096" t="str">
        <f>'実質公債費比率（分子）の構造'!O$51</f>
        <v>-</v>
      </c>
      <c r="O43" s="1096"/>
      <c r="P43" s="1096"/>
    </row>
    <row r="44" spans="1:16">
      <c r="A44" s="1096" t="s">
        <v>44</v>
      </c>
      <c r="B44" s="1096" t="str">
        <f>'実質公債費比率（分子）の構造'!K$50</f>
        <v>-</v>
      </c>
      <c r="C44" s="1096"/>
      <c r="D44" s="1096"/>
      <c r="E44" s="1096" t="str">
        <f>'実質公債費比率（分子）の構造'!L$50</f>
        <v>-</v>
      </c>
      <c r="F44" s="1096"/>
      <c r="G44" s="1096"/>
      <c r="H44" s="1096" t="str">
        <f>'実質公債費比率（分子）の構造'!M$50</f>
        <v>-</v>
      </c>
      <c r="I44" s="1096"/>
      <c r="J44" s="1096"/>
      <c r="K44" s="1096" t="str">
        <f>'実質公債費比率（分子）の構造'!N$50</f>
        <v>-</v>
      </c>
      <c r="L44" s="1096"/>
      <c r="M44" s="1096"/>
      <c r="N44" s="1096" t="str">
        <f>'実質公債費比率（分子）の構造'!O$50</f>
        <v>-</v>
      </c>
      <c r="O44" s="1096"/>
      <c r="P44" s="1096"/>
    </row>
    <row r="45" spans="1:16">
      <c r="A45" s="1096" t="s">
        <v>41</v>
      </c>
      <c r="B45" s="1096">
        <f>'実質公債費比率（分子）の構造'!K$49</f>
        <v>2</v>
      </c>
      <c r="C45" s="1096"/>
      <c r="D45" s="1096"/>
      <c r="E45" s="1096">
        <f>'実質公債費比率（分子）の構造'!L$49</f>
        <v>2</v>
      </c>
      <c r="F45" s="1096"/>
      <c r="G45" s="1096"/>
      <c r="H45" s="1096">
        <f>'実質公債費比率（分子）の構造'!M$49</f>
        <v>2</v>
      </c>
      <c r="I45" s="1096"/>
      <c r="J45" s="1096"/>
      <c r="K45" s="1096">
        <f>'実質公債費比率（分子）の構造'!N$49</f>
        <v>2</v>
      </c>
      <c r="L45" s="1096"/>
      <c r="M45" s="1096"/>
      <c r="N45" s="1096">
        <f>'実質公債費比率（分子）の構造'!O$49</f>
        <v>2</v>
      </c>
      <c r="O45" s="1096"/>
      <c r="P45" s="1096"/>
    </row>
    <row r="46" spans="1:16">
      <c r="A46" s="1096" t="s">
        <v>14</v>
      </c>
      <c r="B46" s="1096">
        <f>'実質公債費比率（分子）の構造'!K$48</f>
        <v>347</v>
      </c>
      <c r="C46" s="1096"/>
      <c r="D46" s="1096"/>
      <c r="E46" s="1096">
        <f>'実質公債費比率（分子）の構造'!L$48</f>
        <v>427</v>
      </c>
      <c r="F46" s="1096"/>
      <c r="G46" s="1096"/>
      <c r="H46" s="1096">
        <f>'実質公債費比率（分子）の構造'!M$48</f>
        <v>381</v>
      </c>
      <c r="I46" s="1096"/>
      <c r="J46" s="1096"/>
      <c r="K46" s="1096">
        <f>'実質公債費比率（分子）の構造'!N$48</f>
        <v>385</v>
      </c>
      <c r="L46" s="1096"/>
      <c r="M46" s="1096"/>
      <c r="N46" s="1096">
        <f>'実質公債費比率（分子）の構造'!O$48</f>
        <v>398</v>
      </c>
      <c r="O46" s="1096"/>
      <c r="P46" s="1096"/>
    </row>
    <row r="47" spans="1:16">
      <c r="A47" s="1096" t="s">
        <v>35</v>
      </c>
      <c r="B47" s="1096" t="str">
        <f>'実質公債費比率（分子）の構造'!K$47</f>
        <v>-</v>
      </c>
      <c r="C47" s="1096"/>
      <c r="D47" s="1096"/>
      <c r="E47" s="1096" t="str">
        <f>'実質公債費比率（分子）の構造'!L$47</f>
        <v>-</v>
      </c>
      <c r="F47" s="1096"/>
      <c r="G47" s="1096"/>
      <c r="H47" s="1096" t="str">
        <f>'実質公債費比率（分子）の構造'!M$47</f>
        <v>-</v>
      </c>
      <c r="I47" s="1096"/>
      <c r="J47" s="1096"/>
      <c r="K47" s="1096" t="str">
        <f>'実質公債費比率（分子）の構造'!N$47</f>
        <v>-</v>
      </c>
      <c r="L47" s="1096"/>
      <c r="M47" s="1096"/>
      <c r="N47" s="1096" t="str">
        <f>'実質公債費比率（分子）の構造'!O$47</f>
        <v>-</v>
      </c>
      <c r="O47" s="1096"/>
      <c r="P47" s="1096"/>
    </row>
    <row r="48" spans="1:16">
      <c r="A48" s="1096" t="s">
        <v>121</v>
      </c>
      <c r="B48" s="1096" t="str">
        <f>'実質公債費比率（分子）の構造'!K$46</f>
        <v>-</v>
      </c>
      <c r="C48" s="1096"/>
      <c r="D48" s="1096"/>
      <c r="E48" s="1096" t="str">
        <f>'実質公債費比率（分子）の構造'!L$46</f>
        <v>-</v>
      </c>
      <c r="F48" s="1096"/>
      <c r="G48" s="1096"/>
      <c r="H48" s="1096" t="str">
        <f>'実質公債費比率（分子）の構造'!M$46</f>
        <v>-</v>
      </c>
      <c r="I48" s="1096"/>
      <c r="J48" s="1096"/>
      <c r="K48" s="1096" t="str">
        <f>'実質公債費比率（分子）の構造'!N$46</f>
        <v>-</v>
      </c>
      <c r="L48" s="1096"/>
      <c r="M48" s="1096"/>
      <c r="N48" s="1096" t="str">
        <f>'実質公債費比率（分子）の構造'!O$46</f>
        <v>-</v>
      </c>
      <c r="O48" s="1096"/>
      <c r="P48" s="1096"/>
    </row>
    <row r="49" spans="1:16">
      <c r="A49" s="1096" t="s">
        <v>28</v>
      </c>
      <c r="B49" s="1096">
        <f>'実質公債費比率（分子）の構造'!K$45</f>
        <v>854</v>
      </c>
      <c r="C49" s="1096"/>
      <c r="D49" s="1096"/>
      <c r="E49" s="1096">
        <f>'実質公債費比率（分子）の構造'!L$45</f>
        <v>822</v>
      </c>
      <c r="F49" s="1096"/>
      <c r="G49" s="1096"/>
      <c r="H49" s="1096">
        <f>'実質公債費比率（分子）の構造'!M$45</f>
        <v>830</v>
      </c>
      <c r="I49" s="1096"/>
      <c r="J49" s="1096"/>
      <c r="K49" s="1096">
        <f>'実質公債費比率（分子）の構造'!N$45</f>
        <v>858</v>
      </c>
      <c r="L49" s="1096"/>
      <c r="M49" s="1096"/>
      <c r="N49" s="1096">
        <f>'実質公債費比率（分子）の構造'!O$45</f>
        <v>812</v>
      </c>
      <c r="O49" s="1096"/>
      <c r="P49" s="1096"/>
    </row>
    <row r="50" spans="1:16">
      <c r="A50" s="1096" t="s">
        <v>58</v>
      </c>
      <c r="B50" s="1096" t="e">
        <f>NA()</f>
        <v>#N/A</v>
      </c>
      <c r="C50" s="1096">
        <f>IF(ISNUMBER('実質公債費比率（分子）の構造'!K$53),'実質公債費比率（分子）の構造'!K$53,NA())</f>
        <v>209</v>
      </c>
      <c r="D50" s="1096" t="e">
        <f>NA()</f>
        <v>#N/A</v>
      </c>
      <c r="E50" s="1096" t="e">
        <f>NA()</f>
        <v>#N/A</v>
      </c>
      <c r="F50" s="1096">
        <f>IF(ISNUMBER('実質公債費比率（分子）の構造'!L$53),'実質公債費比率（分子）の構造'!L$53,NA())</f>
        <v>322</v>
      </c>
      <c r="G50" s="1096" t="e">
        <f>NA()</f>
        <v>#N/A</v>
      </c>
      <c r="H50" s="1096" t="e">
        <f>NA()</f>
        <v>#N/A</v>
      </c>
      <c r="I50" s="1096">
        <f>IF(ISNUMBER('実質公債費比率（分子）の構造'!M$53),'実質公債費比率（分子）の構造'!M$53,NA())</f>
        <v>280</v>
      </c>
      <c r="J50" s="1096" t="e">
        <f>NA()</f>
        <v>#N/A</v>
      </c>
      <c r="K50" s="1096" t="e">
        <f>NA()</f>
        <v>#N/A</v>
      </c>
      <c r="L50" s="1096">
        <f>IF(ISNUMBER('実質公債費比率（分子）の構造'!N$53),'実質公債費比率（分子）の構造'!N$53,NA())</f>
        <v>292</v>
      </c>
      <c r="M50" s="1096" t="e">
        <f>NA()</f>
        <v>#N/A</v>
      </c>
      <c r="N50" s="1096" t="e">
        <f>NA()</f>
        <v>#N/A</v>
      </c>
      <c r="O50" s="1096">
        <f>IF(ISNUMBER('実質公債費比率（分子）の構造'!O$53),'実質公債費比率（分子）の構造'!O$53,NA())</f>
        <v>282</v>
      </c>
      <c r="P50" s="1096" t="e">
        <f>NA()</f>
        <v>#N/A</v>
      </c>
    </row>
    <row r="53" spans="1:16">
      <c r="A53" s="1093" t="s">
        <v>53</v>
      </c>
    </row>
    <row r="54" spans="1:16">
      <c r="A54" s="1095"/>
      <c r="B54" s="1095" t="str">
        <f>'将来負担比率（分子）の構造'!I$40</f>
        <v>H26</v>
      </c>
      <c r="C54" s="1095"/>
      <c r="D54" s="1095"/>
      <c r="E54" s="1095" t="str">
        <f>'将来負担比率（分子）の構造'!J$40</f>
        <v>H27</v>
      </c>
      <c r="F54" s="1095"/>
      <c r="G54" s="1095"/>
      <c r="H54" s="1095" t="str">
        <f>'将来負担比率（分子）の構造'!K$40</f>
        <v>H28</v>
      </c>
      <c r="I54" s="1095"/>
      <c r="J54" s="1095"/>
      <c r="K54" s="1095" t="str">
        <f>'将来負担比率（分子）の構造'!L$40</f>
        <v>H29</v>
      </c>
      <c r="L54" s="1095"/>
      <c r="M54" s="1095"/>
      <c r="N54" s="1095" t="str">
        <f>'将来負担比率（分子）の構造'!M$40</f>
        <v>H30</v>
      </c>
      <c r="O54" s="1095"/>
      <c r="P54" s="1095"/>
    </row>
    <row r="55" spans="1:16">
      <c r="A55" s="1095"/>
      <c r="B55" s="1095" t="s">
        <v>81</v>
      </c>
      <c r="C55" s="1095"/>
      <c r="D55" s="1095" t="s">
        <v>124</v>
      </c>
      <c r="E55" s="1095" t="s">
        <v>81</v>
      </c>
      <c r="F55" s="1095"/>
      <c r="G55" s="1095" t="s">
        <v>124</v>
      </c>
      <c r="H55" s="1095" t="s">
        <v>81</v>
      </c>
      <c r="I55" s="1095"/>
      <c r="J55" s="1095" t="s">
        <v>124</v>
      </c>
      <c r="K55" s="1095" t="s">
        <v>81</v>
      </c>
      <c r="L55" s="1095"/>
      <c r="M55" s="1095" t="s">
        <v>124</v>
      </c>
      <c r="N55" s="1095" t="s">
        <v>81</v>
      </c>
      <c r="O55" s="1095"/>
      <c r="P55" s="1095" t="s">
        <v>124</v>
      </c>
    </row>
    <row r="56" spans="1:16">
      <c r="A56" s="1095" t="s">
        <v>99</v>
      </c>
      <c r="B56" s="1095"/>
      <c r="C56" s="1095"/>
      <c r="D56" s="1095">
        <f>'将来負担比率（分子）の構造'!I$52</f>
        <v>8150</v>
      </c>
      <c r="E56" s="1095"/>
      <c r="F56" s="1095"/>
      <c r="G56" s="1095">
        <f>'将来負担比率（分子）の構造'!J$52</f>
        <v>8047</v>
      </c>
      <c r="H56" s="1095"/>
      <c r="I56" s="1095"/>
      <c r="J56" s="1095">
        <f>'将来負担比率（分子）の構造'!K$52</f>
        <v>7809</v>
      </c>
      <c r="K56" s="1095"/>
      <c r="L56" s="1095"/>
      <c r="M56" s="1095">
        <f>'将来負担比率（分子）の構造'!L$52</f>
        <v>7726</v>
      </c>
      <c r="N56" s="1095"/>
      <c r="O56" s="1095"/>
      <c r="P56" s="1095">
        <f>'将来負担比率（分子）の構造'!M$52</f>
        <v>7668</v>
      </c>
    </row>
    <row r="57" spans="1:16">
      <c r="A57" s="1095" t="s">
        <v>93</v>
      </c>
      <c r="B57" s="1095"/>
      <c r="C57" s="1095"/>
      <c r="D57" s="1095">
        <f>'将来負担比率（分子）の構造'!I$51</f>
        <v>3336</v>
      </c>
      <c r="E57" s="1095"/>
      <c r="F57" s="1095"/>
      <c r="G57" s="1095">
        <f>'将来負担比率（分子）の構造'!J$51</f>
        <v>3443</v>
      </c>
      <c r="H57" s="1095"/>
      <c r="I57" s="1095"/>
      <c r="J57" s="1095">
        <f>'将来負担比率（分子）の構造'!K$51</f>
        <v>3328</v>
      </c>
      <c r="K57" s="1095"/>
      <c r="L57" s="1095"/>
      <c r="M57" s="1095">
        <f>'将来負担比率（分子）の構造'!L$51</f>
        <v>3225</v>
      </c>
      <c r="N57" s="1095"/>
      <c r="O57" s="1095"/>
      <c r="P57" s="1095">
        <f>'将来負担比率（分子）の構造'!M$51</f>
        <v>3156</v>
      </c>
    </row>
    <row r="58" spans="1:16">
      <c r="A58" s="1095" t="s">
        <v>91</v>
      </c>
      <c r="B58" s="1095"/>
      <c r="C58" s="1095"/>
      <c r="D58" s="1095">
        <f>'将来負担比率（分子）の構造'!I$50</f>
        <v>2228</v>
      </c>
      <c r="E58" s="1095"/>
      <c r="F58" s="1095"/>
      <c r="G58" s="1095">
        <f>'将来負担比率（分子）の構造'!J$50</f>
        <v>2217</v>
      </c>
      <c r="H58" s="1095"/>
      <c r="I58" s="1095"/>
      <c r="J58" s="1095">
        <f>'将来負担比率（分子）の構造'!K$50</f>
        <v>2120</v>
      </c>
      <c r="K58" s="1095"/>
      <c r="L58" s="1095"/>
      <c r="M58" s="1095">
        <f>'将来負担比率（分子）の構造'!L$50</f>
        <v>1814</v>
      </c>
      <c r="N58" s="1095"/>
      <c r="O58" s="1095"/>
      <c r="P58" s="1095">
        <f>'将来負担比率（分子）の構造'!M$50</f>
        <v>1316</v>
      </c>
    </row>
    <row r="59" spans="1:16">
      <c r="A59" s="1095" t="s">
        <v>45</v>
      </c>
      <c r="B59" s="1095" t="str">
        <f>'将来負担比率（分子）の構造'!I$49</f>
        <v>-</v>
      </c>
      <c r="C59" s="1095"/>
      <c r="D59" s="1095"/>
      <c r="E59" s="1095" t="str">
        <f>'将来負担比率（分子）の構造'!J$49</f>
        <v>-</v>
      </c>
      <c r="F59" s="1095"/>
      <c r="G59" s="1095"/>
      <c r="H59" s="1095" t="str">
        <f>'将来負担比率（分子）の構造'!K$49</f>
        <v>-</v>
      </c>
      <c r="I59" s="1095"/>
      <c r="J59" s="1095"/>
      <c r="K59" s="1095" t="str">
        <f>'将来負担比率（分子）の構造'!L$49</f>
        <v>-</v>
      </c>
      <c r="L59" s="1095"/>
      <c r="M59" s="1095"/>
      <c r="N59" s="1095" t="str">
        <f>'将来負担比率（分子）の構造'!M$49</f>
        <v>-</v>
      </c>
      <c r="O59" s="1095"/>
      <c r="P59" s="1095"/>
    </row>
    <row r="60" spans="1:16">
      <c r="A60" s="1095" t="s">
        <v>61</v>
      </c>
      <c r="B60" s="1095" t="str">
        <f>'将来負担比率（分子）の構造'!I$48</f>
        <v>-</v>
      </c>
      <c r="C60" s="1095"/>
      <c r="D60" s="1095"/>
      <c r="E60" s="1095" t="str">
        <f>'将来負担比率（分子）の構造'!J$48</f>
        <v>-</v>
      </c>
      <c r="F60" s="1095"/>
      <c r="G60" s="1095"/>
      <c r="H60" s="1095" t="str">
        <f>'将来負担比率（分子）の構造'!K$48</f>
        <v>-</v>
      </c>
      <c r="I60" s="1095"/>
      <c r="J60" s="1095"/>
      <c r="K60" s="1095" t="str">
        <f>'将来負担比率（分子）の構造'!L$48</f>
        <v>-</v>
      </c>
      <c r="L60" s="1095"/>
      <c r="M60" s="1095"/>
      <c r="N60" s="1095" t="str">
        <f>'将来負担比率（分子）の構造'!M$48</f>
        <v>-</v>
      </c>
      <c r="O60" s="1095"/>
      <c r="P60" s="1095"/>
    </row>
    <row r="61" spans="1:16">
      <c r="A61" s="1095" t="s">
        <v>87</v>
      </c>
      <c r="B61" s="1095" t="str">
        <f>'将来負担比率（分子）の構造'!I$46</f>
        <v>-</v>
      </c>
      <c r="C61" s="1095"/>
      <c r="D61" s="1095"/>
      <c r="E61" s="1095" t="str">
        <f>'将来負担比率（分子）の構造'!J$46</f>
        <v>-</v>
      </c>
      <c r="F61" s="1095"/>
      <c r="G61" s="1095"/>
      <c r="H61" s="1095" t="str">
        <f>'将来負担比率（分子）の構造'!K$46</f>
        <v>-</v>
      </c>
      <c r="I61" s="1095"/>
      <c r="J61" s="1095"/>
      <c r="K61" s="1095" t="str">
        <f>'将来負担比率（分子）の構造'!L$46</f>
        <v>-</v>
      </c>
      <c r="L61" s="1095"/>
      <c r="M61" s="1095"/>
      <c r="N61" s="1095" t="str">
        <f>'将来負担比率（分子）の構造'!M$46</f>
        <v>-</v>
      </c>
      <c r="O61" s="1095"/>
      <c r="P61" s="1095"/>
    </row>
    <row r="62" spans="1:16">
      <c r="A62" s="1095" t="s">
        <v>83</v>
      </c>
      <c r="B62" s="1095" t="str">
        <f>'将来負担比率（分子）の構造'!I$45</f>
        <v>-</v>
      </c>
      <c r="C62" s="1095"/>
      <c r="D62" s="1095"/>
      <c r="E62" s="1095" t="str">
        <f>'将来負担比率（分子）の構造'!J$45</f>
        <v>-</v>
      </c>
      <c r="F62" s="1095"/>
      <c r="G62" s="1095"/>
      <c r="H62" s="1095" t="str">
        <f>'将来負担比率（分子）の構造'!K$45</f>
        <v>-</v>
      </c>
      <c r="I62" s="1095"/>
      <c r="J62" s="1095"/>
      <c r="K62" s="1095" t="str">
        <f>'将来負担比率（分子）の構造'!L$45</f>
        <v>-</v>
      </c>
      <c r="L62" s="1095"/>
      <c r="M62" s="1095"/>
      <c r="N62" s="1095" t="str">
        <f>'将来負担比率（分子）の構造'!M$45</f>
        <v>-</v>
      </c>
      <c r="O62" s="1095"/>
      <c r="P62" s="1095"/>
    </row>
    <row r="63" spans="1:16">
      <c r="A63" s="1095" t="s">
        <v>84</v>
      </c>
      <c r="B63" s="1095">
        <f>'将来負担比率（分子）の構造'!I$44</f>
        <v>9</v>
      </c>
      <c r="C63" s="1095"/>
      <c r="D63" s="1095"/>
      <c r="E63" s="1095">
        <f>'将来負担比率（分子）の構造'!J$44</f>
        <v>8</v>
      </c>
      <c r="F63" s="1095"/>
      <c r="G63" s="1095"/>
      <c r="H63" s="1095">
        <f>'将来負担比率（分子）の構造'!K$44</f>
        <v>16</v>
      </c>
      <c r="I63" s="1095"/>
      <c r="J63" s="1095"/>
      <c r="K63" s="1095">
        <f>'将来負担比率（分子）の構造'!L$44</f>
        <v>27</v>
      </c>
      <c r="L63" s="1095"/>
      <c r="M63" s="1095"/>
      <c r="N63" s="1095">
        <f>'将来負担比率（分子）の構造'!M$44</f>
        <v>39</v>
      </c>
      <c r="O63" s="1095"/>
      <c r="P63" s="1095"/>
    </row>
    <row r="64" spans="1:16">
      <c r="A64" s="1095" t="s">
        <v>79</v>
      </c>
      <c r="B64" s="1095">
        <f>'将来負担比率（分子）の構造'!I$43</f>
        <v>4659</v>
      </c>
      <c r="C64" s="1095"/>
      <c r="D64" s="1095"/>
      <c r="E64" s="1095">
        <f>'将来負担比率（分子）の構造'!J$43</f>
        <v>4908</v>
      </c>
      <c r="F64" s="1095"/>
      <c r="G64" s="1095"/>
      <c r="H64" s="1095">
        <f>'将来負担比率（分子）の構造'!K$43</f>
        <v>4933</v>
      </c>
      <c r="I64" s="1095"/>
      <c r="J64" s="1095"/>
      <c r="K64" s="1095">
        <f>'将来負担比率（分子）の構造'!L$43</f>
        <v>5023</v>
      </c>
      <c r="L64" s="1095"/>
      <c r="M64" s="1095"/>
      <c r="N64" s="1095">
        <f>'将来負担比率（分子）の構造'!M$43</f>
        <v>4843</v>
      </c>
      <c r="O64" s="1095"/>
      <c r="P64" s="1095"/>
    </row>
    <row r="65" spans="1:16">
      <c r="A65" s="1095" t="s">
        <v>78</v>
      </c>
      <c r="B65" s="1095" t="str">
        <f>'将来負担比率（分子）の構造'!I$42</f>
        <v>-</v>
      </c>
      <c r="C65" s="1095"/>
      <c r="D65" s="1095"/>
      <c r="E65" s="1095" t="str">
        <f>'将来負担比率（分子）の構造'!J$42</f>
        <v>-</v>
      </c>
      <c r="F65" s="1095"/>
      <c r="G65" s="1095"/>
      <c r="H65" s="1095" t="str">
        <f>'将来負担比率（分子）の構造'!K$42</f>
        <v>-</v>
      </c>
      <c r="I65" s="1095"/>
      <c r="J65" s="1095"/>
      <c r="K65" s="1095" t="str">
        <f>'将来負担比率（分子）の構造'!L$42</f>
        <v>-</v>
      </c>
      <c r="L65" s="1095"/>
      <c r="M65" s="1095"/>
      <c r="N65" s="1095" t="str">
        <f>'将来負担比率（分子）の構造'!M$42</f>
        <v>-</v>
      </c>
      <c r="O65" s="1095"/>
      <c r="P65" s="1095"/>
    </row>
    <row r="66" spans="1:16">
      <c r="A66" s="1095" t="s">
        <v>9</v>
      </c>
      <c r="B66" s="1095">
        <f>'将来負担比率（分子）の構造'!I$41</f>
        <v>7880</v>
      </c>
      <c r="C66" s="1095"/>
      <c r="D66" s="1095"/>
      <c r="E66" s="1095">
        <f>'将来負担比率（分子）の構造'!J$41</f>
        <v>7756</v>
      </c>
      <c r="F66" s="1095"/>
      <c r="G66" s="1095"/>
      <c r="H66" s="1095">
        <f>'将来負担比率（分子）の構造'!K$41</f>
        <v>7672</v>
      </c>
      <c r="I66" s="1095"/>
      <c r="J66" s="1095"/>
      <c r="K66" s="1095">
        <f>'将来負担比率（分子）の構造'!L$41</f>
        <v>7863</v>
      </c>
      <c r="L66" s="1095"/>
      <c r="M66" s="1095"/>
      <c r="N66" s="1095">
        <f>'将来負担比率（分子）の構造'!M$41</f>
        <v>8189</v>
      </c>
      <c r="O66" s="1095"/>
      <c r="P66" s="1095"/>
    </row>
    <row r="67" spans="1:16">
      <c r="A67" s="1095" t="s">
        <v>101</v>
      </c>
      <c r="B67" s="1095" t="e">
        <f>NA()</f>
        <v>#N/A</v>
      </c>
      <c r="C67" s="1095">
        <f>IF(ISNUMBER('将来負担比率（分子）の構造'!I$53),IF('将来負担比率（分子）の構造'!I$53&lt;0,0,'将来負担比率（分子）の構造'!I$53),NA())</f>
        <v>0</v>
      </c>
      <c r="D67" s="1095" t="e">
        <f>NA()</f>
        <v>#N/A</v>
      </c>
      <c r="E67" s="1095" t="e">
        <f>NA()</f>
        <v>#N/A</v>
      </c>
      <c r="F67" s="1095">
        <f>IF(ISNUMBER('将来負担比率（分子）の構造'!J$53),IF('将来負担比率（分子）の構造'!J$53&lt;0,0,'将来負担比率（分子）の構造'!J$53),NA())</f>
        <v>0</v>
      </c>
      <c r="G67" s="1095" t="e">
        <f>NA()</f>
        <v>#N/A</v>
      </c>
      <c r="H67" s="1095" t="e">
        <f>NA()</f>
        <v>#N/A</v>
      </c>
      <c r="I67" s="1095">
        <f>IF(ISNUMBER('将来負担比率（分子）の構造'!K$53),IF('将来負担比率（分子）の構造'!K$53&lt;0,0,'将来負担比率（分子）の構造'!K$53),NA())</f>
        <v>0</v>
      </c>
      <c r="J67" s="1095" t="e">
        <f>NA()</f>
        <v>#N/A</v>
      </c>
      <c r="K67" s="1095" t="e">
        <f>NA()</f>
        <v>#N/A</v>
      </c>
      <c r="L67" s="1095">
        <f>IF(ISNUMBER('将来負担比率（分子）の構造'!L$53),IF('将来負担比率（分子）の構造'!L$53&lt;0,0,'将来負担比率（分子）の構造'!L$53),NA())</f>
        <v>147</v>
      </c>
      <c r="M67" s="1095" t="e">
        <f>NA()</f>
        <v>#N/A</v>
      </c>
      <c r="N67" s="1095" t="e">
        <f>NA()</f>
        <v>#N/A</v>
      </c>
      <c r="O67" s="1095">
        <f>IF(ISNUMBER('将来負担比率（分子）の構造'!M$53),IF('将来負担比率（分子）の構造'!M$53&lt;0,0,'将来負担比率（分子）の構造'!M$53),NA())</f>
        <v>931</v>
      </c>
      <c r="P67" s="1095" t="e">
        <f>NA()</f>
        <v>#N/A</v>
      </c>
    </row>
    <row r="70" spans="1:16">
      <c r="A70" s="1098" t="s">
        <v>23</v>
      </c>
      <c r="B70" s="1098"/>
      <c r="C70" s="1098"/>
      <c r="D70" s="1098"/>
      <c r="E70" s="1098"/>
      <c r="F70" s="1098"/>
    </row>
    <row r="71" spans="1:16">
      <c r="A71" s="1097"/>
      <c r="B71" s="1097" t="str">
        <f>基金残高に係る経年分析!F54</f>
        <v>H28</v>
      </c>
      <c r="C71" s="1097" t="str">
        <f>基金残高に係る経年分析!G54</f>
        <v>H29</v>
      </c>
      <c r="D71" s="1097" t="str">
        <f>基金残高に係る経年分析!H54</f>
        <v>H30</v>
      </c>
    </row>
    <row r="72" spans="1:16">
      <c r="A72" s="1097" t="s">
        <v>125</v>
      </c>
      <c r="B72" s="1099">
        <f>基金残高に係る経年分析!F55</f>
        <v>1496</v>
      </c>
      <c r="C72" s="1099">
        <f>基金残高に係る経年分析!G55</f>
        <v>1181</v>
      </c>
      <c r="D72" s="1099">
        <f>基金残高に係る経年分析!H55</f>
        <v>762</v>
      </c>
    </row>
    <row r="73" spans="1:16">
      <c r="A73" s="1097" t="s">
        <v>127</v>
      </c>
      <c r="B73" s="1099">
        <f>基金残高に係る経年分析!F56</f>
        <v>193</v>
      </c>
      <c r="C73" s="1099">
        <f>基金残高に係る経年分析!G56</f>
        <v>153</v>
      </c>
      <c r="D73" s="1099">
        <f>基金残高に係る経年分析!H56</f>
        <v>113</v>
      </c>
    </row>
    <row r="74" spans="1:16">
      <c r="A74" s="1097" t="s">
        <v>128</v>
      </c>
      <c r="B74" s="1099">
        <f>基金残高に係る経年分析!F57</f>
        <v>269</v>
      </c>
      <c r="C74" s="1099">
        <f>基金残高に係る経年分析!G57</f>
        <v>280</v>
      </c>
      <c r="D74" s="1099">
        <f>基金残高に係る経年分析!H57</f>
        <v>275</v>
      </c>
    </row>
  </sheetData>
  <sheetProtection algorithmName="SHA-512" hashValue="dcTRquAAhL1z75X9LFIwem4mseu8GWcLgxI4O1IJNsKOIqir+BgJawZA62TQxuzqtuYTdQT44xhuJu9pN78Iow==" saltValue="YD9/8Sf794HCTzWsAaPVX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r="http://schemas.openxmlformats.org/officeDocument/2006/relationships" xmlns:mc="http://schemas.openxmlformats.org/markup-compatibility/2006" xmlns="http://schemas.openxmlformats.org/spreadsheetml/2006/main">
  <sheetPr>
    <pageSetUpPr fitToPage="1"/>
  </sheetPr>
  <dimension ref="B1:EM49"/>
  <sheetViews>
    <sheetView showGridLines="0" zoomScale="85" zoomScaleNormal="85" workbookViewId="0"/>
  </sheetViews>
  <sheetFormatPr defaultColWidth="0" defaultRowHeight="11.25" customHeight="1" zeroHeight="1"/>
  <cols>
    <col min="1" max="95" width="1.5703125" style="1" customWidth="1"/>
    <col min="96" max="133" width="1.5703125" style="256" customWidth="1"/>
    <col min="134" max="143" width="1.57031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305</v>
      </c>
      <c r="DI1" s="346"/>
      <c r="DJ1" s="346"/>
      <c r="DK1" s="346"/>
      <c r="DL1" s="346"/>
      <c r="DM1" s="346"/>
      <c r="DN1" s="353"/>
      <c r="DO1" s="1"/>
      <c r="DP1" s="345" t="s">
        <v>306</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168</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187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117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2</v>
      </c>
      <c r="C4" s="139"/>
      <c r="D4" s="139"/>
      <c r="E4" s="139"/>
      <c r="F4" s="139"/>
      <c r="G4" s="139"/>
      <c r="H4" s="139"/>
      <c r="I4" s="139"/>
      <c r="J4" s="139"/>
      <c r="K4" s="139"/>
      <c r="L4" s="139"/>
      <c r="M4" s="139"/>
      <c r="N4" s="139"/>
      <c r="O4" s="139"/>
      <c r="P4" s="139"/>
      <c r="Q4" s="144"/>
      <c r="R4" s="148" t="s">
        <v>309</v>
      </c>
      <c r="S4" s="139"/>
      <c r="T4" s="139"/>
      <c r="U4" s="139"/>
      <c r="V4" s="139"/>
      <c r="W4" s="139"/>
      <c r="X4" s="139"/>
      <c r="Y4" s="144"/>
      <c r="Z4" s="148" t="s">
        <v>169</v>
      </c>
      <c r="AA4" s="139"/>
      <c r="AB4" s="139"/>
      <c r="AC4" s="144"/>
      <c r="AD4" s="148" t="s">
        <v>311</v>
      </c>
      <c r="AE4" s="139"/>
      <c r="AF4" s="139"/>
      <c r="AG4" s="139"/>
      <c r="AH4" s="139"/>
      <c r="AI4" s="139"/>
      <c r="AJ4" s="139"/>
      <c r="AK4" s="144"/>
      <c r="AL4" s="148" t="s">
        <v>169</v>
      </c>
      <c r="AM4" s="139"/>
      <c r="AN4" s="139"/>
      <c r="AO4" s="144"/>
      <c r="AP4" s="296" t="s">
        <v>313</v>
      </c>
      <c r="AQ4" s="296"/>
      <c r="AR4" s="296"/>
      <c r="AS4" s="296"/>
      <c r="AT4" s="296"/>
      <c r="AU4" s="296"/>
      <c r="AV4" s="296"/>
      <c r="AW4" s="296"/>
      <c r="AX4" s="296"/>
      <c r="AY4" s="296"/>
      <c r="AZ4" s="296"/>
      <c r="BA4" s="296"/>
      <c r="BB4" s="296"/>
      <c r="BC4" s="296"/>
      <c r="BD4" s="296"/>
      <c r="BE4" s="296"/>
      <c r="BF4" s="296"/>
      <c r="BG4" s="296" t="s">
        <v>315</v>
      </c>
      <c r="BH4" s="296"/>
      <c r="BI4" s="296"/>
      <c r="BJ4" s="296"/>
      <c r="BK4" s="296"/>
      <c r="BL4" s="296"/>
      <c r="BM4" s="296"/>
      <c r="BN4" s="296"/>
      <c r="BO4" s="296" t="s">
        <v>169</v>
      </c>
      <c r="BP4" s="296"/>
      <c r="BQ4" s="296"/>
      <c r="BR4" s="296"/>
      <c r="BS4" s="296" t="s">
        <v>319</v>
      </c>
      <c r="BT4" s="296"/>
      <c r="BU4" s="296"/>
      <c r="BV4" s="296"/>
      <c r="BW4" s="296"/>
      <c r="BX4" s="296"/>
      <c r="BY4" s="296"/>
      <c r="BZ4" s="296"/>
      <c r="CA4" s="296"/>
      <c r="CB4" s="296"/>
      <c r="CD4" s="148"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322</v>
      </c>
      <c r="C5" s="265"/>
      <c r="D5" s="265"/>
      <c r="E5" s="265"/>
      <c r="F5" s="265"/>
      <c r="G5" s="265"/>
      <c r="H5" s="265"/>
      <c r="I5" s="265"/>
      <c r="J5" s="265"/>
      <c r="K5" s="265"/>
      <c r="L5" s="265"/>
      <c r="M5" s="265"/>
      <c r="N5" s="265"/>
      <c r="O5" s="265"/>
      <c r="P5" s="265"/>
      <c r="Q5" s="268"/>
      <c r="R5" s="273">
        <v>5656865</v>
      </c>
      <c r="S5" s="276"/>
      <c r="T5" s="276"/>
      <c r="U5" s="276"/>
      <c r="V5" s="276"/>
      <c r="W5" s="276"/>
      <c r="X5" s="276"/>
      <c r="Y5" s="278"/>
      <c r="Z5" s="281">
        <v>51.4</v>
      </c>
      <c r="AA5" s="281"/>
      <c r="AB5" s="281"/>
      <c r="AC5" s="281"/>
      <c r="AD5" s="284">
        <v>5327227</v>
      </c>
      <c r="AE5" s="284"/>
      <c r="AF5" s="284"/>
      <c r="AG5" s="284"/>
      <c r="AH5" s="284"/>
      <c r="AI5" s="284"/>
      <c r="AJ5" s="284"/>
      <c r="AK5" s="284"/>
      <c r="AL5" s="288">
        <v>84.8</v>
      </c>
      <c r="AM5" s="291"/>
      <c r="AN5" s="291"/>
      <c r="AO5" s="293"/>
      <c r="AP5" s="259" t="s">
        <v>323</v>
      </c>
      <c r="AQ5" s="265"/>
      <c r="AR5" s="265"/>
      <c r="AS5" s="265"/>
      <c r="AT5" s="265"/>
      <c r="AU5" s="265"/>
      <c r="AV5" s="265"/>
      <c r="AW5" s="265"/>
      <c r="AX5" s="265"/>
      <c r="AY5" s="265"/>
      <c r="AZ5" s="265"/>
      <c r="BA5" s="265"/>
      <c r="BB5" s="265"/>
      <c r="BC5" s="265"/>
      <c r="BD5" s="265"/>
      <c r="BE5" s="265"/>
      <c r="BF5" s="268"/>
      <c r="BG5" s="274">
        <v>5327227</v>
      </c>
      <c r="BH5" s="216"/>
      <c r="BI5" s="216"/>
      <c r="BJ5" s="216"/>
      <c r="BK5" s="216"/>
      <c r="BL5" s="216"/>
      <c r="BM5" s="216"/>
      <c r="BN5" s="279"/>
      <c r="BO5" s="282">
        <v>94.2</v>
      </c>
      <c r="BP5" s="282"/>
      <c r="BQ5" s="282"/>
      <c r="BR5" s="282"/>
      <c r="BS5" s="285" t="s">
        <v>166</v>
      </c>
      <c r="BT5" s="285"/>
      <c r="BU5" s="285"/>
      <c r="BV5" s="285"/>
      <c r="BW5" s="285"/>
      <c r="BX5" s="285"/>
      <c r="BY5" s="285"/>
      <c r="BZ5" s="285"/>
      <c r="CA5" s="285"/>
      <c r="CB5" s="327"/>
      <c r="CD5" s="148" t="s">
        <v>313</v>
      </c>
      <c r="CE5" s="139"/>
      <c r="CF5" s="139"/>
      <c r="CG5" s="139"/>
      <c r="CH5" s="139"/>
      <c r="CI5" s="139"/>
      <c r="CJ5" s="139"/>
      <c r="CK5" s="139"/>
      <c r="CL5" s="139"/>
      <c r="CM5" s="139"/>
      <c r="CN5" s="139"/>
      <c r="CO5" s="139"/>
      <c r="CP5" s="139"/>
      <c r="CQ5" s="144"/>
      <c r="CR5" s="148" t="s">
        <v>324</v>
      </c>
      <c r="CS5" s="139"/>
      <c r="CT5" s="139"/>
      <c r="CU5" s="139"/>
      <c r="CV5" s="139"/>
      <c r="CW5" s="139"/>
      <c r="CX5" s="139"/>
      <c r="CY5" s="144"/>
      <c r="CZ5" s="148" t="s">
        <v>169</v>
      </c>
      <c r="DA5" s="139"/>
      <c r="DB5" s="139"/>
      <c r="DC5" s="144"/>
      <c r="DD5" s="148" t="s">
        <v>327</v>
      </c>
      <c r="DE5" s="139"/>
      <c r="DF5" s="139"/>
      <c r="DG5" s="139"/>
      <c r="DH5" s="139"/>
      <c r="DI5" s="139"/>
      <c r="DJ5" s="139"/>
      <c r="DK5" s="139"/>
      <c r="DL5" s="139"/>
      <c r="DM5" s="139"/>
      <c r="DN5" s="139"/>
      <c r="DO5" s="139"/>
      <c r="DP5" s="144"/>
      <c r="DQ5" s="148" t="s">
        <v>330</v>
      </c>
      <c r="DR5" s="139"/>
      <c r="DS5" s="139"/>
      <c r="DT5" s="139"/>
      <c r="DU5" s="139"/>
      <c r="DV5" s="139"/>
      <c r="DW5" s="139"/>
      <c r="DX5" s="139"/>
      <c r="DY5" s="139"/>
      <c r="DZ5" s="139"/>
      <c r="EA5" s="139"/>
      <c r="EB5" s="139"/>
      <c r="EC5" s="144"/>
    </row>
    <row r="6" spans="2:143" ht="11.25" customHeight="1">
      <c r="B6" s="260" t="s">
        <v>331</v>
      </c>
      <c r="C6" s="36"/>
      <c r="D6" s="36"/>
      <c r="E6" s="36"/>
      <c r="F6" s="36"/>
      <c r="G6" s="36"/>
      <c r="H6" s="36"/>
      <c r="I6" s="36"/>
      <c r="J6" s="36"/>
      <c r="K6" s="36"/>
      <c r="L6" s="36"/>
      <c r="M6" s="36"/>
      <c r="N6" s="36"/>
      <c r="O6" s="36"/>
      <c r="P6" s="36"/>
      <c r="Q6" s="269"/>
      <c r="R6" s="274">
        <v>66404</v>
      </c>
      <c r="S6" s="216"/>
      <c r="T6" s="216"/>
      <c r="U6" s="216"/>
      <c r="V6" s="216"/>
      <c r="W6" s="216"/>
      <c r="X6" s="216"/>
      <c r="Y6" s="279"/>
      <c r="Z6" s="282">
        <v>0.6</v>
      </c>
      <c r="AA6" s="282"/>
      <c r="AB6" s="282"/>
      <c r="AC6" s="282"/>
      <c r="AD6" s="285">
        <v>66404</v>
      </c>
      <c r="AE6" s="285"/>
      <c r="AF6" s="285"/>
      <c r="AG6" s="285"/>
      <c r="AH6" s="285"/>
      <c r="AI6" s="285"/>
      <c r="AJ6" s="285"/>
      <c r="AK6" s="285"/>
      <c r="AL6" s="289">
        <v>1.1000000000000001</v>
      </c>
      <c r="AM6" s="237"/>
      <c r="AN6" s="237"/>
      <c r="AO6" s="294"/>
      <c r="AP6" s="260" t="s">
        <v>103</v>
      </c>
      <c r="AQ6" s="36"/>
      <c r="AR6" s="36"/>
      <c r="AS6" s="36"/>
      <c r="AT6" s="36"/>
      <c r="AU6" s="36"/>
      <c r="AV6" s="36"/>
      <c r="AW6" s="36"/>
      <c r="AX6" s="36"/>
      <c r="AY6" s="36"/>
      <c r="AZ6" s="36"/>
      <c r="BA6" s="36"/>
      <c r="BB6" s="36"/>
      <c r="BC6" s="36"/>
      <c r="BD6" s="36"/>
      <c r="BE6" s="36"/>
      <c r="BF6" s="269"/>
      <c r="BG6" s="274">
        <v>5327227</v>
      </c>
      <c r="BH6" s="216"/>
      <c r="BI6" s="216"/>
      <c r="BJ6" s="216"/>
      <c r="BK6" s="216"/>
      <c r="BL6" s="216"/>
      <c r="BM6" s="216"/>
      <c r="BN6" s="279"/>
      <c r="BO6" s="282">
        <v>94.2</v>
      </c>
      <c r="BP6" s="282"/>
      <c r="BQ6" s="282"/>
      <c r="BR6" s="282"/>
      <c r="BS6" s="285" t="s">
        <v>166</v>
      </c>
      <c r="BT6" s="285"/>
      <c r="BU6" s="285"/>
      <c r="BV6" s="285"/>
      <c r="BW6" s="285"/>
      <c r="BX6" s="285"/>
      <c r="BY6" s="285"/>
      <c r="BZ6" s="285"/>
      <c r="CA6" s="285"/>
      <c r="CB6" s="327"/>
      <c r="CD6" s="259" t="s">
        <v>333</v>
      </c>
      <c r="CE6" s="265"/>
      <c r="CF6" s="265"/>
      <c r="CG6" s="265"/>
      <c r="CH6" s="265"/>
      <c r="CI6" s="265"/>
      <c r="CJ6" s="265"/>
      <c r="CK6" s="265"/>
      <c r="CL6" s="265"/>
      <c r="CM6" s="265"/>
      <c r="CN6" s="265"/>
      <c r="CO6" s="265"/>
      <c r="CP6" s="265"/>
      <c r="CQ6" s="268"/>
      <c r="CR6" s="274">
        <v>108319</v>
      </c>
      <c r="CS6" s="216"/>
      <c r="CT6" s="216"/>
      <c r="CU6" s="216"/>
      <c r="CV6" s="216"/>
      <c r="CW6" s="216"/>
      <c r="CX6" s="216"/>
      <c r="CY6" s="279"/>
      <c r="CZ6" s="288">
        <v>1</v>
      </c>
      <c r="DA6" s="291"/>
      <c r="DB6" s="291"/>
      <c r="DC6" s="338"/>
      <c r="DD6" s="326" t="s">
        <v>166</v>
      </c>
      <c r="DE6" s="216"/>
      <c r="DF6" s="216"/>
      <c r="DG6" s="216"/>
      <c r="DH6" s="216"/>
      <c r="DI6" s="216"/>
      <c r="DJ6" s="216"/>
      <c r="DK6" s="216"/>
      <c r="DL6" s="216"/>
      <c r="DM6" s="216"/>
      <c r="DN6" s="216"/>
      <c r="DO6" s="216"/>
      <c r="DP6" s="279"/>
      <c r="DQ6" s="326">
        <v>108319</v>
      </c>
      <c r="DR6" s="216"/>
      <c r="DS6" s="216"/>
      <c r="DT6" s="216"/>
      <c r="DU6" s="216"/>
      <c r="DV6" s="216"/>
      <c r="DW6" s="216"/>
      <c r="DX6" s="216"/>
      <c r="DY6" s="216"/>
      <c r="DZ6" s="216"/>
      <c r="EA6" s="216"/>
      <c r="EB6" s="216"/>
      <c r="EC6" s="328"/>
    </row>
    <row r="7" spans="2:143" ht="11.25" customHeight="1">
      <c r="B7" s="260" t="s">
        <v>334</v>
      </c>
      <c r="C7" s="36"/>
      <c r="D7" s="36"/>
      <c r="E7" s="36"/>
      <c r="F7" s="36"/>
      <c r="G7" s="36"/>
      <c r="H7" s="36"/>
      <c r="I7" s="36"/>
      <c r="J7" s="36"/>
      <c r="K7" s="36"/>
      <c r="L7" s="36"/>
      <c r="M7" s="36"/>
      <c r="N7" s="36"/>
      <c r="O7" s="36"/>
      <c r="P7" s="36"/>
      <c r="Q7" s="269"/>
      <c r="R7" s="274">
        <v>9805</v>
      </c>
      <c r="S7" s="216"/>
      <c r="T7" s="216"/>
      <c r="U7" s="216"/>
      <c r="V7" s="216"/>
      <c r="W7" s="216"/>
      <c r="X7" s="216"/>
      <c r="Y7" s="279"/>
      <c r="Z7" s="282">
        <v>0.1</v>
      </c>
      <c r="AA7" s="282"/>
      <c r="AB7" s="282"/>
      <c r="AC7" s="282"/>
      <c r="AD7" s="285">
        <v>9805</v>
      </c>
      <c r="AE7" s="285"/>
      <c r="AF7" s="285"/>
      <c r="AG7" s="285"/>
      <c r="AH7" s="285"/>
      <c r="AI7" s="285"/>
      <c r="AJ7" s="285"/>
      <c r="AK7" s="285"/>
      <c r="AL7" s="289">
        <v>0.2</v>
      </c>
      <c r="AM7" s="237"/>
      <c r="AN7" s="237"/>
      <c r="AO7" s="294"/>
      <c r="AP7" s="260" t="s">
        <v>150</v>
      </c>
      <c r="AQ7" s="36"/>
      <c r="AR7" s="36"/>
      <c r="AS7" s="36"/>
      <c r="AT7" s="36"/>
      <c r="AU7" s="36"/>
      <c r="AV7" s="36"/>
      <c r="AW7" s="36"/>
      <c r="AX7" s="36"/>
      <c r="AY7" s="36"/>
      <c r="AZ7" s="36"/>
      <c r="BA7" s="36"/>
      <c r="BB7" s="36"/>
      <c r="BC7" s="36"/>
      <c r="BD7" s="36"/>
      <c r="BE7" s="36"/>
      <c r="BF7" s="269"/>
      <c r="BG7" s="274">
        <v>2484694</v>
      </c>
      <c r="BH7" s="216"/>
      <c r="BI7" s="216"/>
      <c r="BJ7" s="216"/>
      <c r="BK7" s="216"/>
      <c r="BL7" s="216"/>
      <c r="BM7" s="216"/>
      <c r="BN7" s="279"/>
      <c r="BO7" s="282">
        <v>43.9</v>
      </c>
      <c r="BP7" s="282"/>
      <c r="BQ7" s="282"/>
      <c r="BR7" s="282"/>
      <c r="BS7" s="285" t="s">
        <v>166</v>
      </c>
      <c r="BT7" s="285"/>
      <c r="BU7" s="285"/>
      <c r="BV7" s="285"/>
      <c r="BW7" s="285"/>
      <c r="BX7" s="285"/>
      <c r="BY7" s="285"/>
      <c r="BZ7" s="285"/>
      <c r="CA7" s="285"/>
      <c r="CB7" s="327"/>
      <c r="CD7" s="260" t="s">
        <v>15</v>
      </c>
      <c r="CE7" s="36"/>
      <c r="CF7" s="36"/>
      <c r="CG7" s="36"/>
      <c r="CH7" s="36"/>
      <c r="CI7" s="36"/>
      <c r="CJ7" s="36"/>
      <c r="CK7" s="36"/>
      <c r="CL7" s="36"/>
      <c r="CM7" s="36"/>
      <c r="CN7" s="36"/>
      <c r="CO7" s="36"/>
      <c r="CP7" s="36"/>
      <c r="CQ7" s="269"/>
      <c r="CR7" s="274">
        <v>1396004</v>
      </c>
      <c r="CS7" s="216"/>
      <c r="CT7" s="216"/>
      <c r="CU7" s="216"/>
      <c r="CV7" s="216"/>
      <c r="CW7" s="216"/>
      <c r="CX7" s="216"/>
      <c r="CY7" s="279"/>
      <c r="CZ7" s="282">
        <v>13</v>
      </c>
      <c r="DA7" s="282"/>
      <c r="DB7" s="282"/>
      <c r="DC7" s="282"/>
      <c r="DD7" s="326">
        <v>127901</v>
      </c>
      <c r="DE7" s="216"/>
      <c r="DF7" s="216"/>
      <c r="DG7" s="216"/>
      <c r="DH7" s="216"/>
      <c r="DI7" s="216"/>
      <c r="DJ7" s="216"/>
      <c r="DK7" s="216"/>
      <c r="DL7" s="216"/>
      <c r="DM7" s="216"/>
      <c r="DN7" s="216"/>
      <c r="DO7" s="216"/>
      <c r="DP7" s="279"/>
      <c r="DQ7" s="326">
        <v>1207650</v>
      </c>
      <c r="DR7" s="216"/>
      <c r="DS7" s="216"/>
      <c r="DT7" s="216"/>
      <c r="DU7" s="216"/>
      <c r="DV7" s="216"/>
      <c r="DW7" s="216"/>
      <c r="DX7" s="216"/>
      <c r="DY7" s="216"/>
      <c r="DZ7" s="216"/>
      <c r="EA7" s="216"/>
      <c r="EB7" s="216"/>
      <c r="EC7" s="328"/>
    </row>
    <row r="8" spans="2:143" ht="11.25" customHeight="1">
      <c r="B8" s="260" t="s">
        <v>336</v>
      </c>
      <c r="C8" s="36"/>
      <c r="D8" s="36"/>
      <c r="E8" s="36"/>
      <c r="F8" s="36"/>
      <c r="G8" s="36"/>
      <c r="H8" s="36"/>
      <c r="I8" s="36"/>
      <c r="J8" s="36"/>
      <c r="K8" s="36"/>
      <c r="L8" s="36"/>
      <c r="M8" s="36"/>
      <c r="N8" s="36"/>
      <c r="O8" s="36"/>
      <c r="P8" s="36"/>
      <c r="Q8" s="269"/>
      <c r="R8" s="274">
        <v>18685</v>
      </c>
      <c r="S8" s="216"/>
      <c r="T8" s="216"/>
      <c r="U8" s="216"/>
      <c r="V8" s="216"/>
      <c r="W8" s="216"/>
      <c r="X8" s="216"/>
      <c r="Y8" s="279"/>
      <c r="Z8" s="282">
        <v>0.2</v>
      </c>
      <c r="AA8" s="282"/>
      <c r="AB8" s="282"/>
      <c r="AC8" s="282"/>
      <c r="AD8" s="285">
        <v>18685</v>
      </c>
      <c r="AE8" s="285"/>
      <c r="AF8" s="285"/>
      <c r="AG8" s="285"/>
      <c r="AH8" s="285"/>
      <c r="AI8" s="285"/>
      <c r="AJ8" s="285"/>
      <c r="AK8" s="285"/>
      <c r="AL8" s="289">
        <v>0.3</v>
      </c>
      <c r="AM8" s="237"/>
      <c r="AN8" s="237"/>
      <c r="AO8" s="294"/>
      <c r="AP8" s="260" t="s">
        <v>338</v>
      </c>
      <c r="AQ8" s="36"/>
      <c r="AR8" s="36"/>
      <c r="AS8" s="36"/>
      <c r="AT8" s="36"/>
      <c r="AU8" s="36"/>
      <c r="AV8" s="36"/>
      <c r="AW8" s="36"/>
      <c r="AX8" s="36"/>
      <c r="AY8" s="36"/>
      <c r="AZ8" s="36"/>
      <c r="BA8" s="36"/>
      <c r="BB8" s="36"/>
      <c r="BC8" s="36"/>
      <c r="BD8" s="36"/>
      <c r="BE8" s="36"/>
      <c r="BF8" s="269"/>
      <c r="BG8" s="274">
        <v>60259</v>
      </c>
      <c r="BH8" s="216"/>
      <c r="BI8" s="216"/>
      <c r="BJ8" s="216"/>
      <c r="BK8" s="216"/>
      <c r="BL8" s="216"/>
      <c r="BM8" s="216"/>
      <c r="BN8" s="279"/>
      <c r="BO8" s="282">
        <v>1.1000000000000001</v>
      </c>
      <c r="BP8" s="282"/>
      <c r="BQ8" s="282"/>
      <c r="BR8" s="282"/>
      <c r="BS8" s="326" t="s">
        <v>166</v>
      </c>
      <c r="BT8" s="216"/>
      <c r="BU8" s="216"/>
      <c r="BV8" s="216"/>
      <c r="BW8" s="216"/>
      <c r="BX8" s="216"/>
      <c r="BY8" s="216"/>
      <c r="BZ8" s="216"/>
      <c r="CA8" s="216"/>
      <c r="CB8" s="328"/>
      <c r="CD8" s="260" t="s">
        <v>325</v>
      </c>
      <c r="CE8" s="36"/>
      <c r="CF8" s="36"/>
      <c r="CG8" s="36"/>
      <c r="CH8" s="36"/>
      <c r="CI8" s="36"/>
      <c r="CJ8" s="36"/>
      <c r="CK8" s="36"/>
      <c r="CL8" s="36"/>
      <c r="CM8" s="36"/>
      <c r="CN8" s="36"/>
      <c r="CO8" s="36"/>
      <c r="CP8" s="36"/>
      <c r="CQ8" s="269"/>
      <c r="CR8" s="274">
        <v>3485333</v>
      </c>
      <c r="CS8" s="216"/>
      <c r="CT8" s="216"/>
      <c r="CU8" s="216"/>
      <c r="CV8" s="216"/>
      <c r="CW8" s="216"/>
      <c r="CX8" s="216"/>
      <c r="CY8" s="279"/>
      <c r="CZ8" s="282">
        <v>32.5</v>
      </c>
      <c r="DA8" s="282"/>
      <c r="DB8" s="282"/>
      <c r="DC8" s="282"/>
      <c r="DD8" s="326">
        <v>50547</v>
      </c>
      <c r="DE8" s="216"/>
      <c r="DF8" s="216"/>
      <c r="DG8" s="216"/>
      <c r="DH8" s="216"/>
      <c r="DI8" s="216"/>
      <c r="DJ8" s="216"/>
      <c r="DK8" s="216"/>
      <c r="DL8" s="216"/>
      <c r="DM8" s="216"/>
      <c r="DN8" s="216"/>
      <c r="DO8" s="216"/>
      <c r="DP8" s="279"/>
      <c r="DQ8" s="326">
        <v>1892009</v>
      </c>
      <c r="DR8" s="216"/>
      <c r="DS8" s="216"/>
      <c r="DT8" s="216"/>
      <c r="DU8" s="216"/>
      <c r="DV8" s="216"/>
      <c r="DW8" s="216"/>
      <c r="DX8" s="216"/>
      <c r="DY8" s="216"/>
      <c r="DZ8" s="216"/>
      <c r="EA8" s="216"/>
      <c r="EB8" s="216"/>
      <c r="EC8" s="328"/>
    </row>
    <row r="9" spans="2:143" ht="11.25" customHeight="1">
      <c r="B9" s="260" t="s">
        <v>340</v>
      </c>
      <c r="C9" s="36"/>
      <c r="D9" s="36"/>
      <c r="E9" s="36"/>
      <c r="F9" s="36"/>
      <c r="G9" s="36"/>
      <c r="H9" s="36"/>
      <c r="I9" s="36"/>
      <c r="J9" s="36"/>
      <c r="K9" s="36"/>
      <c r="L9" s="36"/>
      <c r="M9" s="36"/>
      <c r="N9" s="36"/>
      <c r="O9" s="36"/>
      <c r="P9" s="36"/>
      <c r="Q9" s="269"/>
      <c r="R9" s="274">
        <v>18662</v>
      </c>
      <c r="S9" s="216"/>
      <c r="T9" s="216"/>
      <c r="U9" s="216"/>
      <c r="V9" s="216"/>
      <c r="W9" s="216"/>
      <c r="X9" s="216"/>
      <c r="Y9" s="279"/>
      <c r="Z9" s="282">
        <v>0.2</v>
      </c>
      <c r="AA9" s="282"/>
      <c r="AB9" s="282"/>
      <c r="AC9" s="282"/>
      <c r="AD9" s="285">
        <v>18662</v>
      </c>
      <c r="AE9" s="285"/>
      <c r="AF9" s="285"/>
      <c r="AG9" s="285"/>
      <c r="AH9" s="285"/>
      <c r="AI9" s="285"/>
      <c r="AJ9" s="285"/>
      <c r="AK9" s="285"/>
      <c r="AL9" s="289">
        <v>0.3</v>
      </c>
      <c r="AM9" s="237"/>
      <c r="AN9" s="237"/>
      <c r="AO9" s="294"/>
      <c r="AP9" s="260" t="s">
        <v>342</v>
      </c>
      <c r="AQ9" s="36"/>
      <c r="AR9" s="36"/>
      <c r="AS9" s="36"/>
      <c r="AT9" s="36"/>
      <c r="AU9" s="36"/>
      <c r="AV9" s="36"/>
      <c r="AW9" s="36"/>
      <c r="AX9" s="36"/>
      <c r="AY9" s="36"/>
      <c r="AZ9" s="36"/>
      <c r="BA9" s="36"/>
      <c r="BB9" s="36"/>
      <c r="BC9" s="36"/>
      <c r="BD9" s="36"/>
      <c r="BE9" s="36"/>
      <c r="BF9" s="269"/>
      <c r="BG9" s="274">
        <v>1913998</v>
      </c>
      <c r="BH9" s="216"/>
      <c r="BI9" s="216"/>
      <c r="BJ9" s="216"/>
      <c r="BK9" s="216"/>
      <c r="BL9" s="216"/>
      <c r="BM9" s="216"/>
      <c r="BN9" s="279"/>
      <c r="BO9" s="282">
        <v>33.799999999999997</v>
      </c>
      <c r="BP9" s="282"/>
      <c r="BQ9" s="282"/>
      <c r="BR9" s="282"/>
      <c r="BS9" s="326" t="s">
        <v>166</v>
      </c>
      <c r="BT9" s="216"/>
      <c r="BU9" s="216"/>
      <c r="BV9" s="216"/>
      <c r="BW9" s="216"/>
      <c r="BX9" s="216"/>
      <c r="BY9" s="216"/>
      <c r="BZ9" s="216"/>
      <c r="CA9" s="216"/>
      <c r="CB9" s="328"/>
      <c r="CD9" s="260" t="s">
        <v>160</v>
      </c>
      <c r="CE9" s="36"/>
      <c r="CF9" s="36"/>
      <c r="CG9" s="36"/>
      <c r="CH9" s="36"/>
      <c r="CI9" s="36"/>
      <c r="CJ9" s="36"/>
      <c r="CK9" s="36"/>
      <c r="CL9" s="36"/>
      <c r="CM9" s="36"/>
      <c r="CN9" s="36"/>
      <c r="CO9" s="36"/>
      <c r="CP9" s="36"/>
      <c r="CQ9" s="269"/>
      <c r="CR9" s="274">
        <v>814226</v>
      </c>
      <c r="CS9" s="216"/>
      <c r="CT9" s="216"/>
      <c r="CU9" s="216"/>
      <c r="CV9" s="216"/>
      <c r="CW9" s="216"/>
      <c r="CX9" s="216"/>
      <c r="CY9" s="279"/>
      <c r="CZ9" s="282">
        <v>7.6</v>
      </c>
      <c r="DA9" s="282"/>
      <c r="DB9" s="282"/>
      <c r="DC9" s="282"/>
      <c r="DD9" s="326">
        <v>4400</v>
      </c>
      <c r="DE9" s="216"/>
      <c r="DF9" s="216"/>
      <c r="DG9" s="216"/>
      <c r="DH9" s="216"/>
      <c r="DI9" s="216"/>
      <c r="DJ9" s="216"/>
      <c r="DK9" s="216"/>
      <c r="DL9" s="216"/>
      <c r="DM9" s="216"/>
      <c r="DN9" s="216"/>
      <c r="DO9" s="216"/>
      <c r="DP9" s="279"/>
      <c r="DQ9" s="326">
        <v>781618</v>
      </c>
      <c r="DR9" s="216"/>
      <c r="DS9" s="216"/>
      <c r="DT9" s="216"/>
      <c r="DU9" s="216"/>
      <c r="DV9" s="216"/>
      <c r="DW9" s="216"/>
      <c r="DX9" s="216"/>
      <c r="DY9" s="216"/>
      <c r="DZ9" s="216"/>
      <c r="EA9" s="216"/>
      <c r="EB9" s="216"/>
      <c r="EC9" s="328"/>
    </row>
    <row r="10" spans="2:143" ht="11.25" customHeight="1">
      <c r="B10" s="260" t="s">
        <v>310</v>
      </c>
      <c r="C10" s="36"/>
      <c r="D10" s="36"/>
      <c r="E10" s="36"/>
      <c r="F10" s="36"/>
      <c r="G10" s="36"/>
      <c r="H10" s="36"/>
      <c r="I10" s="36"/>
      <c r="J10" s="36"/>
      <c r="K10" s="36"/>
      <c r="L10" s="36"/>
      <c r="M10" s="36"/>
      <c r="N10" s="36"/>
      <c r="O10" s="36"/>
      <c r="P10" s="36"/>
      <c r="Q10" s="269"/>
      <c r="R10" s="274" t="s">
        <v>166</v>
      </c>
      <c r="S10" s="216"/>
      <c r="T10" s="216"/>
      <c r="U10" s="216"/>
      <c r="V10" s="216"/>
      <c r="W10" s="216"/>
      <c r="X10" s="216"/>
      <c r="Y10" s="279"/>
      <c r="Z10" s="282" t="s">
        <v>166</v>
      </c>
      <c r="AA10" s="282"/>
      <c r="AB10" s="282"/>
      <c r="AC10" s="282"/>
      <c r="AD10" s="285" t="s">
        <v>166</v>
      </c>
      <c r="AE10" s="285"/>
      <c r="AF10" s="285"/>
      <c r="AG10" s="285"/>
      <c r="AH10" s="285"/>
      <c r="AI10" s="285"/>
      <c r="AJ10" s="285"/>
      <c r="AK10" s="285"/>
      <c r="AL10" s="289" t="s">
        <v>166</v>
      </c>
      <c r="AM10" s="237"/>
      <c r="AN10" s="237"/>
      <c r="AO10" s="294"/>
      <c r="AP10" s="260" t="s">
        <v>343</v>
      </c>
      <c r="AQ10" s="36"/>
      <c r="AR10" s="36"/>
      <c r="AS10" s="36"/>
      <c r="AT10" s="36"/>
      <c r="AU10" s="36"/>
      <c r="AV10" s="36"/>
      <c r="AW10" s="36"/>
      <c r="AX10" s="36"/>
      <c r="AY10" s="36"/>
      <c r="AZ10" s="36"/>
      <c r="BA10" s="36"/>
      <c r="BB10" s="36"/>
      <c r="BC10" s="36"/>
      <c r="BD10" s="36"/>
      <c r="BE10" s="36"/>
      <c r="BF10" s="269"/>
      <c r="BG10" s="274">
        <v>128671</v>
      </c>
      <c r="BH10" s="216"/>
      <c r="BI10" s="216"/>
      <c r="BJ10" s="216"/>
      <c r="BK10" s="216"/>
      <c r="BL10" s="216"/>
      <c r="BM10" s="216"/>
      <c r="BN10" s="279"/>
      <c r="BO10" s="282">
        <v>2.2999999999999998</v>
      </c>
      <c r="BP10" s="282"/>
      <c r="BQ10" s="282"/>
      <c r="BR10" s="282"/>
      <c r="BS10" s="326" t="s">
        <v>166</v>
      </c>
      <c r="BT10" s="216"/>
      <c r="BU10" s="216"/>
      <c r="BV10" s="216"/>
      <c r="BW10" s="216"/>
      <c r="BX10" s="216"/>
      <c r="BY10" s="216"/>
      <c r="BZ10" s="216"/>
      <c r="CA10" s="216"/>
      <c r="CB10" s="328"/>
      <c r="CD10" s="260" t="s">
        <v>341</v>
      </c>
      <c r="CE10" s="36"/>
      <c r="CF10" s="36"/>
      <c r="CG10" s="36"/>
      <c r="CH10" s="36"/>
      <c r="CI10" s="36"/>
      <c r="CJ10" s="36"/>
      <c r="CK10" s="36"/>
      <c r="CL10" s="36"/>
      <c r="CM10" s="36"/>
      <c r="CN10" s="36"/>
      <c r="CO10" s="36"/>
      <c r="CP10" s="36"/>
      <c r="CQ10" s="269"/>
      <c r="CR10" s="274">
        <v>6354</v>
      </c>
      <c r="CS10" s="216"/>
      <c r="CT10" s="216"/>
      <c r="CU10" s="216"/>
      <c r="CV10" s="216"/>
      <c r="CW10" s="216"/>
      <c r="CX10" s="216"/>
      <c r="CY10" s="279"/>
      <c r="CZ10" s="282">
        <v>0.1</v>
      </c>
      <c r="DA10" s="282"/>
      <c r="DB10" s="282"/>
      <c r="DC10" s="282"/>
      <c r="DD10" s="326" t="s">
        <v>166</v>
      </c>
      <c r="DE10" s="216"/>
      <c r="DF10" s="216"/>
      <c r="DG10" s="216"/>
      <c r="DH10" s="216"/>
      <c r="DI10" s="216"/>
      <c r="DJ10" s="216"/>
      <c r="DK10" s="216"/>
      <c r="DL10" s="216"/>
      <c r="DM10" s="216"/>
      <c r="DN10" s="216"/>
      <c r="DO10" s="216"/>
      <c r="DP10" s="279"/>
      <c r="DQ10" s="326">
        <v>3624</v>
      </c>
      <c r="DR10" s="216"/>
      <c r="DS10" s="216"/>
      <c r="DT10" s="216"/>
      <c r="DU10" s="216"/>
      <c r="DV10" s="216"/>
      <c r="DW10" s="216"/>
      <c r="DX10" s="216"/>
      <c r="DY10" s="216"/>
      <c r="DZ10" s="216"/>
      <c r="EA10" s="216"/>
      <c r="EB10" s="216"/>
      <c r="EC10" s="328"/>
    </row>
    <row r="11" spans="2:143" ht="11.25" customHeight="1">
      <c r="B11" s="260" t="s">
        <v>346</v>
      </c>
      <c r="C11" s="36"/>
      <c r="D11" s="36"/>
      <c r="E11" s="36"/>
      <c r="F11" s="36"/>
      <c r="G11" s="36"/>
      <c r="H11" s="36"/>
      <c r="I11" s="36"/>
      <c r="J11" s="36"/>
      <c r="K11" s="36"/>
      <c r="L11" s="36"/>
      <c r="M11" s="36"/>
      <c r="N11" s="36"/>
      <c r="O11" s="36"/>
      <c r="P11" s="36"/>
      <c r="Q11" s="269"/>
      <c r="R11" s="274" t="s">
        <v>166</v>
      </c>
      <c r="S11" s="216"/>
      <c r="T11" s="216"/>
      <c r="U11" s="216"/>
      <c r="V11" s="216"/>
      <c r="W11" s="216"/>
      <c r="X11" s="216"/>
      <c r="Y11" s="279"/>
      <c r="Z11" s="282" t="s">
        <v>166</v>
      </c>
      <c r="AA11" s="282"/>
      <c r="AB11" s="282"/>
      <c r="AC11" s="282"/>
      <c r="AD11" s="285" t="s">
        <v>166</v>
      </c>
      <c r="AE11" s="285"/>
      <c r="AF11" s="285"/>
      <c r="AG11" s="285"/>
      <c r="AH11" s="285"/>
      <c r="AI11" s="285"/>
      <c r="AJ11" s="285"/>
      <c r="AK11" s="285"/>
      <c r="AL11" s="289" t="s">
        <v>166</v>
      </c>
      <c r="AM11" s="237"/>
      <c r="AN11" s="237"/>
      <c r="AO11" s="294"/>
      <c r="AP11" s="260" t="s">
        <v>347</v>
      </c>
      <c r="AQ11" s="36"/>
      <c r="AR11" s="36"/>
      <c r="AS11" s="36"/>
      <c r="AT11" s="36"/>
      <c r="AU11" s="36"/>
      <c r="AV11" s="36"/>
      <c r="AW11" s="36"/>
      <c r="AX11" s="36"/>
      <c r="AY11" s="36"/>
      <c r="AZ11" s="36"/>
      <c r="BA11" s="36"/>
      <c r="BB11" s="36"/>
      <c r="BC11" s="36"/>
      <c r="BD11" s="36"/>
      <c r="BE11" s="36"/>
      <c r="BF11" s="269"/>
      <c r="BG11" s="274">
        <v>381766</v>
      </c>
      <c r="BH11" s="216"/>
      <c r="BI11" s="216"/>
      <c r="BJ11" s="216"/>
      <c r="BK11" s="216"/>
      <c r="BL11" s="216"/>
      <c r="BM11" s="216"/>
      <c r="BN11" s="279"/>
      <c r="BO11" s="282">
        <v>6.7</v>
      </c>
      <c r="BP11" s="282"/>
      <c r="BQ11" s="282"/>
      <c r="BR11" s="282"/>
      <c r="BS11" s="326" t="s">
        <v>166</v>
      </c>
      <c r="BT11" s="216"/>
      <c r="BU11" s="216"/>
      <c r="BV11" s="216"/>
      <c r="BW11" s="216"/>
      <c r="BX11" s="216"/>
      <c r="BY11" s="216"/>
      <c r="BZ11" s="216"/>
      <c r="CA11" s="216"/>
      <c r="CB11" s="328"/>
      <c r="CD11" s="260" t="s">
        <v>348</v>
      </c>
      <c r="CE11" s="36"/>
      <c r="CF11" s="36"/>
      <c r="CG11" s="36"/>
      <c r="CH11" s="36"/>
      <c r="CI11" s="36"/>
      <c r="CJ11" s="36"/>
      <c r="CK11" s="36"/>
      <c r="CL11" s="36"/>
      <c r="CM11" s="36"/>
      <c r="CN11" s="36"/>
      <c r="CO11" s="36"/>
      <c r="CP11" s="36"/>
      <c r="CQ11" s="269"/>
      <c r="CR11" s="274">
        <v>36520</v>
      </c>
      <c r="CS11" s="216"/>
      <c r="CT11" s="216"/>
      <c r="CU11" s="216"/>
      <c r="CV11" s="216"/>
      <c r="CW11" s="216"/>
      <c r="CX11" s="216"/>
      <c r="CY11" s="279"/>
      <c r="CZ11" s="282">
        <v>0.3</v>
      </c>
      <c r="DA11" s="282"/>
      <c r="DB11" s="282"/>
      <c r="DC11" s="282"/>
      <c r="DD11" s="326">
        <v>9631</v>
      </c>
      <c r="DE11" s="216"/>
      <c r="DF11" s="216"/>
      <c r="DG11" s="216"/>
      <c r="DH11" s="216"/>
      <c r="DI11" s="216"/>
      <c r="DJ11" s="216"/>
      <c r="DK11" s="216"/>
      <c r="DL11" s="216"/>
      <c r="DM11" s="216"/>
      <c r="DN11" s="216"/>
      <c r="DO11" s="216"/>
      <c r="DP11" s="279"/>
      <c r="DQ11" s="326">
        <v>28951</v>
      </c>
      <c r="DR11" s="216"/>
      <c r="DS11" s="216"/>
      <c r="DT11" s="216"/>
      <c r="DU11" s="216"/>
      <c r="DV11" s="216"/>
      <c r="DW11" s="216"/>
      <c r="DX11" s="216"/>
      <c r="DY11" s="216"/>
      <c r="DZ11" s="216"/>
      <c r="EA11" s="216"/>
      <c r="EB11" s="216"/>
      <c r="EC11" s="328"/>
    </row>
    <row r="12" spans="2:143" ht="11.25" customHeight="1">
      <c r="B12" s="260" t="s">
        <v>349</v>
      </c>
      <c r="C12" s="36"/>
      <c r="D12" s="36"/>
      <c r="E12" s="36"/>
      <c r="F12" s="36"/>
      <c r="G12" s="36"/>
      <c r="H12" s="36"/>
      <c r="I12" s="36"/>
      <c r="J12" s="36"/>
      <c r="K12" s="36"/>
      <c r="L12" s="36"/>
      <c r="M12" s="36"/>
      <c r="N12" s="36"/>
      <c r="O12" s="36"/>
      <c r="P12" s="36"/>
      <c r="Q12" s="269"/>
      <c r="R12" s="274">
        <v>650450</v>
      </c>
      <c r="S12" s="216"/>
      <c r="T12" s="216"/>
      <c r="U12" s="216"/>
      <c r="V12" s="216"/>
      <c r="W12" s="216"/>
      <c r="X12" s="216"/>
      <c r="Y12" s="279"/>
      <c r="Z12" s="282">
        <v>5.9</v>
      </c>
      <c r="AA12" s="282"/>
      <c r="AB12" s="282"/>
      <c r="AC12" s="282"/>
      <c r="AD12" s="285">
        <v>650450</v>
      </c>
      <c r="AE12" s="285"/>
      <c r="AF12" s="285"/>
      <c r="AG12" s="285"/>
      <c r="AH12" s="285"/>
      <c r="AI12" s="285"/>
      <c r="AJ12" s="285"/>
      <c r="AK12" s="285"/>
      <c r="AL12" s="289">
        <v>10.4</v>
      </c>
      <c r="AM12" s="237"/>
      <c r="AN12" s="237"/>
      <c r="AO12" s="294"/>
      <c r="AP12" s="260" t="s">
        <v>351</v>
      </c>
      <c r="AQ12" s="36"/>
      <c r="AR12" s="36"/>
      <c r="AS12" s="36"/>
      <c r="AT12" s="36"/>
      <c r="AU12" s="36"/>
      <c r="AV12" s="36"/>
      <c r="AW12" s="36"/>
      <c r="AX12" s="36"/>
      <c r="AY12" s="36"/>
      <c r="AZ12" s="36"/>
      <c r="BA12" s="36"/>
      <c r="BB12" s="36"/>
      <c r="BC12" s="36"/>
      <c r="BD12" s="36"/>
      <c r="BE12" s="36"/>
      <c r="BF12" s="269"/>
      <c r="BG12" s="274">
        <v>2536019</v>
      </c>
      <c r="BH12" s="216"/>
      <c r="BI12" s="216"/>
      <c r="BJ12" s="216"/>
      <c r="BK12" s="216"/>
      <c r="BL12" s="216"/>
      <c r="BM12" s="216"/>
      <c r="BN12" s="279"/>
      <c r="BO12" s="282">
        <v>44.8</v>
      </c>
      <c r="BP12" s="282"/>
      <c r="BQ12" s="282"/>
      <c r="BR12" s="282"/>
      <c r="BS12" s="326" t="s">
        <v>166</v>
      </c>
      <c r="BT12" s="216"/>
      <c r="BU12" s="216"/>
      <c r="BV12" s="216"/>
      <c r="BW12" s="216"/>
      <c r="BX12" s="216"/>
      <c r="BY12" s="216"/>
      <c r="BZ12" s="216"/>
      <c r="CA12" s="216"/>
      <c r="CB12" s="328"/>
      <c r="CD12" s="260" t="s">
        <v>126</v>
      </c>
      <c r="CE12" s="36"/>
      <c r="CF12" s="36"/>
      <c r="CG12" s="36"/>
      <c r="CH12" s="36"/>
      <c r="CI12" s="36"/>
      <c r="CJ12" s="36"/>
      <c r="CK12" s="36"/>
      <c r="CL12" s="36"/>
      <c r="CM12" s="36"/>
      <c r="CN12" s="36"/>
      <c r="CO12" s="36"/>
      <c r="CP12" s="36"/>
      <c r="CQ12" s="269"/>
      <c r="CR12" s="274">
        <v>340604</v>
      </c>
      <c r="CS12" s="216"/>
      <c r="CT12" s="216"/>
      <c r="CU12" s="216"/>
      <c r="CV12" s="216"/>
      <c r="CW12" s="216"/>
      <c r="CX12" s="216"/>
      <c r="CY12" s="279"/>
      <c r="CZ12" s="282">
        <v>3.2</v>
      </c>
      <c r="DA12" s="282"/>
      <c r="DB12" s="282"/>
      <c r="DC12" s="282"/>
      <c r="DD12" s="326">
        <v>287359</v>
      </c>
      <c r="DE12" s="216"/>
      <c r="DF12" s="216"/>
      <c r="DG12" s="216"/>
      <c r="DH12" s="216"/>
      <c r="DI12" s="216"/>
      <c r="DJ12" s="216"/>
      <c r="DK12" s="216"/>
      <c r="DL12" s="216"/>
      <c r="DM12" s="216"/>
      <c r="DN12" s="216"/>
      <c r="DO12" s="216"/>
      <c r="DP12" s="279"/>
      <c r="DQ12" s="326">
        <v>223247</v>
      </c>
      <c r="DR12" s="216"/>
      <c r="DS12" s="216"/>
      <c r="DT12" s="216"/>
      <c r="DU12" s="216"/>
      <c r="DV12" s="216"/>
      <c r="DW12" s="216"/>
      <c r="DX12" s="216"/>
      <c r="DY12" s="216"/>
      <c r="DZ12" s="216"/>
      <c r="EA12" s="216"/>
      <c r="EB12" s="216"/>
      <c r="EC12" s="328"/>
    </row>
    <row r="13" spans="2:143" ht="11.25" customHeight="1">
      <c r="B13" s="260" t="s">
        <v>352</v>
      </c>
      <c r="C13" s="36"/>
      <c r="D13" s="36"/>
      <c r="E13" s="36"/>
      <c r="F13" s="36"/>
      <c r="G13" s="36"/>
      <c r="H13" s="36"/>
      <c r="I13" s="36"/>
      <c r="J13" s="36"/>
      <c r="K13" s="36"/>
      <c r="L13" s="36"/>
      <c r="M13" s="36"/>
      <c r="N13" s="36"/>
      <c r="O13" s="36"/>
      <c r="P13" s="36"/>
      <c r="Q13" s="269"/>
      <c r="R13" s="274" t="s">
        <v>166</v>
      </c>
      <c r="S13" s="216"/>
      <c r="T13" s="216"/>
      <c r="U13" s="216"/>
      <c r="V13" s="216"/>
      <c r="W13" s="216"/>
      <c r="X13" s="216"/>
      <c r="Y13" s="279"/>
      <c r="Z13" s="282" t="s">
        <v>166</v>
      </c>
      <c r="AA13" s="282"/>
      <c r="AB13" s="282"/>
      <c r="AC13" s="282"/>
      <c r="AD13" s="285" t="s">
        <v>166</v>
      </c>
      <c r="AE13" s="285"/>
      <c r="AF13" s="285"/>
      <c r="AG13" s="285"/>
      <c r="AH13" s="285"/>
      <c r="AI13" s="285"/>
      <c r="AJ13" s="285"/>
      <c r="AK13" s="285"/>
      <c r="AL13" s="289" t="s">
        <v>166</v>
      </c>
      <c r="AM13" s="237"/>
      <c r="AN13" s="237"/>
      <c r="AO13" s="294"/>
      <c r="AP13" s="260" t="s">
        <v>353</v>
      </c>
      <c r="AQ13" s="36"/>
      <c r="AR13" s="36"/>
      <c r="AS13" s="36"/>
      <c r="AT13" s="36"/>
      <c r="AU13" s="36"/>
      <c r="AV13" s="36"/>
      <c r="AW13" s="36"/>
      <c r="AX13" s="36"/>
      <c r="AY13" s="36"/>
      <c r="AZ13" s="36"/>
      <c r="BA13" s="36"/>
      <c r="BB13" s="36"/>
      <c r="BC13" s="36"/>
      <c r="BD13" s="36"/>
      <c r="BE13" s="36"/>
      <c r="BF13" s="269"/>
      <c r="BG13" s="274">
        <v>2525404</v>
      </c>
      <c r="BH13" s="216"/>
      <c r="BI13" s="216"/>
      <c r="BJ13" s="216"/>
      <c r="BK13" s="216"/>
      <c r="BL13" s="216"/>
      <c r="BM13" s="216"/>
      <c r="BN13" s="279"/>
      <c r="BO13" s="282">
        <v>44.6</v>
      </c>
      <c r="BP13" s="282"/>
      <c r="BQ13" s="282"/>
      <c r="BR13" s="282"/>
      <c r="BS13" s="326" t="s">
        <v>166</v>
      </c>
      <c r="BT13" s="216"/>
      <c r="BU13" s="216"/>
      <c r="BV13" s="216"/>
      <c r="BW13" s="216"/>
      <c r="BX13" s="216"/>
      <c r="BY13" s="216"/>
      <c r="BZ13" s="216"/>
      <c r="CA13" s="216"/>
      <c r="CB13" s="328"/>
      <c r="CD13" s="260" t="s">
        <v>354</v>
      </c>
      <c r="CE13" s="36"/>
      <c r="CF13" s="36"/>
      <c r="CG13" s="36"/>
      <c r="CH13" s="36"/>
      <c r="CI13" s="36"/>
      <c r="CJ13" s="36"/>
      <c r="CK13" s="36"/>
      <c r="CL13" s="36"/>
      <c r="CM13" s="36"/>
      <c r="CN13" s="36"/>
      <c r="CO13" s="36"/>
      <c r="CP13" s="36"/>
      <c r="CQ13" s="269"/>
      <c r="CR13" s="274">
        <v>1417271</v>
      </c>
      <c r="CS13" s="216"/>
      <c r="CT13" s="216"/>
      <c r="CU13" s="216"/>
      <c r="CV13" s="216"/>
      <c r="CW13" s="216"/>
      <c r="CX13" s="216"/>
      <c r="CY13" s="279"/>
      <c r="CZ13" s="282">
        <v>13.2</v>
      </c>
      <c r="DA13" s="282"/>
      <c r="DB13" s="282"/>
      <c r="DC13" s="282"/>
      <c r="DD13" s="326">
        <v>674392</v>
      </c>
      <c r="DE13" s="216"/>
      <c r="DF13" s="216"/>
      <c r="DG13" s="216"/>
      <c r="DH13" s="216"/>
      <c r="DI13" s="216"/>
      <c r="DJ13" s="216"/>
      <c r="DK13" s="216"/>
      <c r="DL13" s="216"/>
      <c r="DM13" s="216"/>
      <c r="DN13" s="216"/>
      <c r="DO13" s="216"/>
      <c r="DP13" s="279"/>
      <c r="DQ13" s="326">
        <v>867236</v>
      </c>
      <c r="DR13" s="216"/>
      <c r="DS13" s="216"/>
      <c r="DT13" s="216"/>
      <c r="DU13" s="216"/>
      <c r="DV13" s="216"/>
      <c r="DW13" s="216"/>
      <c r="DX13" s="216"/>
      <c r="DY13" s="216"/>
      <c r="DZ13" s="216"/>
      <c r="EA13" s="216"/>
      <c r="EB13" s="216"/>
      <c r="EC13" s="328"/>
    </row>
    <row r="14" spans="2:143" ht="11.25" customHeight="1">
      <c r="B14" s="260" t="s">
        <v>355</v>
      </c>
      <c r="C14" s="36"/>
      <c r="D14" s="36"/>
      <c r="E14" s="36"/>
      <c r="F14" s="36"/>
      <c r="G14" s="36"/>
      <c r="H14" s="36"/>
      <c r="I14" s="36"/>
      <c r="J14" s="36"/>
      <c r="K14" s="36"/>
      <c r="L14" s="36"/>
      <c r="M14" s="36"/>
      <c r="N14" s="36"/>
      <c r="O14" s="36"/>
      <c r="P14" s="36"/>
      <c r="Q14" s="269"/>
      <c r="R14" s="274" t="s">
        <v>166</v>
      </c>
      <c r="S14" s="216"/>
      <c r="T14" s="216"/>
      <c r="U14" s="216"/>
      <c r="V14" s="216"/>
      <c r="W14" s="216"/>
      <c r="X14" s="216"/>
      <c r="Y14" s="279"/>
      <c r="Z14" s="282" t="s">
        <v>166</v>
      </c>
      <c r="AA14" s="282"/>
      <c r="AB14" s="282"/>
      <c r="AC14" s="282"/>
      <c r="AD14" s="285" t="s">
        <v>166</v>
      </c>
      <c r="AE14" s="285"/>
      <c r="AF14" s="285"/>
      <c r="AG14" s="285"/>
      <c r="AH14" s="285"/>
      <c r="AI14" s="285"/>
      <c r="AJ14" s="285"/>
      <c r="AK14" s="285"/>
      <c r="AL14" s="289" t="s">
        <v>166</v>
      </c>
      <c r="AM14" s="237"/>
      <c r="AN14" s="237"/>
      <c r="AO14" s="294"/>
      <c r="AP14" s="260" t="s">
        <v>356</v>
      </c>
      <c r="AQ14" s="36"/>
      <c r="AR14" s="36"/>
      <c r="AS14" s="36"/>
      <c r="AT14" s="36"/>
      <c r="AU14" s="36"/>
      <c r="AV14" s="36"/>
      <c r="AW14" s="36"/>
      <c r="AX14" s="36"/>
      <c r="AY14" s="36"/>
      <c r="AZ14" s="36"/>
      <c r="BA14" s="36"/>
      <c r="BB14" s="36"/>
      <c r="BC14" s="36"/>
      <c r="BD14" s="36"/>
      <c r="BE14" s="36"/>
      <c r="BF14" s="269"/>
      <c r="BG14" s="274">
        <v>78118</v>
      </c>
      <c r="BH14" s="216"/>
      <c r="BI14" s="216"/>
      <c r="BJ14" s="216"/>
      <c r="BK14" s="216"/>
      <c r="BL14" s="216"/>
      <c r="BM14" s="216"/>
      <c r="BN14" s="279"/>
      <c r="BO14" s="282">
        <v>1.4</v>
      </c>
      <c r="BP14" s="282"/>
      <c r="BQ14" s="282"/>
      <c r="BR14" s="282"/>
      <c r="BS14" s="326" t="s">
        <v>166</v>
      </c>
      <c r="BT14" s="216"/>
      <c r="BU14" s="216"/>
      <c r="BV14" s="216"/>
      <c r="BW14" s="216"/>
      <c r="BX14" s="216"/>
      <c r="BY14" s="216"/>
      <c r="BZ14" s="216"/>
      <c r="CA14" s="216"/>
      <c r="CB14" s="328"/>
      <c r="CD14" s="260" t="s">
        <v>357</v>
      </c>
      <c r="CE14" s="36"/>
      <c r="CF14" s="36"/>
      <c r="CG14" s="36"/>
      <c r="CH14" s="36"/>
      <c r="CI14" s="36"/>
      <c r="CJ14" s="36"/>
      <c r="CK14" s="36"/>
      <c r="CL14" s="36"/>
      <c r="CM14" s="36"/>
      <c r="CN14" s="36"/>
      <c r="CO14" s="36"/>
      <c r="CP14" s="36"/>
      <c r="CQ14" s="269"/>
      <c r="CR14" s="274">
        <v>678795</v>
      </c>
      <c r="CS14" s="216"/>
      <c r="CT14" s="216"/>
      <c r="CU14" s="216"/>
      <c r="CV14" s="216"/>
      <c r="CW14" s="216"/>
      <c r="CX14" s="216"/>
      <c r="CY14" s="279"/>
      <c r="CZ14" s="282">
        <v>6.3</v>
      </c>
      <c r="DA14" s="282"/>
      <c r="DB14" s="282"/>
      <c r="DC14" s="282"/>
      <c r="DD14" s="326">
        <v>129447</v>
      </c>
      <c r="DE14" s="216"/>
      <c r="DF14" s="216"/>
      <c r="DG14" s="216"/>
      <c r="DH14" s="216"/>
      <c r="DI14" s="216"/>
      <c r="DJ14" s="216"/>
      <c r="DK14" s="216"/>
      <c r="DL14" s="216"/>
      <c r="DM14" s="216"/>
      <c r="DN14" s="216"/>
      <c r="DO14" s="216"/>
      <c r="DP14" s="279"/>
      <c r="DQ14" s="326">
        <v>540228</v>
      </c>
      <c r="DR14" s="216"/>
      <c r="DS14" s="216"/>
      <c r="DT14" s="216"/>
      <c r="DU14" s="216"/>
      <c r="DV14" s="216"/>
      <c r="DW14" s="216"/>
      <c r="DX14" s="216"/>
      <c r="DY14" s="216"/>
      <c r="DZ14" s="216"/>
      <c r="EA14" s="216"/>
      <c r="EB14" s="216"/>
      <c r="EC14" s="328"/>
    </row>
    <row r="15" spans="2:143" ht="11.25" customHeight="1">
      <c r="B15" s="260" t="s">
        <v>335</v>
      </c>
      <c r="C15" s="36"/>
      <c r="D15" s="36"/>
      <c r="E15" s="36"/>
      <c r="F15" s="36"/>
      <c r="G15" s="36"/>
      <c r="H15" s="36"/>
      <c r="I15" s="36"/>
      <c r="J15" s="36"/>
      <c r="K15" s="36"/>
      <c r="L15" s="36"/>
      <c r="M15" s="36"/>
      <c r="N15" s="36"/>
      <c r="O15" s="36"/>
      <c r="P15" s="36"/>
      <c r="Q15" s="269"/>
      <c r="R15" s="274">
        <v>25615</v>
      </c>
      <c r="S15" s="216"/>
      <c r="T15" s="216"/>
      <c r="U15" s="216"/>
      <c r="V15" s="216"/>
      <c r="W15" s="216"/>
      <c r="X15" s="216"/>
      <c r="Y15" s="279"/>
      <c r="Z15" s="282">
        <v>0.2</v>
      </c>
      <c r="AA15" s="282"/>
      <c r="AB15" s="282"/>
      <c r="AC15" s="282"/>
      <c r="AD15" s="285">
        <v>25615</v>
      </c>
      <c r="AE15" s="285"/>
      <c r="AF15" s="285"/>
      <c r="AG15" s="285"/>
      <c r="AH15" s="285"/>
      <c r="AI15" s="285"/>
      <c r="AJ15" s="285"/>
      <c r="AK15" s="285"/>
      <c r="AL15" s="289">
        <v>0.4</v>
      </c>
      <c r="AM15" s="237"/>
      <c r="AN15" s="237"/>
      <c r="AO15" s="294"/>
      <c r="AP15" s="260" t="s">
        <v>359</v>
      </c>
      <c r="AQ15" s="36"/>
      <c r="AR15" s="36"/>
      <c r="AS15" s="36"/>
      <c r="AT15" s="36"/>
      <c r="AU15" s="36"/>
      <c r="AV15" s="36"/>
      <c r="AW15" s="36"/>
      <c r="AX15" s="36"/>
      <c r="AY15" s="36"/>
      <c r="AZ15" s="36"/>
      <c r="BA15" s="36"/>
      <c r="BB15" s="36"/>
      <c r="BC15" s="36"/>
      <c r="BD15" s="36"/>
      <c r="BE15" s="36"/>
      <c r="BF15" s="269"/>
      <c r="BG15" s="274">
        <v>228396</v>
      </c>
      <c r="BH15" s="216"/>
      <c r="BI15" s="216"/>
      <c r="BJ15" s="216"/>
      <c r="BK15" s="216"/>
      <c r="BL15" s="216"/>
      <c r="BM15" s="216"/>
      <c r="BN15" s="279"/>
      <c r="BO15" s="282">
        <v>4</v>
      </c>
      <c r="BP15" s="282"/>
      <c r="BQ15" s="282"/>
      <c r="BR15" s="282"/>
      <c r="BS15" s="326" t="s">
        <v>166</v>
      </c>
      <c r="BT15" s="216"/>
      <c r="BU15" s="216"/>
      <c r="BV15" s="216"/>
      <c r="BW15" s="216"/>
      <c r="BX15" s="216"/>
      <c r="BY15" s="216"/>
      <c r="BZ15" s="216"/>
      <c r="CA15" s="216"/>
      <c r="CB15" s="328"/>
      <c r="CD15" s="260" t="s">
        <v>361</v>
      </c>
      <c r="CE15" s="36"/>
      <c r="CF15" s="36"/>
      <c r="CG15" s="36"/>
      <c r="CH15" s="36"/>
      <c r="CI15" s="36"/>
      <c r="CJ15" s="36"/>
      <c r="CK15" s="36"/>
      <c r="CL15" s="36"/>
      <c r="CM15" s="36"/>
      <c r="CN15" s="36"/>
      <c r="CO15" s="36"/>
      <c r="CP15" s="36"/>
      <c r="CQ15" s="269"/>
      <c r="CR15" s="274">
        <v>1621771</v>
      </c>
      <c r="CS15" s="216"/>
      <c r="CT15" s="216"/>
      <c r="CU15" s="216"/>
      <c r="CV15" s="216"/>
      <c r="CW15" s="216"/>
      <c r="CX15" s="216"/>
      <c r="CY15" s="279"/>
      <c r="CZ15" s="282">
        <v>15.1</v>
      </c>
      <c r="DA15" s="282"/>
      <c r="DB15" s="282"/>
      <c r="DC15" s="282"/>
      <c r="DD15" s="326">
        <v>535337</v>
      </c>
      <c r="DE15" s="216"/>
      <c r="DF15" s="216"/>
      <c r="DG15" s="216"/>
      <c r="DH15" s="216"/>
      <c r="DI15" s="216"/>
      <c r="DJ15" s="216"/>
      <c r="DK15" s="216"/>
      <c r="DL15" s="216"/>
      <c r="DM15" s="216"/>
      <c r="DN15" s="216"/>
      <c r="DO15" s="216"/>
      <c r="DP15" s="279"/>
      <c r="DQ15" s="326">
        <v>1180289</v>
      </c>
      <c r="DR15" s="216"/>
      <c r="DS15" s="216"/>
      <c r="DT15" s="216"/>
      <c r="DU15" s="216"/>
      <c r="DV15" s="216"/>
      <c r="DW15" s="216"/>
      <c r="DX15" s="216"/>
      <c r="DY15" s="216"/>
      <c r="DZ15" s="216"/>
      <c r="EA15" s="216"/>
      <c r="EB15" s="216"/>
      <c r="EC15" s="328"/>
    </row>
    <row r="16" spans="2:143" ht="11.25" customHeight="1">
      <c r="B16" s="260" t="s">
        <v>318</v>
      </c>
      <c r="C16" s="36"/>
      <c r="D16" s="36"/>
      <c r="E16" s="36"/>
      <c r="F16" s="36"/>
      <c r="G16" s="36"/>
      <c r="H16" s="36"/>
      <c r="I16" s="36"/>
      <c r="J16" s="36"/>
      <c r="K16" s="36"/>
      <c r="L16" s="36"/>
      <c r="M16" s="36"/>
      <c r="N16" s="36"/>
      <c r="O16" s="36"/>
      <c r="P16" s="36"/>
      <c r="Q16" s="269"/>
      <c r="R16" s="274" t="s">
        <v>166</v>
      </c>
      <c r="S16" s="216"/>
      <c r="T16" s="216"/>
      <c r="U16" s="216"/>
      <c r="V16" s="216"/>
      <c r="W16" s="216"/>
      <c r="X16" s="216"/>
      <c r="Y16" s="279"/>
      <c r="Z16" s="282" t="s">
        <v>166</v>
      </c>
      <c r="AA16" s="282"/>
      <c r="AB16" s="282"/>
      <c r="AC16" s="282"/>
      <c r="AD16" s="285" t="s">
        <v>166</v>
      </c>
      <c r="AE16" s="285"/>
      <c r="AF16" s="285"/>
      <c r="AG16" s="285"/>
      <c r="AH16" s="285"/>
      <c r="AI16" s="285"/>
      <c r="AJ16" s="285"/>
      <c r="AK16" s="285"/>
      <c r="AL16" s="289" t="s">
        <v>166</v>
      </c>
      <c r="AM16" s="237"/>
      <c r="AN16" s="237"/>
      <c r="AO16" s="294"/>
      <c r="AP16" s="260" t="s">
        <v>82</v>
      </c>
      <c r="AQ16" s="36"/>
      <c r="AR16" s="36"/>
      <c r="AS16" s="36"/>
      <c r="AT16" s="36"/>
      <c r="AU16" s="36"/>
      <c r="AV16" s="36"/>
      <c r="AW16" s="36"/>
      <c r="AX16" s="36"/>
      <c r="AY16" s="36"/>
      <c r="AZ16" s="36"/>
      <c r="BA16" s="36"/>
      <c r="BB16" s="36"/>
      <c r="BC16" s="36"/>
      <c r="BD16" s="36"/>
      <c r="BE16" s="36"/>
      <c r="BF16" s="269"/>
      <c r="BG16" s="274" t="s">
        <v>166</v>
      </c>
      <c r="BH16" s="216"/>
      <c r="BI16" s="216"/>
      <c r="BJ16" s="216"/>
      <c r="BK16" s="216"/>
      <c r="BL16" s="216"/>
      <c r="BM16" s="216"/>
      <c r="BN16" s="279"/>
      <c r="BO16" s="282" t="s">
        <v>166</v>
      </c>
      <c r="BP16" s="282"/>
      <c r="BQ16" s="282"/>
      <c r="BR16" s="282"/>
      <c r="BS16" s="326" t="s">
        <v>166</v>
      </c>
      <c r="BT16" s="216"/>
      <c r="BU16" s="216"/>
      <c r="BV16" s="216"/>
      <c r="BW16" s="216"/>
      <c r="BX16" s="216"/>
      <c r="BY16" s="216"/>
      <c r="BZ16" s="216"/>
      <c r="CA16" s="216"/>
      <c r="CB16" s="328"/>
      <c r="CD16" s="260" t="s">
        <v>118</v>
      </c>
      <c r="CE16" s="36"/>
      <c r="CF16" s="36"/>
      <c r="CG16" s="36"/>
      <c r="CH16" s="36"/>
      <c r="CI16" s="36"/>
      <c r="CJ16" s="36"/>
      <c r="CK16" s="36"/>
      <c r="CL16" s="36"/>
      <c r="CM16" s="36"/>
      <c r="CN16" s="36"/>
      <c r="CO16" s="36"/>
      <c r="CP16" s="36"/>
      <c r="CQ16" s="269"/>
      <c r="CR16" s="274" t="s">
        <v>166</v>
      </c>
      <c r="CS16" s="216"/>
      <c r="CT16" s="216"/>
      <c r="CU16" s="216"/>
      <c r="CV16" s="216"/>
      <c r="CW16" s="216"/>
      <c r="CX16" s="216"/>
      <c r="CY16" s="279"/>
      <c r="CZ16" s="282" t="s">
        <v>166</v>
      </c>
      <c r="DA16" s="282"/>
      <c r="DB16" s="282"/>
      <c r="DC16" s="282"/>
      <c r="DD16" s="326" t="s">
        <v>166</v>
      </c>
      <c r="DE16" s="216"/>
      <c r="DF16" s="216"/>
      <c r="DG16" s="216"/>
      <c r="DH16" s="216"/>
      <c r="DI16" s="216"/>
      <c r="DJ16" s="216"/>
      <c r="DK16" s="216"/>
      <c r="DL16" s="216"/>
      <c r="DM16" s="216"/>
      <c r="DN16" s="216"/>
      <c r="DO16" s="216"/>
      <c r="DP16" s="279"/>
      <c r="DQ16" s="326" t="s">
        <v>166</v>
      </c>
      <c r="DR16" s="216"/>
      <c r="DS16" s="216"/>
      <c r="DT16" s="216"/>
      <c r="DU16" s="216"/>
      <c r="DV16" s="216"/>
      <c r="DW16" s="216"/>
      <c r="DX16" s="216"/>
      <c r="DY16" s="216"/>
      <c r="DZ16" s="216"/>
      <c r="EA16" s="216"/>
      <c r="EB16" s="216"/>
      <c r="EC16" s="328"/>
    </row>
    <row r="17" spans="2:133" ht="11.25" customHeight="1">
      <c r="B17" s="260" t="s">
        <v>358</v>
      </c>
      <c r="C17" s="36"/>
      <c r="D17" s="36"/>
      <c r="E17" s="36"/>
      <c r="F17" s="36"/>
      <c r="G17" s="36"/>
      <c r="H17" s="36"/>
      <c r="I17" s="36"/>
      <c r="J17" s="36"/>
      <c r="K17" s="36"/>
      <c r="L17" s="36"/>
      <c r="M17" s="36"/>
      <c r="N17" s="36"/>
      <c r="O17" s="36"/>
      <c r="P17" s="36"/>
      <c r="Q17" s="269"/>
      <c r="R17" s="274">
        <v>33848</v>
      </c>
      <c r="S17" s="216"/>
      <c r="T17" s="216"/>
      <c r="U17" s="216"/>
      <c r="V17" s="216"/>
      <c r="W17" s="216"/>
      <c r="X17" s="216"/>
      <c r="Y17" s="279"/>
      <c r="Z17" s="282">
        <v>0.3</v>
      </c>
      <c r="AA17" s="282"/>
      <c r="AB17" s="282"/>
      <c r="AC17" s="282"/>
      <c r="AD17" s="285">
        <v>33848</v>
      </c>
      <c r="AE17" s="285"/>
      <c r="AF17" s="285"/>
      <c r="AG17" s="285"/>
      <c r="AH17" s="285"/>
      <c r="AI17" s="285"/>
      <c r="AJ17" s="285"/>
      <c r="AK17" s="285"/>
      <c r="AL17" s="289">
        <v>0.5</v>
      </c>
      <c r="AM17" s="237"/>
      <c r="AN17" s="237"/>
      <c r="AO17" s="294"/>
      <c r="AP17" s="260" t="s">
        <v>326</v>
      </c>
      <c r="AQ17" s="36"/>
      <c r="AR17" s="36"/>
      <c r="AS17" s="36"/>
      <c r="AT17" s="36"/>
      <c r="AU17" s="36"/>
      <c r="AV17" s="36"/>
      <c r="AW17" s="36"/>
      <c r="AX17" s="36"/>
      <c r="AY17" s="36"/>
      <c r="AZ17" s="36"/>
      <c r="BA17" s="36"/>
      <c r="BB17" s="36"/>
      <c r="BC17" s="36"/>
      <c r="BD17" s="36"/>
      <c r="BE17" s="36"/>
      <c r="BF17" s="269"/>
      <c r="BG17" s="274" t="s">
        <v>166</v>
      </c>
      <c r="BH17" s="216"/>
      <c r="BI17" s="216"/>
      <c r="BJ17" s="216"/>
      <c r="BK17" s="216"/>
      <c r="BL17" s="216"/>
      <c r="BM17" s="216"/>
      <c r="BN17" s="279"/>
      <c r="BO17" s="282" t="s">
        <v>166</v>
      </c>
      <c r="BP17" s="282"/>
      <c r="BQ17" s="282"/>
      <c r="BR17" s="282"/>
      <c r="BS17" s="326" t="s">
        <v>166</v>
      </c>
      <c r="BT17" s="216"/>
      <c r="BU17" s="216"/>
      <c r="BV17" s="216"/>
      <c r="BW17" s="216"/>
      <c r="BX17" s="216"/>
      <c r="BY17" s="216"/>
      <c r="BZ17" s="216"/>
      <c r="CA17" s="216"/>
      <c r="CB17" s="328"/>
      <c r="CD17" s="260" t="s">
        <v>363</v>
      </c>
      <c r="CE17" s="36"/>
      <c r="CF17" s="36"/>
      <c r="CG17" s="36"/>
      <c r="CH17" s="36"/>
      <c r="CI17" s="36"/>
      <c r="CJ17" s="36"/>
      <c r="CK17" s="36"/>
      <c r="CL17" s="36"/>
      <c r="CM17" s="36"/>
      <c r="CN17" s="36"/>
      <c r="CO17" s="36"/>
      <c r="CP17" s="36"/>
      <c r="CQ17" s="269"/>
      <c r="CR17" s="274">
        <v>812003</v>
      </c>
      <c r="CS17" s="216"/>
      <c r="CT17" s="216"/>
      <c r="CU17" s="216"/>
      <c r="CV17" s="216"/>
      <c r="CW17" s="216"/>
      <c r="CX17" s="216"/>
      <c r="CY17" s="279"/>
      <c r="CZ17" s="282">
        <v>7.6</v>
      </c>
      <c r="DA17" s="282"/>
      <c r="DB17" s="282"/>
      <c r="DC17" s="282"/>
      <c r="DD17" s="326" t="s">
        <v>166</v>
      </c>
      <c r="DE17" s="216"/>
      <c r="DF17" s="216"/>
      <c r="DG17" s="216"/>
      <c r="DH17" s="216"/>
      <c r="DI17" s="216"/>
      <c r="DJ17" s="216"/>
      <c r="DK17" s="216"/>
      <c r="DL17" s="216"/>
      <c r="DM17" s="216"/>
      <c r="DN17" s="216"/>
      <c r="DO17" s="216"/>
      <c r="DP17" s="279"/>
      <c r="DQ17" s="326">
        <v>803509</v>
      </c>
      <c r="DR17" s="216"/>
      <c r="DS17" s="216"/>
      <c r="DT17" s="216"/>
      <c r="DU17" s="216"/>
      <c r="DV17" s="216"/>
      <c r="DW17" s="216"/>
      <c r="DX17" s="216"/>
      <c r="DY17" s="216"/>
      <c r="DZ17" s="216"/>
      <c r="EA17" s="216"/>
      <c r="EB17" s="216"/>
      <c r="EC17" s="328"/>
    </row>
    <row r="18" spans="2:133" ht="11.25" customHeight="1">
      <c r="B18" s="260" t="s">
        <v>364</v>
      </c>
      <c r="C18" s="36"/>
      <c r="D18" s="36"/>
      <c r="E18" s="36"/>
      <c r="F18" s="36"/>
      <c r="G18" s="36"/>
      <c r="H18" s="36"/>
      <c r="I18" s="36"/>
      <c r="J18" s="36"/>
      <c r="K18" s="36"/>
      <c r="L18" s="36"/>
      <c r="M18" s="36"/>
      <c r="N18" s="36"/>
      <c r="O18" s="36"/>
      <c r="P18" s="36"/>
      <c r="Q18" s="269"/>
      <c r="R18" s="274">
        <v>171741</v>
      </c>
      <c r="S18" s="216"/>
      <c r="T18" s="216"/>
      <c r="U18" s="216"/>
      <c r="V18" s="216"/>
      <c r="W18" s="216"/>
      <c r="X18" s="216"/>
      <c r="Y18" s="279"/>
      <c r="Z18" s="282">
        <v>1.6</v>
      </c>
      <c r="AA18" s="282"/>
      <c r="AB18" s="282"/>
      <c r="AC18" s="282"/>
      <c r="AD18" s="285">
        <v>110037</v>
      </c>
      <c r="AE18" s="285"/>
      <c r="AF18" s="285"/>
      <c r="AG18" s="285"/>
      <c r="AH18" s="285"/>
      <c r="AI18" s="285"/>
      <c r="AJ18" s="285"/>
      <c r="AK18" s="285"/>
      <c r="AL18" s="289">
        <v>1.8</v>
      </c>
      <c r="AM18" s="237"/>
      <c r="AN18" s="237"/>
      <c r="AO18" s="294"/>
      <c r="AP18" s="260" t="s">
        <v>320</v>
      </c>
      <c r="AQ18" s="36"/>
      <c r="AR18" s="36"/>
      <c r="AS18" s="36"/>
      <c r="AT18" s="36"/>
      <c r="AU18" s="36"/>
      <c r="AV18" s="36"/>
      <c r="AW18" s="36"/>
      <c r="AX18" s="36"/>
      <c r="AY18" s="36"/>
      <c r="AZ18" s="36"/>
      <c r="BA18" s="36"/>
      <c r="BB18" s="36"/>
      <c r="BC18" s="36"/>
      <c r="BD18" s="36"/>
      <c r="BE18" s="36"/>
      <c r="BF18" s="269"/>
      <c r="BG18" s="274" t="s">
        <v>166</v>
      </c>
      <c r="BH18" s="216"/>
      <c r="BI18" s="216"/>
      <c r="BJ18" s="216"/>
      <c r="BK18" s="216"/>
      <c r="BL18" s="216"/>
      <c r="BM18" s="216"/>
      <c r="BN18" s="279"/>
      <c r="BO18" s="282" t="s">
        <v>166</v>
      </c>
      <c r="BP18" s="282"/>
      <c r="BQ18" s="282"/>
      <c r="BR18" s="282"/>
      <c r="BS18" s="326" t="s">
        <v>166</v>
      </c>
      <c r="BT18" s="216"/>
      <c r="BU18" s="216"/>
      <c r="BV18" s="216"/>
      <c r="BW18" s="216"/>
      <c r="BX18" s="216"/>
      <c r="BY18" s="216"/>
      <c r="BZ18" s="216"/>
      <c r="CA18" s="216"/>
      <c r="CB18" s="328"/>
      <c r="CD18" s="260" t="s">
        <v>365</v>
      </c>
      <c r="CE18" s="36"/>
      <c r="CF18" s="36"/>
      <c r="CG18" s="36"/>
      <c r="CH18" s="36"/>
      <c r="CI18" s="36"/>
      <c r="CJ18" s="36"/>
      <c r="CK18" s="36"/>
      <c r="CL18" s="36"/>
      <c r="CM18" s="36"/>
      <c r="CN18" s="36"/>
      <c r="CO18" s="36"/>
      <c r="CP18" s="36"/>
      <c r="CQ18" s="269"/>
      <c r="CR18" s="274" t="s">
        <v>166</v>
      </c>
      <c r="CS18" s="216"/>
      <c r="CT18" s="216"/>
      <c r="CU18" s="216"/>
      <c r="CV18" s="216"/>
      <c r="CW18" s="216"/>
      <c r="CX18" s="216"/>
      <c r="CY18" s="279"/>
      <c r="CZ18" s="282" t="s">
        <v>166</v>
      </c>
      <c r="DA18" s="282"/>
      <c r="DB18" s="282"/>
      <c r="DC18" s="282"/>
      <c r="DD18" s="326" t="s">
        <v>166</v>
      </c>
      <c r="DE18" s="216"/>
      <c r="DF18" s="216"/>
      <c r="DG18" s="216"/>
      <c r="DH18" s="216"/>
      <c r="DI18" s="216"/>
      <c r="DJ18" s="216"/>
      <c r="DK18" s="216"/>
      <c r="DL18" s="216"/>
      <c r="DM18" s="216"/>
      <c r="DN18" s="216"/>
      <c r="DO18" s="216"/>
      <c r="DP18" s="279"/>
      <c r="DQ18" s="326" t="s">
        <v>166</v>
      </c>
      <c r="DR18" s="216"/>
      <c r="DS18" s="216"/>
      <c r="DT18" s="216"/>
      <c r="DU18" s="216"/>
      <c r="DV18" s="216"/>
      <c r="DW18" s="216"/>
      <c r="DX18" s="216"/>
      <c r="DY18" s="216"/>
      <c r="DZ18" s="216"/>
      <c r="EA18" s="216"/>
      <c r="EB18" s="216"/>
      <c r="EC18" s="328"/>
    </row>
    <row r="19" spans="2:133" ht="11.25" customHeight="1">
      <c r="B19" s="260" t="s">
        <v>366</v>
      </c>
      <c r="C19" s="36"/>
      <c r="D19" s="36"/>
      <c r="E19" s="36"/>
      <c r="F19" s="36"/>
      <c r="G19" s="36"/>
      <c r="H19" s="36"/>
      <c r="I19" s="36"/>
      <c r="J19" s="36"/>
      <c r="K19" s="36"/>
      <c r="L19" s="36"/>
      <c r="M19" s="36"/>
      <c r="N19" s="36"/>
      <c r="O19" s="36"/>
      <c r="P19" s="36"/>
      <c r="Q19" s="269"/>
      <c r="R19" s="274">
        <v>110037</v>
      </c>
      <c r="S19" s="216"/>
      <c r="T19" s="216"/>
      <c r="U19" s="216"/>
      <c r="V19" s="216"/>
      <c r="W19" s="216"/>
      <c r="X19" s="216"/>
      <c r="Y19" s="279"/>
      <c r="Z19" s="282">
        <v>1</v>
      </c>
      <c r="AA19" s="282"/>
      <c r="AB19" s="282"/>
      <c r="AC19" s="282"/>
      <c r="AD19" s="285">
        <v>110037</v>
      </c>
      <c r="AE19" s="285"/>
      <c r="AF19" s="285"/>
      <c r="AG19" s="285"/>
      <c r="AH19" s="285"/>
      <c r="AI19" s="285"/>
      <c r="AJ19" s="285"/>
      <c r="AK19" s="285"/>
      <c r="AL19" s="289">
        <v>1.8</v>
      </c>
      <c r="AM19" s="237"/>
      <c r="AN19" s="237"/>
      <c r="AO19" s="294"/>
      <c r="AP19" s="260" t="s">
        <v>367</v>
      </c>
      <c r="AQ19" s="36"/>
      <c r="AR19" s="36"/>
      <c r="AS19" s="36"/>
      <c r="AT19" s="36"/>
      <c r="AU19" s="36"/>
      <c r="AV19" s="36"/>
      <c r="AW19" s="36"/>
      <c r="AX19" s="36"/>
      <c r="AY19" s="36"/>
      <c r="AZ19" s="36"/>
      <c r="BA19" s="36"/>
      <c r="BB19" s="36"/>
      <c r="BC19" s="36"/>
      <c r="BD19" s="36"/>
      <c r="BE19" s="36"/>
      <c r="BF19" s="269"/>
      <c r="BG19" s="274">
        <v>329638</v>
      </c>
      <c r="BH19" s="216"/>
      <c r="BI19" s="216"/>
      <c r="BJ19" s="216"/>
      <c r="BK19" s="216"/>
      <c r="BL19" s="216"/>
      <c r="BM19" s="216"/>
      <c r="BN19" s="279"/>
      <c r="BO19" s="282">
        <v>5.8</v>
      </c>
      <c r="BP19" s="282"/>
      <c r="BQ19" s="282"/>
      <c r="BR19" s="282"/>
      <c r="BS19" s="326" t="s">
        <v>166</v>
      </c>
      <c r="BT19" s="216"/>
      <c r="BU19" s="216"/>
      <c r="BV19" s="216"/>
      <c r="BW19" s="216"/>
      <c r="BX19" s="216"/>
      <c r="BY19" s="216"/>
      <c r="BZ19" s="216"/>
      <c r="CA19" s="216"/>
      <c r="CB19" s="328"/>
      <c r="CD19" s="260" t="s">
        <v>308</v>
      </c>
      <c r="CE19" s="36"/>
      <c r="CF19" s="36"/>
      <c r="CG19" s="36"/>
      <c r="CH19" s="36"/>
      <c r="CI19" s="36"/>
      <c r="CJ19" s="36"/>
      <c r="CK19" s="36"/>
      <c r="CL19" s="36"/>
      <c r="CM19" s="36"/>
      <c r="CN19" s="36"/>
      <c r="CO19" s="36"/>
      <c r="CP19" s="36"/>
      <c r="CQ19" s="269"/>
      <c r="CR19" s="274" t="s">
        <v>166</v>
      </c>
      <c r="CS19" s="216"/>
      <c r="CT19" s="216"/>
      <c r="CU19" s="216"/>
      <c r="CV19" s="216"/>
      <c r="CW19" s="216"/>
      <c r="CX19" s="216"/>
      <c r="CY19" s="279"/>
      <c r="CZ19" s="282" t="s">
        <v>166</v>
      </c>
      <c r="DA19" s="282"/>
      <c r="DB19" s="282"/>
      <c r="DC19" s="282"/>
      <c r="DD19" s="326" t="s">
        <v>166</v>
      </c>
      <c r="DE19" s="216"/>
      <c r="DF19" s="216"/>
      <c r="DG19" s="216"/>
      <c r="DH19" s="216"/>
      <c r="DI19" s="216"/>
      <c r="DJ19" s="216"/>
      <c r="DK19" s="216"/>
      <c r="DL19" s="216"/>
      <c r="DM19" s="216"/>
      <c r="DN19" s="216"/>
      <c r="DO19" s="216"/>
      <c r="DP19" s="279"/>
      <c r="DQ19" s="326" t="s">
        <v>166</v>
      </c>
      <c r="DR19" s="216"/>
      <c r="DS19" s="216"/>
      <c r="DT19" s="216"/>
      <c r="DU19" s="216"/>
      <c r="DV19" s="216"/>
      <c r="DW19" s="216"/>
      <c r="DX19" s="216"/>
      <c r="DY19" s="216"/>
      <c r="DZ19" s="216"/>
      <c r="EA19" s="216"/>
      <c r="EB19" s="216"/>
      <c r="EC19" s="328"/>
    </row>
    <row r="20" spans="2:133" ht="11.25" customHeight="1">
      <c r="B20" s="260" t="s">
        <v>1</v>
      </c>
      <c r="C20" s="36"/>
      <c r="D20" s="36"/>
      <c r="E20" s="36"/>
      <c r="F20" s="36"/>
      <c r="G20" s="36"/>
      <c r="H20" s="36"/>
      <c r="I20" s="36"/>
      <c r="J20" s="36"/>
      <c r="K20" s="36"/>
      <c r="L20" s="36"/>
      <c r="M20" s="36"/>
      <c r="N20" s="36"/>
      <c r="O20" s="36"/>
      <c r="P20" s="36"/>
      <c r="Q20" s="269"/>
      <c r="R20" s="274">
        <v>61704</v>
      </c>
      <c r="S20" s="216"/>
      <c r="T20" s="216"/>
      <c r="U20" s="216"/>
      <c r="V20" s="216"/>
      <c r="W20" s="216"/>
      <c r="X20" s="216"/>
      <c r="Y20" s="279"/>
      <c r="Z20" s="282">
        <v>0.6</v>
      </c>
      <c r="AA20" s="282"/>
      <c r="AB20" s="282"/>
      <c r="AC20" s="282"/>
      <c r="AD20" s="285" t="s">
        <v>166</v>
      </c>
      <c r="AE20" s="285"/>
      <c r="AF20" s="285"/>
      <c r="AG20" s="285"/>
      <c r="AH20" s="285"/>
      <c r="AI20" s="285"/>
      <c r="AJ20" s="285"/>
      <c r="AK20" s="285"/>
      <c r="AL20" s="289" t="s">
        <v>166</v>
      </c>
      <c r="AM20" s="237"/>
      <c r="AN20" s="237"/>
      <c r="AO20" s="294"/>
      <c r="AP20" s="260" t="s">
        <v>369</v>
      </c>
      <c r="AQ20" s="36"/>
      <c r="AR20" s="36"/>
      <c r="AS20" s="36"/>
      <c r="AT20" s="36"/>
      <c r="AU20" s="36"/>
      <c r="AV20" s="36"/>
      <c r="AW20" s="36"/>
      <c r="AX20" s="36"/>
      <c r="AY20" s="36"/>
      <c r="AZ20" s="36"/>
      <c r="BA20" s="36"/>
      <c r="BB20" s="36"/>
      <c r="BC20" s="36"/>
      <c r="BD20" s="36"/>
      <c r="BE20" s="36"/>
      <c r="BF20" s="269"/>
      <c r="BG20" s="274">
        <v>329638</v>
      </c>
      <c r="BH20" s="216"/>
      <c r="BI20" s="216"/>
      <c r="BJ20" s="216"/>
      <c r="BK20" s="216"/>
      <c r="BL20" s="216"/>
      <c r="BM20" s="216"/>
      <c r="BN20" s="279"/>
      <c r="BO20" s="282">
        <v>5.8</v>
      </c>
      <c r="BP20" s="282"/>
      <c r="BQ20" s="282"/>
      <c r="BR20" s="282"/>
      <c r="BS20" s="326" t="s">
        <v>166</v>
      </c>
      <c r="BT20" s="216"/>
      <c r="BU20" s="216"/>
      <c r="BV20" s="216"/>
      <c r="BW20" s="216"/>
      <c r="BX20" s="216"/>
      <c r="BY20" s="216"/>
      <c r="BZ20" s="216"/>
      <c r="CA20" s="216"/>
      <c r="CB20" s="328"/>
      <c r="CD20" s="260" t="s">
        <v>7</v>
      </c>
      <c r="CE20" s="36"/>
      <c r="CF20" s="36"/>
      <c r="CG20" s="36"/>
      <c r="CH20" s="36"/>
      <c r="CI20" s="36"/>
      <c r="CJ20" s="36"/>
      <c r="CK20" s="36"/>
      <c r="CL20" s="36"/>
      <c r="CM20" s="36"/>
      <c r="CN20" s="36"/>
      <c r="CO20" s="36"/>
      <c r="CP20" s="36"/>
      <c r="CQ20" s="269"/>
      <c r="CR20" s="274">
        <v>10717200</v>
      </c>
      <c r="CS20" s="216"/>
      <c r="CT20" s="216"/>
      <c r="CU20" s="216"/>
      <c r="CV20" s="216"/>
      <c r="CW20" s="216"/>
      <c r="CX20" s="216"/>
      <c r="CY20" s="279"/>
      <c r="CZ20" s="282">
        <v>100</v>
      </c>
      <c r="DA20" s="282"/>
      <c r="DB20" s="282"/>
      <c r="DC20" s="282"/>
      <c r="DD20" s="326">
        <v>1819014</v>
      </c>
      <c r="DE20" s="216"/>
      <c r="DF20" s="216"/>
      <c r="DG20" s="216"/>
      <c r="DH20" s="216"/>
      <c r="DI20" s="216"/>
      <c r="DJ20" s="216"/>
      <c r="DK20" s="216"/>
      <c r="DL20" s="216"/>
      <c r="DM20" s="216"/>
      <c r="DN20" s="216"/>
      <c r="DO20" s="216"/>
      <c r="DP20" s="279"/>
      <c r="DQ20" s="326">
        <v>7636680</v>
      </c>
      <c r="DR20" s="216"/>
      <c r="DS20" s="216"/>
      <c r="DT20" s="216"/>
      <c r="DU20" s="216"/>
      <c r="DV20" s="216"/>
      <c r="DW20" s="216"/>
      <c r="DX20" s="216"/>
      <c r="DY20" s="216"/>
      <c r="DZ20" s="216"/>
      <c r="EA20" s="216"/>
      <c r="EB20" s="216"/>
      <c r="EC20" s="328"/>
    </row>
    <row r="21" spans="2:133" ht="11.25" customHeight="1">
      <c r="B21" s="260" t="s">
        <v>290</v>
      </c>
      <c r="C21" s="36"/>
      <c r="D21" s="36"/>
      <c r="E21" s="36"/>
      <c r="F21" s="36"/>
      <c r="G21" s="36"/>
      <c r="H21" s="36"/>
      <c r="I21" s="36"/>
      <c r="J21" s="36"/>
      <c r="K21" s="36"/>
      <c r="L21" s="36"/>
      <c r="M21" s="36"/>
      <c r="N21" s="36"/>
      <c r="O21" s="36"/>
      <c r="P21" s="36"/>
      <c r="Q21" s="269"/>
      <c r="R21" s="274" t="s">
        <v>166</v>
      </c>
      <c r="S21" s="216"/>
      <c r="T21" s="216"/>
      <c r="U21" s="216"/>
      <c r="V21" s="216"/>
      <c r="W21" s="216"/>
      <c r="X21" s="216"/>
      <c r="Y21" s="279"/>
      <c r="Z21" s="282" t="s">
        <v>166</v>
      </c>
      <c r="AA21" s="282"/>
      <c r="AB21" s="282"/>
      <c r="AC21" s="282"/>
      <c r="AD21" s="285" t="s">
        <v>166</v>
      </c>
      <c r="AE21" s="285"/>
      <c r="AF21" s="285"/>
      <c r="AG21" s="285"/>
      <c r="AH21" s="285"/>
      <c r="AI21" s="285"/>
      <c r="AJ21" s="285"/>
      <c r="AK21" s="285"/>
      <c r="AL21" s="289" t="s">
        <v>166</v>
      </c>
      <c r="AM21" s="237"/>
      <c r="AN21" s="237"/>
      <c r="AO21" s="294"/>
      <c r="AP21" s="297" t="s">
        <v>371</v>
      </c>
      <c r="AQ21" s="300"/>
      <c r="AR21" s="300"/>
      <c r="AS21" s="300"/>
      <c r="AT21" s="300"/>
      <c r="AU21" s="300"/>
      <c r="AV21" s="300"/>
      <c r="AW21" s="300"/>
      <c r="AX21" s="300"/>
      <c r="AY21" s="300"/>
      <c r="AZ21" s="300"/>
      <c r="BA21" s="300"/>
      <c r="BB21" s="300"/>
      <c r="BC21" s="300"/>
      <c r="BD21" s="300"/>
      <c r="BE21" s="300"/>
      <c r="BF21" s="314"/>
      <c r="BG21" s="274" t="s">
        <v>166</v>
      </c>
      <c r="BH21" s="216"/>
      <c r="BI21" s="216"/>
      <c r="BJ21" s="216"/>
      <c r="BK21" s="216"/>
      <c r="BL21" s="216"/>
      <c r="BM21" s="216"/>
      <c r="BN21" s="279"/>
      <c r="BO21" s="282" t="s">
        <v>166</v>
      </c>
      <c r="BP21" s="282"/>
      <c r="BQ21" s="282"/>
      <c r="BR21" s="282"/>
      <c r="BS21" s="326" t="s">
        <v>166</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18</v>
      </c>
      <c r="C22" s="36"/>
      <c r="D22" s="36"/>
      <c r="E22" s="36"/>
      <c r="F22" s="36"/>
      <c r="G22" s="36"/>
      <c r="H22" s="36"/>
      <c r="I22" s="36"/>
      <c r="J22" s="36"/>
      <c r="K22" s="36"/>
      <c r="L22" s="36"/>
      <c r="M22" s="36"/>
      <c r="N22" s="36"/>
      <c r="O22" s="36"/>
      <c r="P22" s="36"/>
      <c r="Q22" s="269"/>
      <c r="R22" s="274">
        <v>6652075</v>
      </c>
      <c r="S22" s="216"/>
      <c r="T22" s="216"/>
      <c r="U22" s="216"/>
      <c r="V22" s="216"/>
      <c r="W22" s="216"/>
      <c r="X22" s="216"/>
      <c r="Y22" s="279"/>
      <c r="Z22" s="282">
        <v>60.4</v>
      </c>
      <c r="AA22" s="282"/>
      <c r="AB22" s="282"/>
      <c r="AC22" s="282"/>
      <c r="AD22" s="285">
        <v>6260733</v>
      </c>
      <c r="AE22" s="285"/>
      <c r="AF22" s="285"/>
      <c r="AG22" s="285"/>
      <c r="AH22" s="285"/>
      <c r="AI22" s="285"/>
      <c r="AJ22" s="285"/>
      <c r="AK22" s="285"/>
      <c r="AL22" s="289">
        <v>99.7</v>
      </c>
      <c r="AM22" s="237"/>
      <c r="AN22" s="237"/>
      <c r="AO22" s="294"/>
      <c r="AP22" s="297" t="s">
        <v>373</v>
      </c>
      <c r="AQ22" s="300"/>
      <c r="AR22" s="300"/>
      <c r="AS22" s="300"/>
      <c r="AT22" s="300"/>
      <c r="AU22" s="300"/>
      <c r="AV22" s="300"/>
      <c r="AW22" s="300"/>
      <c r="AX22" s="300"/>
      <c r="AY22" s="300"/>
      <c r="AZ22" s="300"/>
      <c r="BA22" s="300"/>
      <c r="BB22" s="300"/>
      <c r="BC22" s="300"/>
      <c r="BD22" s="300"/>
      <c r="BE22" s="300"/>
      <c r="BF22" s="314"/>
      <c r="BG22" s="274" t="s">
        <v>166</v>
      </c>
      <c r="BH22" s="216"/>
      <c r="BI22" s="216"/>
      <c r="BJ22" s="216"/>
      <c r="BK22" s="216"/>
      <c r="BL22" s="216"/>
      <c r="BM22" s="216"/>
      <c r="BN22" s="279"/>
      <c r="BO22" s="282" t="s">
        <v>166</v>
      </c>
      <c r="BP22" s="282"/>
      <c r="BQ22" s="282"/>
      <c r="BR22" s="282"/>
      <c r="BS22" s="326" t="s">
        <v>166</v>
      </c>
      <c r="BT22" s="216"/>
      <c r="BU22" s="216"/>
      <c r="BV22" s="216"/>
      <c r="BW22" s="216"/>
      <c r="BX22" s="216"/>
      <c r="BY22" s="216"/>
      <c r="BZ22" s="216"/>
      <c r="CA22" s="216"/>
      <c r="CB22" s="328"/>
      <c r="CD22" s="148" t="s">
        <v>312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374</v>
      </c>
      <c r="C23" s="36"/>
      <c r="D23" s="36"/>
      <c r="E23" s="36"/>
      <c r="F23" s="36"/>
      <c r="G23" s="36"/>
      <c r="H23" s="36"/>
      <c r="I23" s="36"/>
      <c r="J23" s="36"/>
      <c r="K23" s="36"/>
      <c r="L23" s="36"/>
      <c r="M23" s="36"/>
      <c r="N23" s="36"/>
      <c r="O23" s="36"/>
      <c r="P23" s="36"/>
      <c r="Q23" s="269"/>
      <c r="R23" s="274">
        <v>7903</v>
      </c>
      <c r="S23" s="216"/>
      <c r="T23" s="216"/>
      <c r="U23" s="216"/>
      <c r="V23" s="216"/>
      <c r="W23" s="216"/>
      <c r="X23" s="216"/>
      <c r="Y23" s="279"/>
      <c r="Z23" s="282">
        <v>0.1</v>
      </c>
      <c r="AA23" s="282"/>
      <c r="AB23" s="282"/>
      <c r="AC23" s="282"/>
      <c r="AD23" s="285">
        <v>7903</v>
      </c>
      <c r="AE23" s="285"/>
      <c r="AF23" s="285"/>
      <c r="AG23" s="285"/>
      <c r="AH23" s="285"/>
      <c r="AI23" s="285"/>
      <c r="AJ23" s="285"/>
      <c r="AK23" s="285"/>
      <c r="AL23" s="289">
        <v>0.1</v>
      </c>
      <c r="AM23" s="237"/>
      <c r="AN23" s="237"/>
      <c r="AO23" s="294"/>
      <c r="AP23" s="297" t="s">
        <v>86</v>
      </c>
      <c r="AQ23" s="300"/>
      <c r="AR23" s="300"/>
      <c r="AS23" s="300"/>
      <c r="AT23" s="300"/>
      <c r="AU23" s="300"/>
      <c r="AV23" s="300"/>
      <c r="AW23" s="300"/>
      <c r="AX23" s="300"/>
      <c r="AY23" s="300"/>
      <c r="AZ23" s="300"/>
      <c r="BA23" s="300"/>
      <c r="BB23" s="300"/>
      <c r="BC23" s="300"/>
      <c r="BD23" s="300"/>
      <c r="BE23" s="300"/>
      <c r="BF23" s="314"/>
      <c r="BG23" s="274">
        <v>329638</v>
      </c>
      <c r="BH23" s="216"/>
      <c r="BI23" s="216"/>
      <c r="BJ23" s="216"/>
      <c r="BK23" s="216"/>
      <c r="BL23" s="216"/>
      <c r="BM23" s="216"/>
      <c r="BN23" s="279"/>
      <c r="BO23" s="282">
        <v>5.8</v>
      </c>
      <c r="BP23" s="282"/>
      <c r="BQ23" s="282"/>
      <c r="BR23" s="282"/>
      <c r="BS23" s="326" t="s">
        <v>166</v>
      </c>
      <c r="BT23" s="216"/>
      <c r="BU23" s="216"/>
      <c r="BV23" s="216"/>
      <c r="BW23" s="216"/>
      <c r="BX23" s="216"/>
      <c r="BY23" s="216"/>
      <c r="BZ23" s="216"/>
      <c r="CA23" s="216"/>
      <c r="CB23" s="328"/>
      <c r="CD23" s="148" t="s">
        <v>313</v>
      </c>
      <c r="CE23" s="139"/>
      <c r="CF23" s="139"/>
      <c r="CG23" s="139"/>
      <c r="CH23" s="139"/>
      <c r="CI23" s="139"/>
      <c r="CJ23" s="139"/>
      <c r="CK23" s="139"/>
      <c r="CL23" s="139"/>
      <c r="CM23" s="139"/>
      <c r="CN23" s="139"/>
      <c r="CO23" s="139"/>
      <c r="CP23" s="139"/>
      <c r="CQ23" s="144"/>
      <c r="CR23" s="148" t="s">
        <v>377</v>
      </c>
      <c r="CS23" s="139"/>
      <c r="CT23" s="139"/>
      <c r="CU23" s="139"/>
      <c r="CV23" s="139"/>
      <c r="CW23" s="139"/>
      <c r="CX23" s="139"/>
      <c r="CY23" s="144"/>
      <c r="CZ23" s="148" t="s">
        <v>378</v>
      </c>
      <c r="DA23" s="139"/>
      <c r="DB23" s="139"/>
      <c r="DC23" s="144"/>
      <c r="DD23" s="148" t="s">
        <v>163</v>
      </c>
      <c r="DE23" s="139"/>
      <c r="DF23" s="139"/>
      <c r="DG23" s="139"/>
      <c r="DH23" s="139"/>
      <c r="DI23" s="139"/>
      <c r="DJ23" s="139"/>
      <c r="DK23" s="144"/>
      <c r="DL23" s="347" t="s">
        <v>379</v>
      </c>
      <c r="DM23" s="350"/>
      <c r="DN23" s="350"/>
      <c r="DO23" s="350"/>
      <c r="DP23" s="350"/>
      <c r="DQ23" s="350"/>
      <c r="DR23" s="350"/>
      <c r="DS23" s="350"/>
      <c r="DT23" s="350"/>
      <c r="DU23" s="350"/>
      <c r="DV23" s="354"/>
      <c r="DW23" s="148" t="s">
        <v>381</v>
      </c>
      <c r="DX23" s="139"/>
      <c r="DY23" s="139"/>
      <c r="DZ23" s="139"/>
      <c r="EA23" s="139"/>
      <c r="EB23" s="139"/>
      <c r="EC23" s="144"/>
    </row>
    <row r="24" spans="2:133" ht="11.25" customHeight="1">
      <c r="B24" s="260" t="s">
        <v>383</v>
      </c>
      <c r="C24" s="36"/>
      <c r="D24" s="36"/>
      <c r="E24" s="36"/>
      <c r="F24" s="36"/>
      <c r="G24" s="36"/>
      <c r="H24" s="36"/>
      <c r="I24" s="36"/>
      <c r="J24" s="36"/>
      <c r="K24" s="36"/>
      <c r="L24" s="36"/>
      <c r="M24" s="36"/>
      <c r="N24" s="36"/>
      <c r="O24" s="36"/>
      <c r="P24" s="36"/>
      <c r="Q24" s="269"/>
      <c r="R24" s="274">
        <v>103426</v>
      </c>
      <c r="S24" s="216"/>
      <c r="T24" s="216"/>
      <c r="U24" s="216"/>
      <c r="V24" s="216"/>
      <c r="W24" s="216"/>
      <c r="X24" s="216"/>
      <c r="Y24" s="279"/>
      <c r="Z24" s="282">
        <v>0.9</v>
      </c>
      <c r="AA24" s="282"/>
      <c r="AB24" s="282"/>
      <c r="AC24" s="282"/>
      <c r="AD24" s="285" t="s">
        <v>166</v>
      </c>
      <c r="AE24" s="285"/>
      <c r="AF24" s="285"/>
      <c r="AG24" s="285"/>
      <c r="AH24" s="285"/>
      <c r="AI24" s="285"/>
      <c r="AJ24" s="285"/>
      <c r="AK24" s="285"/>
      <c r="AL24" s="289" t="s">
        <v>166</v>
      </c>
      <c r="AM24" s="237"/>
      <c r="AN24" s="237"/>
      <c r="AO24" s="294"/>
      <c r="AP24" s="297" t="s">
        <v>360</v>
      </c>
      <c r="AQ24" s="300"/>
      <c r="AR24" s="300"/>
      <c r="AS24" s="300"/>
      <c r="AT24" s="300"/>
      <c r="AU24" s="300"/>
      <c r="AV24" s="300"/>
      <c r="AW24" s="300"/>
      <c r="AX24" s="300"/>
      <c r="AY24" s="300"/>
      <c r="AZ24" s="300"/>
      <c r="BA24" s="300"/>
      <c r="BB24" s="300"/>
      <c r="BC24" s="300"/>
      <c r="BD24" s="300"/>
      <c r="BE24" s="300"/>
      <c r="BF24" s="314"/>
      <c r="BG24" s="274" t="s">
        <v>166</v>
      </c>
      <c r="BH24" s="216"/>
      <c r="BI24" s="216"/>
      <c r="BJ24" s="216"/>
      <c r="BK24" s="216"/>
      <c r="BL24" s="216"/>
      <c r="BM24" s="216"/>
      <c r="BN24" s="279"/>
      <c r="BO24" s="282" t="s">
        <v>166</v>
      </c>
      <c r="BP24" s="282"/>
      <c r="BQ24" s="282"/>
      <c r="BR24" s="282"/>
      <c r="BS24" s="326" t="s">
        <v>166</v>
      </c>
      <c r="BT24" s="216"/>
      <c r="BU24" s="216"/>
      <c r="BV24" s="216"/>
      <c r="BW24" s="216"/>
      <c r="BX24" s="216"/>
      <c r="BY24" s="216"/>
      <c r="BZ24" s="216"/>
      <c r="CA24" s="216"/>
      <c r="CB24" s="328"/>
      <c r="CD24" s="259" t="s">
        <v>385</v>
      </c>
      <c r="CE24" s="265"/>
      <c r="CF24" s="265"/>
      <c r="CG24" s="265"/>
      <c r="CH24" s="265"/>
      <c r="CI24" s="265"/>
      <c r="CJ24" s="265"/>
      <c r="CK24" s="265"/>
      <c r="CL24" s="265"/>
      <c r="CM24" s="265"/>
      <c r="CN24" s="265"/>
      <c r="CO24" s="265"/>
      <c r="CP24" s="265"/>
      <c r="CQ24" s="268"/>
      <c r="CR24" s="273">
        <v>4169700</v>
      </c>
      <c r="CS24" s="276"/>
      <c r="CT24" s="276"/>
      <c r="CU24" s="276"/>
      <c r="CV24" s="276"/>
      <c r="CW24" s="276"/>
      <c r="CX24" s="276"/>
      <c r="CY24" s="278"/>
      <c r="CZ24" s="288">
        <v>38.9</v>
      </c>
      <c r="DA24" s="291"/>
      <c r="DB24" s="291"/>
      <c r="DC24" s="338"/>
      <c r="DD24" s="343">
        <v>2820291</v>
      </c>
      <c r="DE24" s="276"/>
      <c r="DF24" s="276"/>
      <c r="DG24" s="276"/>
      <c r="DH24" s="276"/>
      <c r="DI24" s="276"/>
      <c r="DJ24" s="276"/>
      <c r="DK24" s="278"/>
      <c r="DL24" s="343">
        <v>2770037</v>
      </c>
      <c r="DM24" s="276"/>
      <c r="DN24" s="276"/>
      <c r="DO24" s="276"/>
      <c r="DP24" s="276"/>
      <c r="DQ24" s="276"/>
      <c r="DR24" s="276"/>
      <c r="DS24" s="276"/>
      <c r="DT24" s="276"/>
      <c r="DU24" s="276"/>
      <c r="DV24" s="278"/>
      <c r="DW24" s="288">
        <v>42.6</v>
      </c>
      <c r="DX24" s="291"/>
      <c r="DY24" s="291"/>
      <c r="DZ24" s="291"/>
      <c r="EA24" s="291"/>
      <c r="EB24" s="291"/>
      <c r="EC24" s="293"/>
    </row>
    <row r="25" spans="2:133" ht="11.25" customHeight="1">
      <c r="B25" s="260" t="s">
        <v>12</v>
      </c>
      <c r="C25" s="36"/>
      <c r="D25" s="36"/>
      <c r="E25" s="36"/>
      <c r="F25" s="36"/>
      <c r="G25" s="36"/>
      <c r="H25" s="36"/>
      <c r="I25" s="36"/>
      <c r="J25" s="36"/>
      <c r="K25" s="36"/>
      <c r="L25" s="36"/>
      <c r="M25" s="36"/>
      <c r="N25" s="36"/>
      <c r="O25" s="36"/>
      <c r="P25" s="36"/>
      <c r="Q25" s="269"/>
      <c r="R25" s="274">
        <v>113901</v>
      </c>
      <c r="S25" s="216"/>
      <c r="T25" s="216"/>
      <c r="U25" s="216"/>
      <c r="V25" s="216"/>
      <c r="W25" s="216"/>
      <c r="X25" s="216"/>
      <c r="Y25" s="279"/>
      <c r="Z25" s="282">
        <v>1</v>
      </c>
      <c r="AA25" s="282"/>
      <c r="AB25" s="282"/>
      <c r="AC25" s="282"/>
      <c r="AD25" s="285">
        <v>12129</v>
      </c>
      <c r="AE25" s="285"/>
      <c r="AF25" s="285"/>
      <c r="AG25" s="285"/>
      <c r="AH25" s="285"/>
      <c r="AI25" s="285"/>
      <c r="AJ25" s="285"/>
      <c r="AK25" s="285"/>
      <c r="AL25" s="289">
        <v>0.2</v>
      </c>
      <c r="AM25" s="237"/>
      <c r="AN25" s="237"/>
      <c r="AO25" s="294"/>
      <c r="AP25" s="297" t="s">
        <v>119</v>
      </c>
      <c r="AQ25" s="300"/>
      <c r="AR25" s="300"/>
      <c r="AS25" s="300"/>
      <c r="AT25" s="300"/>
      <c r="AU25" s="300"/>
      <c r="AV25" s="300"/>
      <c r="AW25" s="300"/>
      <c r="AX25" s="300"/>
      <c r="AY25" s="300"/>
      <c r="AZ25" s="300"/>
      <c r="BA25" s="300"/>
      <c r="BB25" s="300"/>
      <c r="BC25" s="300"/>
      <c r="BD25" s="300"/>
      <c r="BE25" s="300"/>
      <c r="BF25" s="314"/>
      <c r="BG25" s="274" t="s">
        <v>166</v>
      </c>
      <c r="BH25" s="216"/>
      <c r="BI25" s="216"/>
      <c r="BJ25" s="216"/>
      <c r="BK25" s="216"/>
      <c r="BL25" s="216"/>
      <c r="BM25" s="216"/>
      <c r="BN25" s="279"/>
      <c r="BO25" s="282" t="s">
        <v>166</v>
      </c>
      <c r="BP25" s="282"/>
      <c r="BQ25" s="282"/>
      <c r="BR25" s="282"/>
      <c r="BS25" s="326" t="s">
        <v>166</v>
      </c>
      <c r="BT25" s="216"/>
      <c r="BU25" s="216"/>
      <c r="BV25" s="216"/>
      <c r="BW25" s="216"/>
      <c r="BX25" s="216"/>
      <c r="BY25" s="216"/>
      <c r="BZ25" s="216"/>
      <c r="CA25" s="216"/>
      <c r="CB25" s="328"/>
      <c r="CD25" s="260" t="s">
        <v>386</v>
      </c>
      <c r="CE25" s="36"/>
      <c r="CF25" s="36"/>
      <c r="CG25" s="36"/>
      <c r="CH25" s="36"/>
      <c r="CI25" s="36"/>
      <c r="CJ25" s="36"/>
      <c r="CK25" s="36"/>
      <c r="CL25" s="36"/>
      <c r="CM25" s="36"/>
      <c r="CN25" s="36"/>
      <c r="CO25" s="36"/>
      <c r="CP25" s="36"/>
      <c r="CQ25" s="269"/>
      <c r="CR25" s="274">
        <v>1535108</v>
      </c>
      <c r="CS25" s="313"/>
      <c r="CT25" s="313"/>
      <c r="CU25" s="313"/>
      <c r="CV25" s="313"/>
      <c r="CW25" s="313"/>
      <c r="CX25" s="313"/>
      <c r="CY25" s="333"/>
      <c r="CZ25" s="289">
        <v>14.3</v>
      </c>
      <c r="DA25" s="336"/>
      <c r="DB25" s="336"/>
      <c r="DC25" s="339"/>
      <c r="DD25" s="326">
        <v>1401661</v>
      </c>
      <c r="DE25" s="313"/>
      <c r="DF25" s="313"/>
      <c r="DG25" s="313"/>
      <c r="DH25" s="313"/>
      <c r="DI25" s="313"/>
      <c r="DJ25" s="313"/>
      <c r="DK25" s="333"/>
      <c r="DL25" s="326">
        <v>1352629</v>
      </c>
      <c r="DM25" s="313"/>
      <c r="DN25" s="313"/>
      <c r="DO25" s="313"/>
      <c r="DP25" s="313"/>
      <c r="DQ25" s="313"/>
      <c r="DR25" s="313"/>
      <c r="DS25" s="313"/>
      <c r="DT25" s="313"/>
      <c r="DU25" s="313"/>
      <c r="DV25" s="333"/>
      <c r="DW25" s="289">
        <v>20.8</v>
      </c>
      <c r="DX25" s="336"/>
      <c r="DY25" s="336"/>
      <c r="DZ25" s="336"/>
      <c r="EA25" s="336"/>
      <c r="EB25" s="336"/>
      <c r="EC25" s="362"/>
    </row>
    <row r="26" spans="2:133" ht="11.25" customHeight="1">
      <c r="B26" s="260" t="s">
        <v>387</v>
      </c>
      <c r="C26" s="36"/>
      <c r="D26" s="36"/>
      <c r="E26" s="36"/>
      <c r="F26" s="36"/>
      <c r="G26" s="36"/>
      <c r="H26" s="36"/>
      <c r="I26" s="36"/>
      <c r="J26" s="36"/>
      <c r="K26" s="36"/>
      <c r="L26" s="36"/>
      <c r="M26" s="36"/>
      <c r="N26" s="36"/>
      <c r="O26" s="36"/>
      <c r="P26" s="36"/>
      <c r="Q26" s="269"/>
      <c r="R26" s="274">
        <v>42356</v>
      </c>
      <c r="S26" s="216"/>
      <c r="T26" s="216"/>
      <c r="U26" s="216"/>
      <c r="V26" s="216"/>
      <c r="W26" s="216"/>
      <c r="X26" s="216"/>
      <c r="Y26" s="279"/>
      <c r="Z26" s="282">
        <v>0.4</v>
      </c>
      <c r="AA26" s="282"/>
      <c r="AB26" s="282"/>
      <c r="AC26" s="282"/>
      <c r="AD26" s="285" t="s">
        <v>166</v>
      </c>
      <c r="AE26" s="285"/>
      <c r="AF26" s="285"/>
      <c r="AG26" s="285"/>
      <c r="AH26" s="285"/>
      <c r="AI26" s="285"/>
      <c r="AJ26" s="285"/>
      <c r="AK26" s="285"/>
      <c r="AL26" s="289" t="s">
        <v>166</v>
      </c>
      <c r="AM26" s="237"/>
      <c r="AN26" s="237"/>
      <c r="AO26" s="294"/>
      <c r="AP26" s="297" t="s">
        <v>113</v>
      </c>
      <c r="AQ26" s="299"/>
      <c r="AR26" s="299"/>
      <c r="AS26" s="299"/>
      <c r="AT26" s="299"/>
      <c r="AU26" s="299"/>
      <c r="AV26" s="299"/>
      <c r="AW26" s="299"/>
      <c r="AX26" s="299"/>
      <c r="AY26" s="299"/>
      <c r="AZ26" s="299"/>
      <c r="BA26" s="299"/>
      <c r="BB26" s="299"/>
      <c r="BC26" s="299"/>
      <c r="BD26" s="299"/>
      <c r="BE26" s="299"/>
      <c r="BF26" s="314"/>
      <c r="BG26" s="274" t="s">
        <v>166</v>
      </c>
      <c r="BH26" s="216"/>
      <c r="BI26" s="216"/>
      <c r="BJ26" s="216"/>
      <c r="BK26" s="216"/>
      <c r="BL26" s="216"/>
      <c r="BM26" s="216"/>
      <c r="BN26" s="279"/>
      <c r="BO26" s="282" t="s">
        <v>166</v>
      </c>
      <c r="BP26" s="282"/>
      <c r="BQ26" s="282"/>
      <c r="BR26" s="282"/>
      <c r="BS26" s="326" t="s">
        <v>166</v>
      </c>
      <c r="BT26" s="216"/>
      <c r="BU26" s="216"/>
      <c r="BV26" s="216"/>
      <c r="BW26" s="216"/>
      <c r="BX26" s="216"/>
      <c r="BY26" s="216"/>
      <c r="BZ26" s="216"/>
      <c r="CA26" s="216"/>
      <c r="CB26" s="328"/>
      <c r="CD26" s="260" t="s">
        <v>190</v>
      </c>
      <c r="CE26" s="36"/>
      <c r="CF26" s="36"/>
      <c r="CG26" s="36"/>
      <c r="CH26" s="36"/>
      <c r="CI26" s="36"/>
      <c r="CJ26" s="36"/>
      <c r="CK26" s="36"/>
      <c r="CL26" s="36"/>
      <c r="CM26" s="36"/>
      <c r="CN26" s="36"/>
      <c r="CO26" s="36"/>
      <c r="CP26" s="36"/>
      <c r="CQ26" s="269"/>
      <c r="CR26" s="274">
        <v>1039249</v>
      </c>
      <c r="CS26" s="216"/>
      <c r="CT26" s="216"/>
      <c r="CU26" s="216"/>
      <c r="CV26" s="216"/>
      <c r="CW26" s="216"/>
      <c r="CX26" s="216"/>
      <c r="CY26" s="279"/>
      <c r="CZ26" s="289">
        <v>9.6999999999999993</v>
      </c>
      <c r="DA26" s="336"/>
      <c r="DB26" s="336"/>
      <c r="DC26" s="339"/>
      <c r="DD26" s="326">
        <v>906083</v>
      </c>
      <c r="DE26" s="216"/>
      <c r="DF26" s="216"/>
      <c r="DG26" s="216"/>
      <c r="DH26" s="216"/>
      <c r="DI26" s="216"/>
      <c r="DJ26" s="216"/>
      <c r="DK26" s="279"/>
      <c r="DL26" s="326" t="s">
        <v>166</v>
      </c>
      <c r="DM26" s="216"/>
      <c r="DN26" s="216"/>
      <c r="DO26" s="216"/>
      <c r="DP26" s="216"/>
      <c r="DQ26" s="216"/>
      <c r="DR26" s="216"/>
      <c r="DS26" s="216"/>
      <c r="DT26" s="216"/>
      <c r="DU26" s="216"/>
      <c r="DV26" s="279"/>
      <c r="DW26" s="289" t="s">
        <v>166</v>
      </c>
      <c r="DX26" s="336"/>
      <c r="DY26" s="336"/>
      <c r="DZ26" s="336"/>
      <c r="EA26" s="336"/>
      <c r="EB26" s="336"/>
      <c r="EC26" s="362"/>
    </row>
    <row r="27" spans="2:133" ht="11.25" customHeight="1">
      <c r="B27" s="260" t="s">
        <v>389</v>
      </c>
      <c r="C27" s="36"/>
      <c r="D27" s="36"/>
      <c r="E27" s="36"/>
      <c r="F27" s="36"/>
      <c r="G27" s="36"/>
      <c r="H27" s="36"/>
      <c r="I27" s="36"/>
      <c r="J27" s="36"/>
      <c r="K27" s="36"/>
      <c r="L27" s="36"/>
      <c r="M27" s="36"/>
      <c r="N27" s="36"/>
      <c r="O27" s="36"/>
      <c r="P27" s="36"/>
      <c r="Q27" s="269"/>
      <c r="R27" s="274">
        <v>1106876</v>
      </c>
      <c r="S27" s="216"/>
      <c r="T27" s="216"/>
      <c r="U27" s="216"/>
      <c r="V27" s="216"/>
      <c r="W27" s="216"/>
      <c r="X27" s="216"/>
      <c r="Y27" s="279"/>
      <c r="Z27" s="282">
        <v>10</v>
      </c>
      <c r="AA27" s="282"/>
      <c r="AB27" s="282"/>
      <c r="AC27" s="282"/>
      <c r="AD27" s="285" t="s">
        <v>166</v>
      </c>
      <c r="AE27" s="285"/>
      <c r="AF27" s="285"/>
      <c r="AG27" s="285"/>
      <c r="AH27" s="285"/>
      <c r="AI27" s="285"/>
      <c r="AJ27" s="285"/>
      <c r="AK27" s="285"/>
      <c r="AL27" s="289" t="s">
        <v>166</v>
      </c>
      <c r="AM27" s="237"/>
      <c r="AN27" s="237"/>
      <c r="AO27" s="294"/>
      <c r="AP27" s="260" t="s">
        <v>390</v>
      </c>
      <c r="AQ27" s="36"/>
      <c r="AR27" s="36"/>
      <c r="AS27" s="36"/>
      <c r="AT27" s="36"/>
      <c r="AU27" s="36"/>
      <c r="AV27" s="36"/>
      <c r="AW27" s="36"/>
      <c r="AX27" s="36"/>
      <c r="AY27" s="36"/>
      <c r="AZ27" s="36"/>
      <c r="BA27" s="36"/>
      <c r="BB27" s="36"/>
      <c r="BC27" s="36"/>
      <c r="BD27" s="36"/>
      <c r="BE27" s="36"/>
      <c r="BF27" s="269"/>
      <c r="BG27" s="274">
        <v>5656865</v>
      </c>
      <c r="BH27" s="216"/>
      <c r="BI27" s="216"/>
      <c r="BJ27" s="216"/>
      <c r="BK27" s="216"/>
      <c r="BL27" s="216"/>
      <c r="BM27" s="216"/>
      <c r="BN27" s="279"/>
      <c r="BO27" s="282">
        <v>100</v>
      </c>
      <c r="BP27" s="282"/>
      <c r="BQ27" s="282"/>
      <c r="BR27" s="282"/>
      <c r="BS27" s="326" t="s">
        <v>166</v>
      </c>
      <c r="BT27" s="216"/>
      <c r="BU27" s="216"/>
      <c r="BV27" s="216"/>
      <c r="BW27" s="216"/>
      <c r="BX27" s="216"/>
      <c r="BY27" s="216"/>
      <c r="BZ27" s="216"/>
      <c r="CA27" s="216"/>
      <c r="CB27" s="328"/>
      <c r="CD27" s="260" t="s">
        <v>391</v>
      </c>
      <c r="CE27" s="36"/>
      <c r="CF27" s="36"/>
      <c r="CG27" s="36"/>
      <c r="CH27" s="36"/>
      <c r="CI27" s="36"/>
      <c r="CJ27" s="36"/>
      <c r="CK27" s="36"/>
      <c r="CL27" s="36"/>
      <c r="CM27" s="36"/>
      <c r="CN27" s="36"/>
      <c r="CO27" s="36"/>
      <c r="CP27" s="36"/>
      <c r="CQ27" s="269"/>
      <c r="CR27" s="274">
        <v>1822589</v>
      </c>
      <c r="CS27" s="313"/>
      <c r="CT27" s="313"/>
      <c r="CU27" s="313"/>
      <c r="CV27" s="313"/>
      <c r="CW27" s="313"/>
      <c r="CX27" s="313"/>
      <c r="CY27" s="333"/>
      <c r="CZ27" s="289">
        <v>17</v>
      </c>
      <c r="DA27" s="336"/>
      <c r="DB27" s="336"/>
      <c r="DC27" s="339"/>
      <c r="DD27" s="326">
        <v>615121</v>
      </c>
      <c r="DE27" s="313"/>
      <c r="DF27" s="313"/>
      <c r="DG27" s="313"/>
      <c r="DH27" s="313"/>
      <c r="DI27" s="313"/>
      <c r="DJ27" s="313"/>
      <c r="DK27" s="333"/>
      <c r="DL27" s="326">
        <v>613899</v>
      </c>
      <c r="DM27" s="313"/>
      <c r="DN27" s="313"/>
      <c r="DO27" s="313"/>
      <c r="DP27" s="313"/>
      <c r="DQ27" s="313"/>
      <c r="DR27" s="313"/>
      <c r="DS27" s="313"/>
      <c r="DT27" s="313"/>
      <c r="DU27" s="313"/>
      <c r="DV27" s="333"/>
      <c r="DW27" s="289">
        <v>9.4</v>
      </c>
      <c r="DX27" s="336"/>
      <c r="DY27" s="336"/>
      <c r="DZ27" s="336"/>
      <c r="EA27" s="336"/>
      <c r="EB27" s="336"/>
      <c r="EC27" s="362"/>
    </row>
    <row r="28" spans="2:133" ht="11.25" customHeight="1">
      <c r="B28" s="261" t="s">
        <v>393</v>
      </c>
      <c r="C28" s="266"/>
      <c r="D28" s="266"/>
      <c r="E28" s="266"/>
      <c r="F28" s="266"/>
      <c r="G28" s="266"/>
      <c r="H28" s="266"/>
      <c r="I28" s="266"/>
      <c r="J28" s="266"/>
      <c r="K28" s="266"/>
      <c r="L28" s="266"/>
      <c r="M28" s="266"/>
      <c r="N28" s="266"/>
      <c r="O28" s="266"/>
      <c r="P28" s="266"/>
      <c r="Q28" s="270"/>
      <c r="R28" s="274" t="s">
        <v>166</v>
      </c>
      <c r="S28" s="216"/>
      <c r="T28" s="216"/>
      <c r="U28" s="216"/>
      <c r="V28" s="216"/>
      <c r="W28" s="216"/>
      <c r="X28" s="216"/>
      <c r="Y28" s="279"/>
      <c r="Z28" s="282" t="s">
        <v>166</v>
      </c>
      <c r="AA28" s="282"/>
      <c r="AB28" s="282"/>
      <c r="AC28" s="282"/>
      <c r="AD28" s="285" t="s">
        <v>166</v>
      </c>
      <c r="AE28" s="285"/>
      <c r="AF28" s="285"/>
      <c r="AG28" s="285"/>
      <c r="AH28" s="285"/>
      <c r="AI28" s="285"/>
      <c r="AJ28" s="285"/>
      <c r="AK28" s="285"/>
      <c r="AL28" s="289" t="s">
        <v>166</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76</v>
      </c>
      <c r="CE28" s="36"/>
      <c r="CF28" s="36"/>
      <c r="CG28" s="36"/>
      <c r="CH28" s="36"/>
      <c r="CI28" s="36"/>
      <c r="CJ28" s="36"/>
      <c r="CK28" s="36"/>
      <c r="CL28" s="36"/>
      <c r="CM28" s="36"/>
      <c r="CN28" s="36"/>
      <c r="CO28" s="36"/>
      <c r="CP28" s="36"/>
      <c r="CQ28" s="269"/>
      <c r="CR28" s="274">
        <v>812003</v>
      </c>
      <c r="CS28" s="216"/>
      <c r="CT28" s="216"/>
      <c r="CU28" s="216"/>
      <c r="CV28" s="216"/>
      <c r="CW28" s="216"/>
      <c r="CX28" s="216"/>
      <c r="CY28" s="279"/>
      <c r="CZ28" s="289">
        <v>7.6</v>
      </c>
      <c r="DA28" s="336"/>
      <c r="DB28" s="336"/>
      <c r="DC28" s="339"/>
      <c r="DD28" s="326">
        <v>803509</v>
      </c>
      <c r="DE28" s="216"/>
      <c r="DF28" s="216"/>
      <c r="DG28" s="216"/>
      <c r="DH28" s="216"/>
      <c r="DI28" s="216"/>
      <c r="DJ28" s="216"/>
      <c r="DK28" s="279"/>
      <c r="DL28" s="326">
        <v>803509</v>
      </c>
      <c r="DM28" s="216"/>
      <c r="DN28" s="216"/>
      <c r="DO28" s="216"/>
      <c r="DP28" s="216"/>
      <c r="DQ28" s="216"/>
      <c r="DR28" s="216"/>
      <c r="DS28" s="216"/>
      <c r="DT28" s="216"/>
      <c r="DU28" s="216"/>
      <c r="DV28" s="279"/>
      <c r="DW28" s="289">
        <v>12.4</v>
      </c>
      <c r="DX28" s="336"/>
      <c r="DY28" s="336"/>
      <c r="DZ28" s="336"/>
      <c r="EA28" s="336"/>
      <c r="EB28" s="336"/>
      <c r="EC28" s="362"/>
    </row>
    <row r="29" spans="2:133" ht="11.25" customHeight="1">
      <c r="B29" s="260" t="s">
        <v>395</v>
      </c>
      <c r="C29" s="36"/>
      <c r="D29" s="36"/>
      <c r="E29" s="36"/>
      <c r="F29" s="36"/>
      <c r="G29" s="36"/>
      <c r="H29" s="36"/>
      <c r="I29" s="36"/>
      <c r="J29" s="36"/>
      <c r="K29" s="36"/>
      <c r="L29" s="36"/>
      <c r="M29" s="36"/>
      <c r="N29" s="36"/>
      <c r="O29" s="36"/>
      <c r="P29" s="36"/>
      <c r="Q29" s="269"/>
      <c r="R29" s="274">
        <v>796887</v>
      </c>
      <c r="S29" s="216"/>
      <c r="T29" s="216"/>
      <c r="U29" s="216"/>
      <c r="V29" s="216"/>
      <c r="W29" s="216"/>
      <c r="X29" s="216"/>
      <c r="Y29" s="279"/>
      <c r="Z29" s="282">
        <v>7.2</v>
      </c>
      <c r="AA29" s="282"/>
      <c r="AB29" s="282"/>
      <c r="AC29" s="282"/>
      <c r="AD29" s="285" t="s">
        <v>166</v>
      </c>
      <c r="AE29" s="285"/>
      <c r="AF29" s="285"/>
      <c r="AG29" s="285"/>
      <c r="AH29" s="285"/>
      <c r="AI29" s="285"/>
      <c r="AJ29" s="285"/>
      <c r="AK29" s="285"/>
      <c r="AL29" s="289" t="s">
        <v>166</v>
      </c>
      <c r="AM29" s="237"/>
      <c r="AN29" s="237"/>
      <c r="AO29" s="294"/>
      <c r="AP29" s="148" t="s">
        <v>313</v>
      </c>
      <c r="AQ29" s="139"/>
      <c r="AR29" s="139"/>
      <c r="AS29" s="139"/>
      <c r="AT29" s="139"/>
      <c r="AU29" s="139"/>
      <c r="AV29" s="139"/>
      <c r="AW29" s="139"/>
      <c r="AX29" s="139"/>
      <c r="AY29" s="139"/>
      <c r="AZ29" s="139"/>
      <c r="BA29" s="139"/>
      <c r="BB29" s="139"/>
      <c r="BC29" s="139"/>
      <c r="BD29" s="139"/>
      <c r="BE29" s="139"/>
      <c r="BF29" s="144"/>
      <c r="BG29" s="148" t="s">
        <v>202</v>
      </c>
      <c r="BH29" s="321"/>
      <c r="BI29" s="321"/>
      <c r="BJ29" s="321"/>
      <c r="BK29" s="321"/>
      <c r="BL29" s="321"/>
      <c r="BM29" s="321"/>
      <c r="BN29" s="321"/>
      <c r="BO29" s="321"/>
      <c r="BP29" s="321"/>
      <c r="BQ29" s="324"/>
      <c r="BR29" s="148" t="s">
        <v>216</v>
      </c>
      <c r="BS29" s="321"/>
      <c r="BT29" s="321"/>
      <c r="BU29" s="321"/>
      <c r="BV29" s="321"/>
      <c r="BW29" s="321"/>
      <c r="BX29" s="321"/>
      <c r="BY29" s="321"/>
      <c r="BZ29" s="321"/>
      <c r="CA29" s="321"/>
      <c r="CB29" s="324"/>
      <c r="CD29" s="133" t="s">
        <v>396</v>
      </c>
      <c r="CE29" s="42"/>
      <c r="CF29" s="260" t="s">
        <v>28</v>
      </c>
      <c r="CG29" s="36"/>
      <c r="CH29" s="36"/>
      <c r="CI29" s="36"/>
      <c r="CJ29" s="36"/>
      <c r="CK29" s="36"/>
      <c r="CL29" s="36"/>
      <c r="CM29" s="36"/>
      <c r="CN29" s="36"/>
      <c r="CO29" s="36"/>
      <c r="CP29" s="36"/>
      <c r="CQ29" s="269"/>
      <c r="CR29" s="274">
        <v>812003</v>
      </c>
      <c r="CS29" s="313"/>
      <c r="CT29" s="313"/>
      <c r="CU29" s="313"/>
      <c r="CV29" s="313"/>
      <c r="CW29" s="313"/>
      <c r="CX29" s="313"/>
      <c r="CY29" s="333"/>
      <c r="CZ29" s="289">
        <v>7.6</v>
      </c>
      <c r="DA29" s="336"/>
      <c r="DB29" s="336"/>
      <c r="DC29" s="339"/>
      <c r="DD29" s="326">
        <v>803509</v>
      </c>
      <c r="DE29" s="313"/>
      <c r="DF29" s="313"/>
      <c r="DG29" s="313"/>
      <c r="DH29" s="313"/>
      <c r="DI29" s="313"/>
      <c r="DJ29" s="313"/>
      <c r="DK29" s="333"/>
      <c r="DL29" s="326">
        <v>803509</v>
      </c>
      <c r="DM29" s="313"/>
      <c r="DN29" s="313"/>
      <c r="DO29" s="313"/>
      <c r="DP29" s="313"/>
      <c r="DQ29" s="313"/>
      <c r="DR29" s="313"/>
      <c r="DS29" s="313"/>
      <c r="DT29" s="313"/>
      <c r="DU29" s="313"/>
      <c r="DV29" s="333"/>
      <c r="DW29" s="289">
        <v>12.4</v>
      </c>
      <c r="DX29" s="336"/>
      <c r="DY29" s="336"/>
      <c r="DZ29" s="336"/>
      <c r="EA29" s="336"/>
      <c r="EB29" s="336"/>
      <c r="EC29" s="362"/>
    </row>
    <row r="30" spans="2:133" ht="11.25" customHeight="1">
      <c r="B30" s="260" t="s">
        <v>30</v>
      </c>
      <c r="C30" s="36"/>
      <c r="D30" s="36"/>
      <c r="E30" s="36"/>
      <c r="F30" s="36"/>
      <c r="G30" s="36"/>
      <c r="H30" s="36"/>
      <c r="I30" s="36"/>
      <c r="J30" s="36"/>
      <c r="K30" s="36"/>
      <c r="L30" s="36"/>
      <c r="M30" s="36"/>
      <c r="N30" s="36"/>
      <c r="O30" s="36"/>
      <c r="P30" s="36"/>
      <c r="Q30" s="269"/>
      <c r="R30" s="274">
        <v>20753</v>
      </c>
      <c r="S30" s="216"/>
      <c r="T30" s="216"/>
      <c r="U30" s="216"/>
      <c r="V30" s="216"/>
      <c r="W30" s="216"/>
      <c r="X30" s="216"/>
      <c r="Y30" s="279"/>
      <c r="Z30" s="282">
        <v>0.2</v>
      </c>
      <c r="AA30" s="282"/>
      <c r="AB30" s="282"/>
      <c r="AC30" s="282"/>
      <c r="AD30" s="285" t="s">
        <v>166</v>
      </c>
      <c r="AE30" s="285"/>
      <c r="AF30" s="285"/>
      <c r="AG30" s="285"/>
      <c r="AH30" s="285"/>
      <c r="AI30" s="285"/>
      <c r="AJ30" s="285"/>
      <c r="AK30" s="285"/>
      <c r="AL30" s="289" t="s">
        <v>166</v>
      </c>
      <c r="AM30" s="237"/>
      <c r="AN30" s="237"/>
      <c r="AO30" s="294"/>
      <c r="AP30" s="161" t="s">
        <v>350</v>
      </c>
      <c r="AQ30" s="177"/>
      <c r="AR30" s="177"/>
      <c r="AS30" s="177"/>
      <c r="AT30" s="306" t="s">
        <v>399</v>
      </c>
      <c r="AU30" s="265"/>
      <c r="AV30" s="265"/>
      <c r="AW30" s="265"/>
      <c r="AX30" s="259" t="s">
        <v>277</v>
      </c>
      <c r="AY30" s="265"/>
      <c r="AZ30" s="265"/>
      <c r="BA30" s="265"/>
      <c r="BB30" s="265"/>
      <c r="BC30" s="265"/>
      <c r="BD30" s="265"/>
      <c r="BE30" s="265"/>
      <c r="BF30" s="268"/>
      <c r="BG30" s="318">
        <v>98.9</v>
      </c>
      <c r="BH30" s="322"/>
      <c r="BI30" s="322"/>
      <c r="BJ30" s="322"/>
      <c r="BK30" s="322"/>
      <c r="BL30" s="322"/>
      <c r="BM30" s="291">
        <v>96.4</v>
      </c>
      <c r="BN30" s="322"/>
      <c r="BO30" s="322"/>
      <c r="BP30" s="322"/>
      <c r="BQ30" s="325"/>
      <c r="BR30" s="318">
        <v>98.9</v>
      </c>
      <c r="BS30" s="322"/>
      <c r="BT30" s="322"/>
      <c r="BU30" s="322"/>
      <c r="BV30" s="322"/>
      <c r="BW30" s="322"/>
      <c r="BX30" s="291">
        <v>96</v>
      </c>
      <c r="BY30" s="322"/>
      <c r="BZ30" s="322"/>
      <c r="CA30" s="322"/>
      <c r="CB30" s="325"/>
      <c r="CD30" s="134"/>
      <c r="CE30" s="43"/>
      <c r="CF30" s="260" t="s">
        <v>401</v>
      </c>
      <c r="CG30" s="36"/>
      <c r="CH30" s="36"/>
      <c r="CI30" s="36"/>
      <c r="CJ30" s="36"/>
      <c r="CK30" s="36"/>
      <c r="CL30" s="36"/>
      <c r="CM30" s="36"/>
      <c r="CN30" s="36"/>
      <c r="CO30" s="36"/>
      <c r="CP30" s="36"/>
      <c r="CQ30" s="269"/>
      <c r="CR30" s="274">
        <v>769619</v>
      </c>
      <c r="CS30" s="216"/>
      <c r="CT30" s="216"/>
      <c r="CU30" s="216"/>
      <c r="CV30" s="216"/>
      <c r="CW30" s="216"/>
      <c r="CX30" s="216"/>
      <c r="CY30" s="279"/>
      <c r="CZ30" s="289">
        <v>7.2</v>
      </c>
      <c r="DA30" s="336"/>
      <c r="DB30" s="336"/>
      <c r="DC30" s="339"/>
      <c r="DD30" s="326">
        <v>761395</v>
      </c>
      <c r="DE30" s="216"/>
      <c r="DF30" s="216"/>
      <c r="DG30" s="216"/>
      <c r="DH30" s="216"/>
      <c r="DI30" s="216"/>
      <c r="DJ30" s="216"/>
      <c r="DK30" s="279"/>
      <c r="DL30" s="326">
        <v>761395</v>
      </c>
      <c r="DM30" s="216"/>
      <c r="DN30" s="216"/>
      <c r="DO30" s="216"/>
      <c r="DP30" s="216"/>
      <c r="DQ30" s="216"/>
      <c r="DR30" s="216"/>
      <c r="DS30" s="216"/>
      <c r="DT30" s="216"/>
      <c r="DU30" s="216"/>
      <c r="DV30" s="279"/>
      <c r="DW30" s="289">
        <v>11.7</v>
      </c>
      <c r="DX30" s="336"/>
      <c r="DY30" s="336"/>
      <c r="DZ30" s="336"/>
      <c r="EA30" s="336"/>
      <c r="EB30" s="336"/>
      <c r="EC30" s="362"/>
    </row>
    <row r="31" spans="2:133" ht="11.25" customHeight="1">
      <c r="B31" s="260" t="s">
        <v>405</v>
      </c>
      <c r="C31" s="36"/>
      <c r="D31" s="36"/>
      <c r="E31" s="36"/>
      <c r="F31" s="36"/>
      <c r="G31" s="36"/>
      <c r="H31" s="36"/>
      <c r="I31" s="36"/>
      <c r="J31" s="36"/>
      <c r="K31" s="36"/>
      <c r="L31" s="36"/>
      <c r="M31" s="36"/>
      <c r="N31" s="36"/>
      <c r="O31" s="36"/>
      <c r="P31" s="36"/>
      <c r="Q31" s="269"/>
      <c r="R31" s="274">
        <v>5226</v>
      </c>
      <c r="S31" s="216"/>
      <c r="T31" s="216"/>
      <c r="U31" s="216"/>
      <c r="V31" s="216"/>
      <c r="W31" s="216"/>
      <c r="X31" s="216"/>
      <c r="Y31" s="279"/>
      <c r="Z31" s="282">
        <v>0</v>
      </c>
      <c r="AA31" s="282"/>
      <c r="AB31" s="282"/>
      <c r="AC31" s="282"/>
      <c r="AD31" s="285" t="s">
        <v>166</v>
      </c>
      <c r="AE31" s="285"/>
      <c r="AF31" s="285"/>
      <c r="AG31" s="285"/>
      <c r="AH31" s="285"/>
      <c r="AI31" s="285"/>
      <c r="AJ31" s="285"/>
      <c r="AK31" s="285"/>
      <c r="AL31" s="289" t="s">
        <v>166</v>
      </c>
      <c r="AM31" s="237"/>
      <c r="AN31" s="237"/>
      <c r="AO31" s="294"/>
      <c r="AP31" s="298"/>
      <c r="AQ31" s="29"/>
      <c r="AR31" s="29"/>
      <c r="AS31" s="29"/>
      <c r="AT31" s="307"/>
      <c r="AU31" s="36" t="s">
        <v>406</v>
      </c>
      <c r="AV31" s="36"/>
      <c r="AW31" s="36"/>
      <c r="AX31" s="260" t="s">
        <v>147</v>
      </c>
      <c r="AY31" s="36"/>
      <c r="AZ31" s="36"/>
      <c r="BA31" s="36"/>
      <c r="BB31" s="36"/>
      <c r="BC31" s="36"/>
      <c r="BD31" s="36"/>
      <c r="BE31" s="36"/>
      <c r="BF31" s="269"/>
      <c r="BG31" s="319">
        <v>98.5</v>
      </c>
      <c r="BH31" s="313"/>
      <c r="BI31" s="313"/>
      <c r="BJ31" s="313"/>
      <c r="BK31" s="313"/>
      <c r="BL31" s="313"/>
      <c r="BM31" s="237">
        <v>95.1</v>
      </c>
      <c r="BN31" s="323"/>
      <c r="BO31" s="323"/>
      <c r="BP31" s="323"/>
      <c r="BQ31" s="316"/>
      <c r="BR31" s="319">
        <v>98.7</v>
      </c>
      <c r="BS31" s="313"/>
      <c r="BT31" s="313"/>
      <c r="BU31" s="313"/>
      <c r="BV31" s="313"/>
      <c r="BW31" s="313"/>
      <c r="BX31" s="237">
        <v>94.7</v>
      </c>
      <c r="BY31" s="323"/>
      <c r="BZ31" s="323"/>
      <c r="CA31" s="323"/>
      <c r="CB31" s="316"/>
      <c r="CD31" s="134"/>
      <c r="CE31" s="43"/>
      <c r="CF31" s="260" t="s">
        <v>57</v>
      </c>
      <c r="CG31" s="36"/>
      <c r="CH31" s="36"/>
      <c r="CI31" s="36"/>
      <c r="CJ31" s="36"/>
      <c r="CK31" s="36"/>
      <c r="CL31" s="36"/>
      <c r="CM31" s="36"/>
      <c r="CN31" s="36"/>
      <c r="CO31" s="36"/>
      <c r="CP31" s="36"/>
      <c r="CQ31" s="269"/>
      <c r="CR31" s="274">
        <v>42384</v>
      </c>
      <c r="CS31" s="313"/>
      <c r="CT31" s="313"/>
      <c r="CU31" s="313"/>
      <c r="CV31" s="313"/>
      <c r="CW31" s="313"/>
      <c r="CX31" s="313"/>
      <c r="CY31" s="333"/>
      <c r="CZ31" s="289">
        <v>0.4</v>
      </c>
      <c r="DA31" s="336"/>
      <c r="DB31" s="336"/>
      <c r="DC31" s="339"/>
      <c r="DD31" s="326">
        <v>42114</v>
      </c>
      <c r="DE31" s="313"/>
      <c r="DF31" s="313"/>
      <c r="DG31" s="313"/>
      <c r="DH31" s="313"/>
      <c r="DI31" s="313"/>
      <c r="DJ31" s="313"/>
      <c r="DK31" s="333"/>
      <c r="DL31" s="326">
        <v>42114</v>
      </c>
      <c r="DM31" s="313"/>
      <c r="DN31" s="313"/>
      <c r="DO31" s="313"/>
      <c r="DP31" s="313"/>
      <c r="DQ31" s="313"/>
      <c r="DR31" s="313"/>
      <c r="DS31" s="313"/>
      <c r="DT31" s="313"/>
      <c r="DU31" s="313"/>
      <c r="DV31" s="333"/>
      <c r="DW31" s="289">
        <v>0.6</v>
      </c>
      <c r="DX31" s="336"/>
      <c r="DY31" s="336"/>
      <c r="DZ31" s="336"/>
      <c r="EA31" s="336"/>
      <c r="EB31" s="336"/>
      <c r="EC31" s="362"/>
    </row>
    <row r="32" spans="2:133" ht="11.25" customHeight="1">
      <c r="B32" s="260" t="s">
        <v>408</v>
      </c>
      <c r="C32" s="36"/>
      <c r="D32" s="36"/>
      <c r="E32" s="36"/>
      <c r="F32" s="36"/>
      <c r="G32" s="36"/>
      <c r="H32" s="36"/>
      <c r="I32" s="36"/>
      <c r="J32" s="36"/>
      <c r="K32" s="36"/>
      <c r="L32" s="36"/>
      <c r="M32" s="36"/>
      <c r="N32" s="36"/>
      <c r="O32" s="36"/>
      <c r="P32" s="36"/>
      <c r="Q32" s="269"/>
      <c r="R32" s="274">
        <v>673687</v>
      </c>
      <c r="S32" s="216"/>
      <c r="T32" s="216"/>
      <c r="U32" s="216"/>
      <c r="V32" s="216"/>
      <c r="W32" s="216"/>
      <c r="X32" s="216"/>
      <c r="Y32" s="279"/>
      <c r="Z32" s="282">
        <v>6.1</v>
      </c>
      <c r="AA32" s="282"/>
      <c r="AB32" s="282"/>
      <c r="AC32" s="282"/>
      <c r="AD32" s="285" t="s">
        <v>166</v>
      </c>
      <c r="AE32" s="285"/>
      <c r="AF32" s="285"/>
      <c r="AG32" s="285"/>
      <c r="AH32" s="285"/>
      <c r="AI32" s="285"/>
      <c r="AJ32" s="285"/>
      <c r="AK32" s="285"/>
      <c r="AL32" s="289" t="s">
        <v>166</v>
      </c>
      <c r="AM32" s="237"/>
      <c r="AN32" s="237"/>
      <c r="AO32" s="294"/>
      <c r="AP32" s="175"/>
      <c r="AQ32" s="178"/>
      <c r="AR32" s="178"/>
      <c r="AS32" s="178"/>
      <c r="AT32" s="308"/>
      <c r="AU32" s="267"/>
      <c r="AV32" s="267"/>
      <c r="AW32" s="267"/>
      <c r="AX32" s="262" t="s">
        <v>200</v>
      </c>
      <c r="AY32" s="267"/>
      <c r="AZ32" s="267"/>
      <c r="BA32" s="267"/>
      <c r="BB32" s="267"/>
      <c r="BC32" s="267"/>
      <c r="BD32" s="267"/>
      <c r="BE32" s="267"/>
      <c r="BF32" s="271"/>
      <c r="BG32" s="320">
        <v>99.3</v>
      </c>
      <c r="BH32" s="312"/>
      <c r="BI32" s="312"/>
      <c r="BJ32" s="312"/>
      <c r="BK32" s="312"/>
      <c r="BL32" s="312"/>
      <c r="BM32" s="292">
        <v>97.4</v>
      </c>
      <c r="BN32" s="312"/>
      <c r="BO32" s="312"/>
      <c r="BP32" s="312"/>
      <c r="BQ32" s="317"/>
      <c r="BR32" s="320">
        <v>99.1</v>
      </c>
      <c r="BS32" s="312"/>
      <c r="BT32" s="312"/>
      <c r="BU32" s="312"/>
      <c r="BV32" s="312"/>
      <c r="BW32" s="312"/>
      <c r="BX32" s="292">
        <v>96.9</v>
      </c>
      <c r="BY32" s="312"/>
      <c r="BZ32" s="312"/>
      <c r="CA32" s="312"/>
      <c r="CB32" s="317"/>
      <c r="CD32" s="135"/>
      <c r="CE32" s="142"/>
      <c r="CF32" s="260" t="s">
        <v>411</v>
      </c>
      <c r="CG32" s="36"/>
      <c r="CH32" s="36"/>
      <c r="CI32" s="36"/>
      <c r="CJ32" s="36"/>
      <c r="CK32" s="36"/>
      <c r="CL32" s="36"/>
      <c r="CM32" s="36"/>
      <c r="CN32" s="36"/>
      <c r="CO32" s="36"/>
      <c r="CP32" s="36"/>
      <c r="CQ32" s="269"/>
      <c r="CR32" s="274" t="s">
        <v>166</v>
      </c>
      <c r="CS32" s="216"/>
      <c r="CT32" s="216"/>
      <c r="CU32" s="216"/>
      <c r="CV32" s="216"/>
      <c r="CW32" s="216"/>
      <c r="CX32" s="216"/>
      <c r="CY32" s="279"/>
      <c r="CZ32" s="289" t="s">
        <v>166</v>
      </c>
      <c r="DA32" s="336"/>
      <c r="DB32" s="336"/>
      <c r="DC32" s="339"/>
      <c r="DD32" s="326" t="s">
        <v>166</v>
      </c>
      <c r="DE32" s="216"/>
      <c r="DF32" s="216"/>
      <c r="DG32" s="216"/>
      <c r="DH32" s="216"/>
      <c r="DI32" s="216"/>
      <c r="DJ32" s="216"/>
      <c r="DK32" s="279"/>
      <c r="DL32" s="326" t="s">
        <v>166</v>
      </c>
      <c r="DM32" s="216"/>
      <c r="DN32" s="216"/>
      <c r="DO32" s="216"/>
      <c r="DP32" s="216"/>
      <c r="DQ32" s="216"/>
      <c r="DR32" s="216"/>
      <c r="DS32" s="216"/>
      <c r="DT32" s="216"/>
      <c r="DU32" s="216"/>
      <c r="DV32" s="279"/>
      <c r="DW32" s="289" t="s">
        <v>166</v>
      </c>
      <c r="DX32" s="336"/>
      <c r="DY32" s="336"/>
      <c r="DZ32" s="336"/>
      <c r="EA32" s="336"/>
      <c r="EB32" s="336"/>
      <c r="EC32" s="362"/>
    </row>
    <row r="33" spans="2:133" ht="11.25" customHeight="1">
      <c r="B33" s="260" t="s">
        <v>412</v>
      </c>
      <c r="C33" s="36"/>
      <c r="D33" s="36"/>
      <c r="E33" s="36"/>
      <c r="F33" s="36"/>
      <c r="G33" s="36"/>
      <c r="H33" s="36"/>
      <c r="I33" s="36"/>
      <c r="J33" s="36"/>
      <c r="K33" s="36"/>
      <c r="L33" s="36"/>
      <c r="M33" s="36"/>
      <c r="N33" s="36"/>
      <c r="O33" s="36"/>
      <c r="P33" s="36"/>
      <c r="Q33" s="269"/>
      <c r="R33" s="274">
        <v>311214</v>
      </c>
      <c r="S33" s="216"/>
      <c r="T33" s="216"/>
      <c r="U33" s="216"/>
      <c r="V33" s="216"/>
      <c r="W33" s="216"/>
      <c r="X33" s="216"/>
      <c r="Y33" s="279"/>
      <c r="Z33" s="282">
        <v>2.8</v>
      </c>
      <c r="AA33" s="282"/>
      <c r="AB33" s="282"/>
      <c r="AC33" s="282"/>
      <c r="AD33" s="285" t="s">
        <v>166</v>
      </c>
      <c r="AE33" s="285"/>
      <c r="AF33" s="285"/>
      <c r="AG33" s="285"/>
      <c r="AH33" s="285"/>
      <c r="AI33" s="285"/>
      <c r="AJ33" s="285"/>
      <c r="AK33" s="285"/>
      <c r="AL33" s="289" t="s">
        <v>166</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129</v>
      </c>
      <c r="CE33" s="36"/>
      <c r="CF33" s="36"/>
      <c r="CG33" s="36"/>
      <c r="CH33" s="36"/>
      <c r="CI33" s="36"/>
      <c r="CJ33" s="36"/>
      <c r="CK33" s="36"/>
      <c r="CL33" s="36"/>
      <c r="CM33" s="36"/>
      <c r="CN33" s="36"/>
      <c r="CO33" s="36"/>
      <c r="CP33" s="36"/>
      <c r="CQ33" s="269"/>
      <c r="CR33" s="274">
        <v>4728486</v>
      </c>
      <c r="CS33" s="313"/>
      <c r="CT33" s="313"/>
      <c r="CU33" s="313"/>
      <c r="CV33" s="313"/>
      <c r="CW33" s="313"/>
      <c r="CX33" s="313"/>
      <c r="CY33" s="333"/>
      <c r="CZ33" s="289">
        <v>44.1</v>
      </c>
      <c r="DA33" s="336"/>
      <c r="DB33" s="336"/>
      <c r="DC33" s="339"/>
      <c r="DD33" s="326">
        <v>4265039</v>
      </c>
      <c r="DE33" s="313"/>
      <c r="DF33" s="313"/>
      <c r="DG33" s="313"/>
      <c r="DH33" s="313"/>
      <c r="DI33" s="313"/>
      <c r="DJ33" s="313"/>
      <c r="DK33" s="333"/>
      <c r="DL33" s="326">
        <v>2807231</v>
      </c>
      <c r="DM33" s="313"/>
      <c r="DN33" s="313"/>
      <c r="DO33" s="313"/>
      <c r="DP33" s="313"/>
      <c r="DQ33" s="313"/>
      <c r="DR33" s="313"/>
      <c r="DS33" s="313"/>
      <c r="DT33" s="313"/>
      <c r="DU33" s="313"/>
      <c r="DV33" s="333"/>
      <c r="DW33" s="289">
        <v>43.2</v>
      </c>
      <c r="DX33" s="336"/>
      <c r="DY33" s="336"/>
      <c r="DZ33" s="336"/>
      <c r="EA33" s="336"/>
      <c r="EB33" s="336"/>
      <c r="EC33" s="362"/>
    </row>
    <row r="34" spans="2:133" ht="11.25" customHeight="1">
      <c r="B34" s="260" t="s">
        <v>94</v>
      </c>
      <c r="C34" s="36"/>
      <c r="D34" s="36"/>
      <c r="E34" s="36"/>
      <c r="F34" s="36"/>
      <c r="G34" s="36"/>
      <c r="H34" s="36"/>
      <c r="I34" s="36"/>
      <c r="J34" s="36"/>
      <c r="K34" s="36"/>
      <c r="L34" s="36"/>
      <c r="M34" s="36"/>
      <c r="N34" s="36"/>
      <c r="O34" s="36"/>
      <c r="P34" s="36"/>
      <c r="Q34" s="269"/>
      <c r="R34" s="274">
        <v>86019</v>
      </c>
      <c r="S34" s="216"/>
      <c r="T34" s="216"/>
      <c r="U34" s="216"/>
      <c r="V34" s="216"/>
      <c r="W34" s="216"/>
      <c r="X34" s="216"/>
      <c r="Y34" s="279"/>
      <c r="Z34" s="282">
        <v>0.8</v>
      </c>
      <c r="AA34" s="282"/>
      <c r="AB34" s="282"/>
      <c r="AC34" s="282"/>
      <c r="AD34" s="285">
        <v>2</v>
      </c>
      <c r="AE34" s="285"/>
      <c r="AF34" s="285"/>
      <c r="AG34" s="285"/>
      <c r="AH34" s="285"/>
      <c r="AI34" s="285"/>
      <c r="AJ34" s="285"/>
      <c r="AK34" s="285"/>
      <c r="AL34" s="289">
        <v>0</v>
      </c>
      <c r="AM34" s="237"/>
      <c r="AN34" s="237"/>
      <c r="AO34" s="294"/>
      <c r="AP34" s="96"/>
      <c r="AQ34" s="148" t="s">
        <v>193</v>
      </c>
      <c r="AR34" s="139"/>
      <c r="AS34" s="139"/>
      <c r="AT34" s="139"/>
      <c r="AU34" s="139"/>
      <c r="AV34" s="139"/>
      <c r="AW34" s="139"/>
      <c r="AX34" s="139"/>
      <c r="AY34" s="139"/>
      <c r="AZ34" s="139"/>
      <c r="BA34" s="139"/>
      <c r="BB34" s="139"/>
      <c r="BC34" s="139"/>
      <c r="BD34" s="139"/>
      <c r="BE34" s="139"/>
      <c r="BF34" s="144"/>
      <c r="BG34" s="148" t="s">
        <v>52</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109</v>
      </c>
      <c r="CE34" s="36"/>
      <c r="CF34" s="36"/>
      <c r="CG34" s="36"/>
      <c r="CH34" s="36"/>
      <c r="CI34" s="36"/>
      <c r="CJ34" s="36"/>
      <c r="CK34" s="36"/>
      <c r="CL34" s="36"/>
      <c r="CM34" s="36"/>
      <c r="CN34" s="36"/>
      <c r="CO34" s="36"/>
      <c r="CP34" s="36"/>
      <c r="CQ34" s="269"/>
      <c r="CR34" s="274">
        <v>2247095</v>
      </c>
      <c r="CS34" s="216"/>
      <c r="CT34" s="216"/>
      <c r="CU34" s="216"/>
      <c r="CV34" s="216"/>
      <c r="CW34" s="216"/>
      <c r="CX34" s="216"/>
      <c r="CY34" s="279"/>
      <c r="CZ34" s="289">
        <v>21</v>
      </c>
      <c r="DA34" s="336"/>
      <c r="DB34" s="336"/>
      <c r="DC34" s="339"/>
      <c r="DD34" s="326">
        <v>2001402</v>
      </c>
      <c r="DE34" s="216"/>
      <c r="DF34" s="216"/>
      <c r="DG34" s="216"/>
      <c r="DH34" s="216"/>
      <c r="DI34" s="216"/>
      <c r="DJ34" s="216"/>
      <c r="DK34" s="279"/>
      <c r="DL34" s="326">
        <v>1206988</v>
      </c>
      <c r="DM34" s="216"/>
      <c r="DN34" s="216"/>
      <c r="DO34" s="216"/>
      <c r="DP34" s="216"/>
      <c r="DQ34" s="216"/>
      <c r="DR34" s="216"/>
      <c r="DS34" s="216"/>
      <c r="DT34" s="216"/>
      <c r="DU34" s="216"/>
      <c r="DV34" s="279"/>
      <c r="DW34" s="289">
        <v>18.600000000000001</v>
      </c>
      <c r="DX34" s="336"/>
      <c r="DY34" s="336"/>
      <c r="DZ34" s="336"/>
      <c r="EA34" s="336"/>
      <c r="EB34" s="336"/>
      <c r="EC34" s="362"/>
    </row>
    <row r="35" spans="2:133" ht="11.25" customHeight="1">
      <c r="B35" s="260" t="s">
        <v>394</v>
      </c>
      <c r="C35" s="36"/>
      <c r="D35" s="36"/>
      <c r="E35" s="36"/>
      <c r="F35" s="36"/>
      <c r="G35" s="36"/>
      <c r="H35" s="36"/>
      <c r="I35" s="36"/>
      <c r="J35" s="36"/>
      <c r="K35" s="36"/>
      <c r="L35" s="36"/>
      <c r="M35" s="36"/>
      <c r="N35" s="36"/>
      <c r="O35" s="36"/>
      <c r="P35" s="36"/>
      <c r="Q35" s="269"/>
      <c r="R35" s="274">
        <v>1095584</v>
      </c>
      <c r="S35" s="216"/>
      <c r="T35" s="216"/>
      <c r="U35" s="216"/>
      <c r="V35" s="216"/>
      <c r="W35" s="216"/>
      <c r="X35" s="216"/>
      <c r="Y35" s="279"/>
      <c r="Z35" s="282">
        <v>9.9</v>
      </c>
      <c r="AA35" s="282"/>
      <c r="AB35" s="282"/>
      <c r="AC35" s="282"/>
      <c r="AD35" s="285" t="s">
        <v>166</v>
      </c>
      <c r="AE35" s="285"/>
      <c r="AF35" s="285"/>
      <c r="AG35" s="285"/>
      <c r="AH35" s="285"/>
      <c r="AI35" s="285"/>
      <c r="AJ35" s="285"/>
      <c r="AK35" s="285"/>
      <c r="AL35" s="289" t="s">
        <v>166</v>
      </c>
      <c r="AM35" s="237"/>
      <c r="AN35" s="237"/>
      <c r="AO35" s="294"/>
      <c r="AP35" s="96"/>
      <c r="AQ35" s="301" t="s">
        <v>390</v>
      </c>
      <c r="AR35" s="304"/>
      <c r="AS35" s="304"/>
      <c r="AT35" s="304"/>
      <c r="AU35" s="304"/>
      <c r="AV35" s="304"/>
      <c r="AW35" s="304"/>
      <c r="AX35" s="304"/>
      <c r="AY35" s="309"/>
      <c r="AZ35" s="273">
        <v>1416250</v>
      </c>
      <c r="BA35" s="276"/>
      <c r="BB35" s="276"/>
      <c r="BC35" s="276"/>
      <c r="BD35" s="276"/>
      <c r="BE35" s="276"/>
      <c r="BF35" s="315"/>
      <c r="BG35" s="259" t="s">
        <v>414</v>
      </c>
      <c r="BH35" s="265"/>
      <c r="BI35" s="265"/>
      <c r="BJ35" s="265"/>
      <c r="BK35" s="265"/>
      <c r="BL35" s="265"/>
      <c r="BM35" s="265"/>
      <c r="BN35" s="265"/>
      <c r="BO35" s="265"/>
      <c r="BP35" s="265"/>
      <c r="BQ35" s="265"/>
      <c r="BR35" s="265"/>
      <c r="BS35" s="265"/>
      <c r="BT35" s="265"/>
      <c r="BU35" s="268"/>
      <c r="BV35" s="273">
        <v>38799</v>
      </c>
      <c r="BW35" s="276"/>
      <c r="BX35" s="276"/>
      <c r="BY35" s="276"/>
      <c r="BZ35" s="276"/>
      <c r="CA35" s="276"/>
      <c r="CB35" s="315"/>
      <c r="CD35" s="260" t="s">
        <v>344</v>
      </c>
      <c r="CE35" s="36"/>
      <c r="CF35" s="36"/>
      <c r="CG35" s="36"/>
      <c r="CH35" s="36"/>
      <c r="CI35" s="36"/>
      <c r="CJ35" s="36"/>
      <c r="CK35" s="36"/>
      <c r="CL35" s="36"/>
      <c r="CM35" s="36"/>
      <c r="CN35" s="36"/>
      <c r="CO35" s="36"/>
      <c r="CP35" s="36"/>
      <c r="CQ35" s="269"/>
      <c r="CR35" s="274">
        <v>78844</v>
      </c>
      <c r="CS35" s="313"/>
      <c r="CT35" s="313"/>
      <c r="CU35" s="313"/>
      <c r="CV35" s="313"/>
      <c r="CW35" s="313"/>
      <c r="CX35" s="313"/>
      <c r="CY35" s="333"/>
      <c r="CZ35" s="289">
        <v>0.7</v>
      </c>
      <c r="DA35" s="336"/>
      <c r="DB35" s="336"/>
      <c r="DC35" s="339"/>
      <c r="DD35" s="326">
        <v>73614</v>
      </c>
      <c r="DE35" s="313"/>
      <c r="DF35" s="313"/>
      <c r="DG35" s="313"/>
      <c r="DH35" s="313"/>
      <c r="DI35" s="313"/>
      <c r="DJ35" s="313"/>
      <c r="DK35" s="333"/>
      <c r="DL35" s="326">
        <v>73614</v>
      </c>
      <c r="DM35" s="313"/>
      <c r="DN35" s="313"/>
      <c r="DO35" s="313"/>
      <c r="DP35" s="313"/>
      <c r="DQ35" s="313"/>
      <c r="DR35" s="313"/>
      <c r="DS35" s="313"/>
      <c r="DT35" s="313"/>
      <c r="DU35" s="313"/>
      <c r="DV35" s="333"/>
      <c r="DW35" s="289">
        <v>1.1000000000000001</v>
      </c>
      <c r="DX35" s="336"/>
      <c r="DY35" s="336"/>
      <c r="DZ35" s="336"/>
      <c r="EA35" s="336"/>
      <c r="EB35" s="336"/>
      <c r="EC35" s="362"/>
    </row>
    <row r="36" spans="2:133" ht="11.25" customHeight="1">
      <c r="B36" s="260" t="s">
        <v>415</v>
      </c>
      <c r="C36" s="36"/>
      <c r="D36" s="36"/>
      <c r="E36" s="36"/>
      <c r="F36" s="36"/>
      <c r="G36" s="36"/>
      <c r="H36" s="36"/>
      <c r="I36" s="36"/>
      <c r="J36" s="36"/>
      <c r="K36" s="36"/>
      <c r="L36" s="36"/>
      <c r="M36" s="36"/>
      <c r="N36" s="36"/>
      <c r="O36" s="36"/>
      <c r="P36" s="36"/>
      <c r="Q36" s="269"/>
      <c r="R36" s="274" t="s">
        <v>166</v>
      </c>
      <c r="S36" s="216"/>
      <c r="T36" s="216"/>
      <c r="U36" s="216"/>
      <c r="V36" s="216"/>
      <c r="W36" s="216"/>
      <c r="X36" s="216"/>
      <c r="Y36" s="279"/>
      <c r="Z36" s="282" t="s">
        <v>166</v>
      </c>
      <c r="AA36" s="282"/>
      <c r="AB36" s="282"/>
      <c r="AC36" s="282"/>
      <c r="AD36" s="285" t="s">
        <v>166</v>
      </c>
      <c r="AE36" s="285"/>
      <c r="AF36" s="285"/>
      <c r="AG36" s="285"/>
      <c r="AH36" s="285"/>
      <c r="AI36" s="285"/>
      <c r="AJ36" s="285"/>
      <c r="AK36" s="285"/>
      <c r="AL36" s="289" t="s">
        <v>166</v>
      </c>
      <c r="AM36" s="237"/>
      <c r="AN36" s="237"/>
      <c r="AO36" s="294"/>
      <c r="AQ36" s="302" t="s">
        <v>417</v>
      </c>
      <c r="AR36" s="198"/>
      <c r="AS36" s="198"/>
      <c r="AT36" s="198"/>
      <c r="AU36" s="198"/>
      <c r="AV36" s="198"/>
      <c r="AW36" s="198"/>
      <c r="AX36" s="198"/>
      <c r="AY36" s="310"/>
      <c r="AZ36" s="274">
        <v>511272</v>
      </c>
      <c r="BA36" s="216"/>
      <c r="BB36" s="216"/>
      <c r="BC36" s="216"/>
      <c r="BD36" s="313"/>
      <c r="BE36" s="313"/>
      <c r="BF36" s="316"/>
      <c r="BG36" s="260" t="s">
        <v>314</v>
      </c>
      <c r="BH36" s="36"/>
      <c r="BI36" s="36"/>
      <c r="BJ36" s="36"/>
      <c r="BK36" s="36"/>
      <c r="BL36" s="36"/>
      <c r="BM36" s="36"/>
      <c r="BN36" s="36"/>
      <c r="BO36" s="36"/>
      <c r="BP36" s="36"/>
      <c r="BQ36" s="36"/>
      <c r="BR36" s="36"/>
      <c r="BS36" s="36"/>
      <c r="BT36" s="36"/>
      <c r="BU36" s="269"/>
      <c r="BV36" s="274">
        <v>23799</v>
      </c>
      <c r="BW36" s="216"/>
      <c r="BX36" s="216"/>
      <c r="BY36" s="216"/>
      <c r="BZ36" s="216"/>
      <c r="CA36" s="216"/>
      <c r="CB36" s="328"/>
      <c r="CD36" s="260" t="s">
        <v>419</v>
      </c>
      <c r="CE36" s="36"/>
      <c r="CF36" s="36"/>
      <c r="CG36" s="36"/>
      <c r="CH36" s="36"/>
      <c r="CI36" s="36"/>
      <c r="CJ36" s="36"/>
      <c r="CK36" s="36"/>
      <c r="CL36" s="36"/>
      <c r="CM36" s="36"/>
      <c r="CN36" s="36"/>
      <c r="CO36" s="36"/>
      <c r="CP36" s="36"/>
      <c r="CQ36" s="269"/>
      <c r="CR36" s="274">
        <v>809120</v>
      </c>
      <c r="CS36" s="216"/>
      <c r="CT36" s="216"/>
      <c r="CU36" s="216"/>
      <c r="CV36" s="216"/>
      <c r="CW36" s="216"/>
      <c r="CX36" s="216"/>
      <c r="CY36" s="279"/>
      <c r="CZ36" s="289">
        <v>7.5</v>
      </c>
      <c r="DA36" s="336"/>
      <c r="DB36" s="336"/>
      <c r="DC36" s="339"/>
      <c r="DD36" s="326">
        <v>762004</v>
      </c>
      <c r="DE36" s="216"/>
      <c r="DF36" s="216"/>
      <c r="DG36" s="216"/>
      <c r="DH36" s="216"/>
      <c r="DI36" s="216"/>
      <c r="DJ36" s="216"/>
      <c r="DK36" s="279"/>
      <c r="DL36" s="326">
        <v>648237</v>
      </c>
      <c r="DM36" s="216"/>
      <c r="DN36" s="216"/>
      <c r="DO36" s="216"/>
      <c r="DP36" s="216"/>
      <c r="DQ36" s="216"/>
      <c r="DR36" s="216"/>
      <c r="DS36" s="216"/>
      <c r="DT36" s="216"/>
      <c r="DU36" s="216"/>
      <c r="DV36" s="279"/>
      <c r="DW36" s="289">
        <v>10</v>
      </c>
      <c r="DX36" s="336"/>
      <c r="DY36" s="336"/>
      <c r="DZ36" s="336"/>
      <c r="EA36" s="336"/>
      <c r="EB36" s="336"/>
      <c r="EC36" s="362"/>
    </row>
    <row r="37" spans="2:133" ht="11.25" customHeight="1">
      <c r="B37" s="260" t="s">
        <v>213</v>
      </c>
      <c r="C37" s="36"/>
      <c r="D37" s="36"/>
      <c r="E37" s="36"/>
      <c r="F37" s="36"/>
      <c r="G37" s="36"/>
      <c r="H37" s="36"/>
      <c r="I37" s="36"/>
      <c r="J37" s="36"/>
      <c r="K37" s="36"/>
      <c r="L37" s="36"/>
      <c r="M37" s="36"/>
      <c r="N37" s="36"/>
      <c r="O37" s="36"/>
      <c r="P37" s="36"/>
      <c r="Q37" s="269"/>
      <c r="R37" s="274">
        <v>219184</v>
      </c>
      <c r="S37" s="216"/>
      <c r="T37" s="216"/>
      <c r="U37" s="216"/>
      <c r="V37" s="216"/>
      <c r="W37" s="216"/>
      <c r="X37" s="216"/>
      <c r="Y37" s="279"/>
      <c r="Z37" s="282">
        <v>2</v>
      </c>
      <c r="AA37" s="282"/>
      <c r="AB37" s="282"/>
      <c r="AC37" s="282"/>
      <c r="AD37" s="285" t="s">
        <v>166</v>
      </c>
      <c r="AE37" s="285"/>
      <c r="AF37" s="285"/>
      <c r="AG37" s="285"/>
      <c r="AH37" s="285"/>
      <c r="AI37" s="285"/>
      <c r="AJ37" s="285"/>
      <c r="AK37" s="285"/>
      <c r="AL37" s="289" t="s">
        <v>166</v>
      </c>
      <c r="AM37" s="237"/>
      <c r="AN37" s="237"/>
      <c r="AO37" s="294"/>
      <c r="AQ37" s="302" t="s">
        <v>71</v>
      </c>
      <c r="AR37" s="198"/>
      <c r="AS37" s="198"/>
      <c r="AT37" s="198"/>
      <c r="AU37" s="198"/>
      <c r="AV37" s="198"/>
      <c r="AW37" s="198"/>
      <c r="AX37" s="198"/>
      <c r="AY37" s="310"/>
      <c r="AZ37" s="274" t="s">
        <v>166</v>
      </c>
      <c r="BA37" s="216"/>
      <c r="BB37" s="216"/>
      <c r="BC37" s="216"/>
      <c r="BD37" s="313"/>
      <c r="BE37" s="313"/>
      <c r="BF37" s="316"/>
      <c r="BG37" s="260" t="s">
        <v>421</v>
      </c>
      <c r="BH37" s="36"/>
      <c r="BI37" s="36"/>
      <c r="BJ37" s="36"/>
      <c r="BK37" s="36"/>
      <c r="BL37" s="36"/>
      <c r="BM37" s="36"/>
      <c r="BN37" s="36"/>
      <c r="BO37" s="36"/>
      <c r="BP37" s="36"/>
      <c r="BQ37" s="36"/>
      <c r="BR37" s="36"/>
      <c r="BS37" s="36"/>
      <c r="BT37" s="36"/>
      <c r="BU37" s="269"/>
      <c r="BV37" s="274">
        <v>4190</v>
      </c>
      <c r="BW37" s="216"/>
      <c r="BX37" s="216"/>
      <c r="BY37" s="216"/>
      <c r="BZ37" s="216"/>
      <c r="CA37" s="216"/>
      <c r="CB37" s="328"/>
      <c r="CD37" s="260" t="s">
        <v>173</v>
      </c>
      <c r="CE37" s="36"/>
      <c r="CF37" s="36"/>
      <c r="CG37" s="36"/>
      <c r="CH37" s="36"/>
      <c r="CI37" s="36"/>
      <c r="CJ37" s="36"/>
      <c r="CK37" s="36"/>
      <c r="CL37" s="36"/>
      <c r="CM37" s="36"/>
      <c r="CN37" s="36"/>
      <c r="CO37" s="36"/>
      <c r="CP37" s="36"/>
      <c r="CQ37" s="269"/>
      <c r="CR37" s="274">
        <v>425413</v>
      </c>
      <c r="CS37" s="313"/>
      <c r="CT37" s="313"/>
      <c r="CU37" s="313"/>
      <c r="CV37" s="313"/>
      <c r="CW37" s="313"/>
      <c r="CX37" s="313"/>
      <c r="CY37" s="333"/>
      <c r="CZ37" s="289">
        <v>4</v>
      </c>
      <c r="DA37" s="336"/>
      <c r="DB37" s="336"/>
      <c r="DC37" s="339"/>
      <c r="DD37" s="326">
        <v>425413</v>
      </c>
      <c r="DE37" s="313"/>
      <c r="DF37" s="313"/>
      <c r="DG37" s="313"/>
      <c r="DH37" s="313"/>
      <c r="DI37" s="313"/>
      <c r="DJ37" s="313"/>
      <c r="DK37" s="333"/>
      <c r="DL37" s="326">
        <v>406765</v>
      </c>
      <c r="DM37" s="313"/>
      <c r="DN37" s="313"/>
      <c r="DO37" s="313"/>
      <c r="DP37" s="313"/>
      <c r="DQ37" s="313"/>
      <c r="DR37" s="313"/>
      <c r="DS37" s="313"/>
      <c r="DT37" s="313"/>
      <c r="DU37" s="313"/>
      <c r="DV37" s="333"/>
      <c r="DW37" s="289">
        <v>6.3</v>
      </c>
      <c r="DX37" s="336"/>
      <c r="DY37" s="336"/>
      <c r="DZ37" s="336"/>
      <c r="EA37" s="336"/>
      <c r="EB37" s="336"/>
      <c r="EC37" s="362"/>
    </row>
    <row r="38" spans="2:133" ht="11.25" customHeight="1">
      <c r="B38" s="262" t="s">
        <v>422</v>
      </c>
      <c r="C38" s="267"/>
      <c r="D38" s="267"/>
      <c r="E38" s="267"/>
      <c r="F38" s="267"/>
      <c r="G38" s="267"/>
      <c r="H38" s="267"/>
      <c r="I38" s="267"/>
      <c r="J38" s="267"/>
      <c r="K38" s="267"/>
      <c r="L38" s="267"/>
      <c r="M38" s="267"/>
      <c r="N38" s="267"/>
      <c r="O38" s="267"/>
      <c r="P38" s="267"/>
      <c r="Q38" s="271"/>
      <c r="R38" s="275">
        <v>11015907</v>
      </c>
      <c r="S38" s="277"/>
      <c r="T38" s="277"/>
      <c r="U38" s="277"/>
      <c r="V38" s="277"/>
      <c r="W38" s="277"/>
      <c r="X38" s="277"/>
      <c r="Y38" s="280"/>
      <c r="Z38" s="283">
        <v>100</v>
      </c>
      <c r="AA38" s="283"/>
      <c r="AB38" s="283"/>
      <c r="AC38" s="283"/>
      <c r="AD38" s="286">
        <v>6280767</v>
      </c>
      <c r="AE38" s="286"/>
      <c r="AF38" s="286"/>
      <c r="AG38" s="286"/>
      <c r="AH38" s="286"/>
      <c r="AI38" s="286"/>
      <c r="AJ38" s="286"/>
      <c r="AK38" s="286"/>
      <c r="AL38" s="290">
        <v>100</v>
      </c>
      <c r="AM38" s="292"/>
      <c r="AN38" s="292"/>
      <c r="AO38" s="295"/>
      <c r="AQ38" s="302" t="s">
        <v>423</v>
      </c>
      <c r="AR38" s="198"/>
      <c r="AS38" s="198"/>
      <c r="AT38" s="198"/>
      <c r="AU38" s="198"/>
      <c r="AV38" s="198"/>
      <c r="AW38" s="198"/>
      <c r="AX38" s="198"/>
      <c r="AY38" s="310"/>
      <c r="AZ38" s="274" t="s">
        <v>166</v>
      </c>
      <c r="BA38" s="216"/>
      <c r="BB38" s="216"/>
      <c r="BC38" s="216"/>
      <c r="BD38" s="313"/>
      <c r="BE38" s="313"/>
      <c r="BF38" s="316"/>
      <c r="BG38" s="260" t="s">
        <v>301</v>
      </c>
      <c r="BH38" s="36"/>
      <c r="BI38" s="36"/>
      <c r="BJ38" s="36"/>
      <c r="BK38" s="36"/>
      <c r="BL38" s="36"/>
      <c r="BM38" s="36"/>
      <c r="BN38" s="36"/>
      <c r="BO38" s="36"/>
      <c r="BP38" s="36"/>
      <c r="BQ38" s="36"/>
      <c r="BR38" s="36"/>
      <c r="BS38" s="36"/>
      <c r="BT38" s="36"/>
      <c r="BU38" s="269"/>
      <c r="BV38" s="274">
        <v>6687</v>
      </c>
      <c r="BW38" s="216"/>
      <c r="BX38" s="216"/>
      <c r="BY38" s="216"/>
      <c r="BZ38" s="216"/>
      <c r="CA38" s="216"/>
      <c r="CB38" s="328"/>
      <c r="CD38" s="260" t="s">
        <v>280</v>
      </c>
      <c r="CE38" s="36"/>
      <c r="CF38" s="36"/>
      <c r="CG38" s="36"/>
      <c r="CH38" s="36"/>
      <c r="CI38" s="36"/>
      <c r="CJ38" s="36"/>
      <c r="CK38" s="36"/>
      <c r="CL38" s="36"/>
      <c r="CM38" s="36"/>
      <c r="CN38" s="36"/>
      <c r="CO38" s="36"/>
      <c r="CP38" s="36"/>
      <c r="CQ38" s="269"/>
      <c r="CR38" s="274">
        <v>1416250</v>
      </c>
      <c r="CS38" s="216"/>
      <c r="CT38" s="216"/>
      <c r="CU38" s="216"/>
      <c r="CV38" s="216"/>
      <c r="CW38" s="216"/>
      <c r="CX38" s="216"/>
      <c r="CY38" s="279"/>
      <c r="CZ38" s="289">
        <v>13.2</v>
      </c>
      <c r="DA38" s="336"/>
      <c r="DB38" s="336"/>
      <c r="DC38" s="339"/>
      <c r="DD38" s="326">
        <v>1258641</v>
      </c>
      <c r="DE38" s="216"/>
      <c r="DF38" s="216"/>
      <c r="DG38" s="216"/>
      <c r="DH38" s="216"/>
      <c r="DI38" s="216"/>
      <c r="DJ38" s="216"/>
      <c r="DK38" s="279"/>
      <c r="DL38" s="326">
        <v>878392</v>
      </c>
      <c r="DM38" s="216"/>
      <c r="DN38" s="216"/>
      <c r="DO38" s="216"/>
      <c r="DP38" s="216"/>
      <c r="DQ38" s="216"/>
      <c r="DR38" s="216"/>
      <c r="DS38" s="216"/>
      <c r="DT38" s="216"/>
      <c r="DU38" s="216"/>
      <c r="DV38" s="279"/>
      <c r="DW38" s="289">
        <v>13.5</v>
      </c>
      <c r="DX38" s="336"/>
      <c r="DY38" s="336"/>
      <c r="DZ38" s="336"/>
      <c r="EA38" s="336"/>
      <c r="EB38" s="336"/>
      <c r="EC38" s="362"/>
    </row>
    <row r="39" spans="2:133" ht="11.25" customHeight="1">
      <c r="AQ39" s="302" t="s">
        <v>221</v>
      </c>
      <c r="AR39" s="198"/>
      <c r="AS39" s="198"/>
      <c r="AT39" s="198"/>
      <c r="AU39" s="198"/>
      <c r="AV39" s="198"/>
      <c r="AW39" s="198"/>
      <c r="AX39" s="198"/>
      <c r="AY39" s="310"/>
      <c r="AZ39" s="274" t="s">
        <v>166</v>
      </c>
      <c r="BA39" s="216"/>
      <c r="BB39" s="216"/>
      <c r="BC39" s="216"/>
      <c r="BD39" s="313"/>
      <c r="BE39" s="313"/>
      <c r="BF39" s="316"/>
      <c r="BG39" s="298" t="s">
        <v>244</v>
      </c>
      <c r="BH39" s="29"/>
      <c r="BI39" s="29"/>
      <c r="BJ39" s="29"/>
      <c r="BK39" s="29"/>
      <c r="BL39" s="29"/>
      <c r="BM39" s="36" t="s">
        <v>230</v>
      </c>
      <c r="BN39" s="36"/>
      <c r="BO39" s="36"/>
      <c r="BP39" s="36"/>
      <c r="BQ39" s="36"/>
      <c r="BR39" s="36"/>
      <c r="BS39" s="36"/>
      <c r="BT39" s="36"/>
      <c r="BU39" s="269"/>
      <c r="BV39" s="274">
        <v>113</v>
      </c>
      <c r="BW39" s="216"/>
      <c r="BX39" s="216"/>
      <c r="BY39" s="216"/>
      <c r="BZ39" s="216"/>
      <c r="CA39" s="216"/>
      <c r="CB39" s="328"/>
      <c r="CD39" s="260" t="s">
        <v>6</v>
      </c>
      <c r="CE39" s="36"/>
      <c r="CF39" s="36"/>
      <c r="CG39" s="36"/>
      <c r="CH39" s="36"/>
      <c r="CI39" s="36"/>
      <c r="CJ39" s="36"/>
      <c r="CK39" s="36"/>
      <c r="CL39" s="36"/>
      <c r="CM39" s="36"/>
      <c r="CN39" s="36"/>
      <c r="CO39" s="36"/>
      <c r="CP39" s="36"/>
      <c r="CQ39" s="269"/>
      <c r="CR39" s="274">
        <v>177177</v>
      </c>
      <c r="CS39" s="313"/>
      <c r="CT39" s="313"/>
      <c r="CU39" s="313"/>
      <c r="CV39" s="313"/>
      <c r="CW39" s="313"/>
      <c r="CX39" s="313"/>
      <c r="CY39" s="333"/>
      <c r="CZ39" s="289">
        <v>1.7</v>
      </c>
      <c r="DA39" s="336"/>
      <c r="DB39" s="336"/>
      <c r="DC39" s="339"/>
      <c r="DD39" s="326">
        <v>169378</v>
      </c>
      <c r="DE39" s="313"/>
      <c r="DF39" s="313"/>
      <c r="DG39" s="313"/>
      <c r="DH39" s="313"/>
      <c r="DI39" s="313"/>
      <c r="DJ39" s="313"/>
      <c r="DK39" s="333"/>
      <c r="DL39" s="326" t="s">
        <v>166</v>
      </c>
      <c r="DM39" s="313"/>
      <c r="DN39" s="313"/>
      <c r="DO39" s="313"/>
      <c r="DP39" s="313"/>
      <c r="DQ39" s="313"/>
      <c r="DR39" s="313"/>
      <c r="DS39" s="313"/>
      <c r="DT39" s="313"/>
      <c r="DU39" s="313"/>
      <c r="DV39" s="333"/>
      <c r="DW39" s="289" t="s">
        <v>166</v>
      </c>
      <c r="DX39" s="336"/>
      <c r="DY39" s="336"/>
      <c r="DZ39" s="336"/>
      <c r="EA39" s="336"/>
      <c r="EB39" s="336"/>
      <c r="EC39" s="362"/>
    </row>
    <row r="40" spans="2:133" ht="11.25" customHeight="1">
      <c r="AQ40" s="302" t="s">
        <v>424</v>
      </c>
      <c r="AR40" s="198"/>
      <c r="AS40" s="198"/>
      <c r="AT40" s="198"/>
      <c r="AU40" s="198"/>
      <c r="AV40" s="198"/>
      <c r="AW40" s="198"/>
      <c r="AX40" s="198"/>
      <c r="AY40" s="310"/>
      <c r="AZ40" s="274">
        <v>237107</v>
      </c>
      <c r="BA40" s="216"/>
      <c r="BB40" s="216"/>
      <c r="BC40" s="216"/>
      <c r="BD40" s="313"/>
      <c r="BE40" s="313"/>
      <c r="BF40" s="316"/>
      <c r="BG40" s="298"/>
      <c r="BH40" s="29"/>
      <c r="BI40" s="29"/>
      <c r="BJ40" s="29"/>
      <c r="BK40" s="29"/>
      <c r="BL40" s="29"/>
      <c r="BM40" s="36" t="s">
        <v>389</v>
      </c>
      <c r="BN40" s="36"/>
      <c r="BO40" s="36"/>
      <c r="BP40" s="36"/>
      <c r="BQ40" s="36"/>
      <c r="BR40" s="36"/>
      <c r="BS40" s="36"/>
      <c r="BT40" s="36"/>
      <c r="BU40" s="269"/>
      <c r="BV40" s="274" t="s">
        <v>166</v>
      </c>
      <c r="BW40" s="216"/>
      <c r="BX40" s="216"/>
      <c r="BY40" s="216"/>
      <c r="BZ40" s="216"/>
      <c r="CA40" s="216"/>
      <c r="CB40" s="328"/>
      <c r="CD40" s="260" t="s">
        <v>425</v>
      </c>
      <c r="CE40" s="36"/>
      <c r="CF40" s="36"/>
      <c r="CG40" s="36"/>
      <c r="CH40" s="36"/>
      <c r="CI40" s="36"/>
      <c r="CJ40" s="36"/>
      <c r="CK40" s="36"/>
      <c r="CL40" s="36"/>
      <c r="CM40" s="36"/>
      <c r="CN40" s="36"/>
      <c r="CO40" s="36"/>
      <c r="CP40" s="36"/>
      <c r="CQ40" s="269"/>
      <c r="CR40" s="274" t="s">
        <v>166</v>
      </c>
      <c r="CS40" s="216"/>
      <c r="CT40" s="216"/>
      <c r="CU40" s="216"/>
      <c r="CV40" s="216"/>
      <c r="CW40" s="216"/>
      <c r="CX40" s="216"/>
      <c r="CY40" s="279"/>
      <c r="CZ40" s="289" t="s">
        <v>166</v>
      </c>
      <c r="DA40" s="336"/>
      <c r="DB40" s="336"/>
      <c r="DC40" s="339"/>
      <c r="DD40" s="326" t="s">
        <v>166</v>
      </c>
      <c r="DE40" s="216"/>
      <c r="DF40" s="216"/>
      <c r="DG40" s="216"/>
      <c r="DH40" s="216"/>
      <c r="DI40" s="216"/>
      <c r="DJ40" s="216"/>
      <c r="DK40" s="279"/>
      <c r="DL40" s="326" t="s">
        <v>166</v>
      </c>
      <c r="DM40" s="216"/>
      <c r="DN40" s="216"/>
      <c r="DO40" s="216"/>
      <c r="DP40" s="216"/>
      <c r="DQ40" s="216"/>
      <c r="DR40" s="216"/>
      <c r="DS40" s="216"/>
      <c r="DT40" s="216"/>
      <c r="DU40" s="216"/>
      <c r="DV40" s="279"/>
      <c r="DW40" s="289" t="s">
        <v>166</v>
      </c>
      <c r="DX40" s="336"/>
      <c r="DY40" s="336"/>
      <c r="DZ40" s="336"/>
      <c r="EA40" s="336"/>
      <c r="EB40" s="336"/>
      <c r="EC40" s="362"/>
    </row>
    <row r="41" spans="2:133" ht="11.25" customHeight="1">
      <c r="AQ41" s="303" t="s">
        <v>426</v>
      </c>
      <c r="AR41" s="305"/>
      <c r="AS41" s="305"/>
      <c r="AT41" s="305"/>
      <c r="AU41" s="305"/>
      <c r="AV41" s="305"/>
      <c r="AW41" s="305"/>
      <c r="AX41" s="305"/>
      <c r="AY41" s="311"/>
      <c r="AZ41" s="275">
        <v>667871</v>
      </c>
      <c r="BA41" s="277"/>
      <c r="BB41" s="277"/>
      <c r="BC41" s="277"/>
      <c r="BD41" s="312"/>
      <c r="BE41" s="312"/>
      <c r="BF41" s="317"/>
      <c r="BG41" s="175"/>
      <c r="BH41" s="178"/>
      <c r="BI41" s="178"/>
      <c r="BJ41" s="178"/>
      <c r="BK41" s="178"/>
      <c r="BL41" s="178"/>
      <c r="BM41" s="267" t="s">
        <v>380</v>
      </c>
      <c r="BN41" s="267"/>
      <c r="BO41" s="267"/>
      <c r="BP41" s="267"/>
      <c r="BQ41" s="267"/>
      <c r="BR41" s="267"/>
      <c r="BS41" s="267"/>
      <c r="BT41" s="267"/>
      <c r="BU41" s="271"/>
      <c r="BV41" s="275">
        <v>289</v>
      </c>
      <c r="BW41" s="277"/>
      <c r="BX41" s="277"/>
      <c r="BY41" s="277"/>
      <c r="BZ41" s="277"/>
      <c r="CA41" s="277"/>
      <c r="CB41" s="329"/>
      <c r="CD41" s="260" t="s">
        <v>428</v>
      </c>
      <c r="CE41" s="36"/>
      <c r="CF41" s="36"/>
      <c r="CG41" s="36"/>
      <c r="CH41" s="36"/>
      <c r="CI41" s="36"/>
      <c r="CJ41" s="36"/>
      <c r="CK41" s="36"/>
      <c r="CL41" s="36"/>
      <c r="CM41" s="36"/>
      <c r="CN41" s="36"/>
      <c r="CO41" s="36"/>
      <c r="CP41" s="36"/>
      <c r="CQ41" s="269"/>
      <c r="CR41" s="274" t="s">
        <v>166</v>
      </c>
      <c r="CS41" s="313"/>
      <c r="CT41" s="313"/>
      <c r="CU41" s="313"/>
      <c r="CV41" s="313"/>
      <c r="CW41" s="313"/>
      <c r="CX41" s="313"/>
      <c r="CY41" s="333"/>
      <c r="CZ41" s="289" t="s">
        <v>166</v>
      </c>
      <c r="DA41" s="336"/>
      <c r="DB41" s="336"/>
      <c r="DC41" s="339"/>
      <c r="DD41" s="326" t="s">
        <v>166</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429</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430</v>
      </c>
      <c r="CE42" s="36"/>
      <c r="CF42" s="36"/>
      <c r="CG42" s="36"/>
      <c r="CH42" s="36"/>
      <c r="CI42" s="36"/>
      <c r="CJ42" s="36"/>
      <c r="CK42" s="36"/>
      <c r="CL42" s="36"/>
      <c r="CM42" s="36"/>
      <c r="CN42" s="36"/>
      <c r="CO42" s="36"/>
      <c r="CP42" s="36"/>
      <c r="CQ42" s="269"/>
      <c r="CR42" s="274">
        <v>1819014</v>
      </c>
      <c r="CS42" s="216"/>
      <c r="CT42" s="216"/>
      <c r="CU42" s="216"/>
      <c r="CV42" s="216"/>
      <c r="CW42" s="216"/>
      <c r="CX42" s="216"/>
      <c r="CY42" s="279"/>
      <c r="CZ42" s="289">
        <v>17</v>
      </c>
      <c r="DA42" s="237"/>
      <c r="DB42" s="237"/>
      <c r="DC42" s="340"/>
      <c r="DD42" s="326">
        <v>551350</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206</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276</v>
      </c>
      <c r="CE43" s="36"/>
      <c r="CF43" s="36"/>
      <c r="CG43" s="36"/>
      <c r="CH43" s="36"/>
      <c r="CI43" s="36"/>
      <c r="CJ43" s="36"/>
      <c r="CK43" s="36"/>
      <c r="CL43" s="36"/>
      <c r="CM43" s="36"/>
      <c r="CN43" s="36"/>
      <c r="CO43" s="36"/>
      <c r="CP43" s="36"/>
      <c r="CQ43" s="269"/>
      <c r="CR43" s="274">
        <v>34058</v>
      </c>
      <c r="CS43" s="313"/>
      <c r="CT43" s="313"/>
      <c r="CU43" s="313"/>
      <c r="CV43" s="313"/>
      <c r="CW43" s="313"/>
      <c r="CX43" s="313"/>
      <c r="CY43" s="333"/>
      <c r="CZ43" s="289">
        <v>0.3</v>
      </c>
      <c r="DA43" s="336"/>
      <c r="DB43" s="336"/>
      <c r="DC43" s="339"/>
      <c r="DD43" s="326">
        <v>34058</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375</v>
      </c>
      <c r="CD44" s="133" t="s">
        <v>396</v>
      </c>
      <c r="CE44" s="42"/>
      <c r="CF44" s="260" t="s">
        <v>204</v>
      </c>
      <c r="CG44" s="36"/>
      <c r="CH44" s="36"/>
      <c r="CI44" s="36"/>
      <c r="CJ44" s="36"/>
      <c r="CK44" s="36"/>
      <c r="CL44" s="36"/>
      <c r="CM44" s="36"/>
      <c r="CN44" s="36"/>
      <c r="CO44" s="36"/>
      <c r="CP44" s="36"/>
      <c r="CQ44" s="269"/>
      <c r="CR44" s="274">
        <v>1819014</v>
      </c>
      <c r="CS44" s="216"/>
      <c r="CT44" s="216"/>
      <c r="CU44" s="216"/>
      <c r="CV44" s="216"/>
      <c r="CW44" s="216"/>
      <c r="CX44" s="216"/>
      <c r="CY44" s="279"/>
      <c r="CZ44" s="289">
        <v>17</v>
      </c>
      <c r="DA44" s="237"/>
      <c r="DB44" s="237"/>
      <c r="DC44" s="340"/>
      <c r="DD44" s="326">
        <v>551350</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431</v>
      </c>
      <c r="CG45" s="36"/>
      <c r="CH45" s="36"/>
      <c r="CI45" s="36"/>
      <c r="CJ45" s="36"/>
      <c r="CK45" s="36"/>
      <c r="CL45" s="36"/>
      <c r="CM45" s="36"/>
      <c r="CN45" s="36"/>
      <c r="CO45" s="36"/>
      <c r="CP45" s="36"/>
      <c r="CQ45" s="269"/>
      <c r="CR45" s="274">
        <v>669815</v>
      </c>
      <c r="CS45" s="313"/>
      <c r="CT45" s="313"/>
      <c r="CU45" s="313"/>
      <c r="CV45" s="313"/>
      <c r="CW45" s="313"/>
      <c r="CX45" s="313"/>
      <c r="CY45" s="333"/>
      <c r="CZ45" s="289">
        <v>6.2</v>
      </c>
      <c r="DA45" s="336"/>
      <c r="DB45" s="336"/>
      <c r="DC45" s="339"/>
      <c r="DD45" s="326">
        <v>73632</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95</v>
      </c>
      <c r="CG46" s="36"/>
      <c r="CH46" s="36"/>
      <c r="CI46" s="36"/>
      <c r="CJ46" s="36"/>
      <c r="CK46" s="36"/>
      <c r="CL46" s="36"/>
      <c r="CM46" s="36"/>
      <c r="CN46" s="36"/>
      <c r="CO46" s="36"/>
      <c r="CP46" s="36"/>
      <c r="CQ46" s="269"/>
      <c r="CR46" s="274">
        <v>1132695</v>
      </c>
      <c r="CS46" s="216"/>
      <c r="CT46" s="216"/>
      <c r="CU46" s="216"/>
      <c r="CV46" s="216"/>
      <c r="CW46" s="216"/>
      <c r="CX46" s="216"/>
      <c r="CY46" s="279"/>
      <c r="CZ46" s="289">
        <v>10.6</v>
      </c>
      <c r="DA46" s="237"/>
      <c r="DB46" s="237"/>
      <c r="DC46" s="340"/>
      <c r="DD46" s="326">
        <v>475314</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432</v>
      </c>
      <c r="CG47" s="36"/>
      <c r="CH47" s="36"/>
      <c r="CI47" s="36"/>
      <c r="CJ47" s="36"/>
      <c r="CK47" s="36"/>
      <c r="CL47" s="36"/>
      <c r="CM47" s="36"/>
      <c r="CN47" s="36"/>
      <c r="CO47" s="36"/>
      <c r="CP47" s="36"/>
      <c r="CQ47" s="269"/>
      <c r="CR47" s="274" t="s">
        <v>166</v>
      </c>
      <c r="CS47" s="313"/>
      <c r="CT47" s="313"/>
      <c r="CU47" s="313"/>
      <c r="CV47" s="313"/>
      <c r="CW47" s="313"/>
      <c r="CX47" s="313"/>
      <c r="CY47" s="333"/>
      <c r="CZ47" s="289" t="s">
        <v>166</v>
      </c>
      <c r="DA47" s="336"/>
      <c r="DB47" s="336"/>
      <c r="DC47" s="339"/>
      <c r="DD47" s="326" t="s">
        <v>166</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80</v>
      </c>
      <c r="CG48" s="36"/>
      <c r="CH48" s="36"/>
      <c r="CI48" s="36"/>
      <c r="CJ48" s="36"/>
      <c r="CK48" s="36"/>
      <c r="CL48" s="36"/>
      <c r="CM48" s="36"/>
      <c r="CN48" s="36"/>
      <c r="CO48" s="36"/>
      <c r="CP48" s="36"/>
      <c r="CQ48" s="269"/>
      <c r="CR48" s="274" t="s">
        <v>166</v>
      </c>
      <c r="CS48" s="216"/>
      <c r="CT48" s="216"/>
      <c r="CU48" s="216"/>
      <c r="CV48" s="216"/>
      <c r="CW48" s="216"/>
      <c r="CX48" s="216"/>
      <c r="CY48" s="279"/>
      <c r="CZ48" s="289" t="s">
        <v>166</v>
      </c>
      <c r="DA48" s="237"/>
      <c r="DB48" s="237"/>
      <c r="DC48" s="340"/>
      <c r="DD48" s="326" t="s">
        <v>166</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7</v>
      </c>
      <c r="CE49" s="267"/>
      <c r="CF49" s="267"/>
      <c r="CG49" s="267"/>
      <c r="CH49" s="267"/>
      <c r="CI49" s="267"/>
      <c r="CJ49" s="267"/>
      <c r="CK49" s="267"/>
      <c r="CL49" s="267"/>
      <c r="CM49" s="267"/>
      <c r="CN49" s="267"/>
      <c r="CO49" s="267"/>
      <c r="CP49" s="267"/>
      <c r="CQ49" s="271"/>
      <c r="CR49" s="275">
        <v>10717200</v>
      </c>
      <c r="CS49" s="312"/>
      <c r="CT49" s="312"/>
      <c r="CU49" s="312"/>
      <c r="CV49" s="312"/>
      <c r="CW49" s="312"/>
      <c r="CX49" s="312"/>
      <c r="CY49" s="334"/>
      <c r="CZ49" s="290">
        <v>100</v>
      </c>
      <c r="DA49" s="337"/>
      <c r="DB49" s="337"/>
      <c r="DC49" s="341"/>
      <c r="DD49" s="344">
        <v>7636680</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idden="1"/>
    <row r="51" spans="82:133" hidden="1"/>
    <row r="52" spans="82:133" hidden="1"/>
    <row r="53" spans="82:133" hidden="1"/>
  </sheetData>
  <sheetProtection algorithmName="SHA-512" hashValue="aiTmiiLdZGJs/c6OBD4PlreMlioQwTMteJWXbdOGFrWEB4gxwSTzuHSbFB0DVbln213P9fsrlWiMaoVIcpiEwQ==" saltValue="6rvZ5NgRcHuEz2DkE4dsg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r="http://schemas.openxmlformats.org/officeDocument/2006/relationships" xmlns:mc="http://schemas.openxmlformats.org/markup-compatibility/2006" xmlns="http://schemas.openxmlformats.org/spreadsheetml/2006/main">
  <sheetPr>
    <pageSetUpPr fitToPage="1"/>
  </sheetPr>
  <dimension ref="A1:EA135"/>
  <sheetViews>
    <sheetView zoomScale="70" zoomScaleNormal="70" zoomScaleSheetLayoutView="70" workbookViewId="0"/>
  </sheetViews>
  <sheetFormatPr defaultColWidth="0" defaultRowHeight="13.5" zeroHeight="1"/>
  <cols>
    <col min="1" max="130" width="2.7109375" style="365" customWidth="1"/>
    <col min="131" max="131" width="1.57031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433</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305</v>
      </c>
      <c r="DK2" s="729"/>
      <c r="DL2" s="729"/>
      <c r="DM2" s="729"/>
      <c r="DN2" s="729"/>
      <c r="DO2" s="732"/>
      <c r="DP2" s="402"/>
      <c r="DQ2" s="728" t="s">
        <v>306</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328</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435</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437</v>
      </c>
      <c r="B5" s="403"/>
      <c r="C5" s="403"/>
      <c r="D5" s="403"/>
      <c r="E5" s="403"/>
      <c r="F5" s="403"/>
      <c r="G5" s="403"/>
      <c r="H5" s="403"/>
      <c r="I5" s="403"/>
      <c r="J5" s="403"/>
      <c r="K5" s="403"/>
      <c r="L5" s="403"/>
      <c r="M5" s="403"/>
      <c r="N5" s="403"/>
      <c r="O5" s="403"/>
      <c r="P5" s="439"/>
      <c r="Q5" s="445" t="s">
        <v>256</v>
      </c>
      <c r="R5" s="457"/>
      <c r="S5" s="457"/>
      <c r="T5" s="457"/>
      <c r="U5" s="468"/>
      <c r="V5" s="445" t="s">
        <v>107</v>
      </c>
      <c r="W5" s="457"/>
      <c r="X5" s="457"/>
      <c r="Y5" s="457"/>
      <c r="Z5" s="468"/>
      <c r="AA5" s="445" t="s">
        <v>438</v>
      </c>
      <c r="AB5" s="457"/>
      <c r="AC5" s="457"/>
      <c r="AD5" s="457"/>
      <c r="AE5" s="457"/>
      <c r="AF5" s="517" t="s">
        <v>162</v>
      </c>
      <c r="AG5" s="457"/>
      <c r="AH5" s="457"/>
      <c r="AI5" s="457"/>
      <c r="AJ5" s="535"/>
      <c r="AK5" s="457" t="s">
        <v>420</v>
      </c>
      <c r="AL5" s="457"/>
      <c r="AM5" s="457"/>
      <c r="AN5" s="457"/>
      <c r="AO5" s="468"/>
      <c r="AP5" s="445" t="s">
        <v>170</v>
      </c>
      <c r="AQ5" s="457"/>
      <c r="AR5" s="457"/>
      <c r="AS5" s="457"/>
      <c r="AT5" s="468"/>
      <c r="AU5" s="445" t="s">
        <v>439</v>
      </c>
      <c r="AV5" s="457"/>
      <c r="AW5" s="457"/>
      <c r="AX5" s="457"/>
      <c r="AY5" s="535"/>
      <c r="AZ5" s="429"/>
      <c r="BA5" s="429"/>
      <c r="BB5" s="429"/>
      <c r="BC5" s="429"/>
      <c r="BD5" s="429"/>
      <c r="BE5" s="628"/>
      <c r="BF5" s="628"/>
      <c r="BG5" s="628"/>
      <c r="BH5" s="628"/>
      <c r="BI5" s="628"/>
      <c r="BJ5" s="628"/>
      <c r="BK5" s="628"/>
      <c r="BL5" s="628"/>
      <c r="BM5" s="628"/>
      <c r="BN5" s="628"/>
      <c r="BO5" s="628"/>
      <c r="BP5" s="628"/>
      <c r="BQ5" s="374" t="s">
        <v>302</v>
      </c>
      <c r="BR5" s="403"/>
      <c r="BS5" s="403"/>
      <c r="BT5" s="403"/>
      <c r="BU5" s="403"/>
      <c r="BV5" s="403"/>
      <c r="BW5" s="403"/>
      <c r="BX5" s="403"/>
      <c r="BY5" s="403"/>
      <c r="BZ5" s="403"/>
      <c r="CA5" s="403"/>
      <c r="CB5" s="403"/>
      <c r="CC5" s="403"/>
      <c r="CD5" s="403"/>
      <c r="CE5" s="403"/>
      <c r="CF5" s="403"/>
      <c r="CG5" s="439"/>
      <c r="CH5" s="445" t="s">
        <v>384</v>
      </c>
      <c r="CI5" s="457"/>
      <c r="CJ5" s="457"/>
      <c r="CK5" s="457"/>
      <c r="CL5" s="468"/>
      <c r="CM5" s="445" t="s">
        <v>440</v>
      </c>
      <c r="CN5" s="457"/>
      <c r="CO5" s="457"/>
      <c r="CP5" s="457"/>
      <c r="CQ5" s="468"/>
      <c r="CR5" s="445" t="s">
        <v>175</v>
      </c>
      <c r="CS5" s="457"/>
      <c r="CT5" s="457"/>
      <c r="CU5" s="457"/>
      <c r="CV5" s="468"/>
      <c r="CW5" s="445" t="s">
        <v>397</v>
      </c>
      <c r="CX5" s="457"/>
      <c r="CY5" s="457"/>
      <c r="CZ5" s="457"/>
      <c r="DA5" s="468"/>
      <c r="DB5" s="445" t="s">
        <v>441</v>
      </c>
      <c r="DC5" s="457"/>
      <c r="DD5" s="457"/>
      <c r="DE5" s="457"/>
      <c r="DF5" s="468"/>
      <c r="DG5" s="722" t="s">
        <v>67</v>
      </c>
      <c r="DH5" s="725"/>
      <c r="DI5" s="725"/>
      <c r="DJ5" s="725"/>
      <c r="DK5" s="730"/>
      <c r="DL5" s="722" t="s">
        <v>444</v>
      </c>
      <c r="DM5" s="725"/>
      <c r="DN5" s="725"/>
      <c r="DO5" s="725"/>
      <c r="DP5" s="730"/>
      <c r="DQ5" s="445" t="s">
        <v>445</v>
      </c>
      <c r="DR5" s="457"/>
      <c r="DS5" s="457"/>
      <c r="DT5" s="457"/>
      <c r="DU5" s="468"/>
      <c r="DV5" s="445" t="s">
        <v>439</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398</v>
      </c>
      <c r="C7" s="425"/>
      <c r="D7" s="425"/>
      <c r="E7" s="425"/>
      <c r="F7" s="425"/>
      <c r="G7" s="425"/>
      <c r="H7" s="425"/>
      <c r="I7" s="425"/>
      <c r="J7" s="425"/>
      <c r="K7" s="425"/>
      <c r="L7" s="425"/>
      <c r="M7" s="425"/>
      <c r="N7" s="425"/>
      <c r="O7" s="425"/>
      <c r="P7" s="441"/>
      <c r="Q7" s="447">
        <v>11028</v>
      </c>
      <c r="R7" s="459"/>
      <c r="S7" s="459"/>
      <c r="T7" s="459"/>
      <c r="U7" s="459"/>
      <c r="V7" s="459">
        <v>10730</v>
      </c>
      <c r="W7" s="459"/>
      <c r="X7" s="459"/>
      <c r="Y7" s="459"/>
      <c r="Z7" s="459"/>
      <c r="AA7" s="459">
        <v>299</v>
      </c>
      <c r="AB7" s="459"/>
      <c r="AC7" s="459"/>
      <c r="AD7" s="459"/>
      <c r="AE7" s="505"/>
      <c r="AF7" s="519">
        <v>290</v>
      </c>
      <c r="AG7" s="532"/>
      <c r="AH7" s="532"/>
      <c r="AI7" s="532"/>
      <c r="AJ7" s="537"/>
      <c r="AK7" s="545">
        <v>674</v>
      </c>
      <c r="AL7" s="459"/>
      <c r="AM7" s="459"/>
      <c r="AN7" s="459"/>
      <c r="AO7" s="459"/>
      <c r="AP7" s="459">
        <v>8189</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c r="BT7" s="425"/>
      <c r="BU7" s="425"/>
      <c r="BV7" s="425"/>
      <c r="BW7" s="425"/>
      <c r="BX7" s="425"/>
      <c r="BY7" s="425"/>
      <c r="BZ7" s="425"/>
      <c r="CA7" s="425"/>
      <c r="CB7" s="425"/>
      <c r="CC7" s="425"/>
      <c r="CD7" s="425"/>
      <c r="CE7" s="425"/>
      <c r="CF7" s="425"/>
      <c r="CG7" s="441"/>
      <c r="CH7" s="685"/>
      <c r="CI7" s="688"/>
      <c r="CJ7" s="688"/>
      <c r="CK7" s="688"/>
      <c r="CL7" s="703"/>
      <c r="CM7" s="685"/>
      <c r="CN7" s="688"/>
      <c r="CO7" s="688"/>
      <c r="CP7" s="688"/>
      <c r="CQ7" s="703"/>
      <c r="CR7" s="685"/>
      <c r="CS7" s="688"/>
      <c r="CT7" s="688"/>
      <c r="CU7" s="688"/>
      <c r="CV7" s="703"/>
      <c r="CW7" s="685"/>
      <c r="CX7" s="688"/>
      <c r="CY7" s="688"/>
      <c r="CZ7" s="688"/>
      <c r="DA7" s="703"/>
      <c r="DB7" s="685"/>
      <c r="DC7" s="688"/>
      <c r="DD7" s="688"/>
      <c r="DE7" s="688"/>
      <c r="DF7" s="703"/>
      <c r="DG7" s="685"/>
      <c r="DH7" s="688"/>
      <c r="DI7" s="688"/>
      <c r="DJ7" s="688"/>
      <c r="DK7" s="703"/>
      <c r="DL7" s="685"/>
      <c r="DM7" s="688"/>
      <c r="DN7" s="688"/>
      <c r="DO7" s="688"/>
      <c r="DP7" s="703"/>
      <c r="DQ7" s="685"/>
      <c r="DR7" s="688"/>
      <c r="DS7" s="688"/>
      <c r="DT7" s="688"/>
      <c r="DU7" s="703"/>
      <c r="DV7" s="405"/>
      <c r="DW7" s="425"/>
      <c r="DX7" s="425"/>
      <c r="DY7" s="425"/>
      <c r="DZ7" s="740"/>
      <c r="EA7" s="603"/>
    </row>
    <row r="8" spans="1:131" s="368" customFormat="1" ht="26.25" customHeight="1">
      <c r="A8" s="377">
        <v>2</v>
      </c>
      <c r="B8" s="406" t="s">
        <v>416</v>
      </c>
      <c r="C8" s="426"/>
      <c r="D8" s="426"/>
      <c r="E8" s="426"/>
      <c r="F8" s="426"/>
      <c r="G8" s="426"/>
      <c r="H8" s="426"/>
      <c r="I8" s="426"/>
      <c r="J8" s="426"/>
      <c r="K8" s="426"/>
      <c r="L8" s="426"/>
      <c r="M8" s="426"/>
      <c r="N8" s="426"/>
      <c r="O8" s="426"/>
      <c r="P8" s="442"/>
      <c r="Q8" s="448">
        <v>3</v>
      </c>
      <c r="R8" s="460"/>
      <c r="S8" s="460"/>
      <c r="T8" s="460"/>
      <c r="U8" s="460"/>
      <c r="V8" s="460">
        <v>3</v>
      </c>
      <c r="W8" s="460"/>
      <c r="X8" s="460"/>
      <c r="Y8" s="460"/>
      <c r="Z8" s="460"/>
      <c r="AA8" s="460" t="s">
        <v>166</v>
      </c>
      <c r="AB8" s="460"/>
      <c r="AC8" s="460"/>
      <c r="AD8" s="460"/>
      <c r="AE8" s="471"/>
      <c r="AF8" s="520" t="s">
        <v>166</v>
      </c>
      <c r="AG8" s="466"/>
      <c r="AH8" s="466"/>
      <c r="AI8" s="466"/>
      <c r="AJ8" s="538"/>
      <c r="AK8" s="470" t="s">
        <v>166</v>
      </c>
      <c r="AL8" s="460"/>
      <c r="AM8" s="460"/>
      <c r="AN8" s="460"/>
      <c r="AO8" s="460"/>
      <c r="AP8" s="460" t="s">
        <v>166</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c r="C9" s="426"/>
      <c r="D9" s="426"/>
      <c r="E9" s="426"/>
      <c r="F9" s="426"/>
      <c r="G9" s="426"/>
      <c r="H9" s="426"/>
      <c r="I9" s="426"/>
      <c r="J9" s="426"/>
      <c r="K9" s="426"/>
      <c r="L9" s="426"/>
      <c r="M9" s="426"/>
      <c r="N9" s="426"/>
      <c r="O9" s="426"/>
      <c r="P9" s="442"/>
      <c r="Q9" s="448"/>
      <c r="R9" s="460"/>
      <c r="S9" s="460"/>
      <c r="T9" s="460"/>
      <c r="U9" s="460"/>
      <c r="V9" s="460"/>
      <c r="W9" s="460"/>
      <c r="X9" s="460"/>
      <c r="Y9" s="460"/>
      <c r="Z9" s="460"/>
      <c r="AA9" s="460"/>
      <c r="AB9" s="460"/>
      <c r="AC9" s="460"/>
      <c r="AD9" s="460"/>
      <c r="AE9" s="471"/>
      <c r="AF9" s="520"/>
      <c r="AG9" s="466"/>
      <c r="AH9" s="466"/>
      <c r="AI9" s="466"/>
      <c r="AJ9" s="538"/>
      <c r="AK9" s="470"/>
      <c r="AL9" s="460"/>
      <c r="AM9" s="460"/>
      <c r="AN9" s="460"/>
      <c r="AO9" s="460"/>
      <c r="AP9" s="460"/>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446</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447</v>
      </c>
      <c r="B23" s="407" t="s">
        <v>249</v>
      </c>
      <c r="C23" s="427"/>
      <c r="D23" s="427"/>
      <c r="E23" s="427"/>
      <c r="F23" s="427"/>
      <c r="G23" s="427"/>
      <c r="H23" s="427"/>
      <c r="I23" s="427"/>
      <c r="J23" s="427"/>
      <c r="K23" s="427"/>
      <c r="L23" s="427"/>
      <c r="M23" s="427"/>
      <c r="N23" s="427"/>
      <c r="O23" s="427"/>
      <c r="P23" s="443"/>
      <c r="Q23" s="450">
        <v>11031</v>
      </c>
      <c r="R23" s="462"/>
      <c r="S23" s="462"/>
      <c r="T23" s="462"/>
      <c r="U23" s="462"/>
      <c r="V23" s="462">
        <v>10732</v>
      </c>
      <c r="W23" s="462"/>
      <c r="X23" s="462"/>
      <c r="Y23" s="462"/>
      <c r="Z23" s="462"/>
      <c r="AA23" s="462">
        <v>299</v>
      </c>
      <c r="AB23" s="462"/>
      <c r="AC23" s="462"/>
      <c r="AD23" s="462"/>
      <c r="AE23" s="507"/>
      <c r="AF23" s="521">
        <v>290</v>
      </c>
      <c r="AG23" s="462"/>
      <c r="AH23" s="462"/>
      <c r="AI23" s="462"/>
      <c r="AJ23" s="539"/>
      <c r="AK23" s="547"/>
      <c r="AL23" s="465"/>
      <c r="AM23" s="465"/>
      <c r="AN23" s="465"/>
      <c r="AO23" s="465"/>
      <c r="AP23" s="462">
        <v>8189</v>
      </c>
      <c r="AQ23" s="462"/>
      <c r="AR23" s="462"/>
      <c r="AS23" s="462"/>
      <c r="AT23" s="462"/>
      <c r="AU23" s="580"/>
      <c r="AV23" s="580"/>
      <c r="AW23" s="580"/>
      <c r="AX23" s="580"/>
      <c r="AY23" s="607"/>
      <c r="AZ23" s="613" t="s">
        <v>166</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368</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449</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437</v>
      </c>
      <c r="B26" s="403"/>
      <c r="C26" s="403"/>
      <c r="D26" s="403"/>
      <c r="E26" s="403"/>
      <c r="F26" s="403"/>
      <c r="G26" s="403"/>
      <c r="H26" s="403"/>
      <c r="I26" s="403"/>
      <c r="J26" s="403"/>
      <c r="K26" s="403"/>
      <c r="L26" s="403"/>
      <c r="M26" s="403"/>
      <c r="N26" s="403"/>
      <c r="O26" s="403"/>
      <c r="P26" s="439"/>
      <c r="Q26" s="445" t="s">
        <v>272</v>
      </c>
      <c r="R26" s="457"/>
      <c r="S26" s="457"/>
      <c r="T26" s="457"/>
      <c r="U26" s="468"/>
      <c r="V26" s="445" t="s">
        <v>329</v>
      </c>
      <c r="W26" s="457"/>
      <c r="X26" s="457"/>
      <c r="Y26" s="457"/>
      <c r="Z26" s="468"/>
      <c r="AA26" s="445" t="s">
        <v>295</v>
      </c>
      <c r="AB26" s="457"/>
      <c r="AC26" s="457"/>
      <c r="AD26" s="457"/>
      <c r="AE26" s="457"/>
      <c r="AF26" s="522" t="s">
        <v>450</v>
      </c>
      <c r="AG26" s="533"/>
      <c r="AH26" s="533"/>
      <c r="AI26" s="533"/>
      <c r="AJ26" s="540"/>
      <c r="AK26" s="457" t="s">
        <v>451</v>
      </c>
      <c r="AL26" s="457"/>
      <c r="AM26" s="457"/>
      <c r="AN26" s="457"/>
      <c r="AO26" s="468"/>
      <c r="AP26" s="445" t="s">
        <v>36</v>
      </c>
      <c r="AQ26" s="457"/>
      <c r="AR26" s="457"/>
      <c r="AS26" s="457"/>
      <c r="AT26" s="468"/>
      <c r="AU26" s="445" t="s">
        <v>452</v>
      </c>
      <c r="AV26" s="457"/>
      <c r="AW26" s="457"/>
      <c r="AX26" s="457"/>
      <c r="AY26" s="468"/>
      <c r="AZ26" s="445" t="s">
        <v>453</v>
      </c>
      <c r="BA26" s="457"/>
      <c r="BB26" s="457"/>
      <c r="BC26" s="457"/>
      <c r="BD26" s="468"/>
      <c r="BE26" s="445" t="s">
        <v>439</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427</v>
      </c>
      <c r="C28" s="425"/>
      <c r="D28" s="425"/>
      <c r="E28" s="425"/>
      <c r="F28" s="425"/>
      <c r="G28" s="425"/>
      <c r="H28" s="425"/>
      <c r="I28" s="425"/>
      <c r="J28" s="425"/>
      <c r="K28" s="425"/>
      <c r="L28" s="425"/>
      <c r="M28" s="425"/>
      <c r="N28" s="425"/>
      <c r="O28" s="425"/>
      <c r="P28" s="441"/>
      <c r="Q28" s="451">
        <v>3182</v>
      </c>
      <c r="R28" s="463"/>
      <c r="S28" s="463"/>
      <c r="T28" s="463"/>
      <c r="U28" s="463"/>
      <c r="V28" s="463">
        <v>3143</v>
      </c>
      <c r="W28" s="463"/>
      <c r="X28" s="463"/>
      <c r="Y28" s="463"/>
      <c r="Z28" s="463"/>
      <c r="AA28" s="463">
        <v>39</v>
      </c>
      <c r="AB28" s="463"/>
      <c r="AC28" s="463"/>
      <c r="AD28" s="463"/>
      <c r="AE28" s="508"/>
      <c r="AF28" s="524">
        <v>39</v>
      </c>
      <c r="AG28" s="463"/>
      <c r="AH28" s="463"/>
      <c r="AI28" s="463"/>
      <c r="AJ28" s="542"/>
      <c r="AK28" s="548">
        <v>237</v>
      </c>
      <c r="AL28" s="463"/>
      <c r="AM28" s="463"/>
      <c r="AN28" s="463"/>
      <c r="AO28" s="463"/>
      <c r="AP28" s="463" t="s">
        <v>166</v>
      </c>
      <c r="AQ28" s="463"/>
      <c r="AR28" s="463"/>
      <c r="AS28" s="463"/>
      <c r="AT28" s="463"/>
      <c r="AU28" s="463" t="s">
        <v>166</v>
      </c>
      <c r="AV28" s="463"/>
      <c r="AW28" s="463"/>
      <c r="AX28" s="463"/>
      <c r="AY28" s="463"/>
      <c r="AZ28" s="614" t="s">
        <v>166</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418</v>
      </c>
      <c r="C29" s="426"/>
      <c r="D29" s="426"/>
      <c r="E29" s="426"/>
      <c r="F29" s="426"/>
      <c r="G29" s="426"/>
      <c r="H29" s="426"/>
      <c r="I29" s="426"/>
      <c r="J29" s="426"/>
      <c r="K29" s="426"/>
      <c r="L29" s="426"/>
      <c r="M29" s="426"/>
      <c r="N29" s="426"/>
      <c r="O29" s="426"/>
      <c r="P29" s="442"/>
      <c r="Q29" s="448">
        <v>2312</v>
      </c>
      <c r="R29" s="460"/>
      <c r="S29" s="460"/>
      <c r="T29" s="460"/>
      <c r="U29" s="460"/>
      <c r="V29" s="460">
        <v>2223</v>
      </c>
      <c r="W29" s="460"/>
      <c r="X29" s="460"/>
      <c r="Y29" s="460"/>
      <c r="Z29" s="460"/>
      <c r="AA29" s="460">
        <v>89</v>
      </c>
      <c r="AB29" s="460"/>
      <c r="AC29" s="460"/>
      <c r="AD29" s="460"/>
      <c r="AE29" s="471"/>
      <c r="AF29" s="520">
        <v>89</v>
      </c>
      <c r="AG29" s="466"/>
      <c r="AH29" s="466"/>
      <c r="AI29" s="466"/>
      <c r="AJ29" s="538"/>
      <c r="AK29" s="470">
        <v>326</v>
      </c>
      <c r="AL29" s="460"/>
      <c r="AM29" s="460"/>
      <c r="AN29" s="460"/>
      <c r="AO29" s="460"/>
      <c r="AP29" s="460" t="s">
        <v>166</v>
      </c>
      <c r="AQ29" s="460"/>
      <c r="AR29" s="460"/>
      <c r="AS29" s="460"/>
      <c r="AT29" s="460"/>
      <c r="AU29" s="460" t="s">
        <v>166</v>
      </c>
      <c r="AV29" s="460"/>
      <c r="AW29" s="460"/>
      <c r="AX29" s="460"/>
      <c r="AY29" s="460"/>
      <c r="AZ29" s="615" t="s">
        <v>166</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454</v>
      </c>
      <c r="C30" s="426"/>
      <c r="D30" s="426"/>
      <c r="E30" s="426"/>
      <c r="F30" s="426"/>
      <c r="G30" s="426"/>
      <c r="H30" s="426"/>
      <c r="I30" s="426"/>
      <c r="J30" s="426"/>
      <c r="K30" s="426"/>
      <c r="L30" s="426"/>
      <c r="M30" s="426"/>
      <c r="N30" s="426"/>
      <c r="O30" s="426"/>
      <c r="P30" s="442"/>
      <c r="Q30" s="448">
        <v>395</v>
      </c>
      <c r="R30" s="460"/>
      <c r="S30" s="460"/>
      <c r="T30" s="460"/>
      <c r="U30" s="460"/>
      <c r="V30" s="460">
        <v>380</v>
      </c>
      <c r="W30" s="460"/>
      <c r="X30" s="460"/>
      <c r="Y30" s="460"/>
      <c r="Z30" s="460"/>
      <c r="AA30" s="460">
        <v>14</v>
      </c>
      <c r="AB30" s="460"/>
      <c r="AC30" s="460"/>
      <c r="AD30" s="460"/>
      <c r="AE30" s="471"/>
      <c r="AF30" s="520">
        <v>14</v>
      </c>
      <c r="AG30" s="466"/>
      <c r="AH30" s="466"/>
      <c r="AI30" s="466"/>
      <c r="AJ30" s="538"/>
      <c r="AK30" s="470">
        <v>339</v>
      </c>
      <c r="AL30" s="460"/>
      <c r="AM30" s="460"/>
      <c r="AN30" s="460"/>
      <c r="AO30" s="460"/>
      <c r="AP30" s="460" t="s">
        <v>166</v>
      </c>
      <c r="AQ30" s="460"/>
      <c r="AR30" s="460"/>
      <c r="AS30" s="460"/>
      <c r="AT30" s="460"/>
      <c r="AU30" s="460" t="s">
        <v>166</v>
      </c>
      <c r="AV30" s="460"/>
      <c r="AW30" s="460"/>
      <c r="AX30" s="460"/>
      <c r="AY30" s="460"/>
      <c r="AZ30" s="615" t="s">
        <v>166</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455</v>
      </c>
      <c r="C31" s="426"/>
      <c r="D31" s="426"/>
      <c r="E31" s="426"/>
      <c r="F31" s="426"/>
      <c r="G31" s="426"/>
      <c r="H31" s="426"/>
      <c r="I31" s="426"/>
      <c r="J31" s="426"/>
      <c r="K31" s="426"/>
      <c r="L31" s="426"/>
      <c r="M31" s="426"/>
      <c r="N31" s="426"/>
      <c r="O31" s="426"/>
      <c r="P31" s="442"/>
      <c r="Q31" s="448">
        <v>1523</v>
      </c>
      <c r="R31" s="460"/>
      <c r="S31" s="460"/>
      <c r="T31" s="460"/>
      <c r="U31" s="460"/>
      <c r="V31" s="460">
        <v>1416</v>
      </c>
      <c r="W31" s="460"/>
      <c r="X31" s="460"/>
      <c r="Y31" s="460"/>
      <c r="Z31" s="460"/>
      <c r="AA31" s="460">
        <v>107</v>
      </c>
      <c r="AB31" s="460"/>
      <c r="AC31" s="460"/>
      <c r="AD31" s="460"/>
      <c r="AE31" s="471"/>
      <c r="AF31" s="520">
        <v>107</v>
      </c>
      <c r="AG31" s="466"/>
      <c r="AH31" s="466"/>
      <c r="AI31" s="466"/>
      <c r="AJ31" s="538"/>
      <c r="AK31" s="470">
        <v>511</v>
      </c>
      <c r="AL31" s="460"/>
      <c r="AM31" s="460"/>
      <c r="AN31" s="460"/>
      <c r="AO31" s="460"/>
      <c r="AP31" s="460">
        <v>6510</v>
      </c>
      <c r="AQ31" s="460"/>
      <c r="AR31" s="460"/>
      <c r="AS31" s="460"/>
      <c r="AT31" s="460"/>
      <c r="AU31" s="460">
        <v>4843</v>
      </c>
      <c r="AV31" s="460"/>
      <c r="AW31" s="460"/>
      <c r="AX31" s="460"/>
      <c r="AY31" s="460"/>
      <c r="AZ31" s="615" t="s">
        <v>166</v>
      </c>
      <c r="BA31" s="615"/>
      <c r="BB31" s="615"/>
      <c r="BC31" s="615"/>
      <c r="BD31" s="615"/>
      <c r="BE31" s="578" t="s">
        <v>456</v>
      </c>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c r="C32" s="426"/>
      <c r="D32" s="426"/>
      <c r="E32" s="426"/>
      <c r="F32" s="426"/>
      <c r="G32" s="426"/>
      <c r="H32" s="426"/>
      <c r="I32" s="426"/>
      <c r="J32" s="426"/>
      <c r="K32" s="426"/>
      <c r="L32" s="426"/>
      <c r="M32" s="426"/>
      <c r="N32" s="426"/>
      <c r="O32" s="426"/>
      <c r="P32" s="442"/>
      <c r="Q32" s="448"/>
      <c r="R32" s="460"/>
      <c r="S32" s="460"/>
      <c r="T32" s="460"/>
      <c r="U32" s="460"/>
      <c r="V32" s="460"/>
      <c r="W32" s="460"/>
      <c r="X32" s="460"/>
      <c r="Y32" s="460"/>
      <c r="Z32" s="460"/>
      <c r="AA32" s="460"/>
      <c r="AB32" s="460"/>
      <c r="AC32" s="460"/>
      <c r="AD32" s="460"/>
      <c r="AE32" s="471"/>
      <c r="AF32" s="520"/>
      <c r="AG32" s="466"/>
      <c r="AH32" s="466"/>
      <c r="AI32" s="466"/>
      <c r="AJ32" s="538"/>
      <c r="AK32" s="470"/>
      <c r="AL32" s="460"/>
      <c r="AM32" s="460"/>
      <c r="AN32" s="460"/>
      <c r="AO32" s="460"/>
      <c r="AP32" s="460"/>
      <c r="AQ32" s="460"/>
      <c r="AR32" s="460"/>
      <c r="AS32" s="460"/>
      <c r="AT32" s="460"/>
      <c r="AU32" s="460"/>
      <c r="AV32" s="460"/>
      <c r="AW32" s="460"/>
      <c r="AX32" s="460"/>
      <c r="AY32" s="460"/>
      <c r="AZ32" s="615"/>
      <c r="BA32" s="615"/>
      <c r="BB32" s="615"/>
      <c r="BC32" s="615"/>
      <c r="BD32" s="615"/>
      <c r="BE32" s="578"/>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c r="C33" s="426"/>
      <c r="D33" s="426"/>
      <c r="E33" s="426"/>
      <c r="F33" s="426"/>
      <c r="G33" s="426"/>
      <c r="H33" s="426"/>
      <c r="I33" s="426"/>
      <c r="J33" s="426"/>
      <c r="K33" s="426"/>
      <c r="L33" s="426"/>
      <c r="M33" s="426"/>
      <c r="N33" s="426"/>
      <c r="O33" s="426"/>
      <c r="P33" s="442"/>
      <c r="Q33" s="448"/>
      <c r="R33" s="460"/>
      <c r="S33" s="460"/>
      <c r="T33" s="460"/>
      <c r="U33" s="460"/>
      <c r="V33" s="460"/>
      <c r="W33" s="460"/>
      <c r="X33" s="460"/>
      <c r="Y33" s="460"/>
      <c r="Z33" s="460"/>
      <c r="AA33" s="460"/>
      <c r="AB33" s="460"/>
      <c r="AC33" s="460"/>
      <c r="AD33" s="460"/>
      <c r="AE33" s="471"/>
      <c r="AF33" s="520"/>
      <c r="AG33" s="466"/>
      <c r="AH33" s="466"/>
      <c r="AI33" s="466"/>
      <c r="AJ33" s="538"/>
      <c r="AK33" s="470"/>
      <c r="AL33" s="460"/>
      <c r="AM33" s="460"/>
      <c r="AN33" s="460"/>
      <c r="AO33" s="460"/>
      <c r="AP33" s="460"/>
      <c r="AQ33" s="460"/>
      <c r="AR33" s="460"/>
      <c r="AS33" s="460"/>
      <c r="AT33" s="460"/>
      <c r="AU33" s="460"/>
      <c r="AV33" s="460"/>
      <c r="AW33" s="460"/>
      <c r="AX33" s="460"/>
      <c r="AY33" s="460"/>
      <c r="AZ33" s="615"/>
      <c r="BA33" s="615"/>
      <c r="BB33" s="615"/>
      <c r="BC33" s="615"/>
      <c r="BD33" s="615"/>
      <c r="BE33" s="578"/>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0"/>
      <c r="AG34" s="466"/>
      <c r="AH34" s="466"/>
      <c r="AI34" s="466"/>
      <c r="AJ34" s="538"/>
      <c r="AK34" s="470"/>
      <c r="AL34" s="460"/>
      <c r="AM34" s="460"/>
      <c r="AN34" s="460"/>
      <c r="AO34" s="460"/>
      <c r="AP34" s="460"/>
      <c r="AQ34" s="460"/>
      <c r="AR34" s="460"/>
      <c r="AS34" s="460"/>
      <c r="AT34" s="460"/>
      <c r="AU34" s="460"/>
      <c r="AV34" s="460"/>
      <c r="AW34" s="460"/>
      <c r="AX34" s="460"/>
      <c r="AY34" s="460"/>
      <c r="AZ34" s="615"/>
      <c r="BA34" s="615"/>
      <c r="BB34" s="615"/>
      <c r="BC34" s="615"/>
      <c r="BD34" s="615"/>
      <c r="BE34" s="578"/>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270</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447</v>
      </c>
      <c r="B63" s="407" t="s">
        <v>457</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249</v>
      </c>
      <c r="AG63" s="462"/>
      <c r="AH63" s="462"/>
      <c r="AI63" s="462"/>
      <c r="AJ63" s="539"/>
      <c r="AK63" s="547"/>
      <c r="AL63" s="465"/>
      <c r="AM63" s="465"/>
      <c r="AN63" s="465"/>
      <c r="AO63" s="465"/>
      <c r="AP63" s="462">
        <v>6510</v>
      </c>
      <c r="AQ63" s="462"/>
      <c r="AR63" s="462"/>
      <c r="AS63" s="462"/>
      <c r="AT63" s="462"/>
      <c r="AU63" s="462">
        <v>4843</v>
      </c>
      <c r="AV63" s="462"/>
      <c r="AW63" s="462"/>
      <c r="AX63" s="462"/>
      <c r="AY63" s="462"/>
      <c r="AZ63" s="617"/>
      <c r="BA63" s="617"/>
      <c r="BB63" s="617"/>
      <c r="BC63" s="617"/>
      <c r="BD63" s="617"/>
      <c r="BE63" s="580"/>
      <c r="BF63" s="580"/>
      <c r="BG63" s="580"/>
      <c r="BH63" s="580"/>
      <c r="BI63" s="607"/>
      <c r="BJ63" s="613" t="s">
        <v>166</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458</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157</v>
      </c>
      <c r="B66" s="403"/>
      <c r="C66" s="403"/>
      <c r="D66" s="403"/>
      <c r="E66" s="403"/>
      <c r="F66" s="403"/>
      <c r="G66" s="403"/>
      <c r="H66" s="403"/>
      <c r="I66" s="403"/>
      <c r="J66" s="403"/>
      <c r="K66" s="403"/>
      <c r="L66" s="403"/>
      <c r="M66" s="403"/>
      <c r="N66" s="403"/>
      <c r="O66" s="403"/>
      <c r="P66" s="439"/>
      <c r="Q66" s="445" t="s">
        <v>272</v>
      </c>
      <c r="R66" s="457"/>
      <c r="S66" s="457"/>
      <c r="T66" s="457"/>
      <c r="U66" s="468"/>
      <c r="V66" s="445" t="s">
        <v>329</v>
      </c>
      <c r="W66" s="457"/>
      <c r="X66" s="457"/>
      <c r="Y66" s="457"/>
      <c r="Z66" s="468"/>
      <c r="AA66" s="445" t="s">
        <v>295</v>
      </c>
      <c r="AB66" s="457"/>
      <c r="AC66" s="457"/>
      <c r="AD66" s="457"/>
      <c r="AE66" s="468"/>
      <c r="AF66" s="525" t="s">
        <v>450</v>
      </c>
      <c r="AG66" s="533"/>
      <c r="AH66" s="533"/>
      <c r="AI66" s="533"/>
      <c r="AJ66" s="543"/>
      <c r="AK66" s="445" t="s">
        <v>451</v>
      </c>
      <c r="AL66" s="403"/>
      <c r="AM66" s="403"/>
      <c r="AN66" s="403"/>
      <c r="AO66" s="439"/>
      <c r="AP66" s="445" t="s">
        <v>36</v>
      </c>
      <c r="AQ66" s="457"/>
      <c r="AR66" s="457"/>
      <c r="AS66" s="457"/>
      <c r="AT66" s="468"/>
      <c r="AU66" s="445" t="s">
        <v>376</v>
      </c>
      <c r="AV66" s="457"/>
      <c r="AW66" s="457"/>
      <c r="AX66" s="457"/>
      <c r="AY66" s="468"/>
      <c r="AZ66" s="445" t="s">
        <v>439</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531</v>
      </c>
      <c r="C68" s="425"/>
      <c r="D68" s="425"/>
      <c r="E68" s="425"/>
      <c r="F68" s="425"/>
      <c r="G68" s="425"/>
      <c r="H68" s="425"/>
      <c r="I68" s="425"/>
      <c r="J68" s="425"/>
      <c r="K68" s="425"/>
      <c r="L68" s="425"/>
      <c r="M68" s="425"/>
      <c r="N68" s="425"/>
      <c r="O68" s="425"/>
      <c r="P68" s="441"/>
      <c r="Q68" s="447">
        <v>4705</v>
      </c>
      <c r="R68" s="459"/>
      <c r="S68" s="459"/>
      <c r="T68" s="459"/>
      <c r="U68" s="459"/>
      <c r="V68" s="459">
        <v>4309</v>
      </c>
      <c r="W68" s="459"/>
      <c r="X68" s="459"/>
      <c r="Y68" s="459"/>
      <c r="Z68" s="459"/>
      <c r="AA68" s="459">
        <v>396</v>
      </c>
      <c r="AB68" s="459"/>
      <c r="AC68" s="459"/>
      <c r="AD68" s="459"/>
      <c r="AE68" s="459"/>
      <c r="AF68" s="459">
        <v>396</v>
      </c>
      <c r="AG68" s="459"/>
      <c r="AH68" s="459"/>
      <c r="AI68" s="459"/>
      <c r="AJ68" s="459"/>
      <c r="AK68" s="459" t="s">
        <v>166</v>
      </c>
      <c r="AL68" s="459"/>
      <c r="AM68" s="459"/>
      <c r="AN68" s="459"/>
      <c r="AO68" s="459"/>
      <c r="AP68" s="459" t="s">
        <v>166</v>
      </c>
      <c r="AQ68" s="459"/>
      <c r="AR68" s="459"/>
      <c r="AS68" s="459"/>
      <c r="AT68" s="459"/>
      <c r="AU68" s="459" t="s">
        <v>166</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532</v>
      </c>
      <c r="C69" s="426"/>
      <c r="D69" s="426"/>
      <c r="E69" s="426"/>
      <c r="F69" s="426"/>
      <c r="G69" s="426"/>
      <c r="H69" s="426"/>
      <c r="I69" s="426"/>
      <c r="J69" s="426"/>
      <c r="K69" s="426"/>
      <c r="L69" s="426"/>
      <c r="M69" s="426"/>
      <c r="N69" s="426"/>
      <c r="O69" s="426"/>
      <c r="P69" s="442"/>
      <c r="Q69" s="448">
        <v>10</v>
      </c>
      <c r="R69" s="460"/>
      <c r="S69" s="460"/>
      <c r="T69" s="460"/>
      <c r="U69" s="460"/>
      <c r="V69" s="460">
        <v>7</v>
      </c>
      <c r="W69" s="460"/>
      <c r="X69" s="460"/>
      <c r="Y69" s="460"/>
      <c r="Z69" s="460"/>
      <c r="AA69" s="460">
        <v>3</v>
      </c>
      <c r="AB69" s="460"/>
      <c r="AC69" s="460"/>
      <c r="AD69" s="460"/>
      <c r="AE69" s="460"/>
      <c r="AF69" s="460">
        <v>3</v>
      </c>
      <c r="AG69" s="460"/>
      <c r="AH69" s="460"/>
      <c r="AI69" s="460"/>
      <c r="AJ69" s="460"/>
      <c r="AK69" s="460" t="s">
        <v>166</v>
      </c>
      <c r="AL69" s="460"/>
      <c r="AM69" s="460"/>
      <c r="AN69" s="460"/>
      <c r="AO69" s="460"/>
      <c r="AP69" s="460" t="s">
        <v>166</v>
      </c>
      <c r="AQ69" s="460"/>
      <c r="AR69" s="460"/>
      <c r="AS69" s="460"/>
      <c r="AT69" s="460"/>
      <c r="AU69" s="460" t="s">
        <v>166</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533</v>
      </c>
      <c r="C70" s="426"/>
      <c r="D70" s="426"/>
      <c r="E70" s="426"/>
      <c r="F70" s="426"/>
      <c r="G70" s="426"/>
      <c r="H70" s="426"/>
      <c r="I70" s="426"/>
      <c r="J70" s="426"/>
      <c r="K70" s="426"/>
      <c r="L70" s="426"/>
      <c r="M70" s="426"/>
      <c r="N70" s="426"/>
      <c r="O70" s="426"/>
      <c r="P70" s="442"/>
      <c r="Q70" s="448">
        <v>320</v>
      </c>
      <c r="R70" s="460"/>
      <c r="S70" s="460"/>
      <c r="T70" s="460"/>
      <c r="U70" s="460"/>
      <c r="V70" s="460">
        <v>282</v>
      </c>
      <c r="W70" s="460"/>
      <c r="X70" s="460"/>
      <c r="Y70" s="460"/>
      <c r="Z70" s="460"/>
      <c r="AA70" s="460">
        <v>37</v>
      </c>
      <c r="AB70" s="460"/>
      <c r="AC70" s="460"/>
      <c r="AD70" s="460"/>
      <c r="AE70" s="460"/>
      <c r="AF70" s="460">
        <v>37</v>
      </c>
      <c r="AG70" s="460"/>
      <c r="AH70" s="460"/>
      <c r="AI70" s="460"/>
      <c r="AJ70" s="460"/>
      <c r="AK70" s="460" t="s">
        <v>166</v>
      </c>
      <c r="AL70" s="460"/>
      <c r="AM70" s="460"/>
      <c r="AN70" s="460"/>
      <c r="AO70" s="460"/>
      <c r="AP70" s="460">
        <v>39</v>
      </c>
      <c r="AQ70" s="460"/>
      <c r="AR70" s="460"/>
      <c r="AS70" s="460"/>
      <c r="AT70" s="460"/>
      <c r="AU70" s="460">
        <v>4</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534</v>
      </c>
      <c r="C71" s="426"/>
      <c r="D71" s="426"/>
      <c r="E71" s="426"/>
      <c r="F71" s="426"/>
      <c r="G71" s="426"/>
      <c r="H71" s="426"/>
      <c r="I71" s="426"/>
      <c r="J71" s="426"/>
      <c r="K71" s="426"/>
      <c r="L71" s="426"/>
      <c r="M71" s="426"/>
      <c r="N71" s="426"/>
      <c r="O71" s="426"/>
      <c r="P71" s="442"/>
      <c r="Q71" s="448">
        <v>6168</v>
      </c>
      <c r="R71" s="460"/>
      <c r="S71" s="460"/>
      <c r="T71" s="460"/>
      <c r="U71" s="460"/>
      <c r="V71" s="460">
        <v>6045</v>
      </c>
      <c r="W71" s="460"/>
      <c r="X71" s="460"/>
      <c r="Y71" s="460"/>
      <c r="Z71" s="460"/>
      <c r="AA71" s="460">
        <v>123</v>
      </c>
      <c r="AB71" s="460"/>
      <c r="AC71" s="460"/>
      <c r="AD71" s="460"/>
      <c r="AE71" s="460"/>
      <c r="AF71" s="460">
        <v>123</v>
      </c>
      <c r="AG71" s="460"/>
      <c r="AH71" s="460"/>
      <c r="AI71" s="460"/>
      <c r="AJ71" s="460"/>
      <c r="AK71" s="460">
        <v>26</v>
      </c>
      <c r="AL71" s="460"/>
      <c r="AM71" s="460"/>
      <c r="AN71" s="460"/>
      <c r="AO71" s="460"/>
      <c r="AP71" s="460">
        <v>1668</v>
      </c>
      <c r="AQ71" s="460"/>
      <c r="AR71" s="460"/>
      <c r="AS71" s="460"/>
      <c r="AT71" s="460"/>
      <c r="AU71" s="460">
        <v>35</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535</v>
      </c>
      <c r="C72" s="426"/>
      <c r="D72" s="426"/>
      <c r="E72" s="426"/>
      <c r="F72" s="426"/>
      <c r="G72" s="426"/>
      <c r="H72" s="426"/>
      <c r="I72" s="426"/>
      <c r="J72" s="426"/>
      <c r="K72" s="426"/>
      <c r="L72" s="426"/>
      <c r="M72" s="426"/>
      <c r="N72" s="426"/>
      <c r="O72" s="426"/>
      <c r="P72" s="442"/>
      <c r="Q72" s="448">
        <v>1556</v>
      </c>
      <c r="R72" s="460"/>
      <c r="S72" s="460"/>
      <c r="T72" s="460"/>
      <c r="U72" s="460"/>
      <c r="V72" s="460">
        <v>1545</v>
      </c>
      <c r="W72" s="460"/>
      <c r="X72" s="460"/>
      <c r="Y72" s="460"/>
      <c r="Z72" s="460"/>
      <c r="AA72" s="460">
        <v>10</v>
      </c>
      <c r="AB72" s="460"/>
      <c r="AC72" s="460"/>
      <c r="AD72" s="460"/>
      <c r="AE72" s="460"/>
      <c r="AF72" s="460">
        <v>10</v>
      </c>
      <c r="AG72" s="460"/>
      <c r="AH72" s="460"/>
      <c r="AI72" s="460"/>
      <c r="AJ72" s="460"/>
      <c r="AK72" s="460" t="s">
        <v>166</v>
      </c>
      <c r="AL72" s="460"/>
      <c r="AM72" s="460"/>
      <c r="AN72" s="460"/>
      <c r="AO72" s="460"/>
      <c r="AP72" s="460" t="s">
        <v>166</v>
      </c>
      <c r="AQ72" s="460"/>
      <c r="AR72" s="460"/>
      <c r="AS72" s="460"/>
      <c r="AT72" s="460"/>
      <c r="AU72" s="460" t="s">
        <v>166</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283</v>
      </c>
      <c r="C73" s="426"/>
      <c r="D73" s="426"/>
      <c r="E73" s="426"/>
      <c r="F73" s="426"/>
      <c r="G73" s="426"/>
      <c r="H73" s="426"/>
      <c r="I73" s="426"/>
      <c r="J73" s="426"/>
      <c r="K73" s="426"/>
      <c r="L73" s="426"/>
      <c r="M73" s="426"/>
      <c r="N73" s="426"/>
      <c r="O73" s="426"/>
      <c r="P73" s="442"/>
      <c r="Q73" s="448">
        <v>422222</v>
      </c>
      <c r="R73" s="460"/>
      <c r="S73" s="460"/>
      <c r="T73" s="460"/>
      <c r="U73" s="460"/>
      <c r="V73" s="460">
        <v>410039</v>
      </c>
      <c r="W73" s="460"/>
      <c r="X73" s="460"/>
      <c r="Y73" s="460"/>
      <c r="Z73" s="460"/>
      <c r="AA73" s="460">
        <v>12183</v>
      </c>
      <c r="AB73" s="460"/>
      <c r="AC73" s="460"/>
      <c r="AD73" s="460"/>
      <c r="AE73" s="460"/>
      <c r="AF73" s="460">
        <v>12183</v>
      </c>
      <c r="AG73" s="460"/>
      <c r="AH73" s="460"/>
      <c r="AI73" s="460"/>
      <c r="AJ73" s="460"/>
      <c r="AK73" s="460">
        <v>1416</v>
      </c>
      <c r="AL73" s="460"/>
      <c r="AM73" s="460"/>
      <c r="AN73" s="460"/>
      <c r="AO73" s="460"/>
      <c r="AP73" s="460" t="s">
        <v>166</v>
      </c>
      <c r="AQ73" s="460"/>
      <c r="AR73" s="460"/>
      <c r="AS73" s="460"/>
      <c r="AT73" s="460"/>
      <c r="AU73" s="460" t="s">
        <v>166</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536</v>
      </c>
      <c r="C74" s="426"/>
      <c r="D74" s="426"/>
      <c r="E74" s="426"/>
      <c r="F74" s="426"/>
      <c r="G74" s="426"/>
      <c r="H74" s="426"/>
      <c r="I74" s="426"/>
      <c r="J74" s="426"/>
      <c r="K74" s="426"/>
      <c r="L74" s="426"/>
      <c r="M74" s="426"/>
      <c r="N74" s="426"/>
      <c r="O74" s="426"/>
      <c r="P74" s="442"/>
      <c r="Q74" s="448">
        <v>297</v>
      </c>
      <c r="R74" s="460"/>
      <c r="S74" s="460"/>
      <c r="T74" s="460"/>
      <c r="U74" s="460"/>
      <c r="V74" s="460">
        <v>286</v>
      </c>
      <c r="W74" s="460"/>
      <c r="X74" s="460"/>
      <c r="Y74" s="460"/>
      <c r="Z74" s="460"/>
      <c r="AA74" s="460">
        <v>11</v>
      </c>
      <c r="AB74" s="460"/>
      <c r="AC74" s="460"/>
      <c r="AD74" s="460"/>
      <c r="AE74" s="460"/>
      <c r="AF74" s="460">
        <v>11</v>
      </c>
      <c r="AG74" s="460"/>
      <c r="AH74" s="460"/>
      <c r="AI74" s="460"/>
      <c r="AJ74" s="460"/>
      <c r="AK74" s="460">
        <v>5</v>
      </c>
      <c r="AL74" s="460"/>
      <c r="AM74" s="460"/>
      <c r="AN74" s="460"/>
      <c r="AO74" s="460"/>
      <c r="AP74" s="460" t="s">
        <v>166</v>
      </c>
      <c r="AQ74" s="460"/>
      <c r="AR74" s="460"/>
      <c r="AS74" s="460"/>
      <c r="AT74" s="460"/>
      <c r="AU74" s="460" t="s">
        <v>166</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68</v>
      </c>
      <c r="C75" s="426"/>
      <c r="D75" s="426"/>
      <c r="E75" s="426"/>
      <c r="F75" s="426"/>
      <c r="G75" s="426"/>
      <c r="H75" s="426"/>
      <c r="I75" s="426"/>
      <c r="J75" s="426"/>
      <c r="K75" s="426"/>
      <c r="L75" s="426"/>
      <c r="M75" s="426"/>
      <c r="N75" s="426"/>
      <c r="O75" s="426"/>
      <c r="P75" s="442"/>
      <c r="Q75" s="454">
        <v>69</v>
      </c>
      <c r="R75" s="466"/>
      <c r="S75" s="466"/>
      <c r="T75" s="466"/>
      <c r="U75" s="470"/>
      <c r="V75" s="471">
        <v>42</v>
      </c>
      <c r="W75" s="466"/>
      <c r="X75" s="466"/>
      <c r="Y75" s="466"/>
      <c r="Z75" s="470"/>
      <c r="AA75" s="471">
        <v>27</v>
      </c>
      <c r="AB75" s="466"/>
      <c r="AC75" s="466"/>
      <c r="AD75" s="466"/>
      <c r="AE75" s="470"/>
      <c r="AF75" s="471">
        <v>27</v>
      </c>
      <c r="AG75" s="466"/>
      <c r="AH75" s="466"/>
      <c r="AI75" s="466"/>
      <c r="AJ75" s="470"/>
      <c r="AK75" s="471" t="s">
        <v>166</v>
      </c>
      <c r="AL75" s="466"/>
      <c r="AM75" s="466"/>
      <c r="AN75" s="466"/>
      <c r="AO75" s="470"/>
      <c r="AP75" s="471" t="s">
        <v>166</v>
      </c>
      <c r="AQ75" s="466"/>
      <c r="AR75" s="466"/>
      <c r="AS75" s="466"/>
      <c r="AT75" s="470"/>
      <c r="AU75" s="471" t="s">
        <v>166</v>
      </c>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537</v>
      </c>
      <c r="C76" s="426"/>
      <c r="D76" s="426"/>
      <c r="E76" s="426"/>
      <c r="F76" s="426"/>
      <c r="G76" s="426"/>
      <c r="H76" s="426"/>
      <c r="I76" s="426"/>
      <c r="J76" s="426"/>
      <c r="K76" s="426"/>
      <c r="L76" s="426"/>
      <c r="M76" s="426"/>
      <c r="N76" s="426"/>
      <c r="O76" s="426"/>
      <c r="P76" s="442"/>
      <c r="Q76" s="454">
        <v>75</v>
      </c>
      <c r="R76" s="466"/>
      <c r="S76" s="466"/>
      <c r="T76" s="466"/>
      <c r="U76" s="470"/>
      <c r="V76" s="471">
        <v>69</v>
      </c>
      <c r="W76" s="466"/>
      <c r="X76" s="466"/>
      <c r="Y76" s="466"/>
      <c r="Z76" s="470"/>
      <c r="AA76" s="471">
        <v>6</v>
      </c>
      <c r="AB76" s="466"/>
      <c r="AC76" s="466"/>
      <c r="AD76" s="466"/>
      <c r="AE76" s="470"/>
      <c r="AF76" s="471">
        <v>6</v>
      </c>
      <c r="AG76" s="466"/>
      <c r="AH76" s="466"/>
      <c r="AI76" s="466"/>
      <c r="AJ76" s="470"/>
      <c r="AK76" s="471" t="s">
        <v>166</v>
      </c>
      <c r="AL76" s="466"/>
      <c r="AM76" s="466"/>
      <c r="AN76" s="466"/>
      <c r="AO76" s="470"/>
      <c r="AP76" s="471" t="s">
        <v>166</v>
      </c>
      <c r="AQ76" s="466"/>
      <c r="AR76" s="466"/>
      <c r="AS76" s="466"/>
      <c r="AT76" s="470"/>
      <c r="AU76" s="471" t="s">
        <v>166</v>
      </c>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t="s">
        <v>538</v>
      </c>
      <c r="C77" s="426"/>
      <c r="D77" s="426"/>
      <c r="E77" s="426"/>
      <c r="F77" s="426"/>
      <c r="G77" s="426"/>
      <c r="H77" s="426"/>
      <c r="I77" s="426"/>
      <c r="J77" s="426"/>
      <c r="K77" s="426"/>
      <c r="L77" s="426"/>
      <c r="M77" s="426"/>
      <c r="N77" s="426"/>
      <c r="O77" s="426"/>
      <c r="P77" s="442"/>
      <c r="Q77" s="454">
        <v>21</v>
      </c>
      <c r="R77" s="466"/>
      <c r="S77" s="466"/>
      <c r="T77" s="466"/>
      <c r="U77" s="470"/>
      <c r="V77" s="471">
        <v>19</v>
      </c>
      <c r="W77" s="466"/>
      <c r="X77" s="466"/>
      <c r="Y77" s="466"/>
      <c r="Z77" s="470"/>
      <c r="AA77" s="471">
        <v>2</v>
      </c>
      <c r="AB77" s="466"/>
      <c r="AC77" s="466"/>
      <c r="AD77" s="466"/>
      <c r="AE77" s="470"/>
      <c r="AF77" s="471">
        <v>2</v>
      </c>
      <c r="AG77" s="466"/>
      <c r="AH77" s="466"/>
      <c r="AI77" s="466"/>
      <c r="AJ77" s="470"/>
      <c r="AK77" s="471" t="s">
        <v>166</v>
      </c>
      <c r="AL77" s="466"/>
      <c r="AM77" s="466"/>
      <c r="AN77" s="466"/>
      <c r="AO77" s="470"/>
      <c r="AP77" s="471" t="s">
        <v>166</v>
      </c>
      <c r="AQ77" s="466"/>
      <c r="AR77" s="466"/>
      <c r="AS77" s="466"/>
      <c r="AT77" s="470"/>
      <c r="AU77" s="471" t="s">
        <v>166</v>
      </c>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t="s">
        <v>39</v>
      </c>
      <c r="C78" s="426"/>
      <c r="D78" s="426"/>
      <c r="E78" s="426"/>
      <c r="F78" s="426"/>
      <c r="G78" s="426"/>
      <c r="H78" s="426"/>
      <c r="I78" s="426"/>
      <c r="J78" s="426"/>
      <c r="K78" s="426"/>
      <c r="L78" s="426"/>
      <c r="M78" s="426"/>
      <c r="N78" s="426"/>
      <c r="O78" s="426"/>
      <c r="P78" s="442"/>
      <c r="Q78" s="448">
        <v>15</v>
      </c>
      <c r="R78" s="460"/>
      <c r="S78" s="460"/>
      <c r="T78" s="460"/>
      <c r="U78" s="460"/>
      <c r="V78" s="460">
        <v>14</v>
      </c>
      <c r="W78" s="460"/>
      <c r="X78" s="460"/>
      <c r="Y78" s="460"/>
      <c r="Z78" s="460"/>
      <c r="AA78" s="460">
        <v>1</v>
      </c>
      <c r="AB78" s="460"/>
      <c r="AC78" s="460"/>
      <c r="AD78" s="460"/>
      <c r="AE78" s="460"/>
      <c r="AF78" s="460">
        <v>1</v>
      </c>
      <c r="AG78" s="460"/>
      <c r="AH78" s="460"/>
      <c r="AI78" s="460"/>
      <c r="AJ78" s="460"/>
      <c r="AK78" s="460">
        <v>3</v>
      </c>
      <c r="AL78" s="460"/>
      <c r="AM78" s="460"/>
      <c r="AN78" s="460"/>
      <c r="AO78" s="460"/>
      <c r="AP78" s="460" t="s">
        <v>166</v>
      </c>
      <c r="AQ78" s="460"/>
      <c r="AR78" s="460"/>
      <c r="AS78" s="460"/>
      <c r="AT78" s="460"/>
      <c r="AU78" s="460" t="s">
        <v>166</v>
      </c>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t="s">
        <v>172</v>
      </c>
      <c r="C79" s="426"/>
      <c r="D79" s="426"/>
      <c r="E79" s="426"/>
      <c r="F79" s="426"/>
      <c r="G79" s="426"/>
      <c r="H79" s="426"/>
      <c r="I79" s="426"/>
      <c r="J79" s="426"/>
      <c r="K79" s="426"/>
      <c r="L79" s="426"/>
      <c r="M79" s="426"/>
      <c r="N79" s="426"/>
      <c r="O79" s="426"/>
      <c r="P79" s="442"/>
      <c r="Q79" s="448">
        <v>0</v>
      </c>
      <c r="R79" s="460"/>
      <c r="S79" s="460"/>
      <c r="T79" s="460"/>
      <c r="U79" s="460"/>
      <c r="V79" s="460">
        <v>0</v>
      </c>
      <c r="W79" s="460"/>
      <c r="X79" s="460"/>
      <c r="Y79" s="460"/>
      <c r="Z79" s="460"/>
      <c r="AA79" s="460">
        <v>0</v>
      </c>
      <c r="AB79" s="460"/>
      <c r="AC79" s="460"/>
      <c r="AD79" s="460"/>
      <c r="AE79" s="460"/>
      <c r="AF79" s="460">
        <v>0</v>
      </c>
      <c r="AG79" s="460"/>
      <c r="AH79" s="460"/>
      <c r="AI79" s="460"/>
      <c r="AJ79" s="460"/>
      <c r="AK79" s="460" t="s">
        <v>166</v>
      </c>
      <c r="AL79" s="460"/>
      <c r="AM79" s="460"/>
      <c r="AN79" s="460"/>
      <c r="AO79" s="460"/>
      <c r="AP79" s="460" t="s">
        <v>166</v>
      </c>
      <c r="AQ79" s="460"/>
      <c r="AR79" s="460"/>
      <c r="AS79" s="460"/>
      <c r="AT79" s="460"/>
      <c r="AU79" s="460" t="s">
        <v>166</v>
      </c>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t="s">
        <v>539</v>
      </c>
      <c r="C80" s="426"/>
      <c r="D80" s="426"/>
      <c r="E80" s="426"/>
      <c r="F80" s="426"/>
      <c r="G80" s="426"/>
      <c r="H80" s="426"/>
      <c r="I80" s="426"/>
      <c r="J80" s="426"/>
      <c r="K80" s="426"/>
      <c r="L80" s="426"/>
      <c r="M80" s="426"/>
      <c r="N80" s="426"/>
      <c r="O80" s="426"/>
      <c r="P80" s="442"/>
      <c r="Q80" s="448">
        <v>64</v>
      </c>
      <c r="R80" s="460"/>
      <c r="S80" s="460"/>
      <c r="T80" s="460"/>
      <c r="U80" s="460"/>
      <c r="V80" s="460">
        <v>48</v>
      </c>
      <c r="W80" s="460"/>
      <c r="X80" s="460"/>
      <c r="Y80" s="460"/>
      <c r="Z80" s="460"/>
      <c r="AA80" s="460">
        <v>15</v>
      </c>
      <c r="AB80" s="460"/>
      <c r="AC80" s="460"/>
      <c r="AD80" s="460"/>
      <c r="AE80" s="460"/>
      <c r="AF80" s="460">
        <v>15</v>
      </c>
      <c r="AG80" s="460"/>
      <c r="AH80" s="460"/>
      <c r="AI80" s="460"/>
      <c r="AJ80" s="460"/>
      <c r="AK80" s="460" t="s">
        <v>166</v>
      </c>
      <c r="AL80" s="460"/>
      <c r="AM80" s="460"/>
      <c r="AN80" s="460"/>
      <c r="AO80" s="460"/>
      <c r="AP80" s="460" t="s">
        <v>166</v>
      </c>
      <c r="AQ80" s="460"/>
      <c r="AR80" s="460"/>
      <c r="AS80" s="460"/>
      <c r="AT80" s="460"/>
      <c r="AU80" s="460" t="s">
        <v>166</v>
      </c>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447</v>
      </c>
      <c r="B88" s="407" t="s">
        <v>459</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12814</v>
      </c>
      <c r="AG88" s="462"/>
      <c r="AH88" s="462"/>
      <c r="AI88" s="462"/>
      <c r="AJ88" s="462"/>
      <c r="AK88" s="465"/>
      <c r="AL88" s="465"/>
      <c r="AM88" s="465"/>
      <c r="AN88" s="465"/>
      <c r="AO88" s="465"/>
      <c r="AP88" s="462">
        <v>1707</v>
      </c>
      <c r="AQ88" s="462"/>
      <c r="AR88" s="462"/>
      <c r="AS88" s="462"/>
      <c r="AT88" s="462"/>
      <c r="AU88" s="462">
        <v>39</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447</v>
      </c>
      <c r="BR102" s="407" t="s">
        <v>461</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c r="CS102" s="624"/>
      <c r="CT102" s="624"/>
      <c r="CU102" s="624"/>
      <c r="CV102" s="719"/>
      <c r="CW102" s="718"/>
      <c r="CX102" s="624"/>
      <c r="CY102" s="624"/>
      <c r="CZ102" s="624"/>
      <c r="DA102" s="719"/>
      <c r="DB102" s="718"/>
      <c r="DC102" s="624"/>
      <c r="DD102" s="624"/>
      <c r="DE102" s="624"/>
      <c r="DF102" s="719"/>
      <c r="DG102" s="718"/>
      <c r="DH102" s="624"/>
      <c r="DI102" s="624"/>
      <c r="DJ102" s="624"/>
      <c r="DK102" s="719"/>
      <c r="DL102" s="718"/>
      <c r="DM102" s="624"/>
      <c r="DN102" s="624"/>
      <c r="DO102" s="624"/>
      <c r="DP102" s="719"/>
      <c r="DQ102" s="718"/>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32</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274</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298</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73</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462</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263</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463</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392</v>
      </c>
      <c r="AB109" s="412"/>
      <c r="AC109" s="412"/>
      <c r="AD109" s="412"/>
      <c r="AE109" s="479"/>
      <c r="AF109" s="493" t="s">
        <v>216</v>
      </c>
      <c r="AG109" s="412"/>
      <c r="AH109" s="412"/>
      <c r="AI109" s="412"/>
      <c r="AJ109" s="479"/>
      <c r="AK109" s="493" t="s">
        <v>202</v>
      </c>
      <c r="AL109" s="412"/>
      <c r="AM109" s="412"/>
      <c r="AN109" s="412"/>
      <c r="AO109" s="479"/>
      <c r="AP109" s="493" t="s">
        <v>92</v>
      </c>
      <c r="AQ109" s="412"/>
      <c r="AR109" s="412"/>
      <c r="AS109" s="412"/>
      <c r="AT109" s="568"/>
      <c r="AU109" s="388" t="s">
        <v>463</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392</v>
      </c>
      <c r="BR109" s="412"/>
      <c r="BS109" s="412"/>
      <c r="BT109" s="412"/>
      <c r="BU109" s="479"/>
      <c r="BV109" s="493" t="s">
        <v>216</v>
      </c>
      <c r="BW109" s="412"/>
      <c r="BX109" s="412"/>
      <c r="BY109" s="412"/>
      <c r="BZ109" s="479"/>
      <c r="CA109" s="493" t="s">
        <v>202</v>
      </c>
      <c r="CB109" s="412"/>
      <c r="CC109" s="412"/>
      <c r="CD109" s="412"/>
      <c r="CE109" s="479"/>
      <c r="CF109" s="677" t="s">
        <v>92</v>
      </c>
      <c r="CG109" s="677"/>
      <c r="CH109" s="677"/>
      <c r="CI109" s="677"/>
      <c r="CJ109" s="677"/>
      <c r="CK109" s="493" t="s">
        <v>464</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392</v>
      </c>
      <c r="DH109" s="412"/>
      <c r="DI109" s="412"/>
      <c r="DJ109" s="412"/>
      <c r="DK109" s="479"/>
      <c r="DL109" s="493" t="s">
        <v>216</v>
      </c>
      <c r="DM109" s="412"/>
      <c r="DN109" s="412"/>
      <c r="DO109" s="412"/>
      <c r="DP109" s="479"/>
      <c r="DQ109" s="493" t="s">
        <v>202</v>
      </c>
      <c r="DR109" s="412"/>
      <c r="DS109" s="412"/>
      <c r="DT109" s="412"/>
      <c r="DU109" s="479"/>
      <c r="DV109" s="493" t="s">
        <v>92</v>
      </c>
      <c r="DW109" s="412"/>
      <c r="DX109" s="412"/>
      <c r="DY109" s="412"/>
      <c r="DZ109" s="568"/>
    </row>
    <row r="110" spans="1:131" s="369" customFormat="1" ht="26.25" customHeight="1">
      <c r="A110" s="389" t="s">
        <v>465</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829885</v>
      </c>
      <c r="AB110" s="500"/>
      <c r="AC110" s="500"/>
      <c r="AD110" s="500"/>
      <c r="AE110" s="511"/>
      <c r="AF110" s="527">
        <v>857592</v>
      </c>
      <c r="AG110" s="500"/>
      <c r="AH110" s="500"/>
      <c r="AI110" s="500"/>
      <c r="AJ110" s="511"/>
      <c r="AK110" s="527">
        <v>812003</v>
      </c>
      <c r="AL110" s="500"/>
      <c r="AM110" s="500"/>
      <c r="AN110" s="500"/>
      <c r="AO110" s="511"/>
      <c r="AP110" s="551">
        <v>14</v>
      </c>
      <c r="AQ110" s="559"/>
      <c r="AR110" s="559"/>
      <c r="AS110" s="559"/>
      <c r="AT110" s="569"/>
      <c r="AU110" s="581" t="s">
        <v>81</v>
      </c>
      <c r="AV110" s="593"/>
      <c r="AW110" s="593"/>
      <c r="AX110" s="593"/>
      <c r="AY110" s="593"/>
      <c r="AZ110" s="620" t="s">
        <v>467</v>
      </c>
      <c r="BA110" s="413"/>
      <c r="BB110" s="413"/>
      <c r="BC110" s="413"/>
      <c r="BD110" s="413"/>
      <c r="BE110" s="413"/>
      <c r="BF110" s="413"/>
      <c r="BG110" s="413"/>
      <c r="BH110" s="413"/>
      <c r="BI110" s="413"/>
      <c r="BJ110" s="413"/>
      <c r="BK110" s="413"/>
      <c r="BL110" s="413"/>
      <c r="BM110" s="413"/>
      <c r="BN110" s="413"/>
      <c r="BO110" s="413"/>
      <c r="BP110" s="480"/>
      <c r="BQ110" s="652">
        <v>7672351</v>
      </c>
      <c r="BR110" s="660"/>
      <c r="BS110" s="660"/>
      <c r="BT110" s="660"/>
      <c r="BU110" s="660"/>
      <c r="BV110" s="660">
        <v>7863065</v>
      </c>
      <c r="BW110" s="660"/>
      <c r="BX110" s="660"/>
      <c r="BY110" s="660"/>
      <c r="BZ110" s="660"/>
      <c r="CA110" s="660">
        <v>8189030</v>
      </c>
      <c r="CB110" s="660"/>
      <c r="CC110" s="660"/>
      <c r="CD110" s="660"/>
      <c r="CE110" s="660"/>
      <c r="CF110" s="678">
        <v>141.19999999999999</v>
      </c>
      <c r="CG110" s="682"/>
      <c r="CH110" s="682"/>
      <c r="CI110" s="682"/>
      <c r="CJ110" s="682"/>
      <c r="CK110" s="694" t="s">
        <v>207</v>
      </c>
      <c r="CL110" s="418"/>
      <c r="CM110" s="431" t="s">
        <v>468</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166</v>
      </c>
      <c r="DH110" s="660"/>
      <c r="DI110" s="660"/>
      <c r="DJ110" s="660"/>
      <c r="DK110" s="660"/>
      <c r="DL110" s="660" t="s">
        <v>166</v>
      </c>
      <c r="DM110" s="660"/>
      <c r="DN110" s="660"/>
      <c r="DO110" s="660"/>
      <c r="DP110" s="660"/>
      <c r="DQ110" s="660" t="s">
        <v>166</v>
      </c>
      <c r="DR110" s="660"/>
      <c r="DS110" s="660"/>
      <c r="DT110" s="660"/>
      <c r="DU110" s="660"/>
      <c r="DV110" s="735" t="s">
        <v>166</v>
      </c>
      <c r="DW110" s="735"/>
      <c r="DX110" s="735"/>
      <c r="DY110" s="735"/>
      <c r="DZ110" s="744"/>
    </row>
    <row r="111" spans="1:131" s="369" customFormat="1" ht="26.25" customHeight="1">
      <c r="A111" s="390" t="s">
        <v>27</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166</v>
      </c>
      <c r="AB111" s="456"/>
      <c r="AC111" s="456"/>
      <c r="AD111" s="456"/>
      <c r="AE111" s="512"/>
      <c r="AF111" s="528" t="s">
        <v>166</v>
      </c>
      <c r="AG111" s="456"/>
      <c r="AH111" s="456"/>
      <c r="AI111" s="456"/>
      <c r="AJ111" s="512"/>
      <c r="AK111" s="528" t="s">
        <v>166</v>
      </c>
      <c r="AL111" s="456"/>
      <c r="AM111" s="456"/>
      <c r="AN111" s="456"/>
      <c r="AO111" s="512"/>
      <c r="AP111" s="552" t="s">
        <v>166</v>
      </c>
      <c r="AQ111" s="560"/>
      <c r="AR111" s="560"/>
      <c r="AS111" s="560"/>
      <c r="AT111" s="570"/>
      <c r="AU111" s="582"/>
      <c r="AV111" s="594"/>
      <c r="AW111" s="594"/>
      <c r="AX111" s="594"/>
      <c r="AY111" s="594"/>
      <c r="AZ111" s="621" t="s">
        <v>469</v>
      </c>
      <c r="BA111" s="429"/>
      <c r="BB111" s="429"/>
      <c r="BC111" s="429"/>
      <c r="BD111" s="429"/>
      <c r="BE111" s="429"/>
      <c r="BF111" s="429"/>
      <c r="BG111" s="429"/>
      <c r="BH111" s="429"/>
      <c r="BI111" s="429"/>
      <c r="BJ111" s="429"/>
      <c r="BK111" s="429"/>
      <c r="BL111" s="429"/>
      <c r="BM111" s="429"/>
      <c r="BN111" s="429"/>
      <c r="BO111" s="429"/>
      <c r="BP111" s="482"/>
      <c r="BQ111" s="653" t="s">
        <v>166</v>
      </c>
      <c r="BR111" s="661"/>
      <c r="BS111" s="661"/>
      <c r="BT111" s="661"/>
      <c r="BU111" s="661"/>
      <c r="BV111" s="661" t="s">
        <v>166</v>
      </c>
      <c r="BW111" s="661"/>
      <c r="BX111" s="661"/>
      <c r="BY111" s="661"/>
      <c r="BZ111" s="661"/>
      <c r="CA111" s="661" t="s">
        <v>166</v>
      </c>
      <c r="CB111" s="661"/>
      <c r="CC111" s="661"/>
      <c r="CD111" s="661"/>
      <c r="CE111" s="661"/>
      <c r="CF111" s="679" t="s">
        <v>166</v>
      </c>
      <c r="CG111" s="683"/>
      <c r="CH111" s="683"/>
      <c r="CI111" s="683"/>
      <c r="CJ111" s="683"/>
      <c r="CK111" s="695"/>
      <c r="CL111" s="419"/>
      <c r="CM111" s="432" t="s">
        <v>470</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166</v>
      </c>
      <c r="DH111" s="661"/>
      <c r="DI111" s="661"/>
      <c r="DJ111" s="661"/>
      <c r="DK111" s="661"/>
      <c r="DL111" s="661" t="s">
        <v>166</v>
      </c>
      <c r="DM111" s="661"/>
      <c r="DN111" s="661"/>
      <c r="DO111" s="661"/>
      <c r="DP111" s="661"/>
      <c r="DQ111" s="661" t="s">
        <v>166</v>
      </c>
      <c r="DR111" s="661"/>
      <c r="DS111" s="661"/>
      <c r="DT111" s="661"/>
      <c r="DU111" s="661"/>
      <c r="DV111" s="736" t="s">
        <v>166</v>
      </c>
      <c r="DW111" s="736"/>
      <c r="DX111" s="736"/>
      <c r="DY111" s="736"/>
      <c r="DZ111" s="745"/>
    </row>
    <row r="112" spans="1:131" s="369" customFormat="1" ht="26.25" customHeight="1">
      <c r="A112" s="391" t="s">
        <v>145</v>
      </c>
      <c r="B112" s="415"/>
      <c r="C112" s="429" t="s">
        <v>178</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166</v>
      </c>
      <c r="AB112" s="456"/>
      <c r="AC112" s="456"/>
      <c r="AD112" s="456"/>
      <c r="AE112" s="512"/>
      <c r="AF112" s="528" t="s">
        <v>166</v>
      </c>
      <c r="AG112" s="456"/>
      <c r="AH112" s="456"/>
      <c r="AI112" s="456"/>
      <c r="AJ112" s="512"/>
      <c r="AK112" s="528" t="s">
        <v>166</v>
      </c>
      <c r="AL112" s="456"/>
      <c r="AM112" s="456"/>
      <c r="AN112" s="456"/>
      <c r="AO112" s="512"/>
      <c r="AP112" s="552" t="s">
        <v>166</v>
      </c>
      <c r="AQ112" s="560"/>
      <c r="AR112" s="560"/>
      <c r="AS112" s="560"/>
      <c r="AT112" s="570"/>
      <c r="AU112" s="582"/>
      <c r="AV112" s="594"/>
      <c r="AW112" s="594"/>
      <c r="AX112" s="594"/>
      <c r="AY112" s="594"/>
      <c r="AZ112" s="621" t="s">
        <v>471</v>
      </c>
      <c r="BA112" s="429"/>
      <c r="BB112" s="429"/>
      <c r="BC112" s="429"/>
      <c r="BD112" s="429"/>
      <c r="BE112" s="429"/>
      <c r="BF112" s="429"/>
      <c r="BG112" s="429"/>
      <c r="BH112" s="429"/>
      <c r="BI112" s="429"/>
      <c r="BJ112" s="429"/>
      <c r="BK112" s="429"/>
      <c r="BL112" s="429"/>
      <c r="BM112" s="429"/>
      <c r="BN112" s="429"/>
      <c r="BO112" s="429"/>
      <c r="BP112" s="482"/>
      <c r="BQ112" s="653">
        <v>4933471</v>
      </c>
      <c r="BR112" s="661"/>
      <c r="BS112" s="661"/>
      <c r="BT112" s="661"/>
      <c r="BU112" s="661"/>
      <c r="BV112" s="661">
        <v>5022788</v>
      </c>
      <c r="BW112" s="661"/>
      <c r="BX112" s="661"/>
      <c r="BY112" s="661"/>
      <c r="BZ112" s="661"/>
      <c r="CA112" s="661">
        <v>4843455</v>
      </c>
      <c r="CB112" s="661"/>
      <c r="CC112" s="661"/>
      <c r="CD112" s="661"/>
      <c r="CE112" s="661"/>
      <c r="CF112" s="679">
        <v>83.5</v>
      </c>
      <c r="CG112" s="683"/>
      <c r="CH112" s="683"/>
      <c r="CI112" s="683"/>
      <c r="CJ112" s="683"/>
      <c r="CK112" s="695"/>
      <c r="CL112" s="419"/>
      <c r="CM112" s="432" t="s">
        <v>472</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166</v>
      </c>
      <c r="DH112" s="661"/>
      <c r="DI112" s="661"/>
      <c r="DJ112" s="661"/>
      <c r="DK112" s="661"/>
      <c r="DL112" s="661" t="s">
        <v>166</v>
      </c>
      <c r="DM112" s="661"/>
      <c r="DN112" s="661"/>
      <c r="DO112" s="661"/>
      <c r="DP112" s="661"/>
      <c r="DQ112" s="661" t="s">
        <v>166</v>
      </c>
      <c r="DR112" s="661"/>
      <c r="DS112" s="661"/>
      <c r="DT112" s="661"/>
      <c r="DU112" s="661"/>
      <c r="DV112" s="736" t="s">
        <v>166</v>
      </c>
      <c r="DW112" s="736"/>
      <c r="DX112" s="736"/>
      <c r="DY112" s="736"/>
      <c r="DZ112" s="745"/>
    </row>
    <row r="113" spans="1:130" s="369" customFormat="1" ht="26.25" customHeight="1">
      <c r="A113" s="392"/>
      <c r="B113" s="416"/>
      <c r="C113" s="429" t="s">
        <v>98</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381343</v>
      </c>
      <c r="AB113" s="456"/>
      <c r="AC113" s="456"/>
      <c r="AD113" s="456"/>
      <c r="AE113" s="512"/>
      <c r="AF113" s="528">
        <v>385395</v>
      </c>
      <c r="AG113" s="456"/>
      <c r="AH113" s="456"/>
      <c r="AI113" s="456"/>
      <c r="AJ113" s="512"/>
      <c r="AK113" s="528">
        <v>397969</v>
      </c>
      <c r="AL113" s="456"/>
      <c r="AM113" s="456"/>
      <c r="AN113" s="456"/>
      <c r="AO113" s="512"/>
      <c r="AP113" s="552">
        <v>6.9</v>
      </c>
      <c r="AQ113" s="560"/>
      <c r="AR113" s="560"/>
      <c r="AS113" s="560"/>
      <c r="AT113" s="570"/>
      <c r="AU113" s="582"/>
      <c r="AV113" s="594"/>
      <c r="AW113" s="594"/>
      <c r="AX113" s="594"/>
      <c r="AY113" s="594"/>
      <c r="AZ113" s="621" t="s">
        <v>473</v>
      </c>
      <c r="BA113" s="429"/>
      <c r="BB113" s="429"/>
      <c r="BC113" s="429"/>
      <c r="BD113" s="429"/>
      <c r="BE113" s="429"/>
      <c r="BF113" s="429"/>
      <c r="BG113" s="429"/>
      <c r="BH113" s="429"/>
      <c r="BI113" s="429"/>
      <c r="BJ113" s="429"/>
      <c r="BK113" s="429"/>
      <c r="BL113" s="429"/>
      <c r="BM113" s="429"/>
      <c r="BN113" s="429"/>
      <c r="BO113" s="429"/>
      <c r="BP113" s="482"/>
      <c r="BQ113" s="653">
        <v>15776</v>
      </c>
      <c r="BR113" s="661"/>
      <c r="BS113" s="661"/>
      <c r="BT113" s="661"/>
      <c r="BU113" s="661"/>
      <c r="BV113" s="661">
        <v>26622</v>
      </c>
      <c r="BW113" s="661"/>
      <c r="BX113" s="661"/>
      <c r="BY113" s="661"/>
      <c r="BZ113" s="661"/>
      <c r="CA113" s="661">
        <v>38862</v>
      </c>
      <c r="CB113" s="661"/>
      <c r="CC113" s="661"/>
      <c r="CD113" s="661"/>
      <c r="CE113" s="661"/>
      <c r="CF113" s="679">
        <v>0.7</v>
      </c>
      <c r="CG113" s="683"/>
      <c r="CH113" s="683"/>
      <c r="CI113" s="683"/>
      <c r="CJ113" s="683"/>
      <c r="CK113" s="695"/>
      <c r="CL113" s="419"/>
      <c r="CM113" s="432" t="s">
        <v>345</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166</v>
      </c>
      <c r="DH113" s="456"/>
      <c r="DI113" s="456"/>
      <c r="DJ113" s="456"/>
      <c r="DK113" s="512"/>
      <c r="DL113" s="528" t="s">
        <v>166</v>
      </c>
      <c r="DM113" s="456"/>
      <c r="DN113" s="456"/>
      <c r="DO113" s="456"/>
      <c r="DP113" s="512"/>
      <c r="DQ113" s="528" t="s">
        <v>166</v>
      </c>
      <c r="DR113" s="456"/>
      <c r="DS113" s="456"/>
      <c r="DT113" s="456"/>
      <c r="DU113" s="512"/>
      <c r="DV113" s="552" t="s">
        <v>166</v>
      </c>
      <c r="DW113" s="560"/>
      <c r="DX113" s="560"/>
      <c r="DY113" s="560"/>
      <c r="DZ113" s="570"/>
    </row>
    <row r="114" spans="1:130" s="369" customFormat="1" ht="26.25" customHeight="1">
      <c r="A114" s="392"/>
      <c r="B114" s="416"/>
      <c r="C114" s="429" t="s">
        <v>316</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1520</v>
      </c>
      <c r="AB114" s="456"/>
      <c r="AC114" s="456"/>
      <c r="AD114" s="456"/>
      <c r="AE114" s="512"/>
      <c r="AF114" s="528">
        <v>1521</v>
      </c>
      <c r="AG114" s="456"/>
      <c r="AH114" s="456"/>
      <c r="AI114" s="456"/>
      <c r="AJ114" s="512"/>
      <c r="AK114" s="528">
        <v>1544</v>
      </c>
      <c r="AL114" s="456"/>
      <c r="AM114" s="456"/>
      <c r="AN114" s="456"/>
      <c r="AO114" s="512"/>
      <c r="AP114" s="552">
        <v>0</v>
      </c>
      <c r="AQ114" s="560"/>
      <c r="AR114" s="560"/>
      <c r="AS114" s="560"/>
      <c r="AT114" s="570"/>
      <c r="AU114" s="582"/>
      <c r="AV114" s="594"/>
      <c r="AW114" s="594"/>
      <c r="AX114" s="594"/>
      <c r="AY114" s="594"/>
      <c r="AZ114" s="621" t="s">
        <v>228</v>
      </c>
      <c r="BA114" s="429"/>
      <c r="BB114" s="429"/>
      <c r="BC114" s="429"/>
      <c r="BD114" s="429"/>
      <c r="BE114" s="429"/>
      <c r="BF114" s="429"/>
      <c r="BG114" s="429"/>
      <c r="BH114" s="429"/>
      <c r="BI114" s="429"/>
      <c r="BJ114" s="429"/>
      <c r="BK114" s="429"/>
      <c r="BL114" s="429"/>
      <c r="BM114" s="429"/>
      <c r="BN114" s="429"/>
      <c r="BO114" s="429"/>
      <c r="BP114" s="482"/>
      <c r="BQ114" s="653" t="s">
        <v>166</v>
      </c>
      <c r="BR114" s="661"/>
      <c r="BS114" s="661"/>
      <c r="BT114" s="661"/>
      <c r="BU114" s="661"/>
      <c r="BV114" s="661" t="s">
        <v>166</v>
      </c>
      <c r="BW114" s="661"/>
      <c r="BX114" s="661"/>
      <c r="BY114" s="661"/>
      <c r="BZ114" s="661"/>
      <c r="CA114" s="661" t="s">
        <v>166</v>
      </c>
      <c r="CB114" s="661"/>
      <c r="CC114" s="661"/>
      <c r="CD114" s="661"/>
      <c r="CE114" s="661"/>
      <c r="CF114" s="679" t="s">
        <v>166</v>
      </c>
      <c r="CG114" s="683"/>
      <c r="CH114" s="683"/>
      <c r="CI114" s="683"/>
      <c r="CJ114" s="683"/>
      <c r="CK114" s="695"/>
      <c r="CL114" s="419"/>
      <c r="CM114" s="432" t="s">
        <v>476</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166</v>
      </c>
      <c r="DH114" s="456"/>
      <c r="DI114" s="456"/>
      <c r="DJ114" s="456"/>
      <c r="DK114" s="512"/>
      <c r="DL114" s="528" t="s">
        <v>166</v>
      </c>
      <c r="DM114" s="456"/>
      <c r="DN114" s="456"/>
      <c r="DO114" s="456"/>
      <c r="DP114" s="512"/>
      <c r="DQ114" s="528" t="s">
        <v>166</v>
      </c>
      <c r="DR114" s="456"/>
      <c r="DS114" s="456"/>
      <c r="DT114" s="456"/>
      <c r="DU114" s="512"/>
      <c r="DV114" s="552" t="s">
        <v>166</v>
      </c>
      <c r="DW114" s="560"/>
      <c r="DX114" s="560"/>
      <c r="DY114" s="560"/>
      <c r="DZ114" s="570"/>
    </row>
    <row r="115" spans="1:130" s="369" customFormat="1" ht="26.25" customHeight="1">
      <c r="A115" s="392"/>
      <c r="B115" s="416"/>
      <c r="C115" s="429" t="s">
        <v>477</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166</v>
      </c>
      <c r="AB115" s="456"/>
      <c r="AC115" s="456"/>
      <c r="AD115" s="456"/>
      <c r="AE115" s="512"/>
      <c r="AF115" s="528" t="s">
        <v>166</v>
      </c>
      <c r="AG115" s="456"/>
      <c r="AH115" s="456"/>
      <c r="AI115" s="456"/>
      <c r="AJ115" s="512"/>
      <c r="AK115" s="528" t="s">
        <v>166</v>
      </c>
      <c r="AL115" s="456"/>
      <c r="AM115" s="456"/>
      <c r="AN115" s="456"/>
      <c r="AO115" s="512"/>
      <c r="AP115" s="552" t="s">
        <v>166</v>
      </c>
      <c r="AQ115" s="560"/>
      <c r="AR115" s="560"/>
      <c r="AS115" s="560"/>
      <c r="AT115" s="570"/>
      <c r="AU115" s="582"/>
      <c r="AV115" s="594"/>
      <c r="AW115" s="594"/>
      <c r="AX115" s="594"/>
      <c r="AY115" s="594"/>
      <c r="AZ115" s="621" t="s">
        <v>259</v>
      </c>
      <c r="BA115" s="429"/>
      <c r="BB115" s="429"/>
      <c r="BC115" s="429"/>
      <c r="BD115" s="429"/>
      <c r="BE115" s="429"/>
      <c r="BF115" s="429"/>
      <c r="BG115" s="429"/>
      <c r="BH115" s="429"/>
      <c r="BI115" s="429"/>
      <c r="BJ115" s="429"/>
      <c r="BK115" s="429"/>
      <c r="BL115" s="429"/>
      <c r="BM115" s="429"/>
      <c r="BN115" s="429"/>
      <c r="BO115" s="429"/>
      <c r="BP115" s="482"/>
      <c r="BQ115" s="653" t="s">
        <v>166</v>
      </c>
      <c r="BR115" s="661"/>
      <c r="BS115" s="661"/>
      <c r="BT115" s="661"/>
      <c r="BU115" s="661"/>
      <c r="BV115" s="661" t="s">
        <v>166</v>
      </c>
      <c r="BW115" s="661"/>
      <c r="BX115" s="661"/>
      <c r="BY115" s="661"/>
      <c r="BZ115" s="661"/>
      <c r="CA115" s="661" t="s">
        <v>166</v>
      </c>
      <c r="CB115" s="661"/>
      <c r="CC115" s="661"/>
      <c r="CD115" s="661"/>
      <c r="CE115" s="661"/>
      <c r="CF115" s="679" t="s">
        <v>166</v>
      </c>
      <c r="CG115" s="683"/>
      <c r="CH115" s="683"/>
      <c r="CI115" s="683"/>
      <c r="CJ115" s="683"/>
      <c r="CK115" s="695"/>
      <c r="CL115" s="419"/>
      <c r="CM115" s="621" t="s">
        <v>409</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166</v>
      </c>
      <c r="DH115" s="456"/>
      <c r="DI115" s="456"/>
      <c r="DJ115" s="456"/>
      <c r="DK115" s="512"/>
      <c r="DL115" s="528" t="s">
        <v>166</v>
      </c>
      <c r="DM115" s="456"/>
      <c r="DN115" s="456"/>
      <c r="DO115" s="456"/>
      <c r="DP115" s="512"/>
      <c r="DQ115" s="528" t="s">
        <v>166</v>
      </c>
      <c r="DR115" s="456"/>
      <c r="DS115" s="456"/>
      <c r="DT115" s="456"/>
      <c r="DU115" s="512"/>
      <c r="DV115" s="552" t="s">
        <v>166</v>
      </c>
      <c r="DW115" s="560"/>
      <c r="DX115" s="560"/>
      <c r="DY115" s="560"/>
      <c r="DZ115" s="570"/>
    </row>
    <row r="116" spans="1:130" s="369" customFormat="1" ht="26.25" customHeight="1">
      <c r="A116" s="393"/>
      <c r="B116" s="417"/>
      <c r="C116" s="430" t="s">
        <v>478</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166</v>
      </c>
      <c r="AB116" s="456"/>
      <c r="AC116" s="456"/>
      <c r="AD116" s="456"/>
      <c r="AE116" s="512"/>
      <c r="AF116" s="528">
        <v>1</v>
      </c>
      <c r="AG116" s="456"/>
      <c r="AH116" s="456"/>
      <c r="AI116" s="456"/>
      <c r="AJ116" s="512"/>
      <c r="AK116" s="528" t="s">
        <v>166</v>
      </c>
      <c r="AL116" s="456"/>
      <c r="AM116" s="456"/>
      <c r="AN116" s="456"/>
      <c r="AO116" s="512"/>
      <c r="AP116" s="552" t="s">
        <v>166</v>
      </c>
      <c r="AQ116" s="560"/>
      <c r="AR116" s="560"/>
      <c r="AS116" s="560"/>
      <c r="AT116" s="570"/>
      <c r="AU116" s="582"/>
      <c r="AV116" s="594"/>
      <c r="AW116" s="594"/>
      <c r="AX116" s="594"/>
      <c r="AY116" s="594"/>
      <c r="AZ116" s="433" t="s">
        <v>474</v>
      </c>
      <c r="BA116" s="437"/>
      <c r="BB116" s="437"/>
      <c r="BC116" s="437"/>
      <c r="BD116" s="437"/>
      <c r="BE116" s="437"/>
      <c r="BF116" s="437"/>
      <c r="BG116" s="437"/>
      <c r="BH116" s="437"/>
      <c r="BI116" s="437"/>
      <c r="BJ116" s="437"/>
      <c r="BK116" s="437"/>
      <c r="BL116" s="437"/>
      <c r="BM116" s="437"/>
      <c r="BN116" s="437"/>
      <c r="BO116" s="437"/>
      <c r="BP116" s="486"/>
      <c r="BQ116" s="653" t="s">
        <v>166</v>
      </c>
      <c r="BR116" s="661"/>
      <c r="BS116" s="661"/>
      <c r="BT116" s="661"/>
      <c r="BU116" s="661"/>
      <c r="BV116" s="661" t="s">
        <v>166</v>
      </c>
      <c r="BW116" s="661"/>
      <c r="BX116" s="661"/>
      <c r="BY116" s="661"/>
      <c r="BZ116" s="661"/>
      <c r="CA116" s="661" t="s">
        <v>166</v>
      </c>
      <c r="CB116" s="661"/>
      <c r="CC116" s="661"/>
      <c r="CD116" s="661"/>
      <c r="CE116" s="661"/>
      <c r="CF116" s="679" t="s">
        <v>166</v>
      </c>
      <c r="CG116" s="683"/>
      <c r="CH116" s="683"/>
      <c r="CI116" s="683"/>
      <c r="CJ116" s="683"/>
      <c r="CK116" s="695"/>
      <c r="CL116" s="419"/>
      <c r="CM116" s="432" t="s">
        <v>479</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166</v>
      </c>
      <c r="DH116" s="456"/>
      <c r="DI116" s="456"/>
      <c r="DJ116" s="456"/>
      <c r="DK116" s="512"/>
      <c r="DL116" s="528" t="s">
        <v>166</v>
      </c>
      <c r="DM116" s="456"/>
      <c r="DN116" s="456"/>
      <c r="DO116" s="456"/>
      <c r="DP116" s="512"/>
      <c r="DQ116" s="528" t="s">
        <v>166</v>
      </c>
      <c r="DR116" s="456"/>
      <c r="DS116" s="456"/>
      <c r="DT116" s="456"/>
      <c r="DU116" s="512"/>
      <c r="DV116" s="552" t="s">
        <v>166</v>
      </c>
      <c r="DW116" s="560"/>
      <c r="DX116" s="560"/>
      <c r="DY116" s="560"/>
      <c r="DZ116" s="570"/>
    </row>
    <row r="117" spans="1:130" s="369" customFormat="1" ht="26.25" customHeight="1">
      <c r="A117" s="388" t="s">
        <v>277</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481</v>
      </c>
      <c r="Z117" s="479"/>
      <c r="AA117" s="496">
        <v>1212748</v>
      </c>
      <c r="AB117" s="501"/>
      <c r="AC117" s="501"/>
      <c r="AD117" s="501"/>
      <c r="AE117" s="513"/>
      <c r="AF117" s="529">
        <v>1244509</v>
      </c>
      <c r="AG117" s="501"/>
      <c r="AH117" s="501"/>
      <c r="AI117" s="501"/>
      <c r="AJ117" s="513"/>
      <c r="AK117" s="529">
        <v>1211516</v>
      </c>
      <c r="AL117" s="501"/>
      <c r="AM117" s="501"/>
      <c r="AN117" s="501"/>
      <c r="AO117" s="513"/>
      <c r="AP117" s="553"/>
      <c r="AQ117" s="561"/>
      <c r="AR117" s="561"/>
      <c r="AS117" s="561"/>
      <c r="AT117" s="571"/>
      <c r="AU117" s="582"/>
      <c r="AV117" s="594"/>
      <c r="AW117" s="594"/>
      <c r="AX117" s="594"/>
      <c r="AY117" s="594"/>
      <c r="AZ117" s="433" t="s">
        <v>482</v>
      </c>
      <c r="BA117" s="437"/>
      <c r="BB117" s="437"/>
      <c r="BC117" s="437"/>
      <c r="BD117" s="437"/>
      <c r="BE117" s="437"/>
      <c r="BF117" s="437"/>
      <c r="BG117" s="437"/>
      <c r="BH117" s="437"/>
      <c r="BI117" s="437"/>
      <c r="BJ117" s="437"/>
      <c r="BK117" s="437"/>
      <c r="BL117" s="437"/>
      <c r="BM117" s="437"/>
      <c r="BN117" s="437"/>
      <c r="BO117" s="437"/>
      <c r="BP117" s="486"/>
      <c r="BQ117" s="653" t="s">
        <v>166</v>
      </c>
      <c r="BR117" s="661"/>
      <c r="BS117" s="661"/>
      <c r="BT117" s="661"/>
      <c r="BU117" s="661"/>
      <c r="BV117" s="661" t="s">
        <v>166</v>
      </c>
      <c r="BW117" s="661"/>
      <c r="BX117" s="661"/>
      <c r="BY117" s="661"/>
      <c r="BZ117" s="661"/>
      <c r="CA117" s="661" t="s">
        <v>166</v>
      </c>
      <c r="CB117" s="661"/>
      <c r="CC117" s="661"/>
      <c r="CD117" s="661"/>
      <c r="CE117" s="661"/>
      <c r="CF117" s="679" t="s">
        <v>166</v>
      </c>
      <c r="CG117" s="683"/>
      <c r="CH117" s="683"/>
      <c r="CI117" s="683"/>
      <c r="CJ117" s="683"/>
      <c r="CK117" s="695"/>
      <c r="CL117" s="419"/>
      <c r="CM117" s="432" t="s">
        <v>299</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166</v>
      </c>
      <c r="DH117" s="456"/>
      <c r="DI117" s="456"/>
      <c r="DJ117" s="456"/>
      <c r="DK117" s="512"/>
      <c r="DL117" s="528" t="s">
        <v>166</v>
      </c>
      <c r="DM117" s="456"/>
      <c r="DN117" s="456"/>
      <c r="DO117" s="456"/>
      <c r="DP117" s="512"/>
      <c r="DQ117" s="528" t="s">
        <v>166</v>
      </c>
      <c r="DR117" s="456"/>
      <c r="DS117" s="456"/>
      <c r="DT117" s="456"/>
      <c r="DU117" s="512"/>
      <c r="DV117" s="552" t="s">
        <v>166</v>
      </c>
      <c r="DW117" s="560"/>
      <c r="DX117" s="560"/>
      <c r="DY117" s="560"/>
      <c r="DZ117" s="570"/>
    </row>
    <row r="118" spans="1:130" s="369" customFormat="1" ht="26.25" customHeight="1">
      <c r="A118" s="388" t="s">
        <v>464</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392</v>
      </c>
      <c r="AB118" s="412"/>
      <c r="AC118" s="412"/>
      <c r="AD118" s="412"/>
      <c r="AE118" s="479"/>
      <c r="AF118" s="493" t="s">
        <v>216</v>
      </c>
      <c r="AG118" s="412"/>
      <c r="AH118" s="412"/>
      <c r="AI118" s="412"/>
      <c r="AJ118" s="479"/>
      <c r="AK118" s="493" t="s">
        <v>202</v>
      </c>
      <c r="AL118" s="412"/>
      <c r="AM118" s="412"/>
      <c r="AN118" s="412"/>
      <c r="AO118" s="479"/>
      <c r="AP118" s="493" t="s">
        <v>92</v>
      </c>
      <c r="AQ118" s="412"/>
      <c r="AR118" s="412"/>
      <c r="AS118" s="412"/>
      <c r="AT118" s="568"/>
      <c r="AU118" s="582"/>
      <c r="AV118" s="594"/>
      <c r="AW118" s="594"/>
      <c r="AX118" s="594"/>
      <c r="AY118" s="594"/>
      <c r="AZ118" s="622" t="s">
        <v>483</v>
      </c>
      <c r="BA118" s="430"/>
      <c r="BB118" s="430"/>
      <c r="BC118" s="430"/>
      <c r="BD118" s="430"/>
      <c r="BE118" s="430"/>
      <c r="BF118" s="430"/>
      <c r="BG118" s="430"/>
      <c r="BH118" s="430"/>
      <c r="BI118" s="430"/>
      <c r="BJ118" s="430"/>
      <c r="BK118" s="430"/>
      <c r="BL118" s="430"/>
      <c r="BM118" s="430"/>
      <c r="BN118" s="430"/>
      <c r="BO118" s="430"/>
      <c r="BP118" s="483"/>
      <c r="BQ118" s="654" t="s">
        <v>166</v>
      </c>
      <c r="BR118" s="662"/>
      <c r="BS118" s="662"/>
      <c r="BT118" s="662"/>
      <c r="BU118" s="662"/>
      <c r="BV118" s="662" t="s">
        <v>166</v>
      </c>
      <c r="BW118" s="662"/>
      <c r="BX118" s="662"/>
      <c r="BY118" s="662"/>
      <c r="BZ118" s="662"/>
      <c r="CA118" s="662" t="s">
        <v>166</v>
      </c>
      <c r="CB118" s="662"/>
      <c r="CC118" s="662"/>
      <c r="CD118" s="662"/>
      <c r="CE118" s="662"/>
      <c r="CF118" s="679" t="s">
        <v>166</v>
      </c>
      <c r="CG118" s="683"/>
      <c r="CH118" s="683"/>
      <c r="CI118" s="683"/>
      <c r="CJ118" s="683"/>
      <c r="CK118" s="695"/>
      <c r="CL118" s="419"/>
      <c r="CM118" s="432" t="s">
        <v>484</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166</v>
      </c>
      <c r="DH118" s="456"/>
      <c r="DI118" s="456"/>
      <c r="DJ118" s="456"/>
      <c r="DK118" s="512"/>
      <c r="DL118" s="528" t="s">
        <v>166</v>
      </c>
      <c r="DM118" s="456"/>
      <c r="DN118" s="456"/>
      <c r="DO118" s="456"/>
      <c r="DP118" s="512"/>
      <c r="DQ118" s="528" t="s">
        <v>166</v>
      </c>
      <c r="DR118" s="456"/>
      <c r="DS118" s="456"/>
      <c r="DT118" s="456"/>
      <c r="DU118" s="512"/>
      <c r="DV118" s="552" t="s">
        <v>166</v>
      </c>
      <c r="DW118" s="560"/>
      <c r="DX118" s="560"/>
      <c r="DY118" s="560"/>
      <c r="DZ118" s="570"/>
    </row>
    <row r="119" spans="1:130" s="369" customFormat="1" ht="26.25" customHeight="1">
      <c r="A119" s="394" t="s">
        <v>207</v>
      </c>
      <c r="B119" s="418"/>
      <c r="C119" s="431" t="s">
        <v>468</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166</v>
      </c>
      <c r="AB119" s="500"/>
      <c r="AC119" s="500"/>
      <c r="AD119" s="500"/>
      <c r="AE119" s="511"/>
      <c r="AF119" s="527" t="s">
        <v>166</v>
      </c>
      <c r="AG119" s="500"/>
      <c r="AH119" s="500"/>
      <c r="AI119" s="500"/>
      <c r="AJ119" s="511"/>
      <c r="AK119" s="527" t="s">
        <v>166</v>
      </c>
      <c r="AL119" s="500"/>
      <c r="AM119" s="500"/>
      <c r="AN119" s="500"/>
      <c r="AO119" s="511"/>
      <c r="AP119" s="551" t="s">
        <v>166</v>
      </c>
      <c r="AQ119" s="559"/>
      <c r="AR119" s="559"/>
      <c r="AS119" s="559"/>
      <c r="AT119" s="569"/>
      <c r="AU119" s="583"/>
      <c r="AV119" s="595"/>
      <c r="AW119" s="595"/>
      <c r="AX119" s="595"/>
      <c r="AY119" s="595"/>
      <c r="AZ119" s="623" t="s">
        <v>277</v>
      </c>
      <c r="BA119" s="623"/>
      <c r="BB119" s="623"/>
      <c r="BC119" s="623"/>
      <c r="BD119" s="623"/>
      <c r="BE119" s="623"/>
      <c r="BF119" s="623"/>
      <c r="BG119" s="623"/>
      <c r="BH119" s="623"/>
      <c r="BI119" s="623"/>
      <c r="BJ119" s="623"/>
      <c r="BK119" s="623"/>
      <c r="BL119" s="623"/>
      <c r="BM119" s="623"/>
      <c r="BN119" s="623"/>
      <c r="BO119" s="478" t="s">
        <v>65</v>
      </c>
      <c r="BP119" s="648"/>
      <c r="BQ119" s="654">
        <v>12621598</v>
      </c>
      <c r="BR119" s="662"/>
      <c r="BS119" s="662"/>
      <c r="BT119" s="662"/>
      <c r="BU119" s="662"/>
      <c r="BV119" s="662">
        <v>12912475</v>
      </c>
      <c r="BW119" s="662"/>
      <c r="BX119" s="662"/>
      <c r="BY119" s="662"/>
      <c r="BZ119" s="662"/>
      <c r="CA119" s="662">
        <v>13071347</v>
      </c>
      <c r="CB119" s="662"/>
      <c r="CC119" s="662"/>
      <c r="CD119" s="662"/>
      <c r="CE119" s="662"/>
      <c r="CF119" s="557"/>
      <c r="CG119" s="565"/>
      <c r="CH119" s="565"/>
      <c r="CI119" s="565"/>
      <c r="CJ119" s="691"/>
      <c r="CK119" s="696"/>
      <c r="CL119" s="420"/>
      <c r="CM119" s="434" t="s">
        <v>485</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t="s">
        <v>166</v>
      </c>
      <c r="DH119" s="502"/>
      <c r="DI119" s="502"/>
      <c r="DJ119" s="502"/>
      <c r="DK119" s="514"/>
      <c r="DL119" s="530" t="s">
        <v>166</v>
      </c>
      <c r="DM119" s="502"/>
      <c r="DN119" s="502"/>
      <c r="DO119" s="502"/>
      <c r="DP119" s="514"/>
      <c r="DQ119" s="530" t="s">
        <v>166</v>
      </c>
      <c r="DR119" s="502"/>
      <c r="DS119" s="502"/>
      <c r="DT119" s="502"/>
      <c r="DU119" s="514"/>
      <c r="DV119" s="737" t="s">
        <v>166</v>
      </c>
      <c r="DW119" s="739"/>
      <c r="DX119" s="739"/>
      <c r="DY119" s="739"/>
      <c r="DZ119" s="746"/>
    </row>
    <row r="120" spans="1:130" s="369" customFormat="1" ht="26.25" customHeight="1">
      <c r="A120" s="395"/>
      <c r="B120" s="419"/>
      <c r="C120" s="432" t="s">
        <v>470</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166</v>
      </c>
      <c r="AB120" s="456"/>
      <c r="AC120" s="456"/>
      <c r="AD120" s="456"/>
      <c r="AE120" s="512"/>
      <c r="AF120" s="528" t="s">
        <v>166</v>
      </c>
      <c r="AG120" s="456"/>
      <c r="AH120" s="456"/>
      <c r="AI120" s="456"/>
      <c r="AJ120" s="512"/>
      <c r="AK120" s="528" t="s">
        <v>166</v>
      </c>
      <c r="AL120" s="456"/>
      <c r="AM120" s="456"/>
      <c r="AN120" s="456"/>
      <c r="AO120" s="512"/>
      <c r="AP120" s="552" t="s">
        <v>166</v>
      </c>
      <c r="AQ120" s="560"/>
      <c r="AR120" s="560"/>
      <c r="AS120" s="560"/>
      <c r="AT120" s="570"/>
      <c r="AU120" s="584" t="s">
        <v>410</v>
      </c>
      <c r="AV120" s="596"/>
      <c r="AW120" s="596"/>
      <c r="AX120" s="596"/>
      <c r="AY120" s="608"/>
      <c r="AZ120" s="620" t="s">
        <v>486</v>
      </c>
      <c r="BA120" s="413"/>
      <c r="BB120" s="413"/>
      <c r="BC120" s="413"/>
      <c r="BD120" s="413"/>
      <c r="BE120" s="413"/>
      <c r="BF120" s="413"/>
      <c r="BG120" s="413"/>
      <c r="BH120" s="413"/>
      <c r="BI120" s="413"/>
      <c r="BJ120" s="413"/>
      <c r="BK120" s="413"/>
      <c r="BL120" s="413"/>
      <c r="BM120" s="413"/>
      <c r="BN120" s="413"/>
      <c r="BO120" s="413"/>
      <c r="BP120" s="480"/>
      <c r="BQ120" s="652">
        <v>2119734</v>
      </c>
      <c r="BR120" s="660"/>
      <c r="BS120" s="660"/>
      <c r="BT120" s="660"/>
      <c r="BU120" s="660"/>
      <c r="BV120" s="660">
        <v>1814189</v>
      </c>
      <c r="BW120" s="660"/>
      <c r="BX120" s="660"/>
      <c r="BY120" s="660"/>
      <c r="BZ120" s="660"/>
      <c r="CA120" s="660">
        <v>1316479</v>
      </c>
      <c r="CB120" s="660"/>
      <c r="CC120" s="660"/>
      <c r="CD120" s="660"/>
      <c r="CE120" s="660"/>
      <c r="CF120" s="678">
        <v>22.7</v>
      </c>
      <c r="CG120" s="682"/>
      <c r="CH120" s="682"/>
      <c r="CI120" s="682"/>
      <c r="CJ120" s="682"/>
      <c r="CK120" s="697" t="s">
        <v>487</v>
      </c>
      <c r="CL120" s="707"/>
      <c r="CM120" s="707"/>
      <c r="CN120" s="707"/>
      <c r="CO120" s="710"/>
      <c r="CP120" s="714" t="s">
        <v>455</v>
      </c>
      <c r="CQ120" s="717"/>
      <c r="CR120" s="717"/>
      <c r="CS120" s="717"/>
      <c r="CT120" s="717"/>
      <c r="CU120" s="717"/>
      <c r="CV120" s="717"/>
      <c r="CW120" s="717"/>
      <c r="CX120" s="717"/>
      <c r="CY120" s="717"/>
      <c r="CZ120" s="717"/>
      <c r="DA120" s="717"/>
      <c r="DB120" s="717"/>
      <c r="DC120" s="717"/>
      <c r="DD120" s="717"/>
      <c r="DE120" s="717"/>
      <c r="DF120" s="720"/>
      <c r="DG120" s="652">
        <v>4933471</v>
      </c>
      <c r="DH120" s="660"/>
      <c r="DI120" s="660"/>
      <c r="DJ120" s="660"/>
      <c r="DK120" s="660"/>
      <c r="DL120" s="660">
        <v>5022788</v>
      </c>
      <c r="DM120" s="660"/>
      <c r="DN120" s="660"/>
      <c r="DO120" s="660"/>
      <c r="DP120" s="660"/>
      <c r="DQ120" s="660">
        <v>4843455</v>
      </c>
      <c r="DR120" s="660"/>
      <c r="DS120" s="660"/>
      <c r="DT120" s="660"/>
      <c r="DU120" s="660"/>
      <c r="DV120" s="735">
        <v>83.5</v>
      </c>
      <c r="DW120" s="735"/>
      <c r="DX120" s="735"/>
      <c r="DY120" s="735"/>
      <c r="DZ120" s="744"/>
    </row>
    <row r="121" spans="1:130" s="369" customFormat="1" ht="26.25" customHeight="1">
      <c r="A121" s="395"/>
      <c r="B121" s="419"/>
      <c r="C121" s="433" t="s">
        <v>135</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166</v>
      </c>
      <c r="AB121" s="456"/>
      <c r="AC121" s="456"/>
      <c r="AD121" s="456"/>
      <c r="AE121" s="512"/>
      <c r="AF121" s="528" t="s">
        <v>166</v>
      </c>
      <c r="AG121" s="456"/>
      <c r="AH121" s="456"/>
      <c r="AI121" s="456"/>
      <c r="AJ121" s="512"/>
      <c r="AK121" s="528" t="s">
        <v>166</v>
      </c>
      <c r="AL121" s="456"/>
      <c r="AM121" s="456"/>
      <c r="AN121" s="456"/>
      <c r="AO121" s="512"/>
      <c r="AP121" s="552" t="s">
        <v>166</v>
      </c>
      <c r="AQ121" s="560"/>
      <c r="AR121" s="560"/>
      <c r="AS121" s="560"/>
      <c r="AT121" s="570"/>
      <c r="AU121" s="585"/>
      <c r="AV121" s="597"/>
      <c r="AW121" s="597"/>
      <c r="AX121" s="597"/>
      <c r="AY121" s="609"/>
      <c r="AZ121" s="621" t="s">
        <v>197</v>
      </c>
      <c r="BA121" s="429"/>
      <c r="BB121" s="429"/>
      <c r="BC121" s="429"/>
      <c r="BD121" s="429"/>
      <c r="BE121" s="429"/>
      <c r="BF121" s="429"/>
      <c r="BG121" s="429"/>
      <c r="BH121" s="429"/>
      <c r="BI121" s="429"/>
      <c r="BJ121" s="429"/>
      <c r="BK121" s="429"/>
      <c r="BL121" s="429"/>
      <c r="BM121" s="429"/>
      <c r="BN121" s="429"/>
      <c r="BO121" s="429"/>
      <c r="BP121" s="482"/>
      <c r="BQ121" s="653">
        <v>3327637</v>
      </c>
      <c r="BR121" s="661"/>
      <c r="BS121" s="661"/>
      <c r="BT121" s="661"/>
      <c r="BU121" s="661"/>
      <c r="BV121" s="661">
        <v>3225292</v>
      </c>
      <c r="BW121" s="661"/>
      <c r="BX121" s="661"/>
      <c r="BY121" s="661"/>
      <c r="BZ121" s="661"/>
      <c r="CA121" s="661">
        <v>3155963</v>
      </c>
      <c r="CB121" s="661"/>
      <c r="CC121" s="661"/>
      <c r="CD121" s="661"/>
      <c r="CE121" s="661"/>
      <c r="CF121" s="679">
        <v>54.4</v>
      </c>
      <c r="CG121" s="683"/>
      <c r="CH121" s="683"/>
      <c r="CI121" s="683"/>
      <c r="CJ121" s="683"/>
      <c r="CK121" s="698"/>
      <c r="CL121" s="708"/>
      <c r="CM121" s="708"/>
      <c r="CN121" s="708"/>
      <c r="CO121" s="711"/>
      <c r="CP121" s="715" t="s">
        <v>418</v>
      </c>
      <c r="CQ121" s="409"/>
      <c r="CR121" s="409"/>
      <c r="CS121" s="409"/>
      <c r="CT121" s="409"/>
      <c r="CU121" s="409"/>
      <c r="CV121" s="409"/>
      <c r="CW121" s="409"/>
      <c r="CX121" s="409"/>
      <c r="CY121" s="409"/>
      <c r="CZ121" s="409"/>
      <c r="DA121" s="409"/>
      <c r="DB121" s="409"/>
      <c r="DC121" s="409"/>
      <c r="DD121" s="409"/>
      <c r="DE121" s="409"/>
      <c r="DF121" s="721"/>
      <c r="DG121" s="653" t="s">
        <v>166</v>
      </c>
      <c r="DH121" s="661"/>
      <c r="DI121" s="661"/>
      <c r="DJ121" s="661"/>
      <c r="DK121" s="661"/>
      <c r="DL121" s="661" t="s">
        <v>166</v>
      </c>
      <c r="DM121" s="661"/>
      <c r="DN121" s="661"/>
      <c r="DO121" s="661"/>
      <c r="DP121" s="661"/>
      <c r="DQ121" s="661" t="s">
        <v>166</v>
      </c>
      <c r="DR121" s="661"/>
      <c r="DS121" s="661"/>
      <c r="DT121" s="661"/>
      <c r="DU121" s="661"/>
      <c r="DV121" s="736" t="s">
        <v>166</v>
      </c>
      <c r="DW121" s="736"/>
      <c r="DX121" s="736"/>
      <c r="DY121" s="736"/>
      <c r="DZ121" s="745"/>
    </row>
    <row r="122" spans="1:130" s="369" customFormat="1" ht="26.25" customHeight="1">
      <c r="A122" s="395"/>
      <c r="B122" s="419"/>
      <c r="C122" s="432" t="s">
        <v>476</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166</v>
      </c>
      <c r="AB122" s="456"/>
      <c r="AC122" s="456"/>
      <c r="AD122" s="456"/>
      <c r="AE122" s="512"/>
      <c r="AF122" s="528" t="s">
        <v>166</v>
      </c>
      <c r="AG122" s="456"/>
      <c r="AH122" s="456"/>
      <c r="AI122" s="456"/>
      <c r="AJ122" s="512"/>
      <c r="AK122" s="528" t="s">
        <v>166</v>
      </c>
      <c r="AL122" s="456"/>
      <c r="AM122" s="456"/>
      <c r="AN122" s="456"/>
      <c r="AO122" s="512"/>
      <c r="AP122" s="552" t="s">
        <v>166</v>
      </c>
      <c r="AQ122" s="560"/>
      <c r="AR122" s="560"/>
      <c r="AS122" s="560"/>
      <c r="AT122" s="570"/>
      <c r="AU122" s="585"/>
      <c r="AV122" s="597"/>
      <c r="AW122" s="597"/>
      <c r="AX122" s="597"/>
      <c r="AY122" s="609"/>
      <c r="AZ122" s="622" t="s">
        <v>490</v>
      </c>
      <c r="BA122" s="430"/>
      <c r="BB122" s="430"/>
      <c r="BC122" s="430"/>
      <c r="BD122" s="430"/>
      <c r="BE122" s="430"/>
      <c r="BF122" s="430"/>
      <c r="BG122" s="430"/>
      <c r="BH122" s="430"/>
      <c r="BI122" s="430"/>
      <c r="BJ122" s="430"/>
      <c r="BK122" s="430"/>
      <c r="BL122" s="430"/>
      <c r="BM122" s="430"/>
      <c r="BN122" s="430"/>
      <c r="BO122" s="430"/>
      <c r="BP122" s="483"/>
      <c r="BQ122" s="654">
        <v>7808711</v>
      </c>
      <c r="BR122" s="662"/>
      <c r="BS122" s="662"/>
      <c r="BT122" s="662"/>
      <c r="BU122" s="662"/>
      <c r="BV122" s="662">
        <v>7725941</v>
      </c>
      <c r="BW122" s="662"/>
      <c r="BX122" s="662"/>
      <c r="BY122" s="662"/>
      <c r="BZ122" s="662"/>
      <c r="CA122" s="662">
        <v>7668311</v>
      </c>
      <c r="CB122" s="662"/>
      <c r="CC122" s="662"/>
      <c r="CD122" s="662"/>
      <c r="CE122" s="662"/>
      <c r="CF122" s="680">
        <v>132.19999999999999</v>
      </c>
      <c r="CG122" s="684"/>
      <c r="CH122" s="684"/>
      <c r="CI122" s="684"/>
      <c r="CJ122" s="684"/>
      <c r="CK122" s="698"/>
      <c r="CL122" s="708"/>
      <c r="CM122" s="708"/>
      <c r="CN122" s="708"/>
      <c r="CO122" s="711"/>
      <c r="CP122" s="715" t="s">
        <v>454</v>
      </c>
      <c r="CQ122" s="409"/>
      <c r="CR122" s="409"/>
      <c r="CS122" s="409"/>
      <c r="CT122" s="409"/>
      <c r="CU122" s="409"/>
      <c r="CV122" s="409"/>
      <c r="CW122" s="409"/>
      <c r="CX122" s="409"/>
      <c r="CY122" s="409"/>
      <c r="CZ122" s="409"/>
      <c r="DA122" s="409"/>
      <c r="DB122" s="409"/>
      <c r="DC122" s="409"/>
      <c r="DD122" s="409"/>
      <c r="DE122" s="409"/>
      <c r="DF122" s="721"/>
      <c r="DG122" s="653" t="s">
        <v>166</v>
      </c>
      <c r="DH122" s="661"/>
      <c r="DI122" s="661"/>
      <c r="DJ122" s="661"/>
      <c r="DK122" s="661"/>
      <c r="DL122" s="661" t="s">
        <v>166</v>
      </c>
      <c r="DM122" s="661"/>
      <c r="DN122" s="661"/>
      <c r="DO122" s="661"/>
      <c r="DP122" s="661"/>
      <c r="DQ122" s="661" t="s">
        <v>166</v>
      </c>
      <c r="DR122" s="661"/>
      <c r="DS122" s="661"/>
      <c r="DT122" s="661"/>
      <c r="DU122" s="661"/>
      <c r="DV122" s="736" t="s">
        <v>166</v>
      </c>
      <c r="DW122" s="736"/>
      <c r="DX122" s="736"/>
      <c r="DY122" s="736"/>
      <c r="DZ122" s="745"/>
    </row>
    <row r="123" spans="1:130" s="369" customFormat="1" ht="26.25" customHeight="1">
      <c r="A123" s="395"/>
      <c r="B123" s="419"/>
      <c r="C123" s="432" t="s">
        <v>479</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166</v>
      </c>
      <c r="AB123" s="456"/>
      <c r="AC123" s="456"/>
      <c r="AD123" s="456"/>
      <c r="AE123" s="512"/>
      <c r="AF123" s="528" t="s">
        <v>166</v>
      </c>
      <c r="AG123" s="456"/>
      <c r="AH123" s="456"/>
      <c r="AI123" s="456"/>
      <c r="AJ123" s="512"/>
      <c r="AK123" s="528" t="s">
        <v>166</v>
      </c>
      <c r="AL123" s="456"/>
      <c r="AM123" s="456"/>
      <c r="AN123" s="456"/>
      <c r="AO123" s="512"/>
      <c r="AP123" s="552" t="s">
        <v>166</v>
      </c>
      <c r="AQ123" s="560"/>
      <c r="AR123" s="560"/>
      <c r="AS123" s="560"/>
      <c r="AT123" s="570"/>
      <c r="AU123" s="586"/>
      <c r="AV123" s="598"/>
      <c r="AW123" s="598"/>
      <c r="AX123" s="598"/>
      <c r="AY123" s="598"/>
      <c r="AZ123" s="623" t="s">
        <v>277</v>
      </c>
      <c r="BA123" s="623"/>
      <c r="BB123" s="623"/>
      <c r="BC123" s="623"/>
      <c r="BD123" s="623"/>
      <c r="BE123" s="623"/>
      <c r="BF123" s="623"/>
      <c r="BG123" s="623"/>
      <c r="BH123" s="623"/>
      <c r="BI123" s="623"/>
      <c r="BJ123" s="623"/>
      <c r="BK123" s="623"/>
      <c r="BL123" s="623"/>
      <c r="BM123" s="623"/>
      <c r="BN123" s="623"/>
      <c r="BO123" s="478" t="s">
        <v>448</v>
      </c>
      <c r="BP123" s="648"/>
      <c r="BQ123" s="655">
        <v>13256082</v>
      </c>
      <c r="BR123" s="663"/>
      <c r="BS123" s="663"/>
      <c r="BT123" s="663"/>
      <c r="BU123" s="663"/>
      <c r="BV123" s="663">
        <v>12765422</v>
      </c>
      <c r="BW123" s="663"/>
      <c r="BX123" s="663"/>
      <c r="BY123" s="663"/>
      <c r="BZ123" s="663"/>
      <c r="CA123" s="663">
        <v>12140753</v>
      </c>
      <c r="CB123" s="663"/>
      <c r="CC123" s="663"/>
      <c r="CD123" s="663"/>
      <c r="CE123" s="663"/>
      <c r="CF123" s="557"/>
      <c r="CG123" s="565"/>
      <c r="CH123" s="565"/>
      <c r="CI123" s="565"/>
      <c r="CJ123" s="691"/>
      <c r="CK123" s="698"/>
      <c r="CL123" s="708"/>
      <c r="CM123" s="708"/>
      <c r="CN123" s="708"/>
      <c r="CO123" s="711"/>
      <c r="CP123" s="715" t="s">
        <v>427</v>
      </c>
      <c r="CQ123" s="409"/>
      <c r="CR123" s="409"/>
      <c r="CS123" s="409"/>
      <c r="CT123" s="409"/>
      <c r="CU123" s="409"/>
      <c r="CV123" s="409"/>
      <c r="CW123" s="409"/>
      <c r="CX123" s="409"/>
      <c r="CY123" s="409"/>
      <c r="CZ123" s="409"/>
      <c r="DA123" s="409"/>
      <c r="DB123" s="409"/>
      <c r="DC123" s="409"/>
      <c r="DD123" s="409"/>
      <c r="DE123" s="409"/>
      <c r="DF123" s="721"/>
      <c r="DG123" s="495" t="s">
        <v>166</v>
      </c>
      <c r="DH123" s="456"/>
      <c r="DI123" s="456"/>
      <c r="DJ123" s="456"/>
      <c r="DK123" s="512"/>
      <c r="DL123" s="528" t="s">
        <v>166</v>
      </c>
      <c r="DM123" s="456"/>
      <c r="DN123" s="456"/>
      <c r="DO123" s="456"/>
      <c r="DP123" s="512"/>
      <c r="DQ123" s="528" t="s">
        <v>166</v>
      </c>
      <c r="DR123" s="456"/>
      <c r="DS123" s="456"/>
      <c r="DT123" s="456"/>
      <c r="DU123" s="512"/>
      <c r="DV123" s="552" t="s">
        <v>166</v>
      </c>
      <c r="DW123" s="560"/>
      <c r="DX123" s="560"/>
      <c r="DY123" s="560"/>
      <c r="DZ123" s="570"/>
    </row>
    <row r="124" spans="1:130" s="369" customFormat="1" ht="26.25" customHeight="1">
      <c r="A124" s="395"/>
      <c r="B124" s="419"/>
      <c r="C124" s="432" t="s">
        <v>299</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166</v>
      </c>
      <c r="AB124" s="456"/>
      <c r="AC124" s="456"/>
      <c r="AD124" s="456"/>
      <c r="AE124" s="512"/>
      <c r="AF124" s="528" t="s">
        <v>166</v>
      </c>
      <c r="AG124" s="456"/>
      <c r="AH124" s="456"/>
      <c r="AI124" s="456"/>
      <c r="AJ124" s="512"/>
      <c r="AK124" s="528" t="s">
        <v>166</v>
      </c>
      <c r="AL124" s="456"/>
      <c r="AM124" s="456"/>
      <c r="AN124" s="456"/>
      <c r="AO124" s="512"/>
      <c r="AP124" s="552" t="s">
        <v>166</v>
      </c>
      <c r="AQ124" s="560"/>
      <c r="AR124" s="560"/>
      <c r="AS124" s="560"/>
      <c r="AT124" s="570"/>
      <c r="AU124" s="587" t="s">
        <v>491</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t="s">
        <v>166</v>
      </c>
      <c r="BR124" s="664"/>
      <c r="BS124" s="664"/>
      <c r="BT124" s="664"/>
      <c r="BU124" s="664"/>
      <c r="BV124" s="664">
        <v>2.5</v>
      </c>
      <c r="BW124" s="664"/>
      <c r="BX124" s="664"/>
      <c r="BY124" s="664"/>
      <c r="BZ124" s="664"/>
      <c r="CA124" s="664">
        <v>16</v>
      </c>
      <c r="CB124" s="664"/>
      <c r="CC124" s="664"/>
      <c r="CD124" s="664"/>
      <c r="CE124" s="664"/>
      <c r="CF124" s="558"/>
      <c r="CG124" s="566"/>
      <c r="CH124" s="566"/>
      <c r="CI124" s="566"/>
      <c r="CJ124" s="692"/>
      <c r="CK124" s="699"/>
      <c r="CL124" s="699"/>
      <c r="CM124" s="699"/>
      <c r="CN124" s="699"/>
      <c r="CO124" s="712"/>
      <c r="CP124" s="715" t="s">
        <v>488</v>
      </c>
      <c r="CQ124" s="409"/>
      <c r="CR124" s="409"/>
      <c r="CS124" s="409"/>
      <c r="CT124" s="409"/>
      <c r="CU124" s="409"/>
      <c r="CV124" s="409"/>
      <c r="CW124" s="409"/>
      <c r="CX124" s="409"/>
      <c r="CY124" s="409"/>
      <c r="CZ124" s="409"/>
      <c r="DA124" s="409"/>
      <c r="DB124" s="409"/>
      <c r="DC124" s="409"/>
      <c r="DD124" s="409"/>
      <c r="DE124" s="409"/>
      <c r="DF124" s="721"/>
      <c r="DG124" s="497" t="s">
        <v>166</v>
      </c>
      <c r="DH124" s="502"/>
      <c r="DI124" s="502"/>
      <c r="DJ124" s="502"/>
      <c r="DK124" s="514"/>
      <c r="DL124" s="530" t="s">
        <v>166</v>
      </c>
      <c r="DM124" s="502"/>
      <c r="DN124" s="502"/>
      <c r="DO124" s="502"/>
      <c r="DP124" s="514"/>
      <c r="DQ124" s="530" t="s">
        <v>166</v>
      </c>
      <c r="DR124" s="502"/>
      <c r="DS124" s="502"/>
      <c r="DT124" s="502"/>
      <c r="DU124" s="514"/>
      <c r="DV124" s="737" t="s">
        <v>166</v>
      </c>
      <c r="DW124" s="739"/>
      <c r="DX124" s="739"/>
      <c r="DY124" s="739"/>
      <c r="DZ124" s="746"/>
    </row>
    <row r="125" spans="1:130" s="369" customFormat="1" ht="26.25" customHeight="1">
      <c r="A125" s="395"/>
      <c r="B125" s="419"/>
      <c r="C125" s="432" t="s">
        <v>484</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166</v>
      </c>
      <c r="AB125" s="456"/>
      <c r="AC125" s="456"/>
      <c r="AD125" s="456"/>
      <c r="AE125" s="512"/>
      <c r="AF125" s="528" t="s">
        <v>166</v>
      </c>
      <c r="AG125" s="456"/>
      <c r="AH125" s="456"/>
      <c r="AI125" s="456"/>
      <c r="AJ125" s="512"/>
      <c r="AK125" s="528" t="s">
        <v>166</v>
      </c>
      <c r="AL125" s="456"/>
      <c r="AM125" s="456"/>
      <c r="AN125" s="456"/>
      <c r="AO125" s="512"/>
      <c r="AP125" s="552" t="s">
        <v>166</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304</v>
      </c>
      <c r="CL125" s="707"/>
      <c r="CM125" s="707"/>
      <c r="CN125" s="707"/>
      <c r="CO125" s="710"/>
      <c r="CP125" s="620" t="s">
        <v>112</v>
      </c>
      <c r="CQ125" s="413"/>
      <c r="CR125" s="413"/>
      <c r="CS125" s="413"/>
      <c r="CT125" s="413"/>
      <c r="CU125" s="413"/>
      <c r="CV125" s="413"/>
      <c r="CW125" s="413"/>
      <c r="CX125" s="413"/>
      <c r="CY125" s="413"/>
      <c r="CZ125" s="413"/>
      <c r="DA125" s="413"/>
      <c r="DB125" s="413"/>
      <c r="DC125" s="413"/>
      <c r="DD125" s="413"/>
      <c r="DE125" s="413"/>
      <c r="DF125" s="480"/>
      <c r="DG125" s="652" t="s">
        <v>166</v>
      </c>
      <c r="DH125" s="660"/>
      <c r="DI125" s="660"/>
      <c r="DJ125" s="660"/>
      <c r="DK125" s="660"/>
      <c r="DL125" s="660" t="s">
        <v>166</v>
      </c>
      <c r="DM125" s="660"/>
      <c r="DN125" s="660"/>
      <c r="DO125" s="660"/>
      <c r="DP125" s="660"/>
      <c r="DQ125" s="660" t="s">
        <v>166</v>
      </c>
      <c r="DR125" s="660"/>
      <c r="DS125" s="660"/>
      <c r="DT125" s="660"/>
      <c r="DU125" s="660"/>
      <c r="DV125" s="735" t="s">
        <v>166</v>
      </c>
      <c r="DW125" s="735"/>
      <c r="DX125" s="735"/>
      <c r="DY125" s="735"/>
      <c r="DZ125" s="744"/>
    </row>
    <row r="126" spans="1:130" s="369" customFormat="1" ht="26.25" customHeight="1">
      <c r="A126" s="395"/>
      <c r="B126" s="419"/>
      <c r="C126" s="432" t="s">
        <v>485</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166</v>
      </c>
      <c r="AB126" s="456"/>
      <c r="AC126" s="456"/>
      <c r="AD126" s="456"/>
      <c r="AE126" s="512"/>
      <c r="AF126" s="528" t="s">
        <v>166</v>
      </c>
      <c r="AG126" s="456"/>
      <c r="AH126" s="456"/>
      <c r="AI126" s="456"/>
      <c r="AJ126" s="512"/>
      <c r="AK126" s="528" t="s">
        <v>166</v>
      </c>
      <c r="AL126" s="456"/>
      <c r="AM126" s="456"/>
      <c r="AN126" s="456"/>
      <c r="AO126" s="512"/>
      <c r="AP126" s="552" t="s">
        <v>166</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407</v>
      </c>
      <c r="CQ126" s="429"/>
      <c r="CR126" s="429"/>
      <c r="CS126" s="429"/>
      <c r="CT126" s="429"/>
      <c r="CU126" s="429"/>
      <c r="CV126" s="429"/>
      <c r="CW126" s="429"/>
      <c r="CX126" s="429"/>
      <c r="CY126" s="429"/>
      <c r="CZ126" s="429"/>
      <c r="DA126" s="429"/>
      <c r="DB126" s="429"/>
      <c r="DC126" s="429"/>
      <c r="DD126" s="429"/>
      <c r="DE126" s="429"/>
      <c r="DF126" s="482"/>
      <c r="DG126" s="653" t="s">
        <v>166</v>
      </c>
      <c r="DH126" s="661"/>
      <c r="DI126" s="661"/>
      <c r="DJ126" s="661"/>
      <c r="DK126" s="661"/>
      <c r="DL126" s="661" t="s">
        <v>166</v>
      </c>
      <c r="DM126" s="661"/>
      <c r="DN126" s="661"/>
      <c r="DO126" s="661"/>
      <c r="DP126" s="661"/>
      <c r="DQ126" s="661" t="s">
        <v>166</v>
      </c>
      <c r="DR126" s="661"/>
      <c r="DS126" s="661"/>
      <c r="DT126" s="661"/>
      <c r="DU126" s="661"/>
      <c r="DV126" s="736" t="s">
        <v>166</v>
      </c>
      <c r="DW126" s="736"/>
      <c r="DX126" s="736"/>
      <c r="DY126" s="736"/>
      <c r="DZ126" s="745"/>
    </row>
    <row r="127" spans="1:130" s="369" customFormat="1" ht="26.25" customHeight="1">
      <c r="A127" s="396"/>
      <c r="B127" s="420"/>
      <c r="C127" s="434" t="s">
        <v>493</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166</v>
      </c>
      <c r="AB127" s="456"/>
      <c r="AC127" s="456"/>
      <c r="AD127" s="456"/>
      <c r="AE127" s="512"/>
      <c r="AF127" s="528" t="s">
        <v>166</v>
      </c>
      <c r="AG127" s="456"/>
      <c r="AH127" s="456"/>
      <c r="AI127" s="456"/>
      <c r="AJ127" s="512"/>
      <c r="AK127" s="528" t="s">
        <v>166</v>
      </c>
      <c r="AL127" s="456"/>
      <c r="AM127" s="456"/>
      <c r="AN127" s="456"/>
      <c r="AO127" s="512"/>
      <c r="AP127" s="552" t="s">
        <v>166</v>
      </c>
      <c r="AQ127" s="560"/>
      <c r="AR127" s="560"/>
      <c r="AS127" s="560"/>
      <c r="AT127" s="570"/>
      <c r="AU127" s="589"/>
      <c r="AV127" s="589"/>
      <c r="AW127" s="589"/>
      <c r="AX127" s="600" t="s">
        <v>489</v>
      </c>
      <c r="AY127" s="610"/>
      <c r="AZ127" s="610"/>
      <c r="BA127" s="610"/>
      <c r="BB127" s="610"/>
      <c r="BC127" s="610"/>
      <c r="BD127" s="610"/>
      <c r="BE127" s="630"/>
      <c r="BF127" s="632" t="s">
        <v>194</v>
      </c>
      <c r="BG127" s="610"/>
      <c r="BH127" s="610"/>
      <c r="BI127" s="610"/>
      <c r="BJ127" s="610"/>
      <c r="BK127" s="610"/>
      <c r="BL127" s="630"/>
      <c r="BM127" s="632" t="s">
        <v>494</v>
      </c>
      <c r="BN127" s="610"/>
      <c r="BO127" s="610"/>
      <c r="BP127" s="610"/>
      <c r="BQ127" s="610"/>
      <c r="BR127" s="610"/>
      <c r="BS127" s="630"/>
      <c r="BT127" s="632" t="s">
        <v>495</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496</v>
      </c>
      <c r="CQ127" s="429"/>
      <c r="CR127" s="429"/>
      <c r="CS127" s="429"/>
      <c r="CT127" s="429"/>
      <c r="CU127" s="429"/>
      <c r="CV127" s="429"/>
      <c r="CW127" s="429"/>
      <c r="CX127" s="429"/>
      <c r="CY127" s="429"/>
      <c r="CZ127" s="429"/>
      <c r="DA127" s="429"/>
      <c r="DB127" s="429"/>
      <c r="DC127" s="429"/>
      <c r="DD127" s="429"/>
      <c r="DE127" s="429"/>
      <c r="DF127" s="482"/>
      <c r="DG127" s="653" t="s">
        <v>166</v>
      </c>
      <c r="DH127" s="661"/>
      <c r="DI127" s="661"/>
      <c r="DJ127" s="661"/>
      <c r="DK127" s="661"/>
      <c r="DL127" s="661" t="s">
        <v>166</v>
      </c>
      <c r="DM127" s="661"/>
      <c r="DN127" s="661"/>
      <c r="DO127" s="661"/>
      <c r="DP127" s="661"/>
      <c r="DQ127" s="661" t="s">
        <v>166</v>
      </c>
      <c r="DR127" s="661"/>
      <c r="DS127" s="661"/>
      <c r="DT127" s="661"/>
      <c r="DU127" s="661"/>
      <c r="DV127" s="736" t="s">
        <v>166</v>
      </c>
      <c r="DW127" s="736"/>
      <c r="DX127" s="736"/>
      <c r="DY127" s="736"/>
      <c r="DZ127" s="745"/>
    </row>
    <row r="128" spans="1:130" s="369" customFormat="1" ht="26.25" customHeight="1">
      <c r="A128" s="397" t="s">
        <v>60</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497</v>
      </c>
      <c r="X128" s="473"/>
      <c r="Y128" s="473"/>
      <c r="Z128" s="488"/>
      <c r="AA128" s="494">
        <v>262693</v>
      </c>
      <c r="AB128" s="500"/>
      <c r="AC128" s="500"/>
      <c r="AD128" s="500"/>
      <c r="AE128" s="511"/>
      <c r="AF128" s="527">
        <v>276538</v>
      </c>
      <c r="AG128" s="500"/>
      <c r="AH128" s="500"/>
      <c r="AI128" s="500"/>
      <c r="AJ128" s="511"/>
      <c r="AK128" s="527">
        <v>268756</v>
      </c>
      <c r="AL128" s="500"/>
      <c r="AM128" s="500"/>
      <c r="AN128" s="500"/>
      <c r="AO128" s="511"/>
      <c r="AP128" s="554"/>
      <c r="AQ128" s="562"/>
      <c r="AR128" s="562"/>
      <c r="AS128" s="562"/>
      <c r="AT128" s="572"/>
      <c r="AU128" s="589"/>
      <c r="AV128" s="589"/>
      <c r="AW128" s="589"/>
      <c r="AX128" s="389" t="s">
        <v>498</v>
      </c>
      <c r="AY128" s="413"/>
      <c r="AZ128" s="413"/>
      <c r="BA128" s="413"/>
      <c r="BB128" s="413"/>
      <c r="BC128" s="413"/>
      <c r="BD128" s="413"/>
      <c r="BE128" s="480"/>
      <c r="BF128" s="633" t="s">
        <v>166</v>
      </c>
      <c r="BG128" s="637"/>
      <c r="BH128" s="637"/>
      <c r="BI128" s="637"/>
      <c r="BJ128" s="637"/>
      <c r="BK128" s="637"/>
      <c r="BL128" s="643"/>
      <c r="BM128" s="633">
        <v>14.25</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222</v>
      </c>
      <c r="CQ128" s="611"/>
      <c r="CR128" s="611"/>
      <c r="CS128" s="611"/>
      <c r="CT128" s="611"/>
      <c r="CU128" s="611"/>
      <c r="CV128" s="611"/>
      <c r="CW128" s="611"/>
      <c r="CX128" s="611"/>
      <c r="CY128" s="611"/>
      <c r="CZ128" s="611"/>
      <c r="DA128" s="611"/>
      <c r="DB128" s="611"/>
      <c r="DC128" s="611"/>
      <c r="DD128" s="611"/>
      <c r="DE128" s="611"/>
      <c r="DF128" s="631"/>
      <c r="DG128" s="724" t="s">
        <v>166</v>
      </c>
      <c r="DH128" s="727"/>
      <c r="DI128" s="727"/>
      <c r="DJ128" s="727"/>
      <c r="DK128" s="727"/>
      <c r="DL128" s="727" t="s">
        <v>166</v>
      </c>
      <c r="DM128" s="727"/>
      <c r="DN128" s="727"/>
      <c r="DO128" s="727"/>
      <c r="DP128" s="727"/>
      <c r="DQ128" s="727" t="s">
        <v>166</v>
      </c>
      <c r="DR128" s="727"/>
      <c r="DS128" s="727"/>
      <c r="DT128" s="727"/>
      <c r="DU128" s="727"/>
      <c r="DV128" s="738" t="s">
        <v>166</v>
      </c>
      <c r="DW128" s="738"/>
      <c r="DX128" s="738"/>
      <c r="DY128" s="738"/>
      <c r="DZ128" s="747"/>
    </row>
    <row r="129" spans="1:131" s="369" customFormat="1" ht="26.25" customHeight="1">
      <c r="A129" s="390" t="s">
        <v>158</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372</v>
      </c>
      <c r="X129" s="476"/>
      <c r="Y129" s="476"/>
      <c r="Z129" s="489"/>
      <c r="AA129" s="495">
        <v>6378930</v>
      </c>
      <c r="AB129" s="456"/>
      <c r="AC129" s="456"/>
      <c r="AD129" s="456"/>
      <c r="AE129" s="512"/>
      <c r="AF129" s="528">
        <v>6368870</v>
      </c>
      <c r="AG129" s="456"/>
      <c r="AH129" s="456"/>
      <c r="AI129" s="456"/>
      <c r="AJ129" s="512"/>
      <c r="AK129" s="528">
        <v>6461278</v>
      </c>
      <c r="AL129" s="456"/>
      <c r="AM129" s="456"/>
      <c r="AN129" s="456"/>
      <c r="AO129" s="512"/>
      <c r="AP129" s="555"/>
      <c r="AQ129" s="563"/>
      <c r="AR129" s="563"/>
      <c r="AS129" s="563"/>
      <c r="AT129" s="573"/>
      <c r="AU129" s="591"/>
      <c r="AV129" s="591"/>
      <c r="AW129" s="591"/>
      <c r="AX129" s="601" t="s">
        <v>500</v>
      </c>
      <c r="AY129" s="429"/>
      <c r="AZ129" s="429"/>
      <c r="BA129" s="429"/>
      <c r="BB129" s="429"/>
      <c r="BC129" s="429"/>
      <c r="BD129" s="429"/>
      <c r="BE129" s="482"/>
      <c r="BF129" s="634" t="s">
        <v>166</v>
      </c>
      <c r="BG129" s="638"/>
      <c r="BH129" s="638"/>
      <c r="BI129" s="638"/>
      <c r="BJ129" s="638"/>
      <c r="BK129" s="638"/>
      <c r="BL129" s="644"/>
      <c r="BM129" s="634">
        <v>19.25</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236</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501</v>
      </c>
      <c r="X130" s="476"/>
      <c r="Y130" s="476"/>
      <c r="Z130" s="489"/>
      <c r="AA130" s="495">
        <v>670177</v>
      </c>
      <c r="AB130" s="456"/>
      <c r="AC130" s="456"/>
      <c r="AD130" s="456"/>
      <c r="AE130" s="512"/>
      <c r="AF130" s="528">
        <v>675611</v>
      </c>
      <c r="AG130" s="456"/>
      <c r="AH130" s="456"/>
      <c r="AI130" s="456"/>
      <c r="AJ130" s="512"/>
      <c r="AK130" s="528">
        <v>660285</v>
      </c>
      <c r="AL130" s="456"/>
      <c r="AM130" s="456"/>
      <c r="AN130" s="456"/>
      <c r="AO130" s="512"/>
      <c r="AP130" s="555"/>
      <c r="AQ130" s="563"/>
      <c r="AR130" s="563"/>
      <c r="AS130" s="563"/>
      <c r="AT130" s="573"/>
      <c r="AU130" s="591"/>
      <c r="AV130" s="591"/>
      <c r="AW130" s="591"/>
      <c r="AX130" s="601" t="s">
        <v>370</v>
      </c>
      <c r="AY130" s="429"/>
      <c r="AZ130" s="429"/>
      <c r="BA130" s="429"/>
      <c r="BB130" s="429"/>
      <c r="BC130" s="429"/>
      <c r="BD130" s="429"/>
      <c r="BE130" s="482"/>
      <c r="BF130" s="635">
        <v>4.9000000000000004</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337</v>
      </c>
      <c r="X131" s="477"/>
      <c r="Y131" s="477"/>
      <c r="Z131" s="490"/>
      <c r="AA131" s="497">
        <v>5708753</v>
      </c>
      <c r="AB131" s="502"/>
      <c r="AC131" s="502"/>
      <c r="AD131" s="502"/>
      <c r="AE131" s="514"/>
      <c r="AF131" s="530">
        <v>5693259</v>
      </c>
      <c r="AG131" s="502"/>
      <c r="AH131" s="502"/>
      <c r="AI131" s="502"/>
      <c r="AJ131" s="514"/>
      <c r="AK131" s="530">
        <v>5800993</v>
      </c>
      <c r="AL131" s="502"/>
      <c r="AM131" s="502"/>
      <c r="AN131" s="502"/>
      <c r="AO131" s="514"/>
      <c r="AP131" s="556"/>
      <c r="AQ131" s="564"/>
      <c r="AR131" s="564"/>
      <c r="AS131" s="564"/>
      <c r="AT131" s="574"/>
      <c r="AU131" s="591"/>
      <c r="AV131" s="591"/>
      <c r="AW131" s="591"/>
      <c r="AX131" s="602" t="s">
        <v>502</v>
      </c>
      <c r="AY131" s="611"/>
      <c r="AZ131" s="611"/>
      <c r="BA131" s="611"/>
      <c r="BB131" s="611"/>
      <c r="BC131" s="611"/>
      <c r="BD131" s="611"/>
      <c r="BE131" s="631"/>
      <c r="BF131" s="636">
        <v>16</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176</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503</v>
      </c>
      <c r="W132" s="472"/>
      <c r="X132" s="472"/>
      <c r="Y132" s="472"/>
      <c r="Z132" s="491"/>
      <c r="AA132" s="498">
        <v>4.9026118309999998</v>
      </c>
      <c r="AB132" s="503"/>
      <c r="AC132" s="503"/>
      <c r="AD132" s="503"/>
      <c r="AE132" s="515"/>
      <c r="AF132" s="531">
        <v>5.1351958519999998</v>
      </c>
      <c r="AG132" s="503"/>
      <c r="AH132" s="503"/>
      <c r="AI132" s="503"/>
      <c r="AJ132" s="515"/>
      <c r="AK132" s="531">
        <v>4.8694249420000002</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504</v>
      </c>
      <c r="W133" s="410"/>
      <c r="X133" s="410"/>
      <c r="Y133" s="410"/>
      <c r="Z133" s="492"/>
      <c r="AA133" s="499">
        <v>4.7</v>
      </c>
      <c r="AB133" s="504"/>
      <c r="AC133" s="504"/>
      <c r="AD133" s="504"/>
      <c r="AE133" s="516"/>
      <c r="AF133" s="499">
        <v>5.2</v>
      </c>
      <c r="AG133" s="504"/>
      <c r="AH133" s="504"/>
      <c r="AI133" s="504"/>
      <c r="AJ133" s="516"/>
      <c r="AK133" s="499">
        <v>4.9000000000000004</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fkmFonnW52qrFrxc216UBDbx6EuiEOattw+t4BB8CU3sya6Jl5kISLR1f0SJaZhrV4vPU/q9tYzi78TAuiQ/Cg==" saltValue="z9ll7yhAJUibGGOzynC2m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r="http://schemas.openxmlformats.org/officeDocument/2006/relationships" xmlns:mc="http://schemas.openxmlformats.org/markup-compatibility/2006" xmlns="http://schemas.openxmlformats.org/spreadsheetml/2006/main">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1093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123</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Yb/snMpLrLWgvGN8/Rb7JMETs8plm9ICfGpbBrPvNAwA2ujFQwJhun7YRiQ9QPG2nhWsw1L1bTItcis5EzDdw==" saltValue="qXS6L2HpDdB/efbxz83pnA=="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r="http://schemas.openxmlformats.org/officeDocument/2006/relationships" xmlns:mc="http://schemas.openxmlformats.org/markup-compatibility/2006" xmlns="http://schemas.openxmlformats.org/spreadsheetml/2006/main">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57031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gDCH5ztP9lZlEtHSrI8+ZGCSxjUar87MSkvDbb8RUgX5IF+vVyVI5oYAQFix7mVoTjL+pmElqni6ZdE3g+Jg==" saltValue="r8kQ/9Kd8GL5IdgSjdII8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r="http://schemas.openxmlformats.org/officeDocument/2006/relationships" xmlns:mc="http://schemas.openxmlformats.org/markup-compatibility/2006" xmlns="http://schemas.openxmlformats.org/spreadsheetml/2006/main">
  <sheetPr>
    <pageSetUpPr fitToPage="1"/>
  </sheetPr>
  <dimension ref="A1:AT73"/>
  <sheetViews>
    <sheetView showGridLines="0" view="pageBreakPreview" zoomScale="55" zoomScaleSheetLayoutView="55" workbookViewId="0"/>
  </sheetViews>
  <sheetFormatPr defaultColWidth="0" defaultRowHeight="13.5" customHeight="1" zeroHeight="1"/>
  <cols>
    <col min="1" max="36" width="2.42578125" style="365" customWidth="1"/>
    <col min="37" max="44" width="17" style="365" customWidth="1"/>
    <col min="45" max="45" width="6.140625" style="751" customWidth="1"/>
    <col min="46" max="46" width="3" style="752" customWidth="1"/>
    <col min="47" max="47" width="19.140625" style="365" hidden="1" customWidth="1"/>
    <col min="48" max="52" width="12.5703125" style="365" hidden="1" customWidth="1"/>
    <col min="53" max="16384" width="8.5703125" style="365" hidden="1" customWidth="1"/>
  </cols>
  <sheetData>
    <row r="1" spans="1:46">
      <c r="AS1" s="763"/>
      <c r="AT1" s="763"/>
    </row>
    <row r="2" spans="1:46">
      <c r="AS2" s="763"/>
      <c r="AT2" s="763"/>
    </row>
    <row r="3" spans="1:46">
      <c r="AS3" s="763"/>
      <c r="AT3" s="763"/>
    </row>
    <row r="4" spans="1:46">
      <c r="AS4" s="763"/>
      <c r="AT4" s="763"/>
    </row>
    <row r="5" spans="1:46" ht="17.25">
      <c r="A5" s="754" t="s">
        <v>506</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507</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332</v>
      </c>
      <c r="AP7" s="820"/>
      <c r="AQ7" s="831" t="s">
        <v>508</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402</v>
      </c>
      <c r="AQ8" s="832" t="s">
        <v>404</v>
      </c>
      <c r="AR8" s="846" t="s">
        <v>475</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509</v>
      </c>
      <c r="AL9" s="780"/>
      <c r="AM9" s="780"/>
      <c r="AN9" s="797"/>
      <c r="AO9" s="810">
        <v>1535108</v>
      </c>
      <c r="AP9" s="810">
        <v>47095</v>
      </c>
      <c r="AQ9" s="833">
        <v>56489</v>
      </c>
      <c r="AR9" s="847">
        <v>-16.600000000000001</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317</v>
      </c>
      <c r="AL10" s="780"/>
      <c r="AM10" s="780"/>
      <c r="AN10" s="797"/>
      <c r="AO10" s="811">
        <v>259224</v>
      </c>
      <c r="AP10" s="811">
        <v>7953</v>
      </c>
      <c r="AQ10" s="834">
        <v>5759</v>
      </c>
      <c r="AR10" s="848">
        <v>38.1</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245</v>
      </c>
      <c r="AL11" s="780"/>
      <c r="AM11" s="780"/>
      <c r="AN11" s="797"/>
      <c r="AO11" s="811">
        <v>354608</v>
      </c>
      <c r="AP11" s="811">
        <v>10879</v>
      </c>
      <c r="AQ11" s="834">
        <v>8418</v>
      </c>
      <c r="AR11" s="848">
        <v>29.2</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209</v>
      </c>
      <c r="AL12" s="780"/>
      <c r="AM12" s="780"/>
      <c r="AN12" s="797"/>
      <c r="AO12" s="811" t="s">
        <v>166</v>
      </c>
      <c r="AP12" s="811" t="s">
        <v>166</v>
      </c>
      <c r="AQ12" s="834">
        <v>199</v>
      </c>
      <c r="AR12" s="848" t="s">
        <v>166</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466</v>
      </c>
      <c r="AL13" s="780"/>
      <c r="AM13" s="780"/>
      <c r="AN13" s="797"/>
      <c r="AO13" s="811" t="s">
        <v>166</v>
      </c>
      <c r="AP13" s="811" t="s">
        <v>166</v>
      </c>
      <c r="AQ13" s="834">
        <v>11</v>
      </c>
      <c r="AR13" s="848" t="s">
        <v>166</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253</v>
      </c>
      <c r="AL14" s="780"/>
      <c r="AM14" s="780"/>
      <c r="AN14" s="797"/>
      <c r="AO14" s="811">
        <v>115960</v>
      </c>
      <c r="AP14" s="811">
        <v>3557</v>
      </c>
      <c r="AQ14" s="834">
        <v>2749</v>
      </c>
      <c r="AR14" s="848">
        <v>29.4</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499</v>
      </c>
      <c r="AL15" s="780"/>
      <c r="AM15" s="780"/>
      <c r="AN15" s="797"/>
      <c r="AO15" s="811">
        <v>34058</v>
      </c>
      <c r="AP15" s="811">
        <v>1045</v>
      </c>
      <c r="AQ15" s="834">
        <v>1213</v>
      </c>
      <c r="AR15" s="848">
        <v>-13.8</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480</v>
      </c>
      <c r="AL16" s="781"/>
      <c r="AM16" s="781"/>
      <c r="AN16" s="798"/>
      <c r="AO16" s="811">
        <v>-112648</v>
      </c>
      <c r="AP16" s="811">
        <v>-3456</v>
      </c>
      <c r="AQ16" s="834">
        <v>-4842</v>
      </c>
      <c r="AR16" s="848">
        <v>-28.6</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277</v>
      </c>
      <c r="AL17" s="781"/>
      <c r="AM17" s="781"/>
      <c r="AN17" s="798"/>
      <c r="AO17" s="811">
        <v>2186310</v>
      </c>
      <c r="AP17" s="811">
        <v>67073</v>
      </c>
      <c r="AQ17" s="834">
        <v>69997</v>
      </c>
      <c r="AR17" s="848">
        <v>-4.2</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442</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510</v>
      </c>
      <c r="AP20" s="822" t="s">
        <v>264</v>
      </c>
      <c r="AQ20" s="835" t="s">
        <v>137</v>
      </c>
      <c r="AR20" s="849"/>
    </row>
    <row r="21" spans="1:46" s="753" customFormat="1">
      <c r="A21" s="755"/>
      <c r="AK21" s="770" t="s">
        <v>436</v>
      </c>
      <c r="AL21" s="783"/>
      <c r="AM21" s="783"/>
      <c r="AN21" s="800"/>
      <c r="AO21" s="813">
        <v>5.95</v>
      </c>
      <c r="AP21" s="823">
        <v>6.51</v>
      </c>
      <c r="AQ21" s="836">
        <v>-0.56000000000000005</v>
      </c>
      <c r="AS21" s="855"/>
      <c r="AT21" s="755"/>
    </row>
    <row r="22" spans="1:46" s="753" customFormat="1">
      <c r="A22" s="755"/>
      <c r="AK22" s="770" t="s">
        <v>505</v>
      </c>
      <c r="AL22" s="783"/>
      <c r="AM22" s="783"/>
      <c r="AN22" s="800"/>
      <c r="AO22" s="814">
        <v>94.5</v>
      </c>
      <c r="AP22" s="824">
        <v>97.2</v>
      </c>
      <c r="AQ22" s="837">
        <v>-2.7</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254</v>
      </c>
      <c r="AP26" s="825"/>
      <c r="AQ26" s="825"/>
      <c r="AR26" s="825"/>
      <c r="AS26" s="757"/>
      <c r="AT26" s="757"/>
    </row>
    <row r="27" spans="1:46">
      <c r="A27" s="758"/>
      <c r="AO27" s="763"/>
      <c r="AP27" s="763"/>
      <c r="AQ27" s="763"/>
      <c r="AR27" s="763"/>
      <c r="AS27" s="763"/>
      <c r="AT27" s="763"/>
    </row>
    <row r="28" spans="1:46" ht="17.25">
      <c r="A28" s="754" t="s">
        <v>460</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511</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332</v>
      </c>
      <c r="AP30" s="820"/>
      <c r="AQ30" s="831" t="s">
        <v>508</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402</v>
      </c>
      <c r="AQ31" s="832" t="s">
        <v>404</v>
      </c>
      <c r="AR31" s="846" t="s">
        <v>475</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512</v>
      </c>
      <c r="AL32" s="784"/>
      <c r="AM32" s="784"/>
      <c r="AN32" s="801"/>
      <c r="AO32" s="811">
        <v>812003</v>
      </c>
      <c r="AP32" s="811">
        <v>24911</v>
      </c>
      <c r="AQ32" s="838">
        <v>31531</v>
      </c>
      <c r="AR32" s="848">
        <v>-21</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514</v>
      </c>
      <c r="AL33" s="784"/>
      <c r="AM33" s="784"/>
      <c r="AN33" s="801"/>
      <c r="AO33" s="811" t="s">
        <v>166</v>
      </c>
      <c r="AP33" s="811" t="s">
        <v>166</v>
      </c>
      <c r="AQ33" s="838" t="s">
        <v>166</v>
      </c>
      <c r="AR33" s="848" t="s">
        <v>166</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142</v>
      </c>
      <c r="AL34" s="784"/>
      <c r="AM34" s="784"/>
      <c r="AN34" s="801"/>
      <c r="AO34" s="811" t="s">
        <v>166</v>
      </c>
      <c r="AP34" s="811" t="s">
        <v>166</v>
      </c>
      <c r="AQ34" s="838" t="s">
        <v>166</v>
      </c>
      <c r="AR34" s="848" t="s">
        <v>166</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400</v>
      </c>
      <c r="AL35" s="784"/>
      <c r="AM35" s="784"/>
      <c r="AN35" s="801"/>
      <c r="AO35" s="811">
        <v>397969</v>
      </c>
      <c r="AP35" s="811">
        <v>12209</v>
      </c>
      <c r="AQ35" s="838">
        <v>9647</v>
      </c>
      <c r="AR35" s="848">
        <v>26.6</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516</v>
      </c>
      <c r="AL36" s="784"/>
      <c r="AM36" s="784"/>
      <c r="AN36" s="801"/>
      <c r="AO36" s="811">
        <v>1544</v>
      </c>
      <c r="AP36" s="811">
        <v>47</v>
      </c>
      <c r="AQ36" s="838">
        <v>2316</v>
      </c>
      <c r="AR36" s="848">
        <v>-98</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517</v>
      </c>
      <c r="AL37" s="784"/>
      <c r="AM37" s="784"/>
      <c r="AN37" s="801"/>
      <c r="AO37" s="811" t="s">
        <v>166</v>
      </c>
      <c r="AP37" s="811" t="s">
        <v>166</v>
      </c>
      <c r="AQ37" s="838">
        <v>1006</v>
      </c>
      <c r="AR37" s="848" t="s">
        <v>166</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164</v>
      </c>
      <c r="AL38" s="785"/>
      <c r="AM38" s="785"/>
      <c r="AN38" s="802"/>
      <c r="AO38" s="815" t="s">
        <v>166</v>
      </c>
      <c r="AP38" s="815" t="s">
        <v>166</v>
      </c>
      <c r="AQ38" s="839">
        <v>1</v>
      </c>
      <c r="AR38" s="837" t="s">
        <v>166</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120</v>
      </c>
      <c r="AL39" s="785"/>
      <c r="AM39" s="785"/>
      <c r="AN39" s="802"/>
      <c r="AO39" s="811">
        <v>-268756</v>
      </c>
      <c r="AP39" s="811">
        <v>-8245</v>
      </c>
      <c r="AQ39" s="838">
        <v>-3160</v>
      </c>
      <c r="AR39" s="848">
        <v>160.9</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182</v>
      </c>
      <c r="AL40" s="784"/>
      <c r="AM40" s="784"/>
      <c r="AN40" s="801"/>
      <c r="AO40" s="811">
        <v>-660285</v>
      </c>
      <c r="AP40" s="811">
        <v>-20257</v>
      </c>
      <c r="AQ40" s="838">
        <v>-28415</v>
      </c>
      <c r="AR40" s="848">
        <v>-28.7</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390</v>
      </c>
      <c r="AL41" s="786"/>
      <c r="AM41" s="786"/>
      <c r="AN41" s="803"/>
      <c r="AO41" s="811">
        <v>282475</v>
      </c>
      <c r="AP41" s="811">
        <v>8666</v>
      </c>
      <c r="AQ41" s="838">
        <v>12925</v>
      </c>
      <c r="AR41" s="848">
        <v>-33</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388</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218</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518</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332</v>
      </c>
      <c r="AN49" s="804" t="s">
        <v>105</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382</v>
      </c>
      <c r="AO50" s="817" t="s">
        <v>513</v>
      </c>
      <c r="AP50" s="828" t="s">
        <v>214</v>
      </c>
      <c r="AQ50" s="841" t="s">
        <v>515</v>
      </c>
      <c r="AR50" s="851" t="s">
        <v>519</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282</v>
      </c>
      <c r="AL51" s="787"/>
      <c r="AM51" s="793">
        <v>1424743</v>
      </c>
      <c r="AN51" s="806">
        <v>43737</v>
      </c>
      <c r="AO51" s="818">
        <v>35</v>
      </c>
      <c r="AP51" s="829">
        <v>53292</v>
      </c>
      <c r="AQ51" s="842">
        <v>0</v>
      </c>
      <c r="AR51" s="852">
        <v>35</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237</v>
      </c>
      <c r="AM52" s="794">
        <v>848318</v>
      </c>
      <c r="AN52" s="807">
        <v>26042</v>
      </c>
      <c r="AO52" s="819">
        <v>52.9</v>
      </c>
      <c r="AP52" s="830">
        <v>28900</v>
      </c>
      <c r="AQ52" s="843">
        <v>18.899999999999999</v>
      </c>
      <c r="AR52" s="853">
        <v>34</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443</v>
      </c>
      <c r="AL53" s="787"/>
      <c r="AM53" s="793">
        <v>1056648</v>
      </c>
      <c r="AN53" s="806">
        <v>32534</v>
      </c>
      <c r="AO53" s="818">
        <v>-25.6</v>
      </c>
      <c r="AP53" s="829">
        <v>49919</v>
      </c>
      <c r="AQ53" s="842">
        <v>-6.3</v>
      </c>
      <c r="AR53" s="852">
        <v>-19.3</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237</v>
      </c>
      <c r="AM54" s="794">
        <v>738196</v>
      </c>
      <c r="AN54" s="807">
        <v>22729</v>
      </c>
      <c r="AO54" s="819">
        <v>-12.7</v>
      </c>
      <c r="AP54" s="830">
        <v>26398</v>
      </c>
      <c r="AQ54" s="843">
        <v>-8.6999999999999993</v>
      </c>
      <c r="AR54" s="853">
        <v>-4</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492</v>
      </c>
      <c r="AL55" s="787"/>
      <c r="AM55" s="793">
        <v>1121677</v>
      </c>
      <c r="AN55" s="806">
        <v>34317</v>
      </c>
      <c r="AO55" s="818">
        <v>5.5</v>
      </c>
      <c r="AP55" s="829">
        <v>47738</v>
      </c>
      <c r="AQ55" s="842">
        <v>-4.4000000000000004</v>
      </c>
      <c r="AR55" s="852">
        <v>9.9</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237</v>
      </c>
      <c r="AM56" s="794">
        <v>803688</v>
      </c>
      <c r="AN56" s="807">
        <v>24588</v>
      </c>
      <c r="AO56" s="819">
        <v>8.1999999999999993</v>
      </c>
      <c r="AP56" s="830">
        <v>24937</v>
      </c>
      <c r="AQ56" s="843">
        <v>-5.5</v>
      </c>
      <c r="AR56" s="853">
        <v>13.7</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434</v>
      </c>
      <c r="AL57" s="787"/>
      <c r="AM57" s="793">
        <v>1555180</v>
      </c>
      <c r="AN57" s="806">
        <v>47695</v>
      </c>
      <c r="AO57" s="818">
        <v>39</v>
      </c>
      <c r="AP57" s="829">
        <v>52191</v>
      </c>
      <c r="AQ57" s="842">
        <v>9.3000000000000007</v>
      </c>
      <c r="AR57" s="852">
        <v>29.7</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237</v>
      </c>
      <c r="AM58" s="794">
        <v>984880</v>
      </c>
      <c r="AN58" s="807">
        <v>30205</v>
      </c>
      <c r="AO58" s="819">
        <v>22.8</v>
      </c>
      <c r="AP58" s="830">
        <v>24843</v>
      </c>
      <c r="AQ58" s="843">
        <v>-0.4</v>
      </c>
      <c r="AR58" s="853">
        <v>23.2</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339</v>
      </c>
      <c r="AL59" s="787"/>
      <c r="AM59" s="793">
        <v>1819014</v>
      </c>
      <c r="AN59" s="806">
        <v>55805</v>
      </c>
      <c r="AO59" s="818">
        <v>17</v>
      </c>
      <c r="AP59" s="829">
        <v>47387</v>
      </c>
      <c r="AQ59" s="842">
        <v>-9.1999999999999993</v>
      </c>
      <c r="AR59" s="852">
        <v>26.2</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237</v>
      </c>
      <c r="AM60" s="794">
        <v>1132695</v>
      </c>
      <c r="AN60" s="807">
        <v>34750</v>
      </c>
      <c r="AO60" s="819">
        <v>15</v>
      </c>
      <c r="AP60" s="830">
        <v>24928</v>
      </c>
      <c r="AQ60" s="843">
        <v>0.3</v>
      </c>
      <c r="AR60" s="853">
        <v>14.7</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114</v>
      </c>
      <c r="AL61" s="790"/>
      <c r="AM61" s="793">
        <v>1395452</v>
      </c>
      <c r="AN61" s="806">
        <v>42818</v>
      </c>
      <c r="AO61" s="818">
        <v>14.2</v>
      </c>
      <c r="AP61" s="829">
        <v>50105</v>
      </c>
      <c r="AQ61" s="844">
        <v>-2.1</v>
      </c>
      <c r="AR61" s="852">
        <v>16.3</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237</v>
      </c>
      <c r="AM62" s="794">
        <v>901555</v>
      </c>
      <c r="AN62" s="807">
        <v>27663</v>
      </c>
      <c r="AO62" s="819">
        <v>17.2</v>
      </c>
      <c r="AP62" s="830">
        <v>26001</v>
      </c>
      <c r="AQ62" s="843">
        <v>0.9</v>
      </c>
      <c r="AR62" s="853">
        <v>16.3</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ogT1SuZC/F6SL9ZRWc/Yn3AUXYjeDqHvGoe9JqRJFjsZChbg2zWQJyu98/RNF0VOupfLEBEmXrxE/WksZlSU2w==" saltValue="zqWz8tWX9kA81v+gK1FnP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r="http://schemas.openxmlformats.org/officeDocument/2006/relationships" xmlns:mc="http://schemas.openxmlformats.org/markup-compatibility/2006" xmlns="http://schemas.openxmlformats.org/spreadsheetml/2006/main">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425781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123</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954uhI2Ykf8DPASaN/c09ubXuomhbo0ZBKpODDec5DySbzzjYSI88tt6sXg6RzqJqKrw3P3rSPf8H28Mchi9g==" saltValue="ASGWzpoVFLIhz4p3TdNOd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r="http://schemas.openxmlformats.org/officeDocument/2006/relationships" xmlns:mc="http://schemas.openxmlformats.org/markup-compatibility/2006" xmlns="http://schemas.openxmlformats.org/spreadsheetml/2006/main">
  <sheetPr>
    <pageSetUpPr fitToPage="1"/>
  </sheetPr>
  <dimension ref="A1:DU116"/>
  <sheetViews>
    <sheetView showGridLines="0" zoomScale="55" zoomScaleNormal="55" zoomScaleSheetLayoutView="55" workbookViewId="0"/>
  </sheetViews>
  <sheetFormatPr defaultColWidth="0" defaultRowHeight="13.5" customHeight="1" zeroHeight="1"/>
  <cols>
    <col min="1" max="125" width="2.425781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123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xya/4t/YY15S7k7hMTWI4Dy85hqfvZHhM3Vto+KXdzHmuAQCttEkr+h1yPTDHBF3/pKp4eA+LhLwGw3j+2MKw==" saltValue="Dj7M3WEipMh3pqKI9NenL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r="http://schemas.openxmlformats.org/officeDocument/2006/relationships" xmlns:mc="http://schemas.openxmlformats.org/markup-compatibility/2006" xmlns="http://schemas.openxmlformats.org/spreadsheetml/2006/main">
  <sheetPr>
    <pageSetUpPr fitToPage="1"/>
  </sheetPr>
  <dimension ref="B45:J49"/>
  <sheetViews>
    <sheetView showGridLines="0" zoomScale="70" zoomScaleNormal="70" zoomScaleSheetLayoutView="100" workbookViewId="0"/>
  </sheetViews>
  <sheetFormatPr defaultColWidth="0" defaultRowHeight="13.5" customHeight="1" zeroHeight="1"/>
  <cols>
    <col min="1" max="1" width="8.28515625" style="365" customWidth="1"/>
    <col min="2" max="16" width="14.57031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0</v>
      </c>
    </row>
    <row r="46" spans="2:10" ht="29.25" customHeight="1">
      <c r="B46" s="860" t="s">
        <v>2</v>
      </c>
      <c r="C46" s="864"/>
      <c r="D46" s="864"/>
      <c r="E46" s="868" t="s">
        <v>5</v>
      </c>
      <c r="F46" s="872" t="s">
        <v>211</v>
      </c>
      <c r="G46" s="876" t="s">
        <v>520</v>
      </c>
      <c r="H46" s="876" t="s">
        <v>224</v>
      </c>
      <c r="I46" s="876" t="s">
        <v>234</v>
      </c>
      <c r="J46" s="881" t="s">
        <v>521</v>
      </c>
    </row>
    <row r="47" spans="2:10" ht="57.75" customHeight="1">
      <c r="B47" s="861"/>
      <c r="C47" s="865" t="s">
        <v>11</v>
      </c>
      <c r="D47" s="865"/>
      <c r="E47" s="869"/>
      <c r="F47" s="873">
        <v>25.41</v>
      </c>
      <c r="G47" s="877">
        <v>25.54</v>
      </c>
      <c r="H47" s="877">
        <v>23.45</v>
      </c>
      <c r="I47" s="877">
        <v>18.54</v>
      </c>
      <c r="J47" s="882">
        <v>11.79</v>
      </c>
    </row>
    <row r="48" spans="2:10" ht="57.75" customHeight="1">
      <c r="B48" s="862"/>
      <c r="C48" s="866" t="s">
        <v>13</v>
      </c>
      <c r="D48" s="866"/>
      <c r="E48" s="870"/>
      <c r="F48" s="874">
        <v>7.91</v>
      </c>
      <c r="G48" s="878">
        <v>8.6999999999999993</v>
      </c>
      <c r="H48" s="878">
        <v>2.4500000000000002</v>
      </c>
      <c r="I48" s="878">
        <v>4.8899999999999997</v>
      </c>
      <c r="J48" s="883">
        <v>4.49</v>
      </c>
    </row>
    <row r="49" spans="2:10" ht="57.75" customHeight="1">
      <c r="B49" s="863"/>
      <c r="C49" s="867" t="s">
        <v>17</v>
      </c>
      <c r="D49" s="867"/>
      <c r="E49" s="871"/>
      <c r="F49" s="875" t="s">
        <v>59</v>
      </c>
      <c r="G49" s="879">
        <v>1.3</v>
      </c>
      <c r="H49" s="879" t="s">
        <v>522</v>
      </c>
      <c r="I49" s="879" t="s">
        <v>523</v>
      </c>
      <c r="J49" s="884" t="s">
        <v>403</v>
      </c>
    </row>
    <row r="50" spans="2:10" ht="13.5" customHeight="1"/>
    <row r="51" spans="2:10" ht="13.5" hidden="1" customHeight="1"/>
    <row r="52" spans="2:10" ht="13.5" hidden="1" customHeight="1"/>
    <row r="53" spans="2:10" ht="13.5" hidden="1" customHeight="1"/>
  </sheetData>
  <sheetProtection algorithmName="SHA-512" hashValue="WuHdFFEglmAHWIp/lnmokTOPyjuEl7H/VrYIe0VBzgGozZAB1YbsRrF6jKlv8gNpTEe8ZDVnEsf6vm0yuNLifQ==" saltValue="e1DTlvh/SWikwuOYkv/rc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3.3.7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2020-09-11T08:11:56Z</cp:lastPrinted>
  <dcterms:created xsi:type="dcterms:W3CDTF">2020-02-10T04:16:22Z</dcterms:created>
  <dcterms:modified xsi:type="dcterms:W3CDTF">2020-09-20T07:26:41Z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2020-09-20T07:26:41Z</vt:filetime>
  </property>
</Properties>
</file>