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10.152\share\030_企画課\財政部門\総括\財政状況資料集（類似団体比較カード含）\平成30年度決算\(2.8.18送付)【財政状況資料集】平成30年度財政状況資料集（追加分）の作成及び提出について（依頼）\提出\"/>
    </mc:Choice>
  </mc:AlternateContent>
  <bookViews>
    <workbookView xWindow="0" yWindow="0" windowWidth="20460" windowHeight="6750" tabRatio="5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U35" i="10" s="1"/>
  <c r="C34" i="10"/>
  <c r="U36" i="10" l="1"/>
  <c r="AM34" i="10"/>
  <c r="BE34" i="10"/>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<sst xmlns="http://schemas.openxmlformats.org/spreadsheetml/2006/main" count="1105" uniqueCount="612">
  <si>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</si>
  <si>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</si>
  <si>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</si>
  <si>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</si>
  <si>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</si>
  <si>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</si>
  <si>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</si>
  <si>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</si>
  <si>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</si>
  <si>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</si>
  <si>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</si>
  <si>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</si>
  <si>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</si>
  <si>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</si>
  <si>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</si>
  <si>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</si>
  <si>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</si>
  <si>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</si>
  <si>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</si>
  <si>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</si>
  <si>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</si>
  <si>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</si>
  <si>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</si>
  <si>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</si>
  <si>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</si>
  <si>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</si>
  <si>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</si>
  <si>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</si>
  <si>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</si>
  <si>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</si>
  <si>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</si>
  <si>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</si>
  <si>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</si>
  <si>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</si>
  <si>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</si>
  <si>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</si>
  <si>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</si>
  <si>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</si>
  <si>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</si>
  <si>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</si>
  <si>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</si>
  <si>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</si>
  <si>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</si>
  <si>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</si>
  <si>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</si>
  <si>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</si>
  <si>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</si>
  <si>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</si>
  <si>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</si>
  <si>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</si>
  <si>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</si>
  <si>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</si>
  <si>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</si>
  <si>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</si>
  <si>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</si>
  <si>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</si>
  <si>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</si>
  <si>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</si>
  <si>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</si>
  <si>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</si>
  <si>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</si>
  <si>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</si>
  <si>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</si>
  <si>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</si>
  <si>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</si>
  <si>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</si>
  <si>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</si>
  <si>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</si>
  <si>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</si>
  <si>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</si>
  <si>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</si>
  <si>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</si>
  <si>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</si>
  <si>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</si>
  <si>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</si>
  <si>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</si>
  <si>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</si>
  <si>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</si>
  <si>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</si>
  <si>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</si>
  <si>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</si>
  <si>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</si>
  <si>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</si>
  <si>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</si>
  <si>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</si>
  <si>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</si>
  <si>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</si>
  <si>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</si>
  <si>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</si>
  <si>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</si>
  <si>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</si>
  <si>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</si>
  <si>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</si>
  <si>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</si>
  <si>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</si>
  <si>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</si>
  <si>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</si>
  <si>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</si>
  <si>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</si>
  <si>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</si>
  <si>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</si>
  <si>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</si>
  <si>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</si>
  <si>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</si>
  <si>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</si>
  <si>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</si>
  <si>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</si>
  <si>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</si>
  <si>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</si>
  <si>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</si>
  <si>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</si>
  <si>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</si>
  <si>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</si>
  <si>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</si>
  <si>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</si>
  <si>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</si>
  <si>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</si>
  <si>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</si>
  <si>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</si>
  <si>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</si>
  <si>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</si>
  <si>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</si>
  <si>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</si>
  <si>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</si>
  <si>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</si>
  <si>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</si>
  <si>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</si>
  <si>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</si>
  <si>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</si>
  <si>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</si>
  <si>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</si>
  <si>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</si>
  <si>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</si>
  <si>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</si>
  <si>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</si>
  <si>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</si>
  <si>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</si>
  <si>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</si>
  <si>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</si>
  <si>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</si>
  <si>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</si>
  <si>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</si>
  <si>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</si>
  <si>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</si>
  <si>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</si>
  <si>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</si>
  <si>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</si>
  <si>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</si>
  <si>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</si>
  <si>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</si>
  <si>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</si>
  <si>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</si>
  <si>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</si>
  <si>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</si>
  <si>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</si>
  <si>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</si>
  <si>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</si>
  <si>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</si>
  <si>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</si>
  <si>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</si>
  <si>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</si>
  <si>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</si>
  <si>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</si>
  <si>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</si>
  <si>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</si>
  <si>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</si>
  <si>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</si>
  <si>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</si>
  <si>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</si>
  <si>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</si>
  <si>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</si>
  <si>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</si>
  <si>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</si>
  <si>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</si>
  <si>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</si>
  <si>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</si>
  <si>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</si>
  <si>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</si>
  <si>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</si>
  <si>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</si>
  <si>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</si>
  <si>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</si>
  <si>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</si>
  <si>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</si>
  <si>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</si>
  <si>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</si>
  <si>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</si>
  <si>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</si>
  <si>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</si>
  <si>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</si>
  <si>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</si>
  <si>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</si>
  <si>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</si>
  <si>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</si>
  <si>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</si>
  <si>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</si>
  <si>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</si>
  <si>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</si>
  <si>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</si>
  <si>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</si>
  <si>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</si>
  <si>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</si>
  <si>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</si>
  <si>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</si>
  <si>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</si>
  <si>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</si>
  <si>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</si>
  <si>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</si>
  <si>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</si>
  <si>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</si>
  <si>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</si>
  <si>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</si>
  <si>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</si>
  <si>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</si>
  <si>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</si>
  <si>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</si>
  <si>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</si>
  <si>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静岡県吉田町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</si>
  <si>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</si>
  <si>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</si>
  <si>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</si>
  <si>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</si>
  <si>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</si>
  <si>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</si>
  <si>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</si>
  <si>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</si>
  <si>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</si>
  <si>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</si>
  <si>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</si>
  <si>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</si>
  <si>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</si>
  <si>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</si>
  <si>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</si>
  <si>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</si>
  <si>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</si>
  <si>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</si>
  <si>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</si>
  <si>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</si>
  <si>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</si>
  <si>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</si>
  <si>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</si>
  <si>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</si>
  <si>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</si>
  <si>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</si>
  <si>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</si>
  <si>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</si>
  <si>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</si>
  <si>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</si>
  <si>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</si>
  <si>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</si>
  <si>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</si>
  <si>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</si>
  <si>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</si>
  <si>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</si>
  <si>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</si>
  <si>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</si>
  <si>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</si>
  <si>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</si>
  <si>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</si>
  <si>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</si>
  <si>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</si>
  <si>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</si>
  <si>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</si>
  <si>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</si>
  <si>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</si>
  <si>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</si>
  <si>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</si>
  <si>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</si>
  <si>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</si>
  <si>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</si>
  <si>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</si>
  <si>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</si>
  <si>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</si>
  <si>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</si>
  <si>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</si>
  <si>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</si>
  <si>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</si>
  <si>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</si>
  <si>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</si>
  <si>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</si>
  <si>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</si>
  <si>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</si>
  <si>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</si>
  <si>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</si>
  <si>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</si>
  <si>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</si>
  <si>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</si>
  <si>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</si>
  <si>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</si>
  <si>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</si>
  <si>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</si>
  <si>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</si>
  <si>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</si>
  <si>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</si>
  <si>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</si>
  <si>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</si>
  <si>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</si>
  <si>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</si>
  <si>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</si>
  <si>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</si>
  <si>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</si>
  <si>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</si>
  <si>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</si>
  <si>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</si>
  <si>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</si>
  <si>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</si>
  <si>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</si>
  <si>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</si>
  <si>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</si>
  <si>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</si>
  <si>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</si>
  <si>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</si>
  <si>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</si>
  <si>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</si>
  <si>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</si>
  <si>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</si>
  <si>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</si>
  <si>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</si>
  <si>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</si>
  <si>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</si>
  <si>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</si>
  <si>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</si>
  <si>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</si>
  <si>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</si>
  <si>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</si>
  <si>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</si>
  <si>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</si>
  <si>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</si>
  <si>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</si>
  <si>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</si>
  <si>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</si>
  <si>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</si>
  <si>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</si>
  <si>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</si>
  <si>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</si>
  <si>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</si>
  <si>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</si>
  <si>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</si>
  <si>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</si>
  <si>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</si>
  <si>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</si>
  <si>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</si>
  <si>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</si>
  <si>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</si>
  <si>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</si>
  <si>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</si>
  <si>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</si>
  <si>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</si>
  <si>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</si>
  <si>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</si>
  <si>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</si>
  <si>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</si>
  <si>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</si>
  <si>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</si>
  <si>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</si>
  <si>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</si>
  <si>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</si>
  <si>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</si>
  <si>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</si>
  <si>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</si>
  <si>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</si>
  <si>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</si>
  <si>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</si>
  <si>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</si>
  <si>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</si>
  <si>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</si>
  <si>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</si>
  <si>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静岡県吉田町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</si>
  <si>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</si>
  <si>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</si>
  <si>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</si>
  <si>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</si>
  <si>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</si>
  <si>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</si>
  <si>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</si>
  <si>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</si>
  <si>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</si>
  <si>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</si>
  <si>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</si>
  <si>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</si>
  <si>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</si>
  <si>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</si>
  <si>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</si>
  <si>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</si>
  <si>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</si>
  <si>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</si>
  <si>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</si>
  <si>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</si>
  <si>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</si>
  <si>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</si>
  <si>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</si>
  <si>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</si>
  <si>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</si>
  <si>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</si>
  <si>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</si>
  <si>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</si>
  <si>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</si>
  <si>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</si>
  <si>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</si>
  <si>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</si>
  <si>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</si>
  <si>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</si>
  <si>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</si>
  <si>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</si>
  <si>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</si>
  <si>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</si>
  <si>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</si>
  <si>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</si>
  <si>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</si>
  <si>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</si>
  <si>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</si>
  <si>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</si>
  <si>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</si>
  <si>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</si>
  <si>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</si>
  <si>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</si>
  <si>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</si>
  <si>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</si>
  <si>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</si>
  <si>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</si>
  <si>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</si>
  <si>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</si>
  <si>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</si>
  <si>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</si>
  <si>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</si>
  <si>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</si>
  <si>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</si>
  <si>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</si>
  <si>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</si>
  <si>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</si>
  <si>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</si>
  <si>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</si>
  <si>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</si>
  <si>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</si>
  <si>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</si>
  <si>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</si>
  <si>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</si>
  <si>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</si>
  <si>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</si>
  <si>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</si>
  <si>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</si>
  <si>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</si>
  <si>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</si>
  <si>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</si>
  <si>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</si>
  <si>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</si>
  <si>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</si>
  <si>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</si>
  <si>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</si>
  <si>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</si>
  <si>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</si>
  <si>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</si>
  <si>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</si>
  <si>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</si>
  <si>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</si>
  <si>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</si>
  <si>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</si>
  <si>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</si>
  <si>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</si>
  <si>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</si>
  <si>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</si>
  <si>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</si>
  <si>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</si>
  <si>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</si>
  <si>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</si>
  <si>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</si>
  <si>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</si>
  <si>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</si>
  <si>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</si>
  <si>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</si>
  <si>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</si>
  <si>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</si>
  <si>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</si>
  <si>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</si>
  <si>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</si>
  <si>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</si>
  <si>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</si>
  <si>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</si>
  <si>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</si>
  <si>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</si>
  <si>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</si>
  <si>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</si>
  <si>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</si>
  <si>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</si>
  <si>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</si>
  <si>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</si>
  <si>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</si>
  <si>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</si>
  <si>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</si>
  <si>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</si>
  <si>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</si>
  <si>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</si>
  <si>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</si>
  <si>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</si>
  <si>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</si>
  <si>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</si>
  <si>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</si>
  <si>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</si>
  <si>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</si>
  <si>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</si>
  <si>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</si>
  <si>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</si>
  <si>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</si>
  <si>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</si>
  <si>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</si>
  <si>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</si>
  <si>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</si>
  <si>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</si>
  <si>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</si>
  <si>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</si>
  <si>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</si>
  <si>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</si>
  <si>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</si>
  <si>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</si>
  <si>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</si>
  <si>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</si>
  <si>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</si>
  <si>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</si>
  <si>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</si>
  <si>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</si>
  <si>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</si>
  <si>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</si>
  <si>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</si>
  <si>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</si>
  <si>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</si>
  <si>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</si>
  <si>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</si>
  <si>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</si>
  <si>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</si>
  <si>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</si>
  <si>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</si>
  <si>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</si>
  <si>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</si>
  <si>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</si>
  <si>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</si>
  <si>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</si>
  <si>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</si>
  <si>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</si>
  <si>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</si>
  <si>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</si>
  <si>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</si>
  <si>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</si>
  <si>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</si>
  <si>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</si>
  <si>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</si>
  <si>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</si>
  <si>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</si>
  <si>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</si>
  <si>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</si>
  <si>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</si>
  <si>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</si>
  <si>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</si>
  <si>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</si>
  <si>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</si>
  <si>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</si>
  <si>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</si>
  <si>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</si>
  <si>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</si>
  <si>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</si>
  <si>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</si>
  <si>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</si>
  <si>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0.96</t>
  </si>
  <si>
    <t>▲ 4.30</t>
  </si>
  <si>
    <t>▲ 1.33</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</si>
  <si>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</si>
  <si>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</si>
  <si>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</si>
  <si>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</si>
  <si>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</si>
  <si>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</si>
  <si>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</si>
  <si>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</si>
  <si>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</si>
  <si>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</si>
  <si>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</si>
  <si>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</si>
  <si>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</si>
  <si>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</si>
  <si>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</si>
  <si>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</si>
  <si>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</si>
  <si>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相寿圓管理組合</t>
    <rPh sb="0" eb="1">
      <t>ソウ</t>
    </rPh>
    <rPh sb="1" eb="3">
      <t>ジュエン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</si>
  <si>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</si>
  <si>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</si>
  <si>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</si>
  <si>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</si>
  <si>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</si>
  <si>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</si>
  <si>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国民健康保険事業特別会計</t>
    <phoneticPr fontId="5"/>
  </si>
  <si>
    <t>-</t>
    <phoneticPr fontId="2"/>
  </si>
  <si>
    <t>-</t>
    <phoneticPr fontId="2"/>
  </si>
  <si>
    <t>-</t>
    <phoneticPr fontId="2"/>
  </si>
  <si>
    <t>ふるさとよしだ寄附金基金</t>
    <rPh sb="7" eb="10">
      <t>キフキン</t>
    </rPh>
    <rPh sb="10" eb="12">
      <t>キキン</t>
    </rPh>
    <phoneticPr fontId="2"/>
  </si>
  <si>
    <t>吉田町立小中学校建設基金</t>
    <rPh sb="0" eb="3">
      <t>ヨシダチョウ</t>
    </rPh>
    <rPh sb="3" eb="4">
      <t>リツ</t>
    </rPh>
    <rPh sb="4" eb="8">
      <t>ショウチュウガッコウ</t>
    </rPh>
    <rPh sb="8" eb="10">
      <t>ケンセツ</t>
    </rPh>
    <rPh sb="10" eb="12">
      <t>キキン</t>
    </rPh>
    <phoneticPr fontId="2"/>
  </si>
  <si>
    <t>教育振興基金</t>
    <rPh sb="0" eb="2">
      <t>キョウイク</t>
    </rPh>
    <rPh sb="2" eb="4">
      <t>シンコウ</t>
    </rPh>
    <rPh sb="4" eb="6">
      <t>キキン</t>
    </rPh>
    <phoneticPr fontId="2"/>
  </si>
  <si>
    <t>地域福祉基金</t>
    <rPh sb="0" eb="2">
      <t>チイキ</t>
    </rPh>
    <rPh sb="2" eb="4">
      <t>フクシ</t>
    </rPh>
    <rPh sb="4" eb="6">
      <t>キキン</t>
    </rPh>
    <phoneticPr fontId="2"/>
  </si>
  <si>
    <t>ふるさと水と土基金</t>
    <rPh sb="4" eb="5">
      <t>ミズ</t>
    </rPh>
    <rPh sb="6" eb="7">
      <t>ツチ</t>
    </rPh>
    <rPh sb="7" eb="9">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</si>
  <si>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</si>
  <si>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</si>
  <si>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</si>
  <si>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</si>
  <si>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</si>
  <si>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</si>
  <si>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</si>
  <si>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</si>
  <si>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</si>
  <si>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</si>
  <si>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</si>
  <si>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</si>
  <si>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</si>
  <si>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東日本大震災を機に、津波防災まちづくり関連事業を強力に推し進めてきたことにより、他市町に先駆けて津波避難タワーを建設する等多くの事業を実施してきた。これらの積極的な事業展開の産物として多くの新しい施設が建造されたことにより、有形固定資産減価償却率は他団体よりも低い水準にある。平成30年度の主な事業として、放課後児童クラブの整備、シーガーデンシティ構想の実現に伴う多目的広場の護岸工事等を実施したが、その他既存施設の償却が進んだことから、有形固定資産減価償却率については前年比で増加している。一方、事業実施に当たっては交付税措置率の高い起債を積極的に活用してきたことから、平成25年度において起債残高が急激に増加した経緯もあり、今後も津波防災まちづくり事業や教育関連事業で多くの財政需要が見込まれており、将来負担比率は減少傾向にあるが同程度の水準で推移していくことが予想される。</t>
    <phoneticPr fontId="5"/>
  </si>
  <si>
    <t>　将来負担比率については上述のとおり、平成25年度において起債残高が急激に増加したことから類似団体と比べても高い水準となっている。一方、実質公債費比率については起債額を元金償還額以下となるよう抑制し、加えて交付税措置の高い起債を優先して活用することで年々減少してきたが、東日本大震災を機に津波防災対策を喫緊の課題と位置づけた「津波防災まちづくり」を進めるため、平成25年度に集中して多くの事業を実施したことで一時的に地方債残高が増加しており、平成29年度以降についてはこれらの起債の元金償還が始まったことから、公債費並びに実質公債費比率が増加傾向にある。なお、実質公債費比率は過去3年間の平均により算出するため、令和元年度までは増加傾向となる。今後の見込みとして、過年度に実施した大規模事業として図書館及び健康福祉センターの建設事業に係る起債の償還が令和元年度までに完了するため、以降の実質公債費比率は減少傾向に推移していくことが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</si>
</sst>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4679-4B23-A76C-D0DC9EDC6D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57692</c:v>
                </c:pt>
                <c:pt idx="1">
                  <c:v>39240</c:v>
                </c:pt>
                <c:pt idx="2">
                  <c:v>32423</c:v>
                </c:pt>
                <c:pt idx="3">
                  <c:v>53170</c:v>
                </c:pt>
                <c:pt idx="4">
                  <c:v>44115</c:v>
                </c:pt>
              </c:numCache>
            </c:numRef>
          </c:val>
          <c:smooth val="0"/>
          <c:extLst>
            <c:ext xmlns:c16="http://schemas.microsoft.com/office/drawing/2014/chart" uri="{C3380CC4-5D6E-409C-BE32-E72D297353CC}">
              <c16:uniqueId val="{00000001-4679-4B23-A76C-D0DC9EDC6D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6.59</c:v>
                </c:pt>
                <c:pt idx="1">
                  <c:v>6.65</c:v>
                </c:pt>
                <c:pt idx="2">
                  <c:v>7.46</c:v>
                </c:pt>
                <c:pt idx="3">
                  <c:v>9.3000000000000007</c:v>
                </c:pt>
                <c:pt idx="4">
                  <c:v>7.99</c:v>
                </c:pt>
              </c:numCache>
            </c:numRef>
          </c:val>
          <c:extLst>
            <c:ext xmlns:c16="http://schemas.microsoft.com/office/drawing/2014/chart" uri="{C3380CC4-5D6E-409C-BE32-E72D297353CC}">
              <c16:uniqueId val="{00000000-10FE-4FD6-81C4-944C6F3447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30.8</c:v>
                </c:pt>
                <c:pt idx="1">
                  <c:v>33.18</c:v>
                </c:pt>
                <c:pt idx="2">
                  <c:v>30.95</c:v>
                </c:pt>
                <c:pt idx="3">
                  <c:v>24.68</c:v>
                </c:pt>
                <c:pt idx="4">
                  <c:v>24.17</c:v>
                </c:pt>
              </c:numCache>
            </c:numRef>
          </c:val>
          <c:extLst>
            <c:ext xmlns:c16="http://schemas.microsoft.com/office/drawing/2014/chart" uri="{C3380CC4-5D6E-409C-BE32-E72D297353CC}">
              <c16:uniqueId val="{00000001-10FE-4FD6-81C4-944C6F3447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10.78</c:v>
                </c:pt>
                <c:pt idx="1">
                  <c:v>3.58</c:v>
                </c:pt>
                <c:pt idx="2">
                  <c:v>-0.96</c:v>
                </c:pt>
                <c:pt idx="3">
                  <c:v>-4.3</c:v>
                </c:pt>
                <c:pt idx="4">
                  <c:v>-1.33</c:v>
                </c:pt>
              </c:numCache>
            </c:numRef>
          </c:val>
          <c:smooth val="0"/>
          <c:extLst>
            <c:ext xmlns:c16="http://schemas.microsoft.com/office/drawing/2014/chart" uri="{C3380CC4-5D6E-409C-BE32-E72D297353CC}">
              <c16:uniqueId val="{00000002-10FE-4FD6-81C4-944C6F3447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03-4871-BC0A-702B48CF98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03-4871-BC0A-702B48CF98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03-4871-BC0A-702B48CF989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803-4871-BC0A-702B48CF989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D803-4871-BC0A-702B48CF989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0.4</c:v>
                </c:pt>
                <c:pt idx="4">
                  <c:v>#N/A</c:v>
                </c:pt>
                <c:pt idx="5">
                  <c:v>0.43</c:v>
                </c:pt>
                <c:pt idx="6">
                  <c:v>#N/A</c:v>
                </c:pt>
                <c:pt idx="7">
                  <c:v>0.37</c:v>
                </c:pt>
                <c:pt idx="8">
                  <c:v>#N/A</c:v>
                </c:pt>
                <c:pt idx="9">
                  <c:v>0.25</c:v>
                </c:pt>
              </c:numCache>
            </c:numRef>
          </c:val>
          <c:extLst>
            <c:ext xmlns:c16="http://schemas.microsoft.com/office/drawing/2014/chart" uri="{C3380CC4-5D6E-409C-BE32-E72D297353CC}">
              <c16:uniqueId val="{00000005-D803-4871-BC0A-702B48CF989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0.72</c:v>
                </c:pt>
                <c:pt idx="4">
                  <c:v>#N/A</c:v>
                </c:pt>
                <c:pt idx="5">
                  <c:v>2.77</c:v>
                </c:pt>
                <c:pt idx="6">
                  <c:v>#N/A</c:v>
                </c:pt>
                <c:pt idx="7">
                  <c:v>0.37</c:v>
                </c:pt>
                <c:pt idx="8">
                  <c:v>#N/A</c:v>
                </c:pt>
                <c:pt idx="9">
                  <c:v>0.38</c:v>
                </c:pt>
              </c:numCache>
            </c:numRef>
          </c:val>
          <c:extLst>
            <c:ext xmlns:c16="http://schemas.microsoft.com/office/drawing/2014/chart" uri="{C3380CC4-5D6E-409C-BE32-E72D297353CC}">
              <c16:uniqueId val="{00000006-D803-4871-BC0A-702B48CF98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1.93</c:v>
                </c:pt>
                <c:pt idx="2">
                  <c:v>#N/A</c:v>
                </c:pt>
                <c:pt idx="3">
                  <c:v>2.0099999999999998</c:v>
                </c:pt>
                <c:pt idx="4">
                  <c:v>#N/A</c:v>
                </c:pt>
                <c:pt idx="5">
                  <c:v>3.07</c:v>
                </c:pt>
                <c:pt idx="6">
                  <c:v>#N/A</c:v>
                </c:pt>
                <c:pt idx="7">
                  <c:v>2.9</c:v>
                </c:pt>
                <c:pt idx="8">
                  <c:v>#N/A</c:v>
                </c:pt>
                <c:pt idx="9">
                  <c:v>1.26</c:v>
                </c:pt>
              </c:numCache>
            </c:numRef>
          </c:val>
          <c:extLst>
            <c:ext xmlns:c16="http://schemas.microsoft.com/office/drawing/2014/chart" uri="{C3380CC4-5D6E-409C-BE32-E72D297353CC}">
              <c16:uniqueId val="{00000007-D803-4871-BC0A-702B48CF98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6.58</c:v>
                </c:pt>
                <c:pt idx="2">
                  <c:v>#N/A</c:v>
                </c:pt>
                <c:pt idx="3">
                  <c:v>6.65</c:v>
                </c:pt>
                <c:pt idx="4">
                  <c:v>#N/A</c:v>
                </c:pt>
                <c:pt idx="5">
                  <c:v>7.46</c:v>
                </c:pt>
                <c:pt idx="6">
                  <c:v>#N/A</c:v>
                </c:pt>
                <c:pt idx="7">
                  <c:v>9.3000000000000007</c:v>
                </c:pt>
                <c:pt idx="8">
                  <c:v>#N/A</c:v>
                </c:pt>
                <c:pt idx="9">
                  <c:v>7.99</c:v>
                </c:pt>
              </c:numCache>
            </c:numRef>
          </c:val>
          <c:extLst>
            <c:ext xmlns:c16="http://schemas.microsoft.com/office/drawing/2014/chart" uri="{C3380CC4-5D6E-409C-BE32-E72D297353CC}">
              <c16:uniqueId val="{00000008-D803-4871-BC0A-702B48CF98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9.93</c:v>
                </c:pt>
                <c:pt idx="2">
                  <c:v>#N/A</c:v>
                </c:pt>
                <c:pt idx="3">
                  <c:v>8.68</c:v>
                </c:pt>
                <c:pt idx="4">
                  <c:v>#N/A</c:v>
                </c:pt>
                <c:pt idx="5">
                  <c:v>8.26</c:v>
                </c:pt>
                <c:pt idx="6">
                  <c:v>#N/A</c:v>
                </c:pt>
                <c:pt idx="7">
                  <c:v>8.39</c:v>
                </c:pt>
                <c:pt idx="8">
                  <c:v>#N/A</c:v>
                </c:pt>
                <c:pt idx="9">
                  <c:v>8.4600000000000009</c:v>
                </c:pt>
              </c:numCache>
            </c:numRef>
          </c:val>
          <c:extLst>
            <c:ext xmlns:c16="http://schemas.microsoft.com/office/drawing/2014/chart" uri="{C3380CC4-5D6E-409C-BE32-E72D297353CC}">
              <c16:uniqueId val="{00000009-D803-4871-BC0A-702B48CF98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1043</c:v>
                </c:pt>
                <c:pt idx="5">
                  <c:v>1033</c:v>
                </c:pt>
                <c:pt idx="8">
                  <c:v>1118</c:v>
                </c:pt>
                <c:pt idx="11">
                  <c:v>1176</c:v>
                </c:pt>
                <c:pt idx="14">
                  <c:v>1184</c:v>
                </c:pt>
              </c:numCache>
            </c:numRef>
          </c:val>
          <c:extLst>
            <c:ext xmlns:c16="http://schemas.microsoft.com/office/drawing/2014/chart" uri="{C3380CC4-5D6E-409C-BE32-E72D297353CC}">
              <c16:uniqueId val="{00000000-8270-45C5-A947-4FBF85354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70-45C5-A947-4FBF85354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15</c:v>
                </c:pt>
                <c:pt idx="6">
                  <c:v>17</c:v>
                </c:pt>
                <c:pt idx="9">
                  <c:v>17</c:v>
                </c:pt>
                <c:pt idx="12">
                  <c:v>17</c:v>
                </c:pt>
              </c:numCache>
            </c:numRef>
          </c:val>
          <c:extLst>
            <c:ext xmlns:c16="http://schemas.microsoft.com/office/drawing/2014/chart" uri="{C3380CC4-5D6E-409C-BE32-E72D297353CC}">
              <c16:uniqueId val="{00000002-8270-45C5-A947-4FBF85354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224</c:v>
                </c:pt>
                <c:pt idx="3">
                  <c:v>201</c:v>
                </c:pt>
                <c:pt idx="6">
                  <c:v>193</c:v>
                </c:pt>
                <c:pt idx="9">
                  <c:v>194</c:v>
                </c:pt>
                <c:pt idx="12">
                  <c:v>200</c:v>
                </c:pt>
              </c:numCache>
            </c:numRef>
          </c:val>
          <c:extLst>
            <c:ext xmlns:c16="http://schemas.microsoft.com/office/drawing/2014/chart" uri="{C3380CC4-5D6E-409C-BE32-E72D297353CC}">
              <c16:uniqueId val="{00000003-8270-45C5-A947-4FBF85354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470</c:v>
                </c:pt>
                <c:pt idx="3">
                  <c:v>490</c:v>
                </c:pt>
                <c:pt idx="6">
                  <c:v>508</c:v>
                </c:pt>
                <c:pt idx="9">
                  <c:v>544</c:v>
                </c:pt>
                <c:pt idx="12">
                  <c:v>555</c:v>
                </c:pt>
              </c:numCache>
            </c:numRef>
          </c:val>
          <c:extLst>
            <c:ext xmlns:c16="http://schemas.microsoft.com/office/drawing/2014/chart" uri="{C3380CC4-5D6E-409C-BE32-E72D297353CC}">
              <c16:uniqueId val="{00000004-8270-45C5-A947-4FBF85354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70-45C5-A947-4FBF85354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70-45C5-A947-4FBF85354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888</c:v>
                </c:pt>
                <c:pt idx="3">
                  <c:v>911</c:v>
                </c:pt>
                <c:pt idx="6">
                  <c:v>940</c:v>
                </c:pt>
                <c:pt idx="9">
                  <c:v>1104</c:v>
                </c:pt>
                <c:pt idx="12">
                  <c:v>1123</c:v>
                </c:pt>
              </c:numCache>
            </c:numRef>
          </c:val>
          <c:extLst>
            <c:ext xmlns:c16="http://schemas.microsoft.com/office/drawing/2014/chart" uri="{C3380CC4-5D6E-409C-BE32-E72D297353CC}">
              <c16:uniqueId val="{00000007-8270-45C5-A947-4FBF85354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553</c:v>
                </c:pt>
                <c:pt idx="2">
                  <c:v>#N/A</c:v>
                </c:pt>
                <c:pt idx="3">
                  <c:v>#N/A</c:v>
                </c:pt>
                <c:pt idx="4">
                  <c:v>584</c:v>
                </c:pt>
                <c:pt idx="5">
                  <c:v>#N/A</c:v>
                </c:pt>
                <c:pt idx="6">
                  <c:v>#N/A</c:v>
                </c:pt>
                <c:pt idx="7">
                  <c:v>540</c:v>
                </c:pt>
                <c:pt idx="8">
                  <c:v>#N/A</c:v>
                </c:pt>
                <c:pt idx="9">
                  <c:v>#N/A</c:v>
                </c:pt>
                <c:pt idx="10">
                  <c:v>683</c:v>
                </c:pt>
                <c:pt idx="11">
                  <c:v>#N/A</c:v>
                </c:pt>
                <c:pt idx="12">
                  <c:v>#N/A</c:v>
                </c:pt>
                <c:pt idx="13">
                  <c:v>711</c:v>
                </c:pt>
                <c:pt idx="14">
                  <c:v>#N/A</c:v>
                </c:pt>
              </c:numCache>
            </c:numRef>
          </c:val>
          <c:smooth val="0"/>
          <c:extLst>
            <c:ext xmlns:c16="http://schemas.microsoft.com/office/drawing/2014/chart" uri="{C3380CC4-5D6E-409C-BE32-E72D297353CC}">
              <c16:uniqueId val="{00000008-8270-45C5-A947-4FBF85354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11417</c:v>
                </c:pt>
                <c:pt idx="5">
                  <c:v>11558</c:v>
                </c:pt>
                <c:pt idx="8">
                  <c:v>11455</c:v>
                </c:pt>
                <c:pt idx="11">
                  <c:v>11507</c:v>
                </c:pt>
                <c:pt idx="14">
                  <c:v>11232</c:v>
                </c:pt>
              </c:numCache>
            </c:numRef>
          </c:val>
          <c:extLst>
            <c:ext xmlns:c16="http://schemas.microsoft.com/office/drawing/2014/chart" uri="{C3380CC4-5D6E-409C-BE32-E72D297353CC}">
              <c16:uniqueId val="{00000000-7C65-485F-9689-F4FD5AA61D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2100</c:v>
                </c:pt>
                <c:pt idx="5">
                  <c:v>1965</c:v>
                </c:pt>
                <c:pt idx="8">
                  <c:v>1966</c:v>
                </c:pt>
                <c:pt idx="11">
                  <c:v>1875</c:v>
                </c:pt>
                <c:pt idx="14">
                  <c:v>1959</c:v>
                </c:pt>
              </c:numCache>
            </c:numRef>
          </c:val>
          <c:extLst>
            <c:ext xmlns:c16="http://schemas.microsoft.com/office/drawing/2014/chart" uri="{C3380CC4-5D6E-409C-BE32-E72D297353CC}">
              <c16:uniqueId val="{00000001-7C65-485F-9689-F4FD5AA61D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2703</c:v>
                </c:pt>
                <c:pt idx="5">
                  <c:v>2971</c:v>
                </c:pt>
                <c:pt idx="8">
                  <c:v>3073</c:v>
                </c:pt>
                <c:pt idx="11">
                  <c:v>2960</c:v>
                </c:pt>
                <c:pt idx="14">
                  <c:v>3053</c:v>
                </c:pt>
              </c:numCache>
            </c:numRef>
          </c:val>
          <c:extLst>
            <c:ext xmlns:c16="http://schemas.microsoft.com/office/drawing/2014/chart" uri="{C3380CC4-5D6E-409C-BE32-E72D297353CC}">
              <c16:uniqueId val="{00000002-7C65-485F-9689-F4FD5AA61D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65-485F-9689-F4FD5AA61D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65-485F-9689-F4FD5AA61D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65-485F-9689-F4FD5AA61D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1231</c:v>
                </c:pt>
                <c:pt idx="3">
                  <c:v>1151</c:v>
                </c:pt>
                <c:pt idx="6">
                  <c:v>1179</c:v>
                </c:pt>
                <c:pt idx="9">
                  <c:v>1198</c:v>
                </c:pt>
                <c:pt idx="12">
                  <c:v>1182</c:v>
                </c:pt>
              </c:numCache>
            </c:numRef>
          </c:val>
          <c:extLst>
            <c:ext xmlns:c16="http://schemas.microsoft.com/office/drawing/2014/chart" uri="{C3380CC4-5D6E-409C-BE32-E72D297353CC}">
              <c16:uniqueId val="{00000006-7C65-485F-9689-F4FD5AA61D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2296</c:v>
                </c:pt>
                <c:pt idx="3">
                  <c:v>2240</c:v>
                </c:pt>
                <c:pt idx="6">
                  <c:v>2491</c:v>
                </c:pt>
                <c:pt idx="9">
                  <c:v>2473</c:v>
                </c:pt>
                <c:pt idx="12">
                  <c:v>2289</c:v>
                </c:pt>
              </c:numCache>
            </c:numRef>
          </c:val>
          <c:extLst>
            <c:ext xmlns:c16="http://schemas.microsoft.com/office/drawing/2014/chart" uri="{C3380CC4-5D6E-409C-BE32-E72D297353CC}">
              <c16:uniqueId val="{00000007-7C65-485F-9689-F4FD5AA61D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5468</c:v>
                </c:pt>
                <c:pt idx="3">
                  <c:v>5343</c:v>
                </c:pt>
                <c:pt idx="6">
                  <c:v>5359</c:v>
                </c:pt>
                <c:pt idx="9">
                  <c:v>5422</c:v>
                </c:pt>
                <c:pt idx="12">
                  <c:v>5368</c:v>
                </c:pt>
              </c:numCache>
            </c:numRef>
          </c:val>
          <c:extLst>
            <c:ext xmlns:c16="http://schemas.microsoft.com/office/drawing/2014/chart" uri="{C3380CC4-5D6E-409C-BE32-E72D297353CC}">
              <c16:uniqueId val="{00000008-7C65-485F-9689-F4FD5AA61D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139</c:v>
                </c:pt>
                <c:pt idx="3">
                  <c:v>186</c:v>
                </c:pt>
                <c:pt idx="6">
                  <c:v>164</c:v>
                </c:pt>
                <c:pt idx="9">
                  <c:v>143</c:v>
                </c:pt>
                <c:pt idx="12">
                  <c:v>318</c:v>
                </c:pt>
              </c:numCache>
            </c:numRef>
          </c:val>
          <c:extLst>
            <c:ext xmlns:c16="http://schemas.microsoft.com/office/drawing/2014/chart" uri="{C3380CC4-5D6E-409C-BE32-E72D297353CC}">
              <c16:uniqueId val="{00000009-7C65-485F-9689-F4FD5AA61D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11613</c:v>
                </c:pt>
                <c:pt idx="3">
                  <c:v>11571</c:v>
                </c:pt>
                <c:pt idx="6">
                  <c:v>11308</c:v>
                </c:pt>
                <c:pt idx="9">
                  <c:v>11203</c:v>
                </c:pt>
                <c:pt idx="12">
                  <c:v>11079</c:v>
                </c:pt>
              </c:numCache>
            </c:numRef>
          </c:val>
          <c:extLst>
            <c:ext xmlns:c16="http://schemas.microsoft.com/office/drawing/2014/chart" uri="{C3380CC4-5D6E-409C-BE32-E72D297353CC}">
              <c16:uniqueId val="{0000000A-7C65-485F-9689-F4FD5AA61D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4528</c:v>
                </c:pt>
                <c:pt idx="2">
                  <c:v>#N/A</c:v>
                </c:pt>
                <c:pt idx="3">
                  <c:v>#N/A</c:v>
                </c:pt>
                <c:pt idx="4">
                  <c:v>3997</c:v>
                </c:pt>
                <c:pt idx="5">
                  <c:v>#N/A</c:v>
                </c:pt>
                <c:pt idx="6">
                  <c:v>#N/A</c:v>
                </c:pt>
                <c:pt idx="7">
                  <c:v>4007</c:v>
                </c:pt>
                <c:pt idx="8">
                  <c:v>#N/A</c:v>
                </c:pt>
                <c:pt idx="9">
                  <c:v>#N/A</c:v>
                </c:pt>
                <c:pt idx="10">
                  <c:v>4098</c:v>
                </c:pt>
                <c:pt idx="11">
                  <c:v>#N/A</c:v>
                </c:pt>
                <c:pt idx="12">
                  <c:v>#N/A</c:v>
                </c:pt>
                <c:pt idx="13">
                  <c:v>3991</c:v>
                </c:pt>
                <c:pt idx="14">
                  <c:v>#N/A</c:v>
                </c:pt>
              </c:numCache>
            </c:numRef>
          </c:val>
          <c:smooth val="0"/>
          <c:extLst>
            <c:ext xmlns:c16="http://schemas.microsoft.com/office/drawing/2014/chart" uri="{C3380CC4-5D6E-409C-BE32-E72D297353CC}">
              <c16:uniqueId val="{0000000B-7C65-485F-9689-F4FD5AA61D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2013</c:v>
                </c:pt>
                <c:pt idx="1">
                  <c:v>1611</c:v>
                </c:pt>
                <c:pt idx="2">
                  <c:v>1601</c:v>
                </c:pt>
              </c:numCache>
            </c:numRef>
          </c:val>
          <c:extLst>
            <c:ext xmlns:c16="http://schemas.microsoft.com/office/drawing/2014/chart" uri="{C3380CC4-5D6E-409C-BE32-E72D297353CC}">
              <c16:uniqueId val="{00000000-A3A9-4EBE-AF81-5B7BE29E33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A3A9-4EBE-AF81-5B7BE29E33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480</c:v>
                </c:pt>
                <c:pt idx="1">
                  <c:v>500</c:v>
                </c:pt>
                <c:pt idx="2">
                  <c:v>457</c:v>
                </c:pt>
              </c:numCache>
            </c:numRef>
          </c:val>
          <c:extLst>
            <c:ext xmlns:c16="http://schemas.microsoft.com/office/drawing/2014/chart" uri="{C3380CC4-5D6E-409C-BE32-E72D297353CC}">
              <c16:uniqueId val="{00000002-A3A9-4EBE-AF81-5B7BE29E33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{13829008-8AB7-411D-B5A9-14EEE6C01D4E}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8EC-4D3C-B4CB-F4457ABFA6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{7CE807F5-A072-458C-8BE3-8F388DDE4B4F}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EC-4D3C-B4CB-F4457ABFA6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{B5EC6768-47AB-468D-81F6-4D94BBB85A52}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EC-4D3C-B4CB-F4457ABFA6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{F201D5AB-51D1-464C-9061-7A2EE5617621}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EC-4D3C-B4CB-F4457ABFA6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{6C7E42BA-A676-40C1-A448-7914F01792D2}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EC-4D3C-B4CB-F4457ABFA6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{A6E92C8A-4598-4255-AC0F-DE175BA08601}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8EC-4D3C-B4CB-F4457ABFA6B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{DC6C1C35-C446-4EB4-BC29-77278CB7F0E4}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8EC-4D3C-B4CB-F4457ABFA6B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{A2C03661-AB55-4B69-80AB-F4DC19D799ED}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8EC-4D3C-B4CB-F4457ABFA6B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{7804EC17-D0B0-41A6-B090-1A353E492740}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8EC-4D3C-B4CB-F4457ABFA6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44.8</c:v>
                </c:pt>
                <c:pt idx="24">
                  <c:v>46.1</c:v>
                </c:pt>
                <c:pt idx="32">
                  <c:v>47.4</c:v>
                </c:pt>
              </c:numCache>
            </c:numRef>
          </c:xVal>
          <c:yVal>
            <c:numRef>
              <c:f>公会計指標分析・財政指標組合せ分析表!$BP$51:$DC$51</c:f>
              <c:numCache>
                <c:formatCode>#,##0.0;"▲ "#,##0.0</c:formatCode>
                <c:ptCount val="40"/>
                <c:pt idx="16">
                  <c:v>72.3</c:v>
                </c:pt>
                <c:pt idx="24">
                  <c:v>73.900000000000006</c:v>
                </c:pt>
                <c:pt idx="32">
                  <c:v>70.8</c:v>
                </c:pt>
              </c:numCache>
            </c:numRef>
          </c:yVal>
          <c:smooth val="0"/>
          <c:extLst>
            <c:ext xmlns:c16="http://schemas.microsoft.com/office/drawing/2014/chart" uri="{C3380CC4-5D6E-409C-BE32-E72D297353CC}">
              <c16:uniqueId val="{00000009-98EC-4D3C-B4CB-F4457ABFA6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{738F912C-4630-4B93-8E8C-7D75A7578BE1}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8EC-4D3C-B4CB-F4457ABFA6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{F34CFBD2-0033-49EA-8AE6-8E69472F3297}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EC-4D3C-B4CB-F4457ABFA6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{E9CC0905-A2DF-4539-B7E9-D7D0A3D5985A}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EC-4D3C-B4CB-F4457ABFA6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{3D1A292F-18D7-4CD9-9FDF-C8B2C7F1A7D4}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EC-4D3C-B4CB-F4457ABFA6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{13965ACB-309E-4B69-8E89-33F23915C9F5}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EC-4D3C-B4CB-F4457ABFA6B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{E2DABBE5-7C7D-493C-B7DF-F17CCC4FF331}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8EC-4D3C-B4CB-F4457ABFA6B7}"/>
                </c:ext>
              </c:extLst>
            </c:dLbl>
            <c:dLbl>
              <c:idx val="16"/>
              <c:layout>
                <c:manualLayout>
                  <c:x val="-4.341490661993853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{AE8846F0-DE72-448C-B649-D66EFDD806CF}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8EC-4D3C-B4CB-F4457ABFA6B7}"/>
                </c:ext>
              </c:extLst>
            </c:dLbl>
            <c:dLbl>
              <c:idx val="24"/>
              <c:layout>
                <c:manualLayout>
                  <c:x val="-2.087549431920607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{9E3AB362-A2E9-4E19-AFAB-354DA2C90B26}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8EC-4D3C-B4CB-F4457ABFA6B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{86B40AF1-B785-434A-A0CE-84B772D36ACE}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8EC-4D3C-B4CB-F4457ABFA6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c:ext xmlns:c16="http://schemas.microsoft.com/office/drawing/2014/chart" uri="{C3380CC4-5D6E-409C-BE32-E72D297353CC}">
              <c16:uniqueId val="{00000013-98EC-4D3C-B4CB-F4457ABFA6B7}"/>
            </c:ext>
          </c:extLst>
        </c:ser>
        <c:dLbls>
          <c:showLegendKey val="0"/>
          <c:showVal val="1"/>
          <c:showCatName val="0"/>
          <c:showSerName val="0"/>
          <c:showPercent val="0"/>
          <c:showBubbleSize val="0"/>
        </c:dLbls>
        <c:axId val="46179840"/>
        <c:axId val="46181760"/>
      </c:scatterChart>
      <c:valAx>
        <c:axId val="46179840"/>
        <c:scaling>
          <c:orientation val="minMax"/>
          <c:max val="61"/>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{7CB74C62-1561-424C-A6E9-86CE070D8316}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295-44DF-9EAB-3C49233BBC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{54A24D91-D67D-4C0D-A100-9E15D286BB68}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95-44DF-9EAB-3C49233BBC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{77107E71-39BD-4879-BAF9-E734E42EE01D}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95-44DF-9EAB-3C49233BBC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{9C936629-C1D2-44F4-A7B3-1E564C9B7A85}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95-44DF-9EAB-3C49233BBC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{D2C28604-1D60-4DF6-9CCE-78FD41A0E65C}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95-44DF-9EAB-3C49233BBC3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{B815BF5A-1E39-4CD0-A8A2-B436E7B4C34B}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295-44DF-9EAB-3C49233BBC3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{C1D99250-369A-4B58-A5AC-AC267351F5F0}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295-44DF-9EAB-3C49233BBC3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{65221137-D630-48AF-A901-173C88BDDAA5}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295-44DF-9EAB-3C49233BBC3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{F16917B4-9521-4CF9-8E9E-E8A80E47CDF9}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295-44DF-9EAB-3C49233BBC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10.4</c:v>
                </c:pt>
                <c:pt idx="16">
                  <c:v>10.1</c:v>
                </c:pt>
                <c:pt idx="24">
                  <c:v>10.8</c:v>
                </c:pt>
                <c:pt idx="32">
                  <c:v>11.5</c:v>
                </c:pt>
              </c:numCache>
            </c:numRef>
          </c:xVal>
          <c:yVal>
            <c:numRef>
              <c:f>公会計指標分析・財政指標組合せ分析表!$BP$73:$DC$73</c:f>
              <c:numCache>
                <c:formatCode>#,##0.0;"▲ "#,##0.0</c:formatCode>
                <c:ptCount val="40"/>
                <c:pt idx="0">
                  <c:v>84.3</c:v>
                </c:pt>
                <c:pt idx="8">
                  <c:v>72.2</c:v>
                </c:pt>
                <c:pt idx="16">
                  <c:v>72.3</c:v>
                </c:pt>
                <c:pt idx="24">
                  <c:v>73.900000000000006</c:v>
                </c:pt>
                <c:pt idx="32">
                  <c:v>70.8</c:v>
                </c:pt>
              </c:numCache>
            </c:numRef>
          </c:yVal>
          <c:smooth val="0"/>
          <c:extLst>
            <c:ext xmlns:c16="http://schemas.microsoft.com/office/drawing/2014/chart" uri="{C3380CC4-5D6E-409C-BE32-E72D297353CC}">
              <c16:uniqueId val="{00000009-D295-44DF-9EAB-3C49233BBC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{3F01AE8E-CE82-4E5C-9F44-5DFEB2091B67}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295-44DF-9EAB-3C49233BBC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{97BE21E3-C95C-426C-AA6B-3E69FC16CE93}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95-44DF-9EAB-3C49233BBC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{265261B1-5593-4189-B2BC-23EDC8924240}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95-44DF-9EAB-3C49233BBC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{1C2E993A-32C1-4A12-88F7-961D7ADBBB8B}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95-44DF-9EAB-3C49233BBC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{E945CD5C-0164-4410-A956-0C1C0199B04C}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95-44DF-9EAB-3C49233BBC3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{CDD0F832-4482-4D00-B449-059D3DEEED33}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295-44DF-9EAB-3C49233BBC3E}"/>
                </c:ext>
              </c:extLst>
            </c:dLbl>
            <c:dLbl>
              <c:idx val="16"/>
              <c:layout>
                <c:manualLayout>
                  <c:x val="-2.4962107375550227E-2"/>
                  <c:y val="-6.452431558996565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{E4ABDA92-33B2-49C7-8289-A3AE437BF37F}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295-44DF-9EAB-3C49233BBC3E}"/>
                </c:ext>
              </c:extLst>
            </c:dLbl>
            <c:dLbl>
              <c:idx val="24"/>
              <c:layout>
                <c:manualLayout>
                  <c:x val="-3.843387586267103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{B48226B6-7985-43D1-B1D6-EB1F1337B007}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295-44DF-9EAB-3C49233BBC3E}"/>
                </c:ext>
              </c:extLst>
            </c:dLbl>
            <c:dLbl>
              <c:idx val="32"/>
              <c:layout>
                <c:manualLayout>
                  <c:x val="-3.1697991619110633E-2"/>
                  <c:y val="-6.030897858562239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{4DF4DFDA-235F-4618-A76F-8FFC84287D3A}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295-44DF-9EAB-3C49233BBC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D295-44DF-9EAB-3C49233BBC3E}"/>
            </c:ext>
          </c:extLst>
        </c:ser>
        <c:dLbls>
          <c:showLegendKey val="0"/>
          <c:showVal val="1"/>
          <c:showCatName val="0"/>
          <c:showSerName val="0"/>
          <c:showPercent val="0"/>
          <c:showBubbleSize val="0"/>
        </c:dLbls>
        <c:axId val="84219776"/>
        <c:axId val="84234240"/>
      </c:scatterChart>
      <c:valAx>
        <c:axId val="84219776"/>
        <c:scaling>
          <c:orientation val="minMax"/>
          <c:max val="12.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元利償還額については、平成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年に借入を実施した臨時財政対策債や道路関連事業、公民館改修事業等の元金償還額開始により増加している。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また、公営企業の元利償還金の繰入金については、水道事業に対する繰入金は減少しているものの、公共下水道事業において繰入金が増加しており、全体として増加となっている。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前年度より微増しているが、交付税措置率の高い地方債を優先的に活用していることから、今後も同程度の額を維持していくものと見込まれる。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減債基金の積立額のうち、満期一括償還地方債の償還財源として積み立てたものはない。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年度においては、一般会計等に係る地方債現在高は約</a:t>
          </a:r>
          <a:r>
            <a:rPr kumimoji="1" lang="en-US" altLang="ja-JP" sz="1200">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百万円減少しており、公営企業等繰入見込額や組合等負担等見込額も減少したことから、将来負担額が減額となった。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充当可能財源等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年度においては、財政調整基金は約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百万円の減少となったものの、国民健康保険事業基金が約</a:t>
          </a:r>
          <a:r>
            <a:rPr kumimoji="1" lang="en-US" altLang="ja-JP" sz="1200">
              <a:latin typeface="ＭＳ ゴシック" pitchFamily="49" charset="-128"/>
              <a:ea typeface="ＭＳ ゴシック" pitchFamily="49" charset="-128"/>
            </a:rPr>
            <a:t>151</a:t>
          </a:r>
          <a:r>
            <a:rPr kumimoji="1" lang="ja-JP" altLang="en-US" sz="1200">
              <a:latin typeface="ＭＳ ゴシック" pitchFamily="49" charset="-128"/>
              <a:ea typeface="ＭＳ ゴシック" pitchFamily="49" charset="-128"/>
            </a:rPr>
            <a:t>百万円増加したことで充当可能基金全体で増額となった。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また、基準財政需要額算入見込額については、交付税措置の高い有利な起債を優先的に借入していること等により、前年同程度の水準となっている。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一時的な財政需要に対応するための取崩しと剰余金の積み立てが同程度となり、前年度と同程度の水準となったが、ふるさと納税の寄附金収納に伴うふるさとよしだ寄附金残高について、ふるさと納税寄附金受入額の減少に伴い減額となり、結果、基金全体についても減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喫緊の課題である津波防災まちづくりや町独自の教育施策である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トリビンスプランの推進により、今後についても事業費の増大が見込まれる。税収の大幅な増加が見込まれない中、事業費も増大することで厳しい財政状況となることが予想されるが、緊急時の財政出動に備え、一定の財政調整基金の残高確保は必要であると考えており、行政改革等により経費削減に努めながら人口増加のための移住定住施策推進等により税収の増加を図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また、ふるさとよしだ寄附金基金については寄附者の意向に沿った活用を継続するとともに、他の特定目的基金については今後の事業展開に合わせた適正な基金残高を確保できるように努めていく。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最も積立額が多いものは「ふるさとよしだ寄附金基金」となっている。ふるさと納税のうち、寄附金の用途を指定されている「指定寄附」分について当基金に積み立て、翌年度以降の事業に充当している。また、小中学校のの新規建設に備えた「吉田町立小中学校建設基金」、高校生に対する奨学金の貸付原資となる「教育振興基金」を合わせ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つの基金で基金残高の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％以上を占めている。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ふるさと納税の寄附金受領額が減少し、ふるさとよしだ寄附金基金の残高が減少したことが主な要因である。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よしだ寄附金基金については、寄附者の意向に沿った活用を継続していく。大規模事業が後年度に控えている場合は、後年度の充当に備えて一時的に積立残高が増加する等、今後の事業展開の進捗に合わせ、残高が変動していく予定である。また、小中学校建設基金については、現状小中学校舎の新築計画がないこともあり、増額は検討していない。その他特的目的基金については、基金の目的に沿った運用ができるよう、一定の残高確保を継続し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一時的な財政需要（放課後児童クラブ建設、校務支援システム改修等の教育関連施策、多目的広場整備事業や防潮堤整備用地確保のための道路撤去事業等）に対応するために取り崩しを行ったが、補正時の剰余金について積み立てを行った結果、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喫緊の課題である津波防災まちづくりや町独自の教育施策である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により、今後についても事業費の増大が見込まれる。税収の大幅な増加が見込まれない中、事業費も増大することで厳しい財政状況となることが予想されるが、緊急時の財政出動に備え、一定の財政調整基金の残高確保は必要であると考えており、行政改革等により経費削減に努めながら人口増加のための移住定住施策推進等により税収の増加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利息分の積み立てを行ったのみであり、大きな金額変動はなかった。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津波防災まちづくり関連や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TCP</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トリビンスプラン関連の多くの事業を実施してきたことにより、起債の元利償還額は令和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年度にピークを迎える予定である。今後の事業展開、起債残高や元利償還金額の推移を注視し、過年度の高金利な起債については繰上償還も視野に入れながら基金残高の増額を検討していく。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吉田町では、平成</a:t>
          </a:r>
          <a:r>
            <a:rPr kumimoji="1" lang="en-US" altLang="ja-JP" sz="1000" baseline="0">
              <a:latin typeface="ＭＳ Ｐゴシック" panose="020B0600070205080204" pitchFamily="50" charset="-128"/>
              <a:ea typeface="ＭＳ Ｐゴシック" panose="020B0600070205080204" pitchFamily="50" charset="-128"/>
            </a:rPr>
            <a:t>11</a:t>
          </a:r>
          <a:r>
            <a:rPr kumimoji="1" lang="ja-JP" altLang="en-US" sz="1000" baseline="0">
              <a:latin typeface="ＭＳ Ｐゴシック" panose="020B0600070205080204" pitchFamily="50" charset="-128"/>
              <a:ea typeface="ＭＳ Ｐゴシック" panose="020B0600070205080204" pitchFamily="50" charset="-128"/>
            </a:rPr>
            <a:t>年からの２０年の間に町内</a:t>
          </a:r>
          <a:r>
            <a:rPr kumimoji="1" lang="en-US" altLang="ja-JP" sz="1000" baseline="0">
              <a:latin typeface="ＭＳ Ｐゴシック" panose="020B0600070205080204" pitchFamily="50" charset="-128"/>
              <a:ea typeface="ＭＳ Ｐゴシック" panose="020B0600070205080204" pitchFamily="50" charset="-128"/>
            </a:rPr>
            <a:t>3</a:t>
          </a:r>
          <a:r>
            <a:rPr kumimoji="1" lang="ja-JP" altLang="en-US" sz="1000" baseline="0">
              <a:latin typeface="ＭＳ Ｐゴシック" panose="020B0600070205080204" pitchFamily="50" charset="-128"/>
              <a:ea typeface="ＭＳ Ｐゴシック" panose="020B0600070205080204" pitchFamily="50" charset="-128"/>
            </a:rPr>
            <a:t>小学校の体育館、健康福祉センター、図書館の新設等行政サービスの向上に努めてきた。</a:t>
          </a:r>
        </a:p>
        <a:p>
          <a:r>
            <a:rPr kumimoji="1" lang="ja-JP" altLang="en-US" sz="1000" baseline="0">
              <a:latin typeface="ＭＳ Ｐゴシック" panose="020B0600070205080204" pitchFamily="50" charset="-128"/>
              <a:ea typeface="ＭＳ Ｐゴシック" panose="020B0600070205080204" pitchFamily="50" charset="-128"/>
            </a:rPr>
            <a:t>　また、平成</a:t>
          </a:r>
          <a:r>
            <a:rPr kumimoji="1" lang="en-US" altLang="ja-JP" sz="1000" baseline="0">
              <a:latin typeface="ＭＳ Ｐゴシック" panose="020B0600070205080204" pitchFamily="50" charset="-128"/>
              <a:ea typeface="ＭＳ Ｐゴシック" panose="020B0600070205080204" pitchFamily="50" charset="-128"/>
            </a:rPr>
            <a:t>23</a:t>
          </a:r>
          <a:r>
            <a:rPr kumimoji="1" lang="ja-JP" altLang="en-US" sz="1000" baseline="0">
              <a:latin typeface="ＭＳ Ｐゴシック" panose="020B0600070205080204" pitchFamily="50" charset="-128"/>
              <a:ea typeface="ＭＳ Ｐゴシック" panose="020B0600070205080204" pitchFamily="50" charset="-128"/>
            </a:rPr>
            <a:t>年度に発生した東日本大震災以降を機に、沿岸部に位置する当町では「津波防災まちづくり」を進めている。これに伴い、平成</a:t>
          </a:r>
          <a:r>
            <a:rPr kumimoji="1" lang="en-US" altLang="ja-JP" sz="1000" baseline="0">
              <a:latin typeface="ＭＳ Ｐゴシック" panose="020B0600070205080204" pitchFamily="50" charset="-128"/>
              <a:ea typeface="ＭＳ Ｐゴシック" panose="020B0600070205080204" pitchFamily="50" charset="-128"/>
            </a:rPr>
            <a:t>24</a:t>
          </a:r>
          <a:r>
            <a:rPr kumimoji="1" lang="ja-JP" altLang="en-US" sz="1000" baseline="0">
              <a:latin typeface="ＭＳ Ｐゴシック" panose="020B0600070205080204" pitchFamily="50" charset="-128"/>
              <a:ea typeface="ＭＳ Ｐゴシック" panose="020B0600070205080204" pitchFamily="50" charset="-128"/>
            </a:rPr>
            <a:t>年度以降に津波避難タワー等の多くの施設を建築している。</a:t>
          </a:r>
        </a:p>
        <a:p>
          <a:r>
            <a:rPr kumimoji="1" lang="ja-JP" altLang="en-US" sz="1000" baseline="0">
              <a:latin typeface="ＭＳ Ｐゴシック" panose="020B0600070205080204" pitchFamily="50" charset="-128"/>
              <a:ea typeface="ＭＳ Ｐゴシック" panose="020B0600070205080204" pitchFamily="50" charset="-128"/>
            </a:rPr>
            <a:t>　これらの比較的に新しく、取得価格の大きい施設の減価償却率が低いことから、有形固定資産減価償却率は全国平均・静岡県平均よりも低くなり、また、類似団体内順位も低位に位置することとなっている。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79" name="楕円 78"/>
        <xdr:cNvSpPr/>
      </xdr:nvSpPr>
      <xdr:spPr>
        <a:xfrm>
          <a:off x="4711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92092</xdr:rowOff>
    </xdr:from>
    <xdr:ext cx="405111" cy="259045"/>
    <xdr:sp macro="" textlink="">
      <xdr:nvSpPr>
        <xdr:cNvPr id="80" name="有形固定資産減価償却率該当値テキスト"/>
        <xdr:cNvSpPr txBox="1"/>
      </xdr:nvSpPr>
      <xdr:spPr>
        <a:xfrm>
          <a:off x="48133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52493</xdr:rowOff>
    </xdr:from>
    <xdr:to>
      <xdr:col>19</xdr:col>
      <xdr:colOff>187325</xdr:colOff>
      <xdr:row>33</xdr:row>
      <xdr:rowOff>154093</xdr:rowOff>
    </xdr:to>
    <xdr:sp macro="" textlink="">
      <xdr:nvSpPr>
        <xdr:cNvPr id="81" name="楕円 80"/>
        <xdr:cNvSpPr/>
      </xdr:nvSpPr>
      <xdr:spPr>
        <a:xfrm>
          <a:off x="4000500" y="64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56515</xdr:rowOff>
    </xdr:from>
    <xdr:to>
      <xdr:col>23</xdr:col>
      <xdr:colOff>85725</xdr:colOff>
      <xdr:row>33</xdr:row>
      <xdr:rowOff>103294</xdr:rowOff>
    </xdr:to>
    <xdr:cxnSp macro="">
      <xdr:nvCxnSpPr>
        <xdr:cNvPr id="82" name="直線コネクタ 81"/>
        <xdr:cNvCxnSpPr/>
      </xdr:nvCxnSpPr>
      <xdr:spPr>
        <a:xfrm flipV="1">
          <a:off x="4051300" y="6485890"/>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99271</xdr:rowOff>
    </xdr:from>
    <xdr:to>
      <xdr:col>15</xdr:col>
      <xdr:colOff>187325</xdr:colOff>
      <xdr:row>34</xdr:row>
      <xdr:rowOff>29421</xdr:rowOff>
    </xdr:to>
    <xdr:sp macro="" textlink="">
      <xdr:nvSpPr>
        <xdr:cNvPr id="83" name="楕円 82"/>
        <xdr:cNvSpPr/>
      </xdr:nvSpPr>
      <xdr:spPr>
        <a:xfrm>
          <a:off x="3238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103294</xdr:rowOff>
    </xdr:from>
    <xdr:to>
      <xdr:col>19</xdr:col>
      <xdr:colOff>136525</xdr:colOff>
      <xdr:row>33</xdr:row>
      <xdr:rowOff>150071</xdr:rowOff>
    </xdr:to>
    <xdr:cxnSp macro="">
      <xdr:nvCxnSpPr>
        <xdr:cNvPr id="84" name="直線コネクタ 83"/>
        <xdr:cNvCxnSpPr/>
      </xdr:nvCxnSpPr>
      <xdr:spPr>
        <a:xfrm flipV="1">
          <a:off x="3289300" y="6532669"/>
          <a:ext cx="7620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5"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6"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7"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145221</xdr:rowOff>
    </xdr:from>
    <xdr:ext cx="405111" cy="259045"/>
    <xdr:sp macro="" textlink="">
      <xdr:nvSpPr>
        <xdr:cNvPr id="88" name="n_1mainValue有形固定資産減価償却率"/>
        <xdr:cNvSpPr txBox="1"/>
      </xdr:nvSpPr>
      <xdr:spPr>
        <a:xfrm>
          <a:off x="3836044" y="657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20548</xdr:rowOff>
    </xdr:from>
    <xdr:ext cx="405111" cy="259045"/>
    <xdr:sp macro="" textlink="">
      <xdr:nvSpPr>
        <xdr:cNvPr id="89" name="n_2mainValue有形固定資産減価償却率"/>
        <xdr:cNvSpPr txBox="1"/>
      </xdr:nvSpPr>
      <xdr:spPr>
        <a:xfrm>
          <a:off x="3086744" y="662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津波防災まちづくりを進めるにあたって多くの起債を活用したことにより、</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年度に起債の残高が急激に増加した。また、平成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年度及び平成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は多くの事業を実施したことにより財政調整基金の取崩しが多くなり、基金残高も減少した。このように、債務償還比率は増加傾向にあるが、近年、企業の業績好転等により税収が増加傾向にあることもあり、債務償還比率については県平均よりは高いものの全国平均よりは低い水準となり、類似団体内順位も低位に位置すること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115216</xdr:rowOff>
    </xdr:from>
    <xdr:to>
      <xdr:col>76</xdr:col>
      <xdr:colOff>73025</xdr:colOff>
      <xdr:row>30</xdr:row>
      <xdr:rowOff>45366</xdr:rowOff>
    </xdr:to>
    <xdr:sp macro="" textlink="">
      <xdr:nvSpPr>
        <xdr:cNvPr id="133" name="楕円 132"/>
        <xdr:cNvSpPr/>
      </xdr:nvSpPr>
      <xdr:spPr>
        <a:xfrm>
          <a:off x="14744700" y="58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138093</xdr:rowOff>
    </xdr:from>
    <xdr:ext cx="469744" cy="259045"/>
    <xdr:sp macro="" textlink="">
      <xdr:nvSpPr>
        <xdr:cNvPr id="134" name="債務償還比率該当値テキスト"/>
        <xdr:cNvSpPr txBox="1"/>
      </xdr:nvSpPr>
      <xdr:spPr>
        <a:xfrm>
          <a:off x="14846300" y="57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127245</xdr:rowOff>
    </xdr:from>
    <xdr:to>
      <xdr:col>72</xdr:col>
      <xdr:colOff>123825</xdr:colOff>
      <xdr:row>30</xdr:row>
      <xdr:rowOff>57395</xdr:rowOff>
    </xdr:to>
    <xdr:sp macro="" textlink="">
      <xdr:nvSpPr>
        <xdr:cNvPr id="135" name="楕円 134"/>
        <xdr:cNvSpPr/>
      </xdr:nvSpPr>
      <xdr:spPr>
        <a:xfrm>
          <a:off x="14033500" y="5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166016</xdr:rowOff>
    </xdr:from>
    <xdr:to>
      <xdr:col>76</xdr:col>
      <xdr:colOff>22225</xdr:colOff>
      <xdr:row>30</xdr:row>
      <xdr:rowOff>6595</xdr:rowOff>
    </xdr:to>
    <xdr:cxnSp macro="">
      <xdr:nvCxnSpPr>
        <xdr:cNvPr id="136" name="直線コネクタ 135"/>
        <xdr:cNvCxnSpPr/>
      </xdr:nvCxnSpPr>
      <xdr:spPr>
        <a:xfrm flipV="1">
          <a:off x="14084300" y="5909591"/>
          <a:ext cx="711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73922</xdr:rowOff>
    </xdr:from>
    <xdr:ext cx="469744" cy="259045"/>
    <xdr:sp macro="" textlink="">
      <xdr:nvSpPr>
        <xdr:cNvPr id="138" name="n_1mainValue債務償還比率"/>
        <xdr:cNvSpPr txBox="1"/>
      </xdr:nvSpPr>
      <xdr:spPr>
        <a:xfrm>
          <a:off x="13836727" y="56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1" name="楕円 70"/>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2" name="【道路】&#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132080</xdr:rowOff>
    </xdr:from>
    <xdr:to>
      <xdr:col>20</xdr:col>
      <xdr:colOff>38100</xdr:colOff>
      <xdr:row>39</xdr:row>
      <xdr:rowOff>62230</xdr:rowOff>
    </xdr:to>
    <xdr:sp macro="" textlink="">
      <xdr:nvSpPr>
        <xdr:cNvPr id="73" name="楕円 72"/>
        <xdr:cNvSpPr/>
      </xdr:nvSpPr>
      <xdr:spPr>
        <a:xfrm>
          <a:off x="3746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39</xdr:row>
      <xdr:rowOff>11430</xdr:rowOff>
    </xdr:to>
    <xdr:cxnSp macro="">
      <xdr:nvCxnSpPr>
        <xdr:cNvPr id="74" name="直線コネクタ 73"/>
        <xdr:cNvCxnSpPr/>
      </xdr:nvCxnSpPr>
      <xdr:spPr>
        <a:xfrm flipV="1">
          <a:off x="3797300" y="6659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5" name="楕円 74"/>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11430</xdr:rowOff>
    </xdr:from>
    <xdr:to>
      <xdr:col>19</xdr:col>
      <xdr:colOff>177800</xdr:colOff>
      <xdr:row>39</xdr:row>
      <xdr:rowOff>47625</xdr:rowOff>
    </xdr:to>
    <xdr:cxnSp macro="">
      <xdr:nvCxnSpPr>
        <xdr:cNvPr id="76" name="直線コネクタ 75"/>
        <xdr:cNvCxnSpPr/>
      </xdr:nvCxnSpPr>
      <xdr:spPr>
        <a:xfrm flipV="1">
          <a:off x="2908300" y="6697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7"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8"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53357</xdr:rowOff>
    </xdr:from>
    <xdr:ext cx="405111" cy="259045"/>
    <xdr:sp macro="" textlink="">
      <xdr:nvSpPr>
        <xdr:cNvPr id="80" name="n_1mainValue【道路】&#10;有形固定資産減価償却率"/>
        <xdr:cNvSpPr txBox="1"/>
      </xdr:nvSpPr>
      <xdr:spPr>
        <a:xfrm>
          <a:off x="3582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81" name="n_2mainValue【道路】&#10;有形固定資産減価償却率"/>
        <xdr:cNvSpPr txBox="1"/>
      </xdr:nvSpPr>
      <xdr:spPr>
        <a:xfrm>
          <a:off x="2705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0"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58115</xdr:rowOff>
    </xdr:from>
    <xdr:to>
      <xdr:col>55</xdr:col>
      <xdr:colOff>50800</xdr:colOff>
      <xdr:row>41</xdr:row>
      <xdr:rowOff>159715</xdr:rowOff>
    </xdr:to>
    <xdr:sp macro="" textlink="">
      <xdr:nvSpPr>
        <xdr:cNvPr id="120" name="楕円 119"/>
        <xdr:cNvSpPr/>
      </xdr:nvSpPr>
      <xdr:spPr>
        <a:xfrm>
          <a:off x="10426700" y="70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144492</xdr:rowOff>
    </xdr:from>
    <xdr:ext cx="469744" cy="259045"/>
    <xdr:sp macro="" textlink="">
      <xdr:nvSpPr>
        <xdr:cNvPr id="121" name="【道路】&#10;一人当たり延長該当値テキスト"/>
        <xdr:cNvSpPr txBox="1"/>
      </xdr:nvSpPr>
      <xdr:spPr>
        <a:xfrm>
          <a:off x="10515600" y="700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58128</xdr:rowOff>
    </xdr:from>
    <xdr:to>
      <xdr:col>50</xdr:col>
      <xdr:colOff>165100</xdr:colOff>
      <xdr:row>41</xdr:row>
      <xdr:rowOff>159728</xdr:rowOff>
    </xdr:to>
    <xdr:sp macro="" textlink="">
      <xdr:nvSpPr>
        <xdr:cNvPr id="122" name="楕円 121"/>
        <xdr:cNvSpPr/>
      </xdr:nvSpPr>
      <xdr:spPr>
        <a:xfrm>
          <a:off x="9588500" y="70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108915</xdr:rowOff>
    </xdr:from>
    <xdr:to>
      <xdr:col>55</xdr:col>
      <xdr:colOff>0</xdr:colOff>
      <xdr:row>41</xdr:row>
      <xdr:rowOff>108928</xdr:rowOff>
    </xdr:to>
    <xdr:cxnSp macro="">
      <xdr:nvCxnSpPr>
        <xdr:cNvPr id="123" name="直線コネクタ 122"/>
        <xdr:cNvCxnSpPr/>
      </xdr:nvCxnSpPr>
      <xdr:spPr>
        <a:xfrm flipV="1">
          <a:off x="9639300" y="7138365"/>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58103</xdr:rowOff>
    </xdr:from>
    <xdr:to>
      <xdr:col>46</xdr:col>
      <xdr:colOff>38100</xdr:colOff>
      <xdr:row>41</xdr:row>
      <xdr:rowOff>159703</xdr:rowOff>
    </xdr:to>
    <xdr:sp macro="" textlink="">
      <xdr:nvSpPr>
        <xdr:cNvPr id="124" name="楕円 123"/>
        <xdr:cNvSpPr/>
      </xdr:nvSpPr>
      <xdr:spPr>
        <a:xfrm>
          <a:off x="8699500" y="7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108903</xdr:rowOff>
    </xdr:from>
    <xdr:to>
      <xdr:col>50</xdr:col>
      <xdr:colOff>114300</xdr:colOff>
      <xdr:row>41</xdr:row>
      <xdr:rowOff>108928</xdr:rowOff>
    </xdr:to>
    <xdr:cxnSp macro="">
      <xdr:nvCxnSpPr>
        <xdr:cNvPr id="125" name="直線コネクタ 124"/>
        <xdr:cNvCxnSpPr/>
      </xdr:nvCxnSpPr>
      <xdr:spPr>
        <a:xfrm>
          <a:off x="8750300" y="713835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6"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7"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150855</xdr:rowOff>
    </xdr:from>
    <xdr:ext cx="469744" cy="259045"/>
    <xdr:sp macro="" textlink="">
      <xdr:nvSpPr>
        <xdr:cNvPr id="129" name="n_1mainValue【道路】&#10;一人当たり延長"/>
        <xdr:cNvSpPr txBox="1"/>
      </xdr:nvSpPr>
      <xdr:spPr>
        <a:xfrm>
          <a:off x="9391727" y="71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150830</xdr:rowOff>
    </xdr:from>
    <xdr:ext cx="469744" cy="259045"/>
    <xdr:sp macro="" textlink="">
      <xdr:nvSpPr>
        <xdr:cNvPr id="130" name="n_2mainValue【道路】&#10;一人当たり延長"/>
        <xdr:cNvSpPr txBox="1"/>
      </xdr:nvSpPr>
      <xdr:spPr>
        <a:xfrm>
          <a:off x="8515427" y="71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59"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69" name="楕円 168"/>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80027</xdr:rowOff>
    </xdr:from>
    <xdr:ext cx="405111" cy="259045"/>
    <xdr:sp macro="" textlink="">
      <xdr:nvSpPr>
        <xdr:cNvPr id="170" name="【橋りょう・トンネル】&#10;有形固定資産減価償却率該当値テキスト"/>
        <xdr:cNvSpPr txBox="1"/>
      </xdr:nvSpPr>
      <xdr:spPr>
        <a:xfrm>
          <a:off x="4673600"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71" name="楕円 170"/>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0</xdr:rowOff>
    </xdr:to>
    <xdr:cxnSp macro="">
      <xdr:nvCxnSpPr>
        <xdr:cNvPr id="172" name="直線コネクタ 171"/>
        <xdr:cNvCxnSpPr/>
      </xdr:nvCxnSpPr>
      <xdr:spPr>
        <a:xfrm flipV="1">
          <a:off x="3797300" y="10096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153035</xdr:rowOff>
    </xdr:from>
    <xdr:to>
      <xdr:col>15</xdr:col>
      <xdr:colOff>101600</xdr:colOff>
      <xdr:row>59</xdr:row>
      <xdr:rowOff>83185</xdr:rowOff>
    </xdr:to>
    <xdr:sp macro="" textlink="">
      <xdr:nvSpPr>
        <xdr:cNvPr id="173" name="楕円 172"/>
        <xdr:cNvSpPr/>
      </xdr:nvSpPr>
      <xdr:spPr>
        <a:xfrm>
          <a:off x="2857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32385</xdr:rowOff>
    </xdr:to>
    <xdr:cxnSp macro="">
      <xdr:nvCxnSpPr>
        <xdr:cNvPr id="174" name="直線コネクタ 173"/>
        <xdr:cNvCxnSpPr/>
      </xdr:nvCxnSpPr>
      <xdr:spPr>
        <a:xfrm flipV="1">
          <a:off x="2908300" y="101155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75"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76"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41927</xdr:rowOff>
    </xdr:from>
    <xdr:ext cx="405111" cy="259045"/>
    <xdr:sp macro="" textlink="">
      <xdr:nvSpPr>
        <xdr:cNvPr id="178" name="n_1main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74312</xdr:rowOff>
    </xdr:from>
    <xdr:ext cx="405111" cy="259045"/>
    <xdr:sp macro="" textlink="">
      <xdr:nvSpPr>
        <xdr:cNvPr id="179" name="n_2mainValue【橋りょう・トンネ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120522</xdr:rowOff>
    </xdr:from>
    <xdr:to>
      <xdr:col>55</xdr:col>
      <xdr:colOff>50800</xdr:colOff>
      <xdr:row>61</xdr:row>
      <xdr:rowOff>50672</xdr:rowOff>
    </xdr:to>
    <xdr:sp macro="" textlink="">
      <xdr:nvSpPr>
        <xdr:cNvPr id="216" name="楕円 215"/>
        <xdr:cNvSpPr/>
      </xdr:nvSpPr>
      <xdr:spPr>
        <a:xfrm>
          <a:off x="10426700" y="104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143399</xdr:rowOff>
    </xdr:from>
    <xdr:ext cx="599010" cy="259045"/>
    <xdr:sp macro="" textlink="">
      <xdr:nvSpPr>
        <xdr:cNvPr id="217" name="【橋りょう・トンネル】&#10;一人当たり有形固定資産（償却資産）額該当値テキスト"/>
        <xdr:cNvSpPr txBox="1"/>
      </xdr:nvSpPr>
      <xdr:spPr>
        <a:xfrm>
          <a:off x="10515600" y="1025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126777</xdr:rowOff>
    </xdr:from>
    <xdr:to>
      <xdr:col>50</xdr:col>
      <xdr:colOff>165100</xdr:colOff>
      <xdr:row>61</xdr:row>
      <xdr:rowOff>56927</xdr:rowOff>
    </xdr:to>
    <xdr:sp macro="" textlink="">
      <xdr:nvSpPr>
        <xdr:cNvPr id="218" name="楕円 217"/>
        <xdr:cNvSpPr/>
      </xdr:nvSpPr>
      <xdr:spPr>
        <a:xfrm>
          <a:off x="9588500" y="104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171322</xdr:rowOff>
    </xdr:from>
    <xdr:to>
      <xdr:col>55</xdr:col>
      <xdr:colOff>0</xdr:colOff>
      <xdr:row>61</xdr:row>
      <xdr:rowOff>6127</xdr:rowOff>
    </xdr:to>
    <xdr:cxnSp macro="">
      <xdr:nvCxnSpPr>
        <xdr:cNvPr id="219" name="直線コネクタ 218"/>
        <xdr:cNvCxnSpPr/>
      </xdr:nvCxnSpPr>
      <xdr:spPr>
        <a:xfrm flipV="1">
          <a:off x="9639300" y="10458322"/>
          <a:ext cx="8382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126640</xdr:rowOff>
    </xdr:from>
    <xdr:to>
      <xdr:col>46</xdr:col>
      <xdr:colOff>38100</xdr:colOff>
      <xdr:row>61</xdr:row>
      <xdr:rowOff>56790</xdr:rowOff>
    </xdr:to>
    <xdr:sp macro="" textlink="">
      <xdr:nvSpPr>
        <xdr:cNvPr id="220" name="楕円 219"/>
        <xdr:cNvSpPr/>
      </xdr:nvSpPr>
      <xdr:spPr>
        <a:xfrm>
          <a:off x="8699500" y="10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5990</xdr:rowOff>
    </xdr:from>
    <xdr:to>
      <xdr:col>50</xdr:col>
      <xdr:colOff>114300</xdr:colOff>
      <xdr:row>61</xdr:row>
      <xdr:rowOff>6127</xdr:rowOff>
    </xdr:to>
    <xdr:cxnSp macro="">
      <xdr:nvCxnSpPr>
        <xdr:cNvPr id="221" name="直線コネクタ 220"/>
        <xdr:cNvCxnSpPr/>
      </xdr:nvCxnSpPr>
      <xdr:spPr>
        <a:xfrm>
          <a:off x="8750300" y="104644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2" name="n_1aveValue【橋りょう・トンネル】&#10;一人当たり有形固定資産（償却資産）額"/>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3"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73454</xdr:rowOff>
    </xdr:from>
    <xdr:ext cx="599010" cy="259045"/>
    <xdr:sp macro="" textlink="">
      <xdr:nvSpPr>
        <xdr:cNvPr id="225" name="n_1mainValue【橋りょう・トンネル】&#10;一人当たり有形固定資産（償却資産）額"/>
        <xdr:cNvSpPr txBox="1"/>
      </xdr:nvSpPr>
      <xdr:spPr>
        <a:xfrm>
          <a:off x="9327095" y="101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73317</xdr:rowOff>
    </xdr:from>
    <xdr:ext cx="599010" cy="259045"/>
    <xdr:sp macro="" textlink="">
      <xdr:nvSpPr>
        <xdr:cNvPr id="226" name="n_2mainValue【橋りょう・トンネル】&#10;一人当たり有形固定資産（償却資産）額"/>
        <xdr:cNvSpPr txBox="1"/>
      </xdr:nvSpPr>
      <xdr:spPr>
        <a:xfrm>
          <a:off x="8450795" y="101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56"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23495</xdr:rowOff>
    </xdr:from>
    <xdr:to>
      <xdr:col>24</xdr:col>
      <xdr:colOff>114300</xdr:colOff>
      <xdr:row>80</xdr:row>
      <xdr:rowOff>125095</xdr:rowOff>
    </xdr:to>
    <xdr:sp macro="" textlink="">
      <xdr:nvSpPr>
        <xdr:cNvPr id="266" name="楕円 265"/>
        <xdr:cNvSpPr/>
      </xdr:nvSpPr>
      <xdr:spPr>
        <a:xfrm>
          <a:off x="45847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46372</xdr:rowOff>
    </xdr:from>
    <xdr:ext cx="405111" cy="259045"/>
    <xdr:sp macro="" textlink="">
      <xdr:nvSpPr>
        <xdr:cNvPr id="267" name="【公営住宅】&#10;有形固定資産減価償却率該当値テキスト"/>
        <xdr:cNvSpPr txBox="1"/>
      </xdr:nvSpPr>
      <xdr:spPr>
        <a:xfrm>
          <a:off x="4673600"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68" name="楕円 267"/>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74295</xdr:rowOff>
    </xdr:from>
    <xdr:to>
      <xdr:col>24</xdr:col>
      <xdr:colOff>63500</xdr:colOff>
      <xdr:row>80</xdr:row>
      <xdr:rowOff>100964</xdr:rowOff>
    </xdr:to>
    <xdr:cxnSp macro="">
      <xdr:nvCxnSpPr>
        <xdr:cNvPr id="269" name="直線コネクタ 268"/>
        <xdr:cNvCxnSpPr/>
      </xdr:nvCxnSpPr>
      <xdr:spPr>
        <a:xfrm flipV="1">
          <a:off x="3797300" y="137902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86361</xdr:rowOff>
    </xdr:from>
    <xdr:to>
      <xdr:col>15</xdr:col>
      <xdr:colOff>101600</xdr:colOff>
      <xdr:row>81</xdr:row>
      <xdr:rowOff>16511</xdr:rowOff>
    </xdr:to>
    <xdr:sp macro="" textlink="">
      <xdr:nvSpPr>
        <xdr:cNvPr id="270" name="楕円 269"/>
        <xdr:cNvSpPr/>
      </xdr:nvSpPr>
      <xdr:spPr>
        <a:xfrm>
          <a:off x="2857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80</xdr:row>
      <xdr:rowOff>137161</xdr:rowOff>
    </xdr:to>
    <xdr:cxnSp macro="">
      <xdr:nvCxnSpPr>
        <xdr:cNvPr id="271" name="直線コネクタ 270"/>
        <xdr:cNvCxnSpPr/>
      </xdr:nvCxnSpPr>
      <xdr:spPr>
        <a:xfrm flipV="1">
          <a:off x="2908300" y="138169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72"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73"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75" name="n_1mainValue【公営住宅】&#10;有形固定資産減価償却率"/>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33038</xdr:rowOff>
    </xdr:from>
    <xdr:ext cx="405111" cy="259045"/>
    <xdr:sp macro="" textlink="">
      <xdr:nvSpPr>
        <xdr:cNvPr id="276" name="n_2mainValue【公営住宅】&#10;有形固定資産減価償却率"/>
        <xdr:cNvSpPr txBox="1"/>
      </xdr:nvSpPr>
      <xdr:spPr>
        <a:xfrm>
          <a:off x="2705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01"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31305</xdr:rowOff>
    </xdr:from>
    <xdr:to>
      <xdr:col>55</xdr:col>
      <xdr:colOff>50800</xdr:colOff>
      <xdr:row>84</xdr:row>
      <xdr:rowOff>132905</xdr:rowOff>
    </xdr:to>
    <xdr:sp macro="" textlink="">
      <xdr:nvSpPr>
        <xdr:cNvPr id="311" name="楕円 310"/>
        <xdr:cNvSpPr/>
      </xdr:nvSpPr>
      <xdr:spPr>
        <a:xfrm>
          <a:off x="104267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9732</xdr:rowOff>
    </xdr:from>
    <xdr:ext cx="469744" cy="259045"/>
    <xdr:sp macro="" textlink="">
      <xdr:nvSpPr>
        <xdr:cNvPr id="312" name="【公営住宅】&#10;一人当たり面積該当値テキスト"/>
        <xdr:cNvSpPr txBox="1"/>
      </xdr:nvSpPr>
      <xdr:spPr>
        <a:xfrm>
          <a:off x="10515600" y="1441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31305</xdr:rowOff>
    </xdr:from>
    <xdr:to>
      <xdr:col>50</xdr:col>
      <xdr:colOff>165100</xdr:colOff>
      <xdr:row>84</xdr:row>
      <xdr:rowOff>132905</xdr:rowOff>
    </xdr:to>
    <xdr:sp macro="" textlink="">
      <xdr:nvSpPr>
        <xdr:cNvPr id="313" name="楕円 312"/>
        <xdr:cNvSpPr/>
      </xdr:nvSpPr>
      <xdr:spPr>
        <a:xfrm>
          <a:off x="9588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82105</xdr:rowOff>
    </xdr:from>
    <xdr:to>
      <xdr:col>55</xdr:col>
      <xdr:colOff>0</xdr:colOff>
      <xdr:row>84</xdr:row>
      <xdr:rowOff>82105</xdr:rowOff>
    </xdr:to>
    <xdr:cxnSp macro="">
      <xdr:nvCxnSpPr>
        <xdr:cNvPr id="314" name="直線コネクタ 313"/>
        <xdr:cNvCxnSpPr/>
      </xdr:nvCxnSpPr>
      <xdr:spPr>
        <a:xfrm>
          <a:off x="9639300" y="14483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31305</xdr:rowOff>
    </xdr:from>
    <xdr:to>
      <xdr:col>46</xdr:col>
      <xdr:colOff>38100</xdr:colOff>
      <xdr:row>84</xdr:row>
      <xdr:rowOff>132905</xdr:rowOff>
    </xdr:to>
    <xdr:sp macro="" textlink="">
      <xdr:nvSpPr>
        <xdr:cNvPr id="315" name="楕円 314"/>
        <xdr:cNvSpPr/>
      </xdr:nvSpPr>
      <xdr:spPr>
        <a:xfrm>
          <a:off x="8699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82105</xdr:rowOff>
    </xdr:from>
    <xdr:to>
      <xdr:col>50</xdr:col>
      <xdr:colOff>114300</xdr:colOff>
      <xdr:row>84</xdr:row>
      <xdr:rowOff>82105</xdr:rowOff>
    </xdr:to>
    <xdr:cxnSp macro="">
      <xdr:nvCxnSpPr>
        <xdr:cNvPr id="316" name="直線コネクタ 315"/>
        <xdr:cNvCxnSpPr/>
      </xdr:nvCxnSpPr>
      <xdr:spPr>
        <a:xfrm>
          <a:off x="8750300" y="14483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17"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8"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9"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124032</xdr:rowOff>
    </xdr:from>
    <xdr:ext cx="469744" cy="259045"/>
    <xdr:sp macro="" textlink="">
      <xdr:nvSpPr>
        <xdr:cNvPr id="320" name="n_1mainValue【公営住宅】&#10;一人当たり面積"/>
        <xdr:cNvSpPr txBox="1"/>
      </xdr:nvSpPr>
      <xdr:spPr>
        <a:xfrm>
          <a:off x="93917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124032</xdr:rowOff>
    </xdr:from>
    <xdr:ext cx="469744" cy="259045"/>
    <xdr:sp macro="" textlink="">
      <xdr:nvSpPr>
        <xdr:cNvPr id="321" name="n_2mainValue【公営住宅】&#10;一人当たり面積"/>
        <xdr:cNvSpPr txBox="1"/>
      </xdr:nvSpPr>
      <xdr:spPr>
        <a:xfrm>
          <a:off x="85154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33" name="テキスト ボックス 33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xdr:rowOff>
    </xdr:from>
    <xdr:to>
      <xdr:col>24</xdr:col>
      <xdr:colOff>62865</xdr:colOff>
      <xdr:row>108</xdr:row>
      <xdr:rowOff>76200</xdr:rowOff>
    </xdr:to>
    <xdr:cxnSp macro="">
      <xdr:nvCxnSpPr>
        <xdr:cNvPr id="343" name="直線コネクタ 342"/>
        <xdr:cNvCxnSpPr/>
      </xdr:nvCxnSpPr>
      <xdr:spPr>
        <a:xfrm flipV="1">
          <a:off x="4634865" y="1716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44"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5" name="直線コネクタ 344"/>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134890</xdr:rowOff>
    </xdr:from>
    <xdr:ext cx="405111" cy="259045"/>
    <xdr:sp macro="" textlink="">
      <xdr:nvSpPr>
        <xdr:cNvPr id="346" name="【港湾・漁港】&#10;有形固定資産減価償却率最大値テキスト"/>
        <xdr:cNvSpPr txBox="1"/>
      </xdr:nvSpPr>
      <xdr:spPr>
        <a:xfrm>
          <a:off x="46736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xdr:rowOff>
    </xdr:from>
    <xdr:to>
      <xdr:col>24</xdr:col>
      <xdr:colOff>152400</xdr:colOff>
      <xdr:row>100</xdr:row>
      <xdr:rowOff>16763</xdr:rowOff>
    </xdr:to>
    <xdr:cxnSp macro="">
      <xdr:nvCxnSpPr>
        <xdr:cNvPr id="347" name="直線コネクタ 346"/>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45990</xdr:rowOff>
    </xdr:from>
    <xdr:ext cx="405111" cy="259045"/>
    <xdr:sp macro="" textlink="">
      <xdr:nvSpPr>
        <xdr:cNvPr id="348" name="【港湾・漁港】&#10;有形固定資産減価償却率平均値テキスト"/>
        <xdr:cNvSpPr txBox="1"/>
      </xdr:nvSpPr>
      <xdr:spPr>
        <a:xfrm>
          <a:off x="4673600" y="17190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43687</xdr:rowOff>
    </xdr:from>
    <xdr:to>
      <xdr:col>24</xdr:col>
      <xdr:colOff>114300</xdr:colOff>
      <xdr:row>100</xdr:row>
      <xdr:rowOff>145287</xdr:rowOff>
    </xdr:to>
    <xdr:sp macro="" textlink="">
      <xdr:nvSpPr>
        <xdr:cNvPr id="349" name="フローチャート: 判断 348"/>
        <xdr:cNvSpPr/>
      </xdr:nvSpPr>
      <xdr:spPr>
        <a:xfrm>
          <a:off x="45847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84837</xdr:rowOff>
    </xdr:from>
    <xdr:to>
      <xdr:col>20</xdr:col>
      <xdr:colOff>38100</xdr:colOff>
      <xdr:row>101</xdr:row>
      <xdr:rowOff>14987</xdr:rowOff>
    </xdr:to>
    <xdr:sp macro="" textlink="">
      <xdr:nvSpPr>
        <xdr:cNvPr id="350" name="フローチャート: 判断 349"/>
        <xdr:cNvSpPr/>
      </xdr:nvSpPr>
      <xdr:spPr>
        <a:xfrm>
          <a:off x="3746500" y="1722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119126</xdr:rowOff>
    </xdr:from>
    <xdr:to>
      <xdr:col>15</xdr:col>
      <xdr:colOff>101600</xdr:colOff>
      <xdr:row>101</xdr:row>
      <xdr:rowOff>49276</xdr:rowOff>
    </xdr:to>
    <xdr:sp macro="" textlink="">
      <xdr:nvSpPr>
        <xdr:cNvPr id="351" name="フローチャート: 判断 350"/>
        <xdr:cNvSpPr/>
      </xdr:nvSpPr>
      <xdr:spPr>
        <a:xfrm>
          <a:off x="2857500" y="1726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57404</xdr:rowOff>
    </xdr:from>
    <xdr:to>
      <xdr:col>10</xdr:col>
      <xdr:colOff>165100</xdr:colOff>
      <xdr:row>101</xdr:row>
      <xdr:rowOff>159004</xdr:rowOff>
    </xdr:to>
    <xdr:sp macro="" textlink="">
      <xdr:nvSpPr>
        <xdr:cNvPr id="352" name="フローチャート: 判断 351"/>
        <xdr:cNvSpPr/>
      </xdr:nvSpPr>
      <xdr:spPr>
        <a:xfrm>
          <a:off x="1968500" y="173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137413</xdr:rowOff>
    </xdr:from>
    <xdr:to>
      <xdr:col>24</xdr:col>
      <xdr:colOff>114300</xdr:colOff>
      <xdr:row>100</xdr:row>
      <xdr:rowOff>67563</xdr:rowOff>
    </xdr:to>
    <xdr:sp macro="" textlink="">
      <xdr:nvSpPr>
        <xdr:cNvPr id="358" name="楕円 357"/>
        <xdr:cNvSpPr/>
      </xdr:nvSpPr>
      <xdr:spPr>
        <a:xfrm>
          <a:off x="45847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90440</xdr:rowOff>
    </xdr:from>
    <xdr:ext cx="405111" cy="259045"/>
    <xdr:sp macro="" textlink="">
      <xdr:nvSpPr>
        <xdr:cNvPr id="359" name="【港湾・漁港】&#10;有形固定資産減価償却率該当値テキスト"/>
        <xdr:cNvSpPr txBox="1"/>
      </xdr:nvSpPr>
      <xdr:spPr>
        <a:xfrm>
          <a:off x="4673600" y="1706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132842</xdr:rowOff>
    </xdr:from>
    <xdr:to>
      <xdr:col>20</xdr:col>
      <xdr:colOff>38100</xdr:colOff>
      <xdr:row>100</xdr:row>
      <xdr:rowOff>62992</xdr:rowOff>
    </xdr:to>
    <xdr:sp macro="" textlink="">
      <xdr:nvSpPr>
        <xdr:cNvPr id="360" name="楕円 359"/>
        <xdr:cNvSpPr/>
      </xdr:nvSpPr>
      <xdr:spPr>
        <a:xfrm>
          <a:off x="3746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12192</xdr:rowOff>
    </xdr:from>
    <xdr:to>
      <xdr:col>24</xdr:col>
      <xdr:colOff>63500</xdr:colOff>
      <xdr:row>100</xdr:row>
      <xdr:rowOff>16763</xdr:rowOff>
    </xdr:to>
    <xdr:cxnSp macro="">
      <xdr:nvCxnSpPr>
        <xdr:cNvPr id="361" name="直線コネクタ 360"/>
        <xdr:cNvCxnSpPr/>
      </xdr:nvCxnSpPr>
      <xdr:spPr>
        <a:xfrm>
          <a:off x="3797300" y="17157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125985</xdr:rowOff>
    </xdr:from>
    <xdr:to>
      <xdr:col>15</xdr:col>
      <xdr:colOff>101600</xdr:colOff>
      <xdr:row>100</xdr:row>
      <xdr:rowOff>56135</xdr:rowOff>
    </xdr:to>
    <xdr:sp macro="" textlink="">
      <xdr:nvSpPr>
        <xdr:cNvPr id="362" name="楕円 361"/>
        <xdr:cNvSpPr/>
      </xdr:nvSpPr>
      <xdr:spPr>
        <a:xfrm>
          <a:off x="2857500" y="170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5335</xdr:rowOff>
    </xdr:from>
    <xdr:to>
      <xdr:col>19</xdr:col>
      <xdr:colOff>177800</xdr:colOff>
      <xdr:row>100</xdr:row>
      <xdr:rowOff>12192</xdr:rowOff>
    </xdr:to>
    <xdr:cxnSp macro="">
      <xdr:nvCxnSpPr>
        <xdr:cNvPr id="363" name="直線コネクタ 362"/>
        <xdr:cNvCxnSpPr/>
      </xdr:nvCxnSpPr>
      <xdr:spPr>
        <a:xfrm>
          <a:off x="2908300" y="171503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6114</xdr:rowOff>
    </xdr:from>
    <xdr:ext cx="405111" cy="259045"/>
    <xdr:sp macro="" textlink="">
      <xdr:nvSpPr>
        <xdr:cNvPr id="364" name="n_1aveValue【港湾・漁港】&#10;有形固定資産減価償却率"/>
        <xdr:cNvSpPr txBox="1"/>
      </xdr:nvSpPr>
      <xdr:spPr>
        <a:xfrm>
          <a:off x="3582044" y="1732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40403</xdr:rowOff>
    </xdr:from>
    <xdr:ext cx="405111" cy="259045"/>
    <xdr:sp macro="" textlink="">
      <xdr:nvSpPr>
        <xdr:cNvPr id="365" name="n_2aveValue【港湾・漁港】&#10;有形固定資産減価償却率"/>
        <xdr:cNvSpPr txBox="1"/>
      </xdr:nvSpPr>
      <xdr:spPr>
        <a:xfrm>
          <a:off x="2705744" y="1735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4081</xdr:rowOff>
    </xdr:from>
    <xdr:ext cx="405111" cy="259045"/>
    <xdr:sp macro="" textlink="">
      <xdr:nvSpPr>
        <xdr:cNvPr id="366" name="n_3aveValue【港湾・漁港】&#10;有形固定資産減価償却率"/>
        <xdr:cNvSpPr txBox="1"/>
      </xdr:nvSpPr>
      <xdr:spPr>
        <a:xfrm>
          <a:off x="1816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79519</xdr:rowOff>
    </xdr:from>
    <xdr:ext cx="405111" cy="259045"/>
    <xdr:sp macro="" textlink="">
      <xdr:nvSpPr>
        <xdr:cNvPr id="367" name="n_1mainValue【港湾・漁港】&#10;有形固定資産減価償却率"/>
        <xdr:cNvSpPr txBox="1"/>
      </xdr:nvSpPr>
      <xdr:spPr>
        <a:xfrm>
          <a:off x="3582044" y="1688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72662</xdr:rowOff>
    </xdr:from>
    <xdr:ext cx="405111" cy="259045"/>
    <xdr:sp macro="" textlink="">
      <xdr:nvSpPr>
        <xdr:cNvPr id="368" name="n_2mainValue【港湾・漁港】&#10;有形固定資産減価償却率"/>
        <xdr:cNvSpPr txBox="1"/>
      </xdr:nvSpPr>
      <xdr:spPr>
        <a:xfrm>
          <a:off x="2705744" y="1687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9" name="直線コネクタ 37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0" name="テキスト ボックス 37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1" name="直線コネクタ 38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2" name="テキスト ボックス 38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3" name="直線コネクタ 38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4" name="テキスト ボックス 38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5" name="直線コネクタ 38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6" name="テキスト ボックス 38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7" name="直線コネクタ 38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8" name="テキスト ボックス 38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9" name="直線コネクタ 38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0" name="テキスト ボックス 389"/>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2" name="テキスト ボックス 39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121217</xdr:rowOff>
    </xdr:from>
    <xdr:to>
      <xdr:col>54</xdr:col>
      <xdr:colOff>189865</xdr:colOff>
      <xdr:row>109</xdr:row>
      <xdr:rowOff>30891</xdr:rowOff>
    </xdr:to>
    <xdr:cxnSp macro="">
      <xdr:nvCxnSpPr>
        <xdr:cNvPr id="394" name="直線コネクタ 393"/>
        <xdr:cNvCxnSpPr/>
      </xdr:nvCxnSpPr>
      <xdr:spPr>
        <a:xfrm flipV="1">
          <a:off x="10476865" y="17094767"/>
          <a:ext cx="0" cy="1624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34718</xdr:rowOff>
    </xdr:from>
    <xdr:ext cx="469744" cy="259045"/>
    <xdr:sp macro="" textlink="">
      <xdr:nvSpPr>
        <xdr:cNvPr id="395" name="【港湾・漁港】&#10;一人当たり有形固定資産（償却資産）額最小値テキスト"/>
        <xdr:cNvSpPr txBox="1"/>
      </xdr:nvSpPr>
      <xdr:spPr>
        <a:xfrm>
          <a:off x="10515600" y="1872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30891</xdr:rowOff>
    </xdr:from>
    <xdr:to>
      <xdr:col>55</xdr:col>
      <xdr:colOff>88900</xdr:colOff>
      <xdr:row>109</xdr:row>
      <xdr:rowOff>30891</xdr:rowOff>
    </xdr:to>
    <xdr:cxnSp macro="">
      <xdr:nvCxnSpPr>
        <xdr:cNvPr id="396" name="直線コネクタ 395"/>
        <xdr:cNvCxnSpPr/>
      </xdr:nvCxnSpPr>
      <xdr:spPr>
        <a:xfrm>
          <a:off x="10388600" y="1871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67894</xdr:rowOff>
    </xdr:from>
    <xdr:ext cx="599010" cy="259045"/>
    <xdr:sp macro="" textlink="">
      <xdr:nvSpPr>
        <xdr:cNvPr id="397" name="【港湾・漁港】&#10;一人当たり有形固定資産（償却資産）額最大値テキスト"/>
        <xdr:cNvSpPr txBox="1"/>
      </xdr:nvSpPr>
      <xdr:spPr>
        <a:xfrm>
          <a:off x="10515600" y="168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121217</xdr:rowOff>
    </xdr:from>
    <xdr:to>
      <xdr:col>55</xdr:col>
      <xdr:colOff>88900</xdr:colOff>
      <xdr:row>99</xdr:row>
      <xdr:rowOff>121217</xdr:rowOff>
    </xdr:to>
    <xdr:cxnSp macro="">
      <xdr:nvCxnSpPr>
        <xdr:cNvPr id="398" name="直線コネクタ 397"/>
        <xdr:cNvCxnSpPr/>
      </xdr:nvCxnSpPr>
      <xdr:spPr>
        <a:xfrm>
          <a:off x="10388600" y="1709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113205</xdr:rowOff>
    </xdr:from>
    <xdr:ext cx="599010" cy="259045"/>
    <xdr:sp macro="" textlink="">
      <xdr:nvSpPr>
        <xdr:cNvPr id="399" name="【港湾・漁港】&#10;一人当たり有形固定資産（償却資産）額平均値テキスト"/>
        <xdr:cNvSpPr txBox="1"/>
      </xdr:nvSpPr>
      <xdr:spPr>
        <a:xfrm>
          <a:off x="10515600" y="18115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134778</xdr:rowOff>
    </xdr:from>
    <xdr:to>
      <xdr:col>55</xdr:col>
      <xdr:colOff>50800</xdr:colOff>
      <xdr:row>106</xdr:row>
      <xdr:rowOff>64928</xdr:rowOff>
    </xdr:to>
    <xdr:sp macro="" textlink="">
      <xdr:nvSpPr>
        <xdr:cNvPr id="400" name="フローチャート: 判断 399"/>
        <xdr:cNvSpPr/>
      </xdr:nvSpPr>
      <xdr:spPr>
        <a:xfrm>
          <a:off x="10426700" y="1813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63357</xdr:rowOff>
    </xdr:from>
    <xdr:to>
      <xdr:col>50</xdr:col>
      <xdr:colOff>165100</xdr:colOff>
      <xdr:row>104</xdr:row>
      <xdr:rowOff>164957</xdr:rowOff>
    </xdr:to>
    <xdr:sp macro="" textlink="">
      <xdr:nvSpPr>
        <xdr:cNvPr id="401" name="フローチャート: 判断 400"/>
        <xdr:cNvSpPr/>
      </xdr:nvSpPr>
      <xdr:spPr>
        <a:xfrm>
          <a:off x="9588500" y="1789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71382</xdr:rowOff>
    </xdr:from>
    <xdr:to>
      <xdr:col>46</xdr:col>
      <xdr:colOff>38100</xdr:colOff>
      <xdr:row>105</xdr:row>
      <xdr:rowOff>1532</xdr:rowOff>
    </xdr:to>
    <xdr:sp macro="" textlink="">
      <xdr:nvSpPr>
        <xdr:cNvPr id="402" name="フローチャート: 判断 401"/>
        <xdr:cNvSpPr/>
      </xdr:nvSpPr>
      <xdr:spPr>
        <a:xfrm>
          <a:off x="8699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100166</xdr:rowOff>
    </xdr:from>
    <xdr:to>
      <xdr:col>41</xdr:col>
      <xdr:colOff>101600</xdr:colOff>
      <xdr:row>106</xdr:row>
      <xdr:rowOff>30316</xdr:rowOff>
    </xdr:to>
    <xdr:sp macro="" textlink="">
      <xdr:nvSpPr>
        <xdr:cNvPr id="403" name="フローチャート: 判断 402"/>
        <xdr:cNvSpPr/>
      </xdr:nvSpPr>
      <xdr:spPr>
        <a:xfrm>
          <a:off x="7810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122889</xdr:rowOff>
    </xdr:from>
    <xdr:to>
      <xdr:col>55</xdr:col>
      <xdr:colOff>50800</xdr:colOff>
      <xdr:row>106</xdr:row>
      <xdr:rowOff>53039</xdr:rowOff>
    </xdr:to>
    <xdr:sp macro="" textlink="">
      <xdr:nvSpPr>
        <xdr:cNvPr id="409" name="楕円 408"/>
        <xdr:cNvSpPr/>
      </xdr:nvSpPr>
      <xdr:spPr>
        <a:xfrm>
          <a:off x="10426700" y="181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145766</xdr:rowOff>
    </xdr:from>
    <xdr:ext cx="599010" cy="259045"/>
    <xdr:sp macro="" textlink="">
      <xdr:nvSpPr>
        <xdr:cNvPr id="410" name="【港湾・漁港】&#10;一人当たり有形固定資産（償却資産）額該当値テキスト"/>
        <xdr:cNvSpPr txBox="1"/>
      </xdr:nvSpPr>
      <xdr:spPr>
        <a:xfrm>
          <a:off x="10515600" y="1797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140878</xdr:rowOff>
    </xdr:from>
    <xdr:to>
      <xdr:col>50</xdr:col>
      <xdr:colOff>165100</xdr:colOff>
      <xdr:row>106</xdr:row>
      <xdr:rowOff>71028</xdr:rowOff>
    </xdr:to>
    <xdr:sp macro="" textlink="">
      <xdr:nvSpPr>
        <xdr:cNvPr id="411" name="楕円 410"/>
        <xdr:cNvSpPr/>
      </xdr:nvSpPr>
      <xdr:spPr>
        <a:xfrm>
          <a:off x="9588500" y="181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2239</xdr:rowOff>
    </xdr:from>
    <xdr:to>
      <xdr:col>55</xdr:col>
      <xdr:colOff>0</xdr:colOff>
      <xdr:row>106</xdr:row>
      <xdr:rowOff>20228</xdr:rowOff>
    </xdr:to>
    <xdr:cxnSp macro="">
      <xdr:nvCxnSpPr>
        <xdr:cNvPr id="412" name="直線コネクタ 411"/>
        <xdr:cNvCxnSpPr/>
      </xdr:nvCxnSpPr>
      <xdr:spPr>
        <a:xfrm flipV="1">
          <a:off x="9639300" y="18175939"/>
          <a:ext cx="838200" cy="1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158916</xdr:rowOff>
    </xdr:from>
    <xdr:to>
      <xdr:col>46</xdr:col>
      <xdr:colOff>38100</xdr:colOff>
      <xdr:row>106</xdr:row>
      <xdr:rowOff>89066</xdr:rowOff>
    </xdr:to>
    <xdr:sp macro="" textlink="">
      <xdr:nvSpPr>
        <xdr:cNvPr id="413" name="楕円 412"/>
        <xdr:cNvSpPr/>
      </xdr:nvSpPr>
      <xdr:spPr>
        <a:xfrm>
          <a:off x="8699500" y="181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20228</xdr:rowOff>
    </xdr:from>
    <xdr:to>
      <xdr:col>50</xdr:col>
      <xdr:colOff>114300</xdr:colOff>
      <xdr:row>106</xdr:row>
      <xdr:rowOff>38266</xdr:rowOff>
    </xdr:to>
    <xdr:cxnSp macro="">
      <xdr:nvCxnSpPr>
        <xdr:cNvPr id="414" name="直線コネクタ 413"/>
        <xdr:cNvCxnSpPr/>
      </xdr:nvCxnSpPr>
      <xdr:spPr>
        <a:xfrm flipV="1">
          <a:off x="8750300" y="18193928"/>
          <a:ext cx="8890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10034</xdr:rowOff>
    </xdr:from>
    <xdr:ext cx="599010" cy="259045"/>
    <xdr:sp macro="" textlink="">
      <xdr:nvSpPr>
        <xdr:cNvPr id="415" name="n_1aveValue【港湾・漁港】&#10;一人当たり有形固定資産（償却資産）額"/>
        <xdr:cNvSpPr txBox="1"/>
      </xdr:nvSpPr>
      <xdr:spPr>
        <a:xfrm>
          <a:off x="9327095" y="1766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18059</xdr:rowOff>
    </xdr:from>
    <xdr:ext cx="599010" cy="259045"/>
    <xdr:sp macro="" textlink="">
      <xdr:nvSpPr>
        <xdr:cNvPr id="416" name="n_2aveValue【港湾・漁港】&#10;一人当たり有形固定資産（償却資産）額"/>
        <xdr:cNvSpPr txBox="1"/>
      </xdr:nvSpPr>
      <xdr:spPr>
        <a:xfrm>
          <a:off x="8450795" y="176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46843</xdr:rowOff>
    </xdr:from>
    <xdr:ext cx="599010" cy="259045"/>
    <xdr:sp macro="" textlink="">
      <xdr:nvSpPr>
        <xdr:cNvPr id="417" name="n_3aveValue【港湾・漁港】&#10;一人当たり有形固定資産（償却資産）額"/>
        <xdr:cNvSpPr txBox="1"/>
      </xdr:nvSpPr>
      <xdr:spPr>
        <a:xfrm>
          <a:off x="7561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62155</xdr:rowOff>
    </xdr:from>
    <xdr:ext cx="599010" cy="259045"/>
    <xdr:sp macro="" textlink="">
      <xdr:nvSpPr>
        <xdr:cNvPr id="418" name="n_1mainValue【港湾・漁港】&#10;一人当たり有形固定資産（償却資産）額"/>
        <xdr:cNvSpPr txBox="1"/>
      </xdr:nvSpPr>
      <xdr:spPr>
        <a:xfrm>
          <a:off x="9327095" y="1823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80193</xdr:rowOff>
    </xdr:from>
    <xdr:ext cx="599010" cy="259045"/>
    <xdr:sp macro="" textlink="">
      <xdr:nvSpPr>
        <xdr:cNvPr id="419" name="n_2mainValue【港湾・漁港】&#10;一人当たり有形固定資産（償却資産）額"/>
        <xdr:cNvSpPr txBox="1"/>
      </xdr:nvSpPr>
      <xdr:spPr>
        <a:xfrm>
          <a:off x="8450795" y="182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0" name="テキスト ボックス 4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1" name="直線コネクタ 4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2" name="テキスト ボックス 4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3" name="直線コネクタ 4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4" name="テキスト ボックス 4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5" name="直線コネクタ 4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6" name="テキスト ボックス 4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7" name="直線コネクタ 4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8" name="テキスト ボックス 4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9" name="直線コネクタ 4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0" name="テキスト ボックス 4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1" name="直線コネクタ 4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2" name="テキスト ボックス 4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444" name="直線コネクタ 443"/>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45"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46" name="直線コネクタ 445"/>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47"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48" name="直線コネクタ 447"/>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49"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50" name="フローチャート: 判断 449"/>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451" name="フローチャート: 判断 450"/>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52" name="フローチャート: 判断 451"/>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453" name="フローチャート: 判断 452"/>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4" name="テキスト ボックス 4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5" name="テキスト ボックス 4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6" name="テキスト ボックス 4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7" name="テキスト ボックス 4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8" name="テキスト ボックス 4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99695</xdr:rowOff>
    </xdr:from>
    <xdr:to>
      <xdr:col>85</xdr:col>
      <xdr:colOff>177800</xdr:colOff>
      <xdr:row>42</xdr:row>
      <xdr:rowOff>29845</xdr:rowOff>
    </xdr:to>
    <xdr:sp macro="" textlink="">
      <xdr:nvSpPr>
        <xdr:cNvPr id="459" name="楕円 458"/>
        <xdr:cNvSpPr/>
      </xdr:nvSpPr>
      <xdr:spPr>
        <a:xfrm>
          <a:off x="162687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14622</xdr:rowOff>
    </xdr:from>
    <xdr:ext cx="405111" cy="259045"/>
    <xdr:sp macro="" textlink="">
      <xdr:nvSpPr>
        <xdr:cNvPr id="460" name="【認定こども園・幼稚園・保育所】&#10;有形固定資産減価償却率該当値テキスト"/>
        <xdr:cNvSpPr txBox="1"/>
      </xdr:nvSpPr>
      <xdr:spPr>
        <a:xfrm>
          <a:off x="16357600" y="704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139700</xdr:rowOff>
    </xdr:from>
    <xdr:to>
      <xdr:col>81</xdr:col>
      <xdr:colOff>101600</xdr:colOff>
      <xdr:row>42</xdr:row>
      <xdr:rowOff>69850</xdr:rowOff>
    </xdr:to>
    <xdr:sp macro="" textlink="">
      <xdr:nvSpPr>
        <xdr:cNvPr id="461" name="楕円 460"/>
        <xdr:cNvSpPr/>
      </xdr:nvSpPr>
      <xdr:spPr>
        <a:xfrm>
          <a:off x="15430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150495</xdr:rowOff>
    </xdr:from>
    <xdr:to>
      <xdr:col>85</xdr:col>
      <xdr:colOff>127000</xdr:colOff>
      <xdr:row>42</xdr:row>
      <xdr:rowOff>19050</xdr:rowOff>
    </xdr:to>
    <xdr:cxnSp macro="">
      <xdr:nvCxnSpPr>
        <xdr:cNvPr id="462" name="直線コネクタ 461"/>
        <xdr:cNvCxnSpPr/>
      </xdr:nvCxnSpPr>
      <xdr:spPr>
        <a:xfrm flipV="1">
          <a:off x="15481300" y="7179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13970</xdr:rowOff>
    </xdr:from>
    <xdr:to>
      <xdr:col>76</xdr:col>
      <xdr:colOff>165100</xdr:colOff>
      <xdr:row>42</xdr:row>
      <xdr:rowOff>115570</xdr:rowOff>
    </xdr:to>
    <xdr:sp macro="" textlink="">
      <xdr:nvSpPr>
        <xdr:cNvPr id="463" name="楕円 462"/>
        <xdr:cNvSpPr/>
      </xdr:nvSpPr>
      <xdr:spPr>
        <a:xfrm>
          <a:off x="14541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19050</xdr:rowOff>
    </xdr:from>
    <xdr:to>
      <xdr:col>81</xdr:col>
      <xdr:colOff>50800</xdr:colOff>
      <xdr:row>42</xdr:row>
      <xdr:rowOff>64770</xdr:rowOff>
    </xdr:to>
    <xdr:cxnSp macro="">
      <xdr:nvCxnSpPr>
        <xdr:cNvPr id="464" name="直線コネクタ 463"/>
        <xdr:cNvCxnSpPr/>
      </xdr:nvCxnSpPr>
      <xdr:spPr>
        <a:xfrm flipV="1">
          <a:off x="14592300" y="7219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65"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66"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467"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60977</xdr:rowOff>
    </xdr:from>
    <xdr:ext cx="405111" cy="259045"/>
    <xdr:sp macro="" textlink="">
      <xdr:nvSpPr>
        <xdr:cNvPr id="468" name="n_1mainValue【認定こども園・幼稚園・保育所】&#10;有形固定資産減価償却率"/>
        <xdr:cNvSpPr txBox="1"/>
      </xdr:nvSpPr>
      <xdr:spPr>
        <a:xfrm>
          <a:off x="152660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106697</xdr:rowOff>
    </xdr:from>
    <xdr:ext cx="405111" cy="259045"/>
    <xdr:sp macro="" textlink="">
      <xdr:nvSpPr>
        <xdr:cNvPr id="469" name="n_2mainValue【認定こども園・幼稚園・保育所】&#10;有形固定資産減価償却率"/>
        <xdr:cNvSpPr txBox="1"/>
      </xdr:nvSpPr>
      <xdr:spPr>
        <a:xfrm>
          <a:off x="143897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1" name="テキスト ボックス 48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3" name="テキスト ボックス 48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5" name="テキスト ボックス 48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7" name="テキスト ボックス 48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91" name="直線コネクタ 490"/>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92"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93" name="直線コネクタ 492"/>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94"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95" name="直線コネクタ 494"/>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96"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97" name="フローチャート: 判断 496"/>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98" name="フローチャート: 判断 497"/>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99" name="フローチャート: 判断 498"/>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500" name="フローチャート: 判断 499"/>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506" name="楕円 505"/>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507" name="【認定こども園・幼稚園・保育所】&#10;一人当たり面積該当値テキスト"/>
        <xdr:cNvSpPr txBox="1"/>
      </xdr:nvSpPr>
      <xdr:spPr>
        <a:xfrm>
          <a:off x="22199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xdr:rowOff>
    </xdr:from>
    <xdr:to>
      <xdr:col>112</xdr:col>
      <xdr:colOff>38100</xdr:colOff>
      <xdr:row>38</xdr:row>
      <xdr:rowOff>106426</xdr:rowOff>
    </xdr:to>
    <xdr:sp macro="" textlink="">
      <xdr:nvSpPr>
        <xdr:cNvPr id="508" name="楕円 507"/>
        <xdr:cNvSpPr/>
      </xdr:nvSpPr>
      <xdr:spPr>
        <a:xfrm>
          <a:off x="21272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55626</xdr:rowOff>
    </xdr:to>
    <xdr:cxnSp macro="">
      <xdr:nvCxnSpPr>
        <xdr:cNvPr id="509" name="直線コネクタ 508"/>
        <xdr:cNvCxnSpPr/>
      </xdr:nvCxnSpPr>
      <xdr:spPr>
        <a:xfrm flipV="1">
          <a:off x="21323300" y="65684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10" name="楕円 509"/>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55626</xdr:rowOff>
    </xdr:to>
    <xdr:cxnSp macro="">
      <xdr:nvCxnSpPr>
        <xdr:cNvPr id="511" name="直線コネクタ 510"/>
        <xdr:cNvCxnSpPr/>
      </xdr:nvCxnSpPr>
      <xdr:spPr>
        <a:xfrm>
          <a:off x="20434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12"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13"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514"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122953</xdr:rowOff>
    </xdr:from>
    <xdr:ext cx="469744" cy="259045"/>
    <xdr:sp macro="" textlink="">
      <xdr:nvSpPr>
        <xdr:cNvPr id="515" name="n_1mainValue【認定こども園・幼稚園・保育所】&#10;一人当たり面積"/>
        <xdr:cNvSpPr txBox="1"/>
      </xdr:nvSpPr>
      <xdr:spPr>
        <a:xfrm>
          <a:off x="210757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16" name="n_2main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9" name="テキスト ボックス 52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541" name="直線コネクタ 540"/>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42"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43" name="直線コネクタ 542"/>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44"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45" name="直線コネクタ 54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546"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47" name="フローチャート: 判断 546"/>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48" name="フローチャート: 判断 547"/>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49" name="フローチャート: 判断 548"/>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550" name="フローチャート: 判断 549"/>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556" name="楕円 555"/>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557" name="【学校施設】&#10;有形固定資産減価償却率該当値テキスト"/>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58" name="楕円 557"/>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60960</xdr:rowOff>
    </xdr:to>
    <xdr:cxnSp macro="">
      <xdr:nvCxnSpPr>
        <xdr:cNvPr id="559" name="直線コネクタ 558"/>
        <xdr:cNvCxnSpPr/>
      </xdr:nvCxnSpPr>
      <xdr:spPr>
        <a:xfrm>
          <a:off x="15481300" y="10675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139700</xdr:rowOff>
    </xdr:from>
    <xdr:to>
      <xdr:col>76</xdr:col>
      <xdr:colOff>165100</xdr:colOff>
      <xdr:row>62</xdr:row>
      <xdr:rowOff>69850</xdr:rowOff>
    </xdr:to>
    <xdr:sp macro="" textlink="">
      <xdr:nvSpPr>
        <xdr:cNvPr id="560" name="楕円 559"/>
        <xdr:cNvSpPr/>
      </xdr:nvSpPr>
      <xdr:spPr>
        <a:xfrm>
          <a:off x="1454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19050</xdr:rowOff>
    </xdr:from>
    <xdr:to>
      <xdr:col>81</xdr:col>
      <xdr:colOff>50800</xdr:colOff>
      <xdr:row>62</xdr:row>
      <xdr:rowOff>45720</xdr:rowOff>
    </xdr:to>
    <xdr:cxnSp macro="">
      <xdr:nvCxnSpPr>
        <xdr:cNvPr id="561" name="直線コネクタ 560"/>
        <xdr:cNvCxnSpPr/>
      </xdr:nvCxnSpPr>
      <xdr:spPr>
        <a:xfrm>
          <a:off x="14592300" y="10648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62"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63"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564"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65"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60977</xdr:rowOff>
    </xdr:from>
    <xdr:ext cx="405111" cy="259045"/>
    <xdr:sp macro="" textlink="">
      <xdr:nvSpPr>
        <xdr:cNvPr id="566" name="n_2mainValue【学校施設】&#10;有形固定資産減価償却率"/>
        <xdr:cNvSpPr txBox="1"/>
      </xdr:nvSpPr>
      <xdr:spPr>
        <a:xfrm>
          <a:off x="14389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2" name="直線コネクタ 5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3" name="テキスト ボックス 5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87" name="直線コネクタ 586"/>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8"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9" name="直線コネクタ 588"/>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90"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91" name="直線コネクタ 590"/>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92"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93" name="フローチャート: 判断 592"/>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94" name="フローチャート: 判断 593"/>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95" name="フローチャート: 判断 594"/>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96" name="フローチャート: 判断 595"/>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76073</xdr:rowOff>
    </xdr:from>
    <xdr:to>
      <xdr:col>116</xdr:col>
      <xdr:colOff>114300</xdr:colOff>
      <xdr:row>63</xdr:row>
      <xdr:rowOff>6223</xdr:rowOff>
    </xdr:to>
    <xdr:sp macro="" textlink="">
      <xdr:nvSpPr>
        <xdr:cNvPr id="602" name="楕円 601"/>
        <xdr:cNvSpPr/>
      </xdr:nvSpPr>
      <xdr:spPr>
        <a:xfrm>
          <a:off x="221107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54500</xdr:rowOff>
    </xdr:from>
    <xdr:ext cx="469744" cy="259045"/>
    <xdr:sp macro="" textlink="">
      <xdr:nvSpPr>
        <xdr:cNvPr id="603" name="【学校施設】&#10;一人当たり面積該当値テキスト"/>
        <xdr:cNvSpPr txBox="1"/>
      </xdr:nvSpPr>
      <xdr:spPr>
        <a:xfrm>
          <a:off x="22199600" y="1068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76073</xdr:rowOff>
    </xdr:from>
    <xdr:to>
      <xdr:col>112</xdr:col>
      <xdr:colOff>38100</xdr:colOff>
      <xdr:row>63</xdr:row>
      <xdr:rowOff>6223</xdr:rowOff>
    </xdr:to>
    <xdr:sp macro="" textlink="">
      <xdr:nvSpPr>
        <xdr:cNvPr id="604" name="楕円 603"/>
        <xdr:cNvSpPr/>
      </xdr:nvSpPr>
      <xdr:spPr>
        <a:xfrm>
          <a:off x="21272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126873</xdr:rowOff>
    </xdr:from>
    <xdr:to>
      <xdr:col>116</xdr:col>
      <xdr:colOff>63500</xdr:colOff>
      <xdr:row>62</xdr:row>
      <xdr:rowOff>126873</xdr:rowOff>
    </xdr:to>
    <xdr:cxnSp macro="">
      <xdr:nvCxnSpPr>
        <xdr:cNvPr id="605" name="直線コネクタ 604"/>
        <xdr:cNvCxnSpPr/>
      </xdr:nvCxnSpPr>
      <xdr:spPr>
        <a:xfrm>
          <a:off x="21323300" y="10756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76073</xdr:rowOff>
    </xdr:from>
    <xdr:to>
      <xdr:col>107</xdr:col>
      <xdr:colOff>101600</xdr:colOff>
      <xdr:row>63</xdr:row>
      <xdr:rowOff>6223</xdr:rowOff>
    </xdr:to>
    <xdr:sp macro="" textlink="">
      <xdr:nvSpPr>
        <xdr:cNvPr id="606" name="楕円 605"/>
        <xdr:cNvSpPr/>
      </xdr:nvSpPr>
      <xdr:spPr>
        <a:xfrm>
          <a:off x="20383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126873</xdr:rowOff>
    </xdr:from>
    <xdr:to>
      <xdr:col>111</xdr:col>
      <xdr:colOff>177800</xdr:colOff>
      <xdr:row>62</xdr:row>
      <xdr:rowOff>126873</xdr:rowOff>
    </xdr:to>
    <xdr:cxnSp macro="">
      <xdr:nvCxnSpPr>
        <xdr:cNvPr id="607" name="直線コネクタ 606"/>
        <xdr:cNvCxnSpPr/>
      </xdr:nvCxnSpPr>
      <xdr:spPr>
        <a:xfrm>
          <a:off x="20434300" y="10756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608"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609"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610"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168800</xdr:rowOff>
    </xdr:from>
    <xdr:ext cx="469744" cy="259045"/>
    <xdr:sp macro="" textlink="">
      <xdr:nvSpPr>
        <xdr:cNvPr id="611" name="n_1mainValue【学校施設】&#10;一人当たり面積"/>
        <xdr:cNvSpPr txBox="1"/>
      </xdr:nvSpPr>
      <xdr:spPr>
        <a:xfrm>
          <a:off x="210757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168800</xdr:rowOff>
    </xdr:from>
    <xdr:ext cx="469744" cy="259045"/>
    <xdr:sp macro="" textlink="">
      <xdr:nvSpPr>
        <xdr:cNvPr id="612" name="n_2mainValue【学校施設】&#10;一人当たり面積"/>
        <xdr:cNvSpPr txBox="1"/>
      </xdr:nvSpPr>
      <xdr:spPr>
        <a:xfrm>
          <a:off x="20199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3" name="テキスト ボックス 6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5" name="テキスト ボックス 6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3" name="テキスト ボックス 6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5" name="テキスト ボックス 6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637" name="直線コネクタ 636"/>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638"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9" name="直線コネクタ 63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40"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41" name="直線コネクタ 640"/>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42"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43" name="フローチャート: 判断 642"/>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644" name="フローチャート: 判断 643"/>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645" name="フローチャート: 判断 644"/>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46" name="フローチャート: 判断 645"/>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652" name="楕円 651"/>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653" name="【児童館】&#10;有形固定資産減価償却率該当値テキスト"/>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74930</xdr:rowOff>
    </xdr:from>
    <xdr:to>
      <xdr:col>81</xdr:col>
      <xdr:colOff>101600</xdr:colOff>
      <xdr:row>85</xdr:row>
      <xdr:rowOff>5080</xdr:rowOff>
    </xdr:to>
    <xdr:sp macro="" textlink="">
      <xdr:nvSpPr>
        <xdr:cNvPr id="654" name="楕円 653"/>
        <xdr:cNvSpPr/>
      </xdr:nvSpPr>
      <xdr:spPr>
        <a:xfrm>
          <a:off x="15430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83820</xdr:rowOff>
    </xdr:from>
    <xdr:to>
      <xdr:col>85</xdr:col>
      <xdr:colOff>127000</xdr:colOff>
      <xdr:row>84</xdr:row>
      <xdr:rowOff>125730</xdr:rowOff>
    </xdr:to>
    <xdr:cxnSp macro="">
      <xdr:nvCxnSpPr>
        <xdr:cNvPr id="655" name="直線コネクタ 654"/>
        <xdr:cNvCxnSpPr/>
      </xdr:nvCxnSpPr>
      <xdr:spPr>
        <a:xfrm flipV="1">
          <a:off x="15481300" y="14485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116839</xdr:rowOff>
    </xdr:from>
    <xdr:to>
      <xdr:col>76</xdr:col>
      <xdr:colOff>165100</xdr:colOff>
      <xdr:row>85</xdr:row>
      <xdr:rowOff>46989</xdr:rowOff>
    </xdr:to>
    <xdr:sp macro="" textlink="">
      <xdr:nvSpPr>
        <xdr:cNvPr id="656" name="楕円 655"/>
        <xdr:cNvSpPr/>
      </xdr:nvSpPr>
      <xdr:spPr>
        <a:xfrm>
          <a:off x="14541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125730</xdr:rowOff>
    </xdr:from>
    <xdr:to>
      <xdr:col>81</xdr:col>
      <xdr:colOff>50800</xdr:colOff>
      <xdr:row>84</xdr:row>
      <xdr:rowOff>167639</xdr:rowOff>
    </xdr:to>
    <xdr:cxnSp macro="">
      <xdr:nvCxnSpPr>
        <xdr:cNvPr id="657" name="直線コネクタ 656"/>
        <xdr:cNvCxnSpPr/>
      </xdr:nvCxnSpPr>
      <xdr:spPr>
        <a:xfrm flipV="1">
          <a:off x="14592300" y="14527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58"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659" name="n_2aveValue【児童館】&#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60"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167657</xdr:rowOff>
    </xdr:from>
    <xdr:ext cx="405111" cy="259045"/>
    <xdr:sp macro="" textlink="">
      <xdr:nvSpPr>
        <xdr:cNvPr id="661" name="n_1mainValue【児童館】&#10;有形固定資産減価償却率"/>
        <xdr:cNvSpPr txBox="1"/>
      </xdr:nvSpPr>
      <xdr:spPr>
        <a:xfrm>
          <a:off x="15266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38116</xdr:rowOff>
    </xdr:from>
    <xdr:ext cx="405111" cy="259045"/>
    <xdr:sp macro="" textlink="">
      <xdr:nvSpPr>
        <xdr:cNvPr id="662" name="n_2mainValue【児童館】&#10;有形固定資産減価償却率"/>
        <xdr:cNvSpPr txBox="1"/>
      </xdr:nvSpPr>
      <xdr:spPr>
        <a:xfrm>
          <a:off x="14389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86" name="直線コネクタ 685"/>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87"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88" name="直線コネクタ 687"/>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89"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90" name="直線コネクタ 689"/>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91"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92" name="フローチャート: 判断 691"/>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93" name="フローチャート: 判断 692"/>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94" name="フローチャート: 判断 693"/>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95" name="フローチャート: 判断 694"/>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6" name="テキスト ボックス 6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7" name="テキスト ボックス 6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8" name="テキスト ボックス 6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9" name="テキスト ボックス 6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0" name="テキスト ボックス 6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701" name="楕円 700"/>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02"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703" name="楕円 702"/>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704" name="直線コネクタ 703"/>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705" name="楕円 704"/>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706" name="直線コネクタ 705"/>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07"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08"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09"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710"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711" name="n_2mainValue【児童館】&#10;一人当たり面積"/>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22" name="テキスト ボックス 7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3" name="直線コネクタ 7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4" name="テキスト ボックス 7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5" name="直線コネクタ 7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6" name="テキスト ボックス 7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7" name="直線コネクタ 7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8" name="テキスト ボックス 7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9" name="直線コネクタ 7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0" name="テキスト ボックス 72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2" name="テキスト ボックス 7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734" name="直線コネクタ 733"/>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35"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36" name="直線コネクタ 735"/>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737"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738" name="直線コネクタ 73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739"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40" name="フローチャート: 判断 739"/>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741" name="フローチャート: 判断 740"/>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742" name="フローチャート: 判断 741"/>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43" name="フローチャート: 判断 742"/>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130556</xdr:rowOff>
    </xdr:from>
    <xdr:to>
      <xdr:col>85</xdr:col>
      <xdr:colOff>177800</xdr:colOff>
      <xdr:row>108</xdr:row>
      <xdr:rowOff>60706</xdr:rowOff>
    </xdr:to>
    <xdr:sp macro="" textlink="">
      <xdr:nvSpPr>
        <xdr:cNvPr id="749" name="楕円 748"/>
        <xdr:cNvSpPr/>
      </xdr:nvSpPr>
      <xdr:spPr>
        <a:xfrm>
          <a:off x="162687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108983</xdr:rowOff>
    </xdr:from>
    <xdr:ext cx="405111" cy="259045"/>
    <xdr:sp macro="" textlink="">
      <xdr:nvSpPr>
        <xdr:cNvPr id="750" name="【公民館】&#10;有形固定資産減価償却率該当値テキスト"/>
        <xdr:cNvSpPr txBox="1"/>
      </xdr:nvSpPr>
      <xdr:spPr>
        <a:xfrm>
          <a:off x="16357600"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137413</xdr:rowOff>
    </xdr:from>
    <xdr:to>
      <xdr:col>81</xdr:col>
      <xdr:colOff>101600</xdr:colOff>
      <xdr:row>102</xdr:row>
      <xdr:rowOff>67563</xdr:rowOff>
    </xdr:to>
    <xdr:sp macro="" textlink="">
      <xdr:nvSpPr>
        <xdr:cNvPr id="751" name="楕円 750"/>
        <xdr:cNvSpPr/>
      </xdr:nvSpPr>
      <xdr:spPr>
        <a:xfrm>
          <a:off x="15430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xdr:rowOff>
    </xdr:from>
    <xdr:to>
      <xdr:col>85</xdr:col>
      <xdr:colOff>127000</xdr:colOff>
      <xdr:row>108</xdr:row>
      <xdr:rowOff>9906</xdr:rowOff>
    </xdr:to>
    <xdr:cxnSp macro="">
      <xdr:nvCxnSpPr>
        <xdr:cNvPr id="752" name="直線コネクタ 751"/>
        <xdr:cNvCxnSpPr/>
      </xdr:nvCxnSpPr>
      <xdr:spPr>
        <a:xfrm>
          <a:off x="15481300" y="17504663"/>
          <a:ext cx="838200" cy="10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18542</xdr:rowOff>
    </xdr:from>
    <xdr:to>
      <xdr:col>76</xdr:col>
      <xdr:colOff>165100</xdr:colOff>
      <xdr:row>102</xdr:row>
      <xdr:rowOff>120142</xdr:rowOff>
    </xdr:to>
    <xdr:sp macro="" textlink="">
      <xdr:nvSpPr>
        <xdr:cNvPr id="753" name="楕円 752"/>
        <xdr:cNvSpPr/>
      </xdr:nvSpPr>
      <xdr:spPr>
        <a:xfrm>
          <a:off x="145415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xdr:rowOff>
    </xdr:from>
    <xdr:to>
      <xdr:col>81</xdr:col>
      <xdr:colOff>50800</xdr:colOff>
      <xdr:row>102</xdr:row>
      <xdr:rowOff>69342</xdr:rowOff>
    </xdr:to>
    <xdr:cxnSp macro="">
      <xdr:nvCxnSpPr>
        <xdr:cNvPr id="754" name="直線コネクタ 753"/>
        <xdr:cNvCxnSpPr/>
      </xdr:nvCxnSpPr>
      <xdr:spPr>
        <a:xfrm flipV="1">
          <a:off x="14592300" y="175046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55"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56"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57"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84090</xdr:rowOff>
    </xdr:from>
    <xdr:ext cx="405111" cy="259045"/>
    <xdr:sp macro="" textlink="">
      <xdr:nvSpPr>
        <xdr:cNvPr id="758" name="n_1mainValue【公民館】&#10;有形固定資産減価償却率"/>
        <xdr:cNvSpPr txBox="1"/>
      </xdr:nvSpPr>
      <xdr:spPr>
        <a:xfrm>
          <a:off x="15266044" y="1722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136669</xdr:rowOff>
    </xdr:from>
    <xdr:ext cx="405111" cy="259045"/>
    <xdr:sp macro="" textlink="">
      <xdr:nvSpPr>
        <xdr:cNvPr id="759" name="n_2mainValue【公民館】&#10;有形固定資産減価償却率"/>
        <xdr:cNvSpPr txBox="1"/>
      </xdr:nvSpPr>
      <xdr:spPr>
        <a:xfrm>
          <a:off x="14389744" y="172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85" name="直線コネクタ 784"/>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86"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87" name="直線コネクタ 786"/>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88"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89" name="直線コネクタ 788"/>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90"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91" name="フローチャート: 判断 790"/>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92" name="フローチャート: 判断 791"/>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93" name="フローチャート: 判断 792"/>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94" name="フローチャート: 判断 793"/>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800" name="楕円 799"/>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801" name="【公民館】&#10;一人当たり面積該当値テキスト"/>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802" name="楕円 801"/>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803" name="直線コネクタ 802"/>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804" name="楕円 803"/>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805" name="直線コネクタ 804"/>
        <xdr:cNvCxnSpPr/>
      </xdr:nvCxnSpPr>
      <xdr:spPr>
        <a:xfrm>
          <a:off x="2043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806"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07"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808"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809" name="n_1mainValue【公民館】&#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810" name="n_2mainValue【公民館】&#10;一人当たり面積"/>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道路、橋りょう</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津波防災まちづくりの一環として避難路を積極的に整備し、また「シーガーデンシティ構想」の実現に向け、当町の玄関口である吉田</a:t>
          </a:r>
          <a:r>
            <a:rPr kumimoji="1" lang="en-US" altLang="ja-JP" sz="900">
              <a:latin typeface="ＭＳ ゴシック" panose="020B0609070205080204" pitchFamily="49" charset="-128"/>
              <a:ea typeface="ＭＳ ゴシック" panose="020B0609070205080204" pitchFamily="49" charset="-128"/>
            </a:rPr>
            <a:t>IC</a:t>
          </a:r>
          <a:r>
            <a:rPr kumimoji="1" lang="ja-JP" altLang="en-US" sz="900">
              <a:latin typeface="ＭＳ ゴシック" panose="020B0609070205080204" pitchFamily="49" charset="-128"/>
              <a:ea typeface="ＭＳ ゴシック" panose="020B0609070205080204" pitchFamily="49" charset="-128"/>
            </a:rPr>
            <a:t>周辺から沿岸部に至るまで多くの幹線道路を積極的に整備してきたことにより、道路・橋りょうの有形固定資産減価償却率は全国・県平均に比べて低い水準となっており、類似団体内順位も低位に位置している。また、吉田町は総面積の</a:t>
          </a:r>
          <a:r>
            <a:rPr kumimoji="1" lang="en-US" altLang="ja-JP" sz="900">
              <a:latin typeface="ＭＳ ゴシック" panose="020B0609070205080204" pitchFamily="49" charset="-128"/>
              <a:ea typeface="ＭＳ ゴシック" panose="020B0609070205080204" pitchFamily="49" charset="-128"/>
            </a:rPr>
            <a:t>90</a:t>
          </a:r>
          <a:r>
            <a:rPr kumimoji="1" lang="ja-JP" altLang="en-US" sz="900">
              <a:latin typeface="ＭＳ ゴシック" panose="020B0609070205080204" pitchFamily="49" charset="-128"/>
              <a:ea typeface="ＭＳ ゴシック" panose="020B0609070205080204" pitchFamily="49" charset="-128"/>
            </a:rPr>
            <a:t>％以上が平地であるという地形特性があり、山道や林道がほとんどなく生活圏に道路が集中しているため、一人当たりの道路延長は低い値となっている。</a:t>
          </a: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公営住宅</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公営住宅は町内に</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ヵ所に在するが、すべて昭和</a:t>
          </a:r>
          <a:r>
            <a:rPr kumimoji="1" lang="en-US" altLang="ja-JP" sz="900">
              <a:latin typeface="ＭＳ ゴシック" panose="020B0609070205080204" pitchFamily="49" charset="-128"/>
              <a:ea typeface="ＭＳ ゴシック" panose="020B0609070205080204" pitchFamily="49" charset="-128"/>
            </a:rPr>
            <a:t>45</a:t>
          </a:r>
          <a:r>
            <a:rPr kumimoji="1" lang="ja-JP" altLang="en-US" sz="900">
              <a:latin typeface="ＭＳ ゴシック" panose="020B0609070205080204" pitchFamily="49" charset="-128"/>
              <a:ea typeface="ＭＳ ゴシック" panose="020B0609070205080204" pitchFamily="49" charset="-128"/>
            </a:rPr>
            <a:t>年から平成元年までに建設されたものであり、</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ヵ所のうち</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ヵ所はすでに償却が完了しているため有形固定資産減価償却率は全国県平均を上回り、類似団体内順位でも高位に位置している。一方、吉田</a:t>
          </a:r>
          <a:r>
            <a:rPr kumimoji="1" lang="en-US" altLang="ja-JP" sz="900">
              <a:latin typeface="ＭＳ ゴシック" panose="020B0609070205080204" pitchFamily="49" charset="-128"/>
              <a:ea typeface="ＭＳ ゴシック" panose="020B0609070205080204" pitchFamily="49" charset="-128"/>
            </a:rPr>
            <a:t>IC</a:t>
          </a:r>
          <a:r>
            <a:rPr kumimoji="1" lang="ja-JP" altLang="en-US" sz="900">
              <a:latin typeface="ＭＳ ゴシック" panose="020B0609070205080204" pitchFamily="49" charset="-128"/>
              <a:ea typeface="ＭＳ ゴシック" panose="020B0609070205080204" pitchFamily="49" charset="-128"/>
            </a:rPr>
            <a:t>開通以降大井川の豊富な伏流水を工業用水として活用することで多くの企業が町内に立地しており、東日本大震災発生前までは年々人口も増加していたことから数多くのアパート・マンションが建設されてきた経緯がある。そのため、公営住宅の需要が低かったことから一人当たり面積は低い水準にある。</a:t>
          </a: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漁港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昭和</a:t>
          </a:r>
          <a:r>
            <a:rPr kumimoji="1" lang="en-US" altLang="ja-JP" sz="900">
              <a:latin typeface="ＭＳ ゴシック" panose="020B0609070205080204" pitchFamily="49" charset="-128"/>
              <a:ea typeface="ＭＳ ゴシック" panose="020B0609070205080204" pitchFamily="49" charset="-128"/>
            </a:rPr>
            <a:t>40</a:t>
          </a:r>
          <a:r>
            <a:rPr kumimoji="1" lang="ja-JP" altLang="en-US" sz="900">
              <a:latin typeface="ＭＳ ゴシック" panose="020B0609070205080204" pitchFamily="49" charset="-128"/>
              <a:ea typeface="ＭＳ ゴシック" panose="020B0609070205080204" pitchFamily="49" charset="-128"/>
            </a:rPr>
            <a:t>年から</a:t>
          </a:r>
          <a:r>
            <a:rPr kumimoji="1" lang="en-US" altLang="ja-JP" sz="900">
              <a:latin typeface="ＭＳ ゴシック" panose="020B0609070205080204" pitchFamily="49" charset="-128"/>
              <a:ea typeface="ＭＳ ゴシック" panose="020B0609070205080204" pitchFamily="49" charset="-128"/>
            </a:rPr>
            <a:t>60</a:t>
          </a:r>
          <a:r>
            <a:rPr kumimoji="1" lang="ja-JP" altLang="en-US" sz="900">
              <a:latin typeface="ＭＳ ゴシック" panose="020B0609070205080204" pitchFamily="49" charset="-128"/>
              <a:ea typeface="ＭＳ ゴシック" panose="020B0609070205080204" pitchFamily="49" charset="-128"/>
            </a:rPr>
            <a:t>年代にかけて胸壁や泊地が整備されており、建造されてから築年数の経過し、すでに償却が完了している施設が比較的多いことから、有形固定資産減価償却率は高い水準となっている。なお、近年は「シーガーデンシティ構想の実現」に向け多目的広場の護岸工事を実施しているため、有形固定資産減価償却率はやや減少傾向にある。</a:t>
          </a: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保育所</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保育所は町内</a:t>
          </a:r>
          <a:r>
            <a:rPr kumimoji="1" lang="en-US" altLang="ja-JP" sz="900">
              <a:latin typeface="ＭＳ ゴシック" panose="020B0609070205080204" pitchFamily="49" charset="-128"/>
              <a:ea typeface="ＭＳ ゴシック" panose="020B0609070205080204" pitchFamily="49" charset="-128"/>
            </a:rPr>
            <a:t>4</a:t>
          </a:r>
          <a:r>
            <a:rPr kumimoji="1" lang="ja-JP" altLang="en-US" sz="900">
              <a:latin typeface="ＭＳ ゴシック" panose="020B0609070205080204" pitchFamily="49" charset="-128"/>
              <a:ea typeface="ＭＳ ゴシック" panose="020B0609070205080204" pitchFamily="49" charset="-128"/>
            </a:rPr>
            <a:t>ヶ所に在するが、近年、保育園の建築や旧施設の除却を積極的に実施してきた経緯があり、現在の町立保育園の建築年度は平成</a:t>
          </a:r>
          <a:r>
            <a:rPr kumimoji="1" lang="en-US" altLang="ja-JP" sz="900">
              <a:latin typeface="ＭＳ ゴシック" panose="020B0609070205080204" pitchFamily="49" charset="-128"/>
              <a:ea typeface="ＭＳ ゴシック" panose="020B0609070205080204" pitchFamily="49" charset="-128"/>
            </a:rPr>
            <a:t>14</a:t>
          </a:r>
          <a:r>
            <a:rPr kumimoji="1" lang="ja-JP" altLang="en-US" sz="900">
              <a:latin typeface="ＭＳ ゴシック" panose="020B0609070205080204" pitchFamily="49" charset="-128"/>
              <a:ea typeface="ＭＳ ゴシック" panose="020B0609070205080204" pitchFamily="49" charset="-128"/>
            </a:rPr>
            <a:t>年、平成</a:t>
          </a:r>
          <a:r>
            <a:rPr kumimoji="1" lang="en-US" altLang="ja-JP" sz="900">
              <a:latin typeface="ＭＳ ゴシック" panose="020B0609070205080204" pitchFamily="49" charset="-128"/>
              <a:ea typeface="ＭＳ ゴシック" panose="020B0609070205080204" pitchFamily="49" charset="-128"/>
            </a:rPr>
            <a:t>18</a:t>
          </a:r>
          <a:r>
            <a:rPr kumimoji="1" lang="ja-JP" altLang="en-US" sz="900">
              <a:latin typeface="ＭＳ ゴシック" panose="020B0609070205080204" pitchFamily="49" charset="-128"/>
              <a:ea typeface="ＭＳ ゴシック" panose="020B0609070205080204" pitchFamily="49" charset="-128"/>
            </a:rPr>
            <a:t>年、平成</a:t>
          </a:r>
          <a:r>
            <a:rPr kumimoji="1" lang="en-US" altLang="ja-JP" sz="900">
              <a:latin typeface="ＭＳ ゴシック" panose="020B0609070205080204" pitchFamily="49" charset="-128"/>
              <a:ea typeface="ＭＳ ゴシック" panose="020B0609070205080204" pitchFamily="49" charset="-128"/>
            </a:rPr>
            <a:t>20</a:t>
          </a:r>
          <a:r>
            <a:rPr kumimoji="1" lang="ja-JP" altLang="en-US" sz="900">
              <a:latin typeface="ＭＳ ゴシック" panose="020B0609070205080204" pitchFamily="49" charset="-128"/>
              <a:ea typeface="ＭＳ ゴシック" panose="020B0609070205080204" pitchFamily="49" charset="-128"/>
            </a:rPr>
            <a:t>年、平成</a:t>
          </a:r>
          <a:r>
            <a:rPr kumimoji="1" lang="en-US" altLang="ja-JP" sz="900">
              <a:latin typeface="ＭＳ ゴシック" panose="020B0609070205080204" pitchFamily="49" charset="-128"/>
              <a:ea typeface="ＭＳ ゴシック" panose="020B0609070205080204" pitchFamily="49" charset="-128"/>
            </a:rPr>
            <a:t>25</a:t>
          </a:r>
          <a:r>
            <a:rPr kumimoji="1" lang="ja-JP" altLang="en-US" sz="900">
              <a:latin typeface="ＭＳ ゴシック" panose="020B0609070205080204" pitchFamily="49" charset="-128"/>
              <a:ea typeface="ＭＳ ゴシック" panose="020B0609070205080204" pitchFamily="49" charset="-128"/>
            </a:rPr>
            <a:t>年となっている。比較的に新しい建築物が多く、旧施設も</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ヵ所以外除却していることから有形固定資産減価償却率は低い水準となっている。また、一人当たり面積は類似団体と比べて平均的な値となっており、待機児童もいないため必要十分な面積が確保されているものと考えている。</a:t>
          </a: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学校施設</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町内に</a:t>
          </a:r>
          <a:r>
            <a:rPr kumimoji="1" lang="en-US" altLang="ja-JP" sz="900">
              <a:latin typeface="ＭＳ ゴシック" panose="020B0609070205080204" pitchFamily="49" charset="-128"/>
              <a:ea typeface="ＭＳ ゴシック" panose="020B0609070205080204" pitchFamily="49" charset="-128"/>
            </a:rPr>
            <a:t>3</a:t>
          </a:r>
          <a:r>
            <a:rPr kumimoji="1" lang="ja-JP" altLang="en-US" sz="900">
              <a:latin typeface="ＭＳ ゴシック" panose="020B0609070205080204" pitchFamily="49" charset="-128"/>
              <a:ea typeface="ＭＳ ゴシック" panose="020B0609070205080204" pitchFamily="49" charset="-128"/>
            </a:rPr>
            <a:t>小学校、</a:t>
          </a:r>
          <a:r>
            <a:rPr kumimoji="1" lang="en-US" altLang="ja-JP" sz="900">
              <a:latin typeface="ＭＳ ゴシック" panose="020B0609070205080204" pitchFamily="49" charset="-128"/>
              <a:ea typeface="ＭＳ ゴシック" panose="020B0609070205080204" pitchFamily="49" charset="-128"/>
            </a:rPr>
            <a:t>1</a:t>
          </a:r>
          <a:r>
            <a:rPr kumimoji="1" lang="ja-JP" altLang="en-US" sz="900">
              <a:latin typeface="ＭＳ ゴシック" panose="020B0609070205080204" pitchFamily="49" charset="-128"/>
              <a:ea typeface="ＭＳ ゴシック" panose="020B0609070205080204" pitchFamily="49" charset="-128"/>
            </a:rPr>
            <a:t>中学校を有しているが、校舎については昭和</a:t>
          </a:r>
          <a:r>
            <a:rPr kumimoji="1" lang="en-US" altLang="ja-JP" sz="900">
              <a:latin typeface="ＭＳ ゴシック" panose="020B0609070205080204" pitchFamily="49" charset="-128"/>
              <a:ea typeface="ＭＳ ゴシック" panose="020B0609070205080204" pitchFamily="49" charset="-128"/>
            </a:rPr>
            <a:t>53</a:t>
          </a:r>
          <a:r>
            <a:rPr kumimoji="1" lang="ja-JP" altLang="en-US" sz="900">
              <a:latin typeface="ＭＳ ゴシック" panose="020B0609070205080204" pitchFamily="49" charset="-128"/>
              <a:ea typeface="ＭＳ ゴシック" panose="020B0609070205080204" pitchFamily="49" charset="-128"/>
            </a:rPr>
            <a:t>年から平成</a:t>
          </a:r>
          <a:r>
            <a:rPr kumimoji="1" lang="en-US" altLang="ja-JP" sz="900">
              <a:latin typeface="ＭＳ ゴシック" panose="020B0609070205080204" pitchFamily="49" charset="-128"/>
              <a:ea typeface="ＭＳ ゴシック" panose="020B0609070205080204" pitchFamily="49" charset="-128"/>
            </a:rPr>
            <a:t>2</a:t>
          </a:r>
          <a:r>
            <a:rPr kumimoji="1" lang="ja-JP" altLang="en-US" sz="900">
              <a:latin typeface="ＭＳ ゴシック" panose="020B0609070205080204" pitchFamily="49" charset="-128"/>
              <a:ea typeface="ＭＳ ゴシック" panose="020B0609070205080204" pitchFamily="49" charset="-128"/>
            </a:rPr>
            <a:t>年に建設しており、各種付属施設も償却が完了しているものが多数ある。ただし、建設されてから築年数の経過した施設について適時改修をしてきた施設も多く、有形固定資産減価償却率は全国・県平均に比べて低い水準となっている。また、当町においては町立校の数自体が少なく、学校の面積自体が多くはないため、一人当たり面積は類似団体内でも低位に位置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2" name="楕円 71"/>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3"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4" name="楕円 73"/>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5" name="直線コネクタ 74"/>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6" name="楕円 75"/>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7" name="直線コネクタ 76"/>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8"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9"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80"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1"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2"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4" name="フローチャート: 判断 113"/>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5" name="フローチャート: 判断 114"/>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1" name="楕円 12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2"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3" name="楕円 12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24" name="直線コネクタ 123"/>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5" name="楕円 124"/>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26" name="直線コネクタ 125"/>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7"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28"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9"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30"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1"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1"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64" name="フローチャート: 判断 163"/>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5" name="フローチャート: 判断 164"/>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71" name="楕円 170"/>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172" name="【体育館・プール】&#10;有形固定資産減価償却率該当値テキスト"/>
        <xdr:cNvSpPr txBox="1"/>
      </xdr:nvSpPr>
      <xdr:spPr>
        <a:xfrm>
          <a:off x="4673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78740</xdr:rowOff>
    </xdr:from>
    <xdr:to>
      <xdr:col>20</xdr:col>
      <xdr:colOff>38100</xdr:colOff>
      <xdr:row>61</xdr:row>
      <xdr:rowOff>8890</xdr:rowOff>
    </xdr:to>
    <xdr:sp macro="" textlink="">
      <xdr:nvSpPr>
        <xdr:cNvPr id="173" name="楕円 172"/>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81915</xdr:rowOff>
    </xdr:from>
    <xdr:to>
      <xdr:col>24</xdr:col>
      <xdr:colOff>63500</xdr:colOff>
      <xdr:row>60</xdr:row>
      <xdr:rowOff>129540</xdr:rowOff>
    </xdr:to>
    <xdr:cxnSp macro="">
      <xdr:nvCxnSpPr>
        <xdr:cNvPr id="174" name="直線コネクタ 173"/>
        <xdr:cNvCxnSpPr/>
      </xdr:nvCxnSpPr>
      <xdr:spPr>
        <a:xfrm flipV="1">
          <a:off x="3797300" y="103689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141605</xdr:rowOff>
    </xdr:from>
    <xdr:to>
      <xdr:col>15</xdr:col>
      <xdr:colOff>101600</xdr:colOff>
      <xdr:row>58</xdr:row>
      <xdr:rowOff>71755</xdr:rowOff>
    </xdr:to>
    <xdr:sp macro="" textlink="">
      <xdr:nvSpPr>
        <xdr:cNvPr id="175" name="楕円 174"/>
        <xdr:cNvSpPr/>
      </xdr:nvSpPr>
      <xdr:spPr>
        <a:xfrm>
          <a:off x="2857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20955</xdr:rowOff>
    </xdr:from>
    <xdr:to>
      <xdr:col>19</xdr:col>
      <xdr:colOff>177800</xdr:colOff>
      <xdr:row>60</xdr:row>
      <xdr:rowOff>129540</xdr:rowOff>
    </xdr:to>
    <xdr:cxnSp macro="">
      <xdr:nvCxnSpPr>
        <xdr:cNvPr id="176" name="直線コネクタ 175"/>
        <xdr:cNvCxnSpPr/>
      </xdr:nvCxnSpPr>
      <xdr:spPr>
        <a:xfrm>
          <a:off x="2908300" y="9965055"/>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7"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78"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9"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xdr:rowOff>
    </xdr:from>
    <xdr:ext cx="405111" cy="259045"/>
    <xdr:sp macro="" textlink="">
      <xdr:nvSpPr>
        <xdr:cNvPr id="180" name="n_1mainValue【体育館・プール】&#10;有形固定資産減価償却率"/>
        <xdr:cNvSpPr txBox="1"/>
      </xdr:nvSpPr>
      <xdr:spPr>
        <a:xfrm>
          <a:off x="3582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88282</xdr:rowOff>
    </xdr:from>
    <xdr:ext cx="405111" cy="259045"/>
    <xdr:sp macro="" textlink="">
      <xdr:nvSpPr>
        <xdr:cNvPr id="181" name="n_2mainValue【体育館・プール】&#10;有形固定資産減価償却率"/>
        <xdr:cNvSpPr txBox="1"/>
      </xdr:nvSpPr>
      <xdr:spPr>
        <a:xfrm>
          <a:off x="2705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12"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15" name="フローチャート: 判断 214"/>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16" name="フローチャート: 判断 215"/>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42273</xdr:rowOff>
    </xdr:from>
    <xdr:to>
      <xdr:col>55</xdr:col>
      <xdr:colOff>50800</xdr:colOff>
      <xdr:row>62</xdr:row>
      <xdr:rowOff>143873</xdr:rowOff>
    </xdr:to>
    <xdr:sp macro="" textlink="">
      <xdr:nvSpPr>
        <xdr:cNvPr id="222" name="楕円 221"/>
        <xdr:cNvSpPr/>
      </xdr:nvSpPr>
      <xdr:spPr>
        <a:xfrm>
          <a:off x="104267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20700</xdr:rowOff>
    </xdr:from>
    <xdr:ext cx="469744" cy="259045"/>
    <xdr:sp macro="" textlink="">
      <xdr:nvSpPr>
        <xdr:cNvPr id="223" name="【体育館・プール】&#10;一人当たり面積該当値テキスト"/>
        <xdr:cNvSpPr txBox="1"/>
      </xdr:nvSpPr>
      <xdr:spPr>
        <a:xfrm>
          <a:off x="10515600" y="106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42273</xdr:rowOff>
    </xdr:from>
    <xdr:to>
      <xdr:col>50</xdr:col>
      <xdr:colOff>165100</xdr:colOff>
      <xdr:row>62</xdr:row>
      <xdr:rowOff>143873</xdr:rowOff>
    </xdr:to>
    <xdr:sp macro="" textlink="">
      <xdr:nvSpPr>
        <xdr:cNvPr id="224" name="楕円 223"/>
        <xdr:cNvSpPr/>
      </xdr:nvSpPr>
      <xdr:spPr>
        <a:xfrm>
          <a:off x="9588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93073</xdr:rowOff>
    </xdr:from>
    <xdr:to>
      <xdr:col>55</xdr:col>
      <xdr:colOff>0</xdr:colOff>
      <xdr:row>62</xdr:row>
      <xdr:rowOff>93073</xdr:rowOff>
    </xdr:to>
    <xdr:cxnSp macro="">
      <xdr:nvCxnSpPr>
        <xdr:cNvPr id="225" name="直線コネクタ 224"/>
        <xdr:cNvCxnSpPr/>
      </xdr:nvCxnSpPr>
      <xdr:spPr>
        <a:xfrm>
          <a:off x="9639300" y="107229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42273</xdr:rowOff>
    </xdr:from>
    <xdr:to>
      <xdr:col>46</xdr:col>
      <xdr:colOff>38100</xdr:colOff>
      <xdr:row>62</xdr:row>
      <xdr:rowOff>143873</xdr:rowOff>
    </xdr:to>
    <xdr:sp macro="" textlink="">
      <xdr:nvSpPr>
        <xdr:cNvPr id="226" name="楕円 225"/>
        <xdr:cNvSpPr/>
      </xdr:nvSpPr>
      <xdr:spPr>
        <a:xfrm>
          <a:off x="8699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93073</xdr:rowOff>
    </xdr:from>
    <xdr:to>
      <xdr:col>50</xdr:col>
      <xdr:colOff>114300</xdr:colOff>
      <xdr:row>62</xdr:row>
      <xdr:rowOff>93073</xdr:rowOff>
    </xdr:to>
    <xdr:cxnSp macro="">
      <xdr:nvCxnSpPr>
        <xdr:cNvPr id="227" name="直線コネクタ 226"/>
        <xdr:cNvCxnSpPr/>
      </xdr:nvCxnSpPr>
      <xdr:spPr>
        <a:xfrm>
          <a:off x="8750300" y="10722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28"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29"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0"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135000</xdr:rowOff>
    </xdr:from>
    <xdr:ext cx="469744" cy="259045"/>
    <xdr:sp macro="" textlink="">
      <xdr:nvSpPr>
        <xdr:cNvPr id="231" name="n_1mainValue【体育館・プール】&#10;一人当たり面積"/>
        <xdr:cNvSpPr txBox="1"/>
      </xdr:nvSpPr>
      <xdr:spPr>
        <a:xfrm>
          <a:off x="9391727" y="107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135000</xdr:rowOff>
    </xdr:from>
    <xdr:ext cx="469744" cy="259045"/>
    <xdr:sp macro="" textlink="">
      <xdr:nvSpPr>
        <xdr:cNvPr id="232" name="n_2mainValue【体育館・プール】&#10;一人当たり面積"/>
        <xdr:cNvSpPr txBox="1"/>
      </xdr:nvSpPr>
      <xdr:spPr>
        <a:xfrm>
          <a:off x="8515427" y="107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62"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5" name="フローチャート: 判断 264"/>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66" name="フローチャート: 判断 265"/>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272" name="楕円 271"/>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117491</xdr:rowOff>
    </xdr:from>
    <xdr:ext cx="405111" cy="259045"/>
    <xdr:sp macro="" textlink="">
      <xdr:nvSpPr>
        <xdr:cNvPr id="273" name="【福祉施設】&#10;有形固定資産減価償却率該当値テキスト"/>
        <xdr:cNvSpPr txBox="1"/>
      </xdr:nvSpPr>
      <xdr:spPr>
        <a:xfrm>
          <a:off x="4673600" y="145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13970</xdr:rowOff>
    </xdr:from>
    <xdr:to>
      <xdr:col>20</xdr:col>
      <xdr:colOff>38100</xdr:colOff>
      <xdr:row>85</xdr:row>
      <xdr:rowOff>115570</xdr:rowOff>
    </xdr:to>
    <xdr:sp macro="" textlink="">
      <xdr:nvSpPr>
        <xdr:cNvPr id="274" name="楕円 273"/>
        <xdr:cNvSpPr/>
      </xdr:nvSpPr>
      <xdr:spPr>
        <a:xfrm>
          <a:off x="3746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64770</xdr:rowOff>
    </xdr:from>
    <xdr:to>
      <xdr:col>24</xdr:col>
      <xdr:colOff>63500</xdr:colOff>
      <xdr:row>85</xdr:row>
      <xdr:rowOff>81914</xdr:rowOff>
    </xdr:to>
    <xdr:cxnSp macro="">
      <xdr:nvCxnSpPr>
        <xdr:cNvPr id="275" name="直線コネクタ 274"/>
        <xdr:cNvCxnSpPr/>
      </xdr:nvCxnSpPr>
      <xdr:spPr>
        <a:xfrm>
          <a:off x="3797300" y="1463802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33020</xdr:rowOff>
    </xdr:from>
    <xdr:to>
      <xdr:col>15</xdr:col>
      <xdr:colOff>101600</xdr:colOff>
      <xdr:row>85</xdr:row>
      <xdr:rowOff>134620</xdr:rowOff>
    </xdr:to>
    <xdr:sp macro="" textlink="">
      <xdr:nvSpPr>
        <xdr:cNvPr id="276" name="楕円 275"/>
        <xdr:cNvSpPr/>
      </xdr:nvSpPr>
      <xdr:spPr>
        <a:xfrm>
          <a:off x="2857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64770</xdr:rowOff>
    </xdr:from>
    <xdr:to>
      <xdr:col>19</xdr:col>
      <xdr:colOff>177800</xdr:colOff>
      <xdr:row>85</xdr:row>
      <xdr:rowOff>83820</xdr:rowOff>
    </xdr:to>
    <xdr:cxnSp macro="">
      <xdr:nvCxnSpPr>
        <xdr:cNvPr id="277" name="直線コネクタ 276"/>
        <xdr:cNvCxnSpPr/>
      </xdr:nvCxnSpPr>
      <xdr:spPr>
        <a:xfrm flipV="1">
          <a:off x="2908300" y="14638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78"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9"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80"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106697</xdr:rowOff>
    </xdr:from>
    <xdr:ext cx="405111" cy="259045"/>
    <xdr:sp macro="" textlink="">
      <xdr:nvSpPr>
        <xdr:cNvPr id="281" name="n_1mainValue【福祉施設】&#10;有形固定資産減価償却率"/>
        <xdr:cNvSpPr txBox="1"/>
      </xdr:nvSpPr>
      <xdr:spPr>
        <a:xfrm>
          <a:off x="35820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125747</xdr:rowOff>
    </xdr:from>
    <xdr:ext cx="405111" cy="259045"/>
    <xdr:sp macro="" textlink="">
      <xdr:nvSpPr>
        <xdr:cNvPr id="282" name="n_2mainValue【福祉施設】&#10;有形固定資産減価償却率"/>
        <xdr:cNvSpPr txBox="1"/>
      </xdr:nvSpPr>
      <xdr:spPr>
        <a:xfrm>
          <a:off x="2705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1"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14" name="フローチャート: 判断 313"/>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15" name="フローチャート: 判断 314"/>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36830</xdr:rowOff>
    </xdr:from>
    <xdr:to>
      <xdr:col>55</xdr:col>
      <xdr:colOff>50800</xdr:colOff>
      <xdr:row>82</xdr:row>
      <xdr:rowOff>138430</xdr:rowOff>
    </xdr:to>
    <xdr:sp macro="" textlink="">
      <xdr:nvSpPr>
        <xdr:cNvPr id="321" name="楕円 320"/>
        <xdr:cNvSpPr/>
      </xdr:nvSpPr>
      <xdr:spPr>
        <a:xfrm>
          <a:off x="10426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59707</xdr:rowOff>
    </xdr:from>
    <xdr:ext cx="469744" cy="259045"/>
    <xdr:sp macro="" textlink="">
      <xdr:nvSpPr>
        <xdr:cNvPr id="322" name="【福祉施設】&#10;一人当たり面積該当値テキスト"/>
        <xdr:cNvSpPr txBox="1"/>
      </xdr:nvSpPr>
      <xdr:spPr>
        <a:xfrm>
          <a:off x="10515600"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323" name="楕円 322"/>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87630</xdr:rowOff>
    </xdr:from>
    <xdr:to>
      <xdr:col>55</xdr:col>
      <xdr:colOff>0</xdr:colOff>
      <xdr:row>82</xdr:row>
      <xdr:rowOff>106680</xdr:rowOff>
    </xdr:to>
    <xdr:cxnSp macro="">
      <xdr:nvCxnSpPr>
        <xdr:cNvPr id="324" name="直線コネクタ 323"/>
        <xdr:cNvCxnSpPr/>
      </xdr:nvCxnSpPr>
      <xdr:spPr>
        <a:xfrm flipV="1">
          <a:off x="9639300" y="14146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151130</xdr:rowOff>
    </xdr:from>
    <xdr:to>
      <xdr:col>46</xdr:col>
      <xdr:colOff>38100</xdr:colOff>
      <xdr:row>82</xdr:row>
      <xdr:rowOff>81280</xdr:rowOff>
    </xdr:to>
    <xdr:sp macro="" textlink="">
      <xdr:nvSpPr>
        <xdr:cNvPr id="325" name="楕円 324"/>
        <xdr:cNvSpPr/>
      </xdr:nvSpPr>
      <xdr:spPr>
        <a:xfrm>
          <a:off x="869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30480</xdr:rowOff>
    </xdr:from>
    <xdr:to>
      <xdr:col>50</xdr:col>
      <xdr:colOff>114300</xdr:colOff>
      <xdr:row>82</xdr:row>
      <xdr:rowOff>106680</xdr:rowOff>
    </xdr:to>
    <xdr:cxnSp macro="">
      <xdr:nvCxnSpPr>
        <xdr:cNvPr id="326" name="直線コネクタ 325"/>
        <xdr:cNvCxnSpPr/>
      </xdr:nvCxnSpPr>
      <xdr:spPr>
        <a:xfrm>
          <a:off x="8750300" y="14089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27"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28" name="n_2aveValue【福祉施設】&#10;一人当たり面積"/>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29"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2557</xdr:rowOff>
    </xdr:from>
    <xdr:ext cx="469744" cy="259045"/>
    <xdr:sp macro="" textlink="">
      <xdr:nvSpPr>
        <xdr:cNvPr id="330" name="n_1mainValue【福祉施設】&#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97807</xdr:rowOff>
    </xdr:from>
    <xdr:ext cx="469744" cy="259045"/>
    <xdr:sp macro="" textlink="">
      <xdr:nvSpPr>
        <xdr:cNvPr id="331" name="n_2mainValue【福祉施設】&#10;一人当たり面積"/>
        <xdr:cNvSpPr txBox="1"/>
      </xdr:nvSpPr>
      <xdr:spPr>
        <a:xfrm>
          <a:off x="8515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61"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64" name="フローチャート: 判断 363"/>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65" name="フローチャート: 判断 364"/>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71" name="楕円 370"/>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116857</xdr:rowOff>
    </xdr:from>
    <xdr:ext cx="405111" cy="259045"/>
    <xdr:sp macro="" textlink="">
      <xdr:nvSpPr>
        <xdr:cNvPr id="372" name="【市民会館】&#10;有形固定資産減価償却率該当値テキスト"/>
        <xdr:cNvSpPr txBox="1"/>
      </xdr:nvSpPr>
      <xdr:spPr>
        <a:xfrm>
          <a:off x="4673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133986</xdr:rowOff>
    </xdr:from>
    <xdr:to>
      <xdr:col>20</xdr:col>
      <xdr:colOff>38100</xdr:colOff>
      <xdr:row>104</xdr:row>
      <xdr:rowOff>64136</xdr:rowOff>
    </xdr:to>
    <xdr:sp macro="" textlink="">
      <xdr:nvSpPr>
        <xdr:cNvPr id="373" name="楕円 372"/>
        <xdr:cNvSpPr/>
      </xdr:nvSpPr>
      <xdr:spPr>
        <a:xfrm>
          <a:off x="3746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104</xdr:row>
      <xdr:rowOff>13336</xdr:rowOff>
    </xdr:to>
    <xdr:cxnSp macro="">
      <xdr:nvCxnSpPr>
        <xdr:cNvPr id="374" name="直線コネクタ 373"/>
        <xdr:cNvCxnSpPr/>
      </xdr:nvCxnSpPr>
      <xdr:spPr>
        <a:xfrm flipV="1">
          <a:off x="3797300" y="178041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636</xdr:rowOff>
    </xdr:from>
    <xdr:to>
      <xdr:col>15</xdr:col>
      <xdr:colOff>101600</xdr:colOff>
      <xdr:row>104</xdr:row>
      <xdr:rowOff>102236</xdr:rowOff>
    </xdr:to>
    <xdr:sp macro="" textlink="">
      <xdr:nvSpPr>
        <xdr:cNvPr id="375" name="楕円 374"/>
        <xdr:cNvSpPr/>
      </xdr:nvSpPr>
      <xdr:spPr>
        <a:xfrm>
          <a:off x="2857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13336</xdr:rowOff>
    </xdr:from>
    <xdr:to>
      <xdr:col>19</xdr:col>
      <xdr:colOff>177800</xdr:colOff>
      <xdr:row>104</xdr:row>
      <xdr:rowOff>51436</xdr:rowOff>
    </xdr:to>
    <xdr:cxnSp macro="">
      <xdr:nvCxnSpPr>
        <xdr:cNvPr id="376" name="直線コネクタ 375"/>
        <xdr:cNvCxnSpPr/>
      </xdr:nvCxnSpPr>
      <xdr:spPr>
        <a:xfrm flipV="1">
          <a:off x="2908300" y="178441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77"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78"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7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80663</xdr:rowOff>
    </xdr:from>
    <xdr:ext cx="405111" cy="259045"/>
    <xdr:sp macro="" textlink="">
      <xdr:nvSpPr>
        <xdr:cNvPr id="380" name="n_1mainValue【市民会館】&#10;有形固定資産減価償却率"/>
        <xdr:cNvSpPr txBox="1"/>
      </xdr:nvSpPr>
      <xdr:spPr>
        <a:xfrm>
          <a:off x="35820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118763</xdr:rowOff>
    </xdr:from>
    <xdr:ext cx="405111" cy="259045"/>
    <xdr:sp macro="" textlink="">
      <xdr:nvSpPr>
        <xdr:cNvPr id="381" name="n_2mainValue【市民会館】&#10;有形固定資産減価償却率"/>
        <xdr:cNvSpPr txBox="1"/>
      </xdr:nvSpPr>
      <xdr:spPr>
        <a:xfrm>
          <a:off x="2705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05" name="直線コネクタ 404"/>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6"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7" name="直線コネクタ 406"/>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8"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9" name="直線コネクタ 408"/>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10" name="【市民会館】&#10;一人当たり面積平均値テキスト"/>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11" name="フローチャート: 判断 410"/>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12" name="フローチャート: 判断 411"/>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13" name="フローチャート: 判断 412"/>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14" name="フローチャート: 判断 413"/>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20" name="楕円 419"/>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1288</xdr:rowOff>
    </xdr:from>
    <xdr:ext cx="469744" cy="259045"/>
    <xdr:sp macro="" textlink="">
      <xdr:nvSpPr>
        <xdr:cNvPr id="421" name="【市民会館】&#10;一人当たり面積該当値テキスト"/>
        <xdr:cNvSpPr txBox="1"/>
      </xdr:nvSpPr>
      <xdr:spPr>
        <a:xfrm>
          <a:off x="105156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xdr:nvSpPr>
        <xdr:cNvPr id="422" name="楕円 421"/>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137161</xdr:rowOff>
    </xdr:to>
    <xdr:cxnSp macro="">
      <xdr:nvCxnSpPr>
        <xdr:cNvPr id="423" name="直線コネクタ 422"/>
        <xdr:cNvCxnSpPr/>
      </xdr:nvCxnSpPr>
      <xdr:spPr>
        <a:xfrm>
          <a:off x="9639300" y="18482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24" name="楕円 423"/>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107</xdr:row>
      <xdr:rowOff>137161</xdr:rowOff>
    </xdr:to>
    <xdr:cxnSp macro="">
      <xdr:nvCxnSpPr>
        <xdr:cNvPr id="425" name="直線コネクタ 424"/>
        <xdr:cNvCxnSpPr/>
      </xdr:nvCxnSpPr>
      <xdr:spPr>
        <a:xfrm>
          <a:off x="8750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26"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27"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28"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7638</xdr:rowOff>
    </xdr:from>
    <xdr:ext cx="469744" cy="259045"/>
    <xdr:sp macro="" textlink="">
      <xdr:nvSpPr>
        <xdr:cNvPr id="429" name="n_1mainValue【市民会館】&#10;一人当たり面積"/>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30" name="n_2mainValue【市民会館】&#10;一人当たり面積"/>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1" name="テキスト ボックス 4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2" name="直線コネクタ 4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3" name="テキスト ボックス 4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4" name="直線コネクタ 4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5" name="テキスト ボックス 4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6" name="直線コネクタ 4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7" name="テキスト ボックス 4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8" name="直線コネクタ 4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9" name="テキスト ボックス 4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0" name="直線コネクタ 4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1" name="テキスト ボックス 4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55" name="直線コネクタ 454"/>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56"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57" name="直線コネクタ 456"/>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58"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59" name="直線コネクタ 458"/>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60" name="【一般廃棄物処理施設】&#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61" name="フローチャート: 判断 460"/>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62" name="フローチャート: 判断 461"/>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63" name="フローチャート: 判断 462"/>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64" name="フローチャート: 判断 463"/>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70" name="楕円 469"/>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108602</xdr:rowOff>
    </xdr:from>
    <xdr:ext cx="405111" cy="259045"/>
    <xdr:sp macro="" textlink="">
      <xdr:nvSpPr>
        <xdr:cNvPr id="471" name="【一般廃棄物処理施設】&#10;有形固定資産減価償却率該当値テキスト"/>
        <xdr:cNvSpPr txBox="1"/>
      </xdr:nvSpPr>
      <xdr:spPr>
        <a:xfrm>
          <a:off x="16357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472" name="楕円 471"/>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60960</xdr:rowOff>
    </xdr:to>
    <xdr:cxnSp macro="">
      <xdr:nvCxnSpPr>
        <xdr:cNvPr id="473" name="直線コネクタ 472"/>
        <xdr:cNvCxnSpPr/>
      </xdr:nvCxnSpPr>
      <xdr:spPr>
        <a:xfrm flipV="1">
          <a:off x="15481300" y="65246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474" name="楕円 473"/>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95250</xdr:rowOff>
    </xdr:to>
    <xdr:cxnSp macro="">
      <xdr:nvCxnSpPr>
        <xdr:cNvPr id="475" name="直線コネクタ 474"/>
        <xdr:cNvCxnSpPr/>
      </xdr:nvCxnSpPr>
      <xdr:spPr>
        <a:xfrm flipV="1">
          <a:off x="14592300" y="6576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76"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77"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78"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479" name="n_1mainValue【一般廃棄物処理施設】&#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480" name="n_2mainValue【一般廃棄物処理施設】&#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1" name="直線コネクタ 4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2" name="テキスト ボックス 49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3" name="直線コネクタ 4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4" name="テキスト ボックス 49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5" name="直線コネクタ 4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6" name="テキスト ボックス 49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7" name="直線コネクタ 4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8" name="テキスト ボックス 49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9" name="直線コネクタ 4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0" name="テキスト ボックス 49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1" name="直線コネクタ 5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2" name="テキスト ボックス 50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3" name="直線コネクタ 5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4" name="テキスト ボックス 5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06" name="直線コネクタ 505"/>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07"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08" name="直線コネクタ 507"/>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09"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10" name="直線コネクタ 509"/>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511"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12" name="フローチャート: 判断 511"/>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13" name="フローチャート: 判断 512"/>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14" name="フローチャート: 判断 513"/>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15" name="フローチャート: 判断 514"/>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6" name="テキスト ボックス 5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86345</xdr:rowOff>
    </xdr:from>
    <xdr:to>
      <xdr:col>116</xdr:col>
      <xdr:colOff>114300</xdr:colOff>
      <xdr:row>41</xdr:row>
      <xdr:rowOff>16495</xdr:rowOff>
    </xdr:to>
    <xdr:sp macro="" textlink="">
      <xdr:nvSpPr>
        <xdr:cNvPr id="521" name="楕円 520"/>
        <xdr:cNvSpPr/>
      </xdr:nvSpPr>
      <xdr:spPr>
        <a:xfrm>
          <a:off x="22110700" y="69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109222</xdr:rowOff>
    </xdr:from>
    <xdr:ext cx="534377" cy="259045"/>
    <xdr:sp macro="" textlink="">
      <xdr:nvSpPr>
        <xdr:cNvPr id="522" name="【一般廃棄物処理施設】&#10;一人当たり有形固定資産（償却資産）額該当値テキスト"/>
        <xdr:cNvSpPr txBox="1"/>
      </xdr:nvSpPr>
      <xdr:spPr>
        <a:xfrm>
          <a:off x="22199600" y="679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86394</xdr:rowOff>
    </xdr:from>
    <xdr:to>
      <xdr:col>112</xdr:col>
      <xdr:colOff>38100</xdr:colOff>
      <xdr:row>41</xdr:row>
      <xdr:rowOff>16544</xdr:rowOff>
    </xdr:to>
    <xdr:sp macro="" textlink="">
      <xdr:nvSpPr>
        <xdr:cNvPr id="523" name="楕円 522"/>
        <xdr:cNvSpPr/>
      </xdr:nvSpPr>
      <xdr:spPr>
        <a:xfrm>
          <a:off x="21272500" y="69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137145</xdr:rowOff>
    </xdr:from>
    <xdr:to>
      <xdr:col>116</xdr:col>
      <xdr:colOff>63500</xdr:colOff>
      <xdr:row>40</xdr:row>
      <xdr:rowOff>137194</xdr:rowOff>
    </xdr:to>
    <xdr:cxnSp macro="">
      <xdr:nvCxnSpPr>
        <xdr:cNvPr id="524" name="直線コネクタ 523"/>
        <xdr:cNvCxnSpPr/>
      </xdr:nvCxnSpPr>
      <xdr:spPr>
        <a:xfrm flipV="1">
          <a:off x="21323300" y="6995145"/>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92080</xdr:rowOff>
    </xdr:from>
    <xdr:to>
      <xdr:col>107</xdr:col>
      <xdr:colOff>101600</xdr:colOff>
      <xdr:row>41</xdr:row>
      <xdr:rowOff>22230</xdr:rowOff>
    </xdr:to>
    <xdr:sp macro="" textlink="">
      <xdr:nvSpPr>
        <xdr:cNvPr id="525" name="楕円 524"/>
        <xdr:cNvSpPr/>
      </xdr:nvSpPr>
      <xdr:spPr>
        <a:xfrm>
          <a:off x="20383500" y="69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137194</xdr:rowOff>
    </xdr:from>
    <xdr:to>
      <xdr:col>111</xdr:col>
      <xdr:colOff>177800</xdr:colOff>
      <xdr:row>40</xdr:row>
      <xdr:rowOff>142880</xdr:rowOff>
    </xdr:to>
    <xdr:cxnSp macro="">
      <xdr:nvCxnSpPr>
        <xdr:cNvPr id="526" name="直線コネクタ 525"/>
        <xdr:cNvCxnSpPr/>
      </xdr:nvCxnSpPr>
      <xdr:spPr>
        <a:xfrm flipV="1">
          <a:off x="20434300" y="6995194"/>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62159</xdr:rowOff>
    </xdr:from>
    <xdr:ext cx="534377" cy="259045"/>
    <xdr:sp macro="" textlink="">
      <xdr:nvSpPr>
        <xdr:cNvPr id="527" name="n_1aveValue【一般廃棄物処理施設】&#10;一人当たり有形固定資産（償却資産）額"/>
        <xdr:cNvSpPr txBox="1"/>
      </xdr:nvSpPr>
      <xdr:spPr>
        <a:xfrm>
          <a:off x="21043411" y="709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28" name="n_2aveValue【一般廃棄物処理施設】&#10;一人当たり有形固定資産（償却資産）額"/>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29"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33071</xdr:rowOff>
    </xdr:from>
    <xdr:ext cx="534377" cy="259045"/>
    <xdr:sp macro="" textlink="">
      <xdr:nvSpPr>
        <xdr:cNvPr id="530" name="n_1mainValue【一般廃棄物処理施設】&#10;一人当たり有形固定資産（償却資産）額"/>
        <xdr:cNvSpPr txBox="1"/>
      </xdr:nvSpPr>
      <xdr:spPr>
        <a:xfrm>
          <a:off x="21043411" y="67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38757</xdr:rowOff>
    </xdr:from>
    <xdr:ext cx="534377" cy="259045"/>
    <xdr:sp macro="" textlink="">
      <xdr:nvSpPr>
        <xdr:cNvPr id="531" name="n_2mainValue【一般廃棄物処理施設】&#10;一人当たり有形固定資産（償却資産）額"/>
        <xdr:cNvSpPr txBox="1"/>
      </xdr:nvSpPr>
      <xdr:spPr>
        <a:xfrm>
          <a:off x="20167111" y="67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2" name="正方形/長方形 5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3" name="正方形/長方形 5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4" name="正方形/長方形 5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5" name="正方形/長方形 5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6" name="正方形/長方形 5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7" name="正方形/長方形 5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8" name="正方形/長方形 5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正方形/長方形 5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0" name="テキスト ボックス 5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1" name="直線コネクタ 5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42" name="直線コネクタ 5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3" name="テキスト ボックス 54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4" name="直線コネクタ 5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5" name="テキスト ボックス 5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6" name="直線コネクタ 5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7" name="テキスト ボックス 5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8" name="直線コネクタ 5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9" name="テキスト ボックス 5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0" name="直線コネクタ 5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1" name="テキスト ボックス 5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3" name="テキスト ボックス 5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55" name="直線コネクタ 55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5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57" name="直線コネクタ 55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5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59" name="直線コネクタ 55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6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61" name="フローチャート: 判断 56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62" name="フローチャート: 判断 56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63" name="フローチャート: 判断 562"/>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64" name="フローチャート: 判断 56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5" name="テキスト ボックス 5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63500</xdr:rowOff>
    </xdr:from>
    <xdr:to>
      <xdr:col>85</xdr:col>
      <xdr:colOff>177800</xdr:colOff>
      <xdr:row>56</xdr:row>
      <xdr:rowOff>165100</xdr:rowOff>
    </xdr:to>
    <xdr:sp macro="" textlink="">
      <xdr:nvSpPr>
        <xdr:cNvPr id="570" name="楕円 569"/>
        <xdr:cNvSpPr/>
      </xdr:nvSpPr>
      <xdr:spPr>
        <a:xfrm>
          <a:off x="16268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86377</xdr:rowOff>
    </xdr:from>
    <xdr:ext cx="405111" cy="259045"/>
    <xdr:sp macro="" textlink="">
      <xdr:nvSpPr>
        <xdr:cNvPr id="571" name="【保健センター・保健所】&#10;有形固定資産減価償却率該当値テキスト"/>
        <xdr:cNvSpPr txBox="1"/>
      </xdr:nvSpPr>
      <xdr:spPr>
        <a:xfrm>
          <a:off x="16357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572" name="楕円 571"/>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56</xdr:row>
      <xdr:rowOff>152400</xdr:rowOff>
    </xdr:to>
    <xdr:cxnSp macro="">
      <xdr:nvCxnSpPr>
        <xdr:cNvPr id="573" name="直線コネクタ 572"/>
        <xdr:cNvCxnSpPr/>
      </xdr:nvCxnSpPr>
      <xdr:spPr>
        <a:xfrm flipV="1">
          <a:off x="154813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139700</xdr:rowOff>
    </xdr:from>
    <xdr:to>
      <xdr:col>76</xdr:col>
      <xdr:colOff>165100</xdr:colOff>
      <xdr:row>57</xdr:row>
      <xdr:rowOff>69850</xdr:rowOff>
    </xdr:to>
    <xdr:sp macro="" textlink="">
      <xdr:nvSpPr>
        <xdr:cNvPr id="574" name="楕円 573"/>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57</xdr:row>
      <xdr:rowOff>19050</xdr:rowOff>
    </xdr:to>
    <xdr:cxnSp macro="">
      <xdr:nvCxnSpPr>
        <xdr:cNvPr id="575" name="直線コネクタ 574"/>
        <xdr:cNvCxnSpPr/>
      </xdr:nvCxnSpPr>
      <xdr:spPr>
        <a:xfrm flipV="1">
          <a:off x="14592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76"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77"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8"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48277</xdr:rowOff>
    </xdr:from>
    <xdr:ext cx="405111" cy="259045"/>
    <xdr:sp macro="" textlink="">
      <xdr:nvSpPr>
        <xdr:cNvPr id="579" name="n_1mainValue【保健センター・保健所】&#10;有形固定資産減価償却率"/>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580" name="n_2mainValue【保健センター・保健所】&#10;有形固定資産減価償却率"/>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1" name="直線コネクタ 5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2" name="テキスト ボックス 5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3" name="直線コネクタ 5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4" name="テキスト ボックス 5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7" name="直線コネクタ 5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8" name="テキスト ボックス 5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9" name="直線コネクタ 5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0" name="テキスト ボックス 5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1" name="直線コネクタ 6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2" name="テキスト ボックス 6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04" name="直線コネクタ 603"/>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0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06" name="直線コネクタ 60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0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08" name="直線コネクタ 60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09"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10" name="フローチャート: 判断 609"/>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11" name="フローチャート: 判断 610"/>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12" name="フローチャート: 判断 611"/>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13" name="フローチャート: 判断 612"/>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4" name="テキスト ボックス 6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19" name="楕円 618"/>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20"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21" name="楕円 620"/>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22" name="直線コネクタ 621"/>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23" name="楕円 622"/>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24" name="直線コネクタ 623"/>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25"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26"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27"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28"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29"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1" name="テキスト ボックス 6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1" name="テキスト ボックス 6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55" name="直線コネクタ 654"/>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56"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58"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59" name="直線コネクタ 658"/>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60"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61" name="フローチャート: 判断 660"/>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62" name="フローチャート: 判断 661"/>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63" name="フローチャート: 判断 662"/>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64" name="フローチャート: 判断 663"/>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70" name="楕円 669"/>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39206</xdr:rowOff>
    </xdr:from>
    <xdr:ext cx="405111" cy="259045"/>
    <xdr:sp macro="" textlink="">
      <xdr:nvSpPr>
        <xdr:cNvPr id="671" name="【消防施設】&#10;有形固定資産減価償却率該当値テキスト"/>
        <xdr:cNvSpPr txBox="1"/>
      </xdr:nvSpPr>
      <xdr:spPr>
        <a:xfrm>
          <a:off x="16357600"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96701</xdr:rowOff>
    </xdr:from>
    <xdr:to>
      <xdr:col>81</xdr:col>
      <xdr:colOff>101600</xdr:colOff>
      <xdr:row>83</xdr:row>
      <xdr:rowOff>26851</xdr:rowOff>
    </xdr:to>
    <xdr:sp macro="" textlink="">
      <xdr:nvSpPr>
        <xdr:cNvPr id="672" name="楕円 671"/>
        <xdr:cNvSpPr/>
      </xdr:nvSpPr>
      <xdr:spPr>
        <a:xfrm>
          <a:off x="15430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111579</xdr:rowOff>
    </xdr:from>
    <xdr:to>
      <xdr:col>85</xdr:col>
      <xdr:colOff>127000</xdr:colOff>
      <xdr:row>82</xdr:row>
      <xdr:rowOff>147501</xdr:rowOff>
    </xdr:to>
    <xdr:cxnSp macro="">
      <xdr:nvCxnSpPr>
        <xdr:cNvPr id="673" name="直線コネクタ 672"/>
        <xdr:cNvCxnSpPr/>
      </xdr:nvCxnSpPr>
      <xdr:spPr>
        <a:xfrm flipV="1">
          <a:off x="15481300" y="141704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3629</xdr:rowOff>
    </xdr:from>
    <xdr:to>
      <xdr:col>76</xdr:col>
      <xdr:colOff>165100</xdr:colOff>
      <xdr:row>81</xdr:row>
      <xdr:rowOff>105229</xdr:rowOff>
    </xdr:to>
    <xdr:sp macro="" textlink="">
      <xdr:nvSpPr>
        <xdr:cNvPr id="674" name="楕円 673"/>
        <xdr:cNvSpPr/>
      </xdr:nvSpPr>
      <xdr:spPr>
        <a:xfrm>
          <a:off x="14541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54429</xdr:rowOff>
    </xdr:from>
    <xdr:to>
      <xdr:col>81</xdr:col>
      <xdr:colOff>50800</xdr:colOff>
      <xdr:row>82</xdr:row>
      <xdr:rowOff>147501</xdr:rowOff>
    </xdr:to>
    <xdr:cxnSp macro="">
      <xdr:nvCxnSpPr>
        <xdr:cNvPr id="675" name="直線コネクタ 674"/>
        <xdr:cNvCxnSpPr/>
      </xdr:nvCxnSpPr>
      <xdr:spPr>
        <a:xfrm>
          <a:off x="14592300" y="1394187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76"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77"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78"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17978</xdr:rowOff>
    </xdr:from>
    <xdr:ext cx="405111" cy="259045"/>
    <xdr:sp macro="" textlink="">
      <xdr:nvSpPr>
        <xdr:cNvPr id="679" name="n_1mainValue【消防施設】&#10;有形固定資産減価償却率"/>
        <xdr:cNvSpPr txBox="1"/>
      </xdr:nvSpPr>
      <xdr:spPr>
        <a:xfrm>
          <a:off x="152660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680" name="n_2main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04" name="直線コネクタ 703"/>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05"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6" name="直線コネクタ 705"/>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07"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08" name="直線コネクタ 707"/>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09"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10" name="フローチャート: 判断 709"/>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11" name="フローチャート: 判断 710"/>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12" name="フローチャート: 判断 711"/>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13" name="フローチャート: 判断 712"/>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719" name="楕円 718"/>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90187</xdr:rowOff>
    </xdr:from>
    <xdr:ext cx="469744" cy="259045"/>
    <xdr:sp macro="" textlink="">
      <xdr:nvSpPr>
        <xdr:cNvPr id="720" name="【消防施設】&#10;一人当たり面積該当値テキスト"/>
        <xdr:cNvSpPr txBox="1"/>
      </xdr:nvSpPr>
      <xdr:spPr>
        <a:xfrm>
          <a:off x="22199600" y="1466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721" name="楕円 720"/>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722" name="直線コネクタ 721"/>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723" name="楕円 722"/>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724" name="直線コネクタ 723"/>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25"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26"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27"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728" name="n_1mainValue【消防施設】&#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729" name="n_2mainValue【消防施設】&#10;一人当たり面積"/>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1" name="テキスト ボックス 7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1" name="テキスト ボックス 7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55" name="直線コネクタ 754"/>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56"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57" name="直線コネクタ 756"/>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58"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59" name="直線コネクタ 758"/>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60"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61" name="フローチャート: 判断 76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62" name="フローチャート: 判断 761"/>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63" name="フローチャート: 判断 762"/>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64" name="フローチャート: 判断 763"/>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70" name="楕円 769"/>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771" name="【庁舎】&#10;有形固定資産減価償却率該当値テキスト"/>
        <xdr:cNvSpPr txBox="1"/>
      </xdr:nvSpPr>
      <xdr:spPr>
        <a:xfrm>
          <a:off x="16357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72" name="楕円 771"/>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141514</xdr:rowOff>
    </xdr:to>
    <xdr:cxnSp macro="">
      <xdr:nvCxnSpPr>
        <xdr:cNvPr id="773" name="直線コネクタ 772"/>
        <xdr:cNvCxnSpPr/>
      </xdr:nvCxnSpPr>
      <xdr:spPr>
        <a:xfrm flipV="1">
          <a:off x="15481300" y="179412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74" name="楕円 773"/>
        <xdr:cNvSpPr/>
      </xdr:nvSpPr>
      <xdr:spPr>
        <a:xfrm>
          <a:off x="14541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5987</xdr:rowOff>
    </xdr:to>
    <xdr:cxnSp macro="">
      <xdr:nvCxnSpPr>
        <xdr:cNvPr id="775" name="直線コネクタ 774"/>
        <xdr:cNvCxnSpPr/>
      </xdr:nvCxnSpPr>
      <xdr:spPr>
        <a:xfrm flipV="1">
          <a:off x="14592300" y="179723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776"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77"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78"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779" name="n_1main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80" name="n_2mainValue【庁舎】&#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06" name="直線コネクタ 805"/>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07"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08" name="直線コネクタ 807"/>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0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10" name="直線コネクタ 80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11"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12" name="フローチャート: 判断 811"/>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13" name="フローチャート: 判断 812"/>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14" name="フローチャート: 判断 813"/>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15" name="フローチャート: 判断 814"/>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821" name="楕円 820"/>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822" name="【庁舎】&#10;一人当たり面積該当値テキスト"/>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823" name="楕円 822"/>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20682</xdr:rowOff>
    </xdr:from>
    <xdr:to>
      <xdr:col>116</xdr:col>
      <xdr:colOff>63500</xdr:colOff>
      <xdr:row>107</xdr:row>
      <xdr:rowOff>20682</xdr:rowOff>
    </xdr:to>
    <xdr:cxnSp macro="">
      <xdr:nvCxnSpPr>
        <xdr:cNvPr id="824" name="直線コネクタ 823"/>
        <xdr:cNvCxnSpPr/>
      </xdr:nvCxnSpPr>
      <xdr:spPr>
        <a:xfrm>
          <a:off x="21323300" y="183658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141332</xdr:rowOff>
    </xdr:from>
    <xdr:to>
      <xdr:col>107</xdr:col>
      <xdr:colOff>101600</xdr:colOff>
      <xdr:row>107</xdr:row>
      <xdr:rowOff>71482</xdr:rowOff>
    </xdr:to>
    <xdr:sp macro="" textlink="">
      <xdr:nvSpPr>
        <xdr:cNvPr id="825" name="楕円 824"/>
        <xdr:cNvSpPr/>
      </xdr:nvSpPr>
      <xdr:spPr>
        <a:xfrm>
          <a:off x="2038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20682</xdr:rowOff>
    </xdr:to>
    <xdr:cxnSp macro="">
      <xdr:nvCxnSpPr>
        <xdr:cNvPr id="826" name="直線コネクタ 825"/>
        <xdr:cNvCxnSpPr/>
      </xdr:nvCxnSpPr>
      <xdr:spPr>
        <a:xfrm>
          <a:off x="20434300" y="18365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27"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28"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29"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830" name="n_1mainValue【庁舎】&#10;一人当たり面積"/>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62609</xdr:rowOff>
    </xdr:from>
    <xdr:ext cx="469744" cy="259045"/>
    <xdr:sp macro="" textlink="">
      <xdr:nvSpPr>
        <xdr:cNvPr id="831" name="n_2mainValue【庁舎】&#10;一人当たり面積"/>
        <xdr:cNvSpPr txBox="1"/>
      </xdr:nvSpPr>
      <xdr:spPr>
        <a:xfrm>
          <a:off x="201994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図書館</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町内の図書館は平成</a:t>
          </a:r>
          <a:r>
            <a:rPr kumimoji="1" lang="en-US" altLang="ja-JP" sz="950">
              <a:latin typeface="ＭＳ ゴシック" panose="020B0609070205080204" pitchFamily="49" charset="-128"/>
              <a:ea typeface="ＭＳ ゴシック" panose="020B0609070205080204" pitchFamily="49" charset="-128"/>
            </a:rPr>
            <a:t>11</a:t>
          </a:r>
          <a:r>
            <a:rPr kumimoji="1" lang="ja-JP" altLang="en-US" sz="950">
              <a:latin typeface="ＭＳ ゴシック" panose="020B0609070205080204" pitchFamily="49" charset="-128"/>
              <a:ea typeface="ＭＳ ゴシック" panose="020B0609070205080204" pitchFamily="49" charset="-128"/>
            </a:rPr>
            <a:t>年に建設された</a:t>
          </a:r>
          <a:r>
            <a:rPr kumimoji="1" lang="en-US" altLang="ja-JP" sz="950">
              <a:latin typeface="ＭＳ ゴシック" panose="020B0609070205080204" pitchFamily="49" charset="-128"/>
              <a:ea typeface="ＭＳ ゴシック" panose="020B0609070205080204" pitchFamily="49" charset="-128"/>
            </a:rPr>
            <a:t>1</a:t>
          </a:r>
          <a:r>
            <a:rPr kumimoji="1" lang="ja-JP" altLang="en-US" sz="950">
              <a:latin typeface="ＭＳ ゴシック" panose="020B0609070205080204" pitchFamily="49" charset="-128"/>
              <a:ea typeface="ＭＳ ゴシック" panose="020B0609070205080204" pitchFamily="49" charset="-128"/>
            </a:rPr>
            <a:t>館のみであり、新設時から大規模な設備の改修を行っていないが比較的新しい施設であるため、有形固定資産減価償却率は全国・県平均に比べて低い水準となっている。一方、視聴覚ホールや学習室、公開書庫等、様々な町民の利用ニーズに応えるべく多様な設備を有しており、一人当たり面積は類似団体と比べて高い水準となっ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体育館</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体育館は町内</a:t>
          </a:r>
          <a:r>
            <a:rPr kumimoji="1" lang="en-US" altLang="ja-JP" sz="950">
              <a:latin typeface="ＭＳ ゴシック" panose="020B0609070205080204" pitchFamily="49" charset="-128"/>
              <a:ea typeface="ＭＳ ゴシック" panose="020B0609070205080204" pitchFamily="49" charset="-128"/>
            </a:rPr>
            <a:t>6</a:t>
          </a:r>
          <a:r>
            <a:rPr kumimoji="1" lang="ja-JP" altLang="en-US" sz="950">
              <a:latin typeface="ＭＳ ゴシック" panose="020B0609070205080204" pitchFamily="49" charset="-128"/>
              <a:ea typeface="ＭＳ ゴシック" panose="020B0609070205080204" pitchFamily="49" charset="-128"/>
            </a:rPr>
            <a:t>ヵ所に在している。平成</a:t>
          </a:r>
          <a:r>
            <a:rPr kumimoji="1" lang="en-US" altLang="ja-JP" sz="950">
              <a:latin typeface="ＭＳ ゴシック" panose="020B0609070205080204" pitchFamily="49" charset="-128"/>
              <a:ea typeface="ＭＳ ゴシック" panose="020B0609070205080204" pitchFamily="49" charset="-128"/>
            </a:rPr>
            <a:t>29</a:t>
          </a:r>
          <a:r>
            <a:rPr kumimoji="1" lang="ja-JP" altLang="en-US" sz="950">
              <a:latin typeface="ＭＳ ゴシック" panose="020B0609070205080204" pitchFamily="49" charset="-128"/>
              <a:ea typeface="ＭＳ ゴシック" panose="020B0609070205080204" pitchFamily="49" charset="-128"/>
            </a:rPr>
            <a:t>年度に総合体育館の全面改修を実施しており、長寿命化を図ったことで有形固定資産減価償却率が大きく低下しており、現状の有形固定資産減価償却率は全国平均を下回っているが県平均を上回っている。また、各小中学校付帯施設のほかに総合体育館、体育センターを有し、総合体育館は様々な競技の大会等にも利用可能な面積を有しているため、学校施設と比べて類似団体内の一人当たり面積の順位は高くなっ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福祉施設</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平成</a:t>
          </a:r>
          <a:r>
            <a:rPr kumimoji="1" lang="en-US" altLang="ja-JP" sz="950">
              <a:latin typeface="ＭＳ ゴシック" panose="020B0609070205080204" pitchFamily="49" charset="-128"/>
              <a:ea typeface="ＭＳ ゴシック" panose="020B0609070205080204" pitchFamily="49" charset="-128"/>
            </a:rPr>
            <a:t>22</a:t>
          </a:r>
          <a:r>
            <a:rPr kumimoji="1" lang="ja-JP" altLang="en-US" sz="950">
              <a:latin typeface="ＭＳ ゴシック" panose="020B0609070205080204" pitchFamily="49" charset="-128"/>
              <a:ea typeface="ＭＳ ゴシック" panose="020B0609070205080204" pitchFamily="49" charset="-128"/>
            </a:rPr>
            <a:t>年に障害者自立支援施設、平成</a:t>
          </a:r>
          <a:r>
            <a:rPr kumimoji="1" lang="en-US" altLang="ja-JP" sz="950">
              <a:latin typeface="ＭＳ ゴシック" panose="020B0609070205080204" pitchFamily="49" charset="-128"/>
              <a:ea typeface="ＭＳ ゴシック" panose="020B0609070205080204" pitchFamily="49" charset="-128"/>
            </a:rPr>
            <a:t>27</a:t>
          </a:r>
          <a:r>
            <a:rPr kumimoji="1" lang="ja-JP" altLang="en-US" sz="950">
              <a:latin typeface="ＭＳ ゴシック" panose="020B0609070205080204" pitchFamily="49" charset="-128"/>
              <a:ea typeface="ＭＳ ゴシック" panose="020B0609070205080204" pitchFamily="49" charset="-128"/>
            </a:rPr>
            <a:t>年に高齢者人材活用センターを建造しており、これらの比較的新しい施設の有形固定資産減価償却率が低いことから、有形固定資産減価償却率は全国平均・県平均よりも低い水準となっている。また、平成</a:t>
          </a:r>
          <a:r>
            <a:rPr kumimoji="1" lang="en-US" altLang="ja-JP" sz="950">
              <a:latin typeface="ＭＳ ゴシック" panose="020B0609070205080204" pitchFamily="49" charset="-128"/>
              <a:ea typeface="ＭＳ ゴシック" panose="020B0609070205080204" pitchFamily="49" charset="-128"/>
            </a:rPr>
            <a:t>30</a:t>
          </a:r>
          <a:r>
            <a:rPr kumimoji="1" lang="ja-JP" altLang="en-US" sz="950">
              <a:latin typeface="ＭＳ ゴシック" panose="020B0609070205080204" pitchFamily="49" charset="-128"/>
              <a:ea typeface="ＭＳ ゴシック" panose="020B0609070205080204" pitchFamily="49" charset="-128"/>
            </a:rPr>
            <a:t>年度に各小学校の放課後児童クラブの新設を行っているため、有形固定資産減価償却率は前年と比較し減少している。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市民会館</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町内の市民会館は昭和</a:t>
          </a:r>
          <a:r>
            <a:rPr kumimoji="1" lang="en-US" altLang="ja-JP" sz="950">
              <a:latin typeface="ＭＳ ゴシック" panose="020B0609070205080204" pitchFamily="49" charset="-128"/>
              <a:ea typeface="ＭＳ ゴシック" panose="020B0609070205080204" pitchFamily="49" charset="-128"/>
            </a:rPr>
            <a:t>60</a:t>
          </a:r>
          <a:r>
            <a:rPr kumimoji="1" lang="ja-JP" altLang="en-US" sz="950">
              <a:latin typeface="ＭＳ ゴシック" panose="020B0609070205080204" pitchFamily="49" charset="-128"/>
              <a:ea typeface="ＭＳ ゴシック" panose="020B0609070205080204" pitchFamily="49" charset="-128"/>
            </a:rPr>
            <a:t>年度に建設された学習ホールのみであり、新設時から大規模な設備の改修を行っていないため有形固定資産減価償却率は全国・県平均に比べて高い水準となっており、一定の割合で増加している。一方、面積については大型の設備を有しておらず施設の数自体も少ないため、全国・県平均や類似団体と比べても低い水準となっ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保健センター</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町内の保健センターは昭和</a:t>
          </a:r>
          <a:r>
            <a:rPr kumimoji="1" lang="en-US" altLang="ja-JP" sz="950">
              <a:latin typeface="ＭＳ ゴシック" panose="020B0609070205080204" pitchFamily="49" charset="-128"/>
              <a:ea typeface="ＭＳ ゴシック" panose="020B0609070205080204" pitchFamily="49" charset="-128"/>
            </a:rPr>
            <a:t>58</a:t>
          </a:r>
          <a:r>
            <a:rPr kumimoji="1" lang="ja-JP" altLang="en-US" sz="950">
              <a:latin typeface="ＭＳ ゴシック" panose="020B0609070205080204" pitchFamily="49" charset="-128"/>
              <a:ea typeface="ＭＳ ゴシック" panose="020B0609070205080204" pitchFamily="49" charset="-128"/>
            </a:rPr>
            <a:t>年度に建設された１ヵ所のみであり、新設時から大規模な設備の改修を行っていないため有形固定資産減価償却率は全国・県平均に比べて高い水準となっており、一定の割合で増加している。一方、面積については大型の設備を有しておらず施設の数自体も少ないため、全国・県平均や類似団体と比べても低い水準となっ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消防施設</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消防団詰所が町内</a:t>
          </a:r>
          <a:r>
            <a:rPr kumimoji="1" lang="en-US" altLang="ja-JP" sz="950">
              <a:latin typeface="ＭＳ ゴシック" panose="020B0609070205080204" pitchFamily="49" charset="-128"/>
              <a:ea typeface="ＭＳ ゴシック" panose="020B0609070205080204" pitchFamily="49" charset="-128"/>
            </a:rPr>
            <a:t>4</a:t>
          </a:r>
          <a:r>
            <a:rPr kumimoji="1" lang="ja-JP" altLang="en-US" sz="950">
              <a:latin typeface="ＭＳ ゴシック" panose="020B0609070205080204" pitchFamily="49" charset="-128"/>
              <a:ea typeface="ＭＳ ゴシック" panose="020B0609070205080204" pitchFamily="49" charset="-128"/>
            </a:rPr>
            <a:t>ヵ所に在するが、いずれも平成</a:t>
          </a:r>
          <a:r>
            <a:rPr kumimoji="1" lang="en-US" altLang="ja-JP" sz="950">
              <a:latin typeface="ＭＳ ゴシック" panose="020B0609070205080204" pitchFamily="49" charset="-128"/>
              <a:ea typeface="ＭＳ ゴシック" panose="020B0609070205080204" pitchFamily="49" charset="-128"/>
            </a:rPr>
            <a:t>25</a:t>
          </a:r>
          <a:r>
            <a:rPr kumimoji="1" lang="ja-JP" altLang="en-US" sz="950">
              <a:latin typeface="ＭＳ ゴシック" panose="020B0609070205080204" pitchFamily="49" charset="-128"/>
              <a:ea typeface="ＭＳ ゴシック" panose="020B0609070205080204" pitchFamily="49" charset="-128"/>
            </a:rPr>
            <a:t>年度から平成</a:t>
          </a:r>
          <a:r>
            <a:rPr kumimoji="1" lang="en-US" altLang="ja-JP" sz="950">
              <a:latin typeface="ＭＳ ゴシック" panose="020B0609070205080204" pitchFamily="49" charset="-128"/>
              <a:ea typeface="ＭＳ ゴシック" panose="020B0609070205080204" pitchFamily="49" charset="-128"/>
            </a:rPr>
            <a:t>26</a:t>
          </a:r>
          <a:r>
            <a:rPr kumimoji="1" lang="ja-JP" altLang="en-US" sz="950">
              <a:latin typeface="ＭＳ ゴシック" panose="020B0609070205080204" pitchFamily="49" charset="-128"/>
              <a:ea typeface="ＭＳ ゴシック" panose="020B0609070205080204" pitchFamily="49" charset="-128"/>
            </a:rPr>
            <a:t>年度に新設されているため有形固定資産減価償却率は低めであるが、一方、ポンプ車・積載車等の設備については既に償却済みのものが多く総合的な有形固定資産減価償却率は類似団体の平均と同等となっている。また、一人当たり面積について全国・県平均や類似団体と比べても下回っているが、町内の</a:t>
          </a:r>
          <a:r>
            <a:rPr kumimoji="1" lang="en-US" altLang="ja-JP" sz="950">
              <a:latin typeface="ＭＳ ゴシック" panose="020B0609070205080204" pitchFamily="49" charset="-128"/>
              <a:ea typeface="ＭＳ ゴシック" panose="020B0609070205080204" pitchFamily="49" charset="-128"/>
            </a:rPr>
            <a:t>90</a:t>
          </a:r>
          <a:r>
            <a:rPr kumimoji="1" lang="ja-JP" altLang="en-US" sz="950">
              <a:latin typeface="ＭＳ ゴシック" panose="020B0609070205080204" pitchFamily="49" charset="-128"/>
              <a:ea typeface="ＭＳ ゴシック" panose="020B0609070205080204" pitchFamily="49" charset="-128"/>
            </a:rPr>
            <a:t>％以上を平地が占める地形的特徴がある当町においては、十分に町全体をカバーできるだけの詰所がバランスよく配置されていると考えている。</a:t>
          </a:r>
        </a:p>
        <a:p>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庁舎</a:t>
          </a:r>
          <a:r>
            <a:rPr kumimoji="1" lang="en-US" altLang="ja-JP" sz="950">
              <a:latin typeface="ＭＳ ゴシック" panose="020B0609070205080204" pitchFamily="49" charset="-128"/>
              <a:ea typeface="ＭＳ ゴシック" panose="020B0609070205080204" pitchFamily="49" charset="-128"/>
            </a:rPr>
            <a:t>】</a:t>
          </a:r>
          <a:r>
            <a:rPr kumimoji="1" lang="ja-JP" altLang="en-US" sz="950">
              <a:latin typeface="ＭＳ ゴシック" panose="020B0609070205080204" pitchFamily="49" charset="-128"/>
              <a:ea typeface="ＭＳ ゴシック" panose="020B0609070205080204" pitchFamily="49" charset="-128"/>
            </a:rPr>
            <a:t>庁舎は平成</a:t>
          </a:r>
          <a:r>
            <a:rPr kumimoji="1" lang="en-US" altLang="ja-JP" sz="950">
              <a:latin typeface="ＭＳ ゴシック" panose="020B0609070205080204" pitchFamily="49" charset="-128"/>
              <a:ea typeface="ＭＳ ゴシック" panose="020B0609070205080204" pitchFamily="49" charset="-128"/>
            </a:rPr>
            <a:t>6</a:t>
          </a:r>
          <a:r>
            <a:rPr kumimoji="1" lang="ja-JP" altLang="en-US" sz="950">
              <a:latin typeface="ＭＳ ゴシック" panose="020B0609070205080204" pitchFamily="49" charset="-128"/>
              <a:ea typeface="ＭＳ ゴシック" panose="020B0609070205080204" pitchFamily="49" charset="-128"/>
            </a:rPr>
            <a:t>年に建設されており、新設時から大規模な設備の改修を行っていないため庁舎の築年数に比例して有形固定資産減価償却率は増加している。また、町内に支所等は在していないが、一人当たり面積は全国・県平均や類似団体と比べても遜色はなく規模としては適切である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町内企業の業績好調による市町村民税法人税割の増額に加え、企業の設備投資増に伴う固定資産税（償却資産）の増額や、地方消費税交付金、株式等譲渡所得割交付金等の増額により、指数算定時の分子にあたる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年度基準財政収入額が増額となった。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しかしながら、保育関連経費の増や高齢者人口増に伴い厚生費が増額となり、加えて、近年の大型事業に充当した起債の理論償還算入額増に伴う公債費の増額等も相まって、指数算定時の分母に当たる平成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年度基準財政需要額も増額となった。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基準財政収入額、基準財政需要額共に増額となったことから、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か年平均の財政力指数は</a:t>
          </a:r>
          <a:r>
            <a:rPr kumimoji="1" lang="en-US" altLang="ja-JP" sz="1100">
              <a:latin typeface="ＭＳ Ｐゴシック" panose="020B0600070205080204" pitchFamily="50" charset="-128"/>
              <a:ea typeface="ＭＳ Ｐゴシック" panose="020B0600070205080204" pitchFamily="50" charset="-128"/>
            </a:rPr>
            <a:t>0.94</a:t>
          </a:r>
          <a:r>
            <a:rPr kumimoji="1" lang="ja-JP" altLang="en-US" sz="1100">
              <a:latin typeface="ＭＳ Ｐゴシック" panose="020B0600070205080204" pitchFamily="50" charset="-128"/>
              <a:ea typeface="ＭＳ Ｐゴシック" panose="020B0600070205080204" pitchFamily="50" charset="-128"/>
            </a:rPr>
            <a:t>となり、前年度とほぼ同値となった。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町内企業の業績好調による市町村民税法人税割の増額に加え、納税義務者の所得増や企業の新規設備投資増等により町税全体が増額となり、歳入（分母）については増額となった。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しかしながら、人事院勧告に基づく職員給および手当の増により、人件費が増額となったこと、障害者自立支援のためのデイサービスや就労支援サービス等の利用者数が増加したことで、サービス利用に対する給付費等の扶助費が増額となったこと等により、歳出（分子）についても増額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歳入の増額幅以上に歳出の増額幅が大きかったことで、経常収支比率は悪化することとなった。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については、町税等の一般財源収入の大幅な伸びは期待できない中、当町が強力に推進している津波防災まちづくりや教育改革関連事業の進展に伴う地方債借入により、公債費等の経常経費の増加が見込まれるため、より一層の経費削減に努めるとともに新たな収入確保や収納対策強化、及び移住定住推進等の人口増加施策推進により、税収増を図っていく必要があ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138430</xdr:rowOff>
    </xdr:to>
    <xdr:cxnSp macro="">
      <xdr:nvCxnSpPr>
        <xdr:cNvPr id="130" name="直線コネクタ 129"/>
        <xdr:cNvCxnSpPr/>
      </xdr:nvCxnSpPr>
      <xdr:spPr>
        <a:xfrm>
          <a:off x="4114800" y="1082395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22606</xdr:rowOff>
    </xdr:to>
    <xdr:cxnSp macro="">
      <xdr:nvCxnSpPr>
        <xdr:cNvPr id="133" name="直線コネクタ 132"/>
        <xdr:cNvCxnSpPr/>
      </xdr:nvCxnSpPr>
      <xdr:spPr>
        <a:xfrm>
          <a:off x="3225800" y="10737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107188</xdr:rowOff>
    </xdr:to>
    <xdr:cxnSp macro="">
      <xdr:nvCxnSpPr>
        <xdr:cNvPr id="136" name="直線コネクタ 135"/>
        <xdr:cNvCxnSpPr/>
      </xdr:nvCxnSpPr>
      <xdr:spPr>
        <a:xfrm>
          <a:off x="2336800" y="1065504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63</xdr:row>
      <xdr:rowOff>32258</xdr:rowOff>
    </xdr:to>
    <xdr:cxnSp macro="">
      <xdr:nvCxnSpPr>
        <xdr:cNvPr id="139" name="直線コネクタ 138"/>
        <xdr:cNvCxnSpPr/>
      </xdr:nvCxnSpPr>
      <xdr:spPr>
        <a:xfrm flipV="1">
          <a:off x="1447800" y="1065504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2" name="テキスト ボックス 151"/>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54" name="テキスト ボックス 153"/>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5" name="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86123</xdr:rowOff>
    </xdr:from>
    <xdr:ext cx="762000" cy="259045"/>
    <xdr:sp macro="" textlink="">
      <xdr:nvSpPr>
        <xdr:cNvPr id="156" name="テキスト ボックス 155"/>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人事院勧告により増額となった。また、物件費についても、ふるさと納税の寄附金受入額の減少に伴いふるさと納税に係る委託料が減額となったものの、放課後児童クラブの増設に伴う放課後児童支援員の賃金増や、教員補助員の増員に伴う賃金増により、増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この結果、人口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決算額は前年度と比較すると増額となっているが、類似団体内平均値、全国平均及び静岡県平均よりは下回っている状況である。その要因としては、ごみ処理業務、し尿処理業務、学校給食業務等を一部事務組合で運営しているため、これらの経費を補助費等に区分して計上し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84792</xdr:rowOff>
    </xdr:from>
    <xdr:to>
      <xdr:col>23</xdr:col>
      <xdr:colOff>133350</xdr:colOff>
      <xdr:row>83</xdr:row>
      <xdr:rowOff>127490</xdr:rowOff>
    </xdr:to>
    <xdr:cxnSp macro="">
      <xdr:nvCxnSpPr>
        <xdr:cNvPr id="195" name="直線コネクタ 194"/>
        <xdr:cNvCxnSpPr/>
      </xdr:nvCxnSpPr>
      <xdr:spPr>
        <a:xfrm>
          <a:off x="4114800" y="14315142"/>
          <a:ext cx="8382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71876</xdr:rowOff>
    </xdr:from>
    <xdr:to>
      <xdr:col>19</xdr:col>
      <xdr:colOff>133350</xdr:colOff>
      <xdr:row>83</xdr:row>
      <xdr:rowOff>84792</xdr:rowOff>
    </xdr:to>
    <xdr:cxnSp macro="">
      <xdr:nvCxnSpPr>
        <xdr:cNvPr id="198" name="直線コネクタ 197"/>
        <xdr:cNvCxnSpPr/>
      </xdr:nvCxnSpPr>
      <xdr:spPr>
        <a:xfrm>
          <a:off x="3225800" y="1430222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56801</xdr:rowOff>
    </xdr:from>
    <xdr:to>
      <xdr:col>15</xdr:col>
      <xdr:colOff>82550</xdr:colOff>
      <xdr:row>83</xdr:row>
      <xdr:rowOff>71876</xdr:rowOff>
    </xdr:to>
    <xdr:cxnSp macro="">
      <xdr:nvCxnSpPr>
        <xdr:cNvPr id="201" name="直線コネクタ 200"/>
        <xdr:cNvCxnSpPr/>
      </xdr:nvCxnSpPr>
      <xdr:spPr>
        <a:xfrm>
          <a:off x="2336800" y="14115701"/>
          <a:ext cx="889000" cy="1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20020</xdr:rowOff>
    </xdr:from>
    <xdr:to>
      <xdr:col>11</xdr:col>
      <xdr:colOff>31750</xdr:colOff>
      <xdr:row>82</xdr:row>
      <xdr:rowOff>56801</xdr:rowOff>
    </xdr:to>
    <xdr:cxnSp macro="">
      <xdr:nvCxnSpPr>
        <xdr:cNvPr id="204" name="直線コネクタ 203"/>
        <xdr:cNvCxnSpPr/>
      </xdr:nvCxnSpPr>
      <xdr:spPr>
        <a:xfrm>
          <a:off x="1447800" y="14078920"/>
          <a:ext cx="8890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16104</xdr:rowOff>
    </xdr:from>
    <xdr:ext cx="762000" cy="259045"/>
    <xdr:sp macro="" textlink="">
      <xdr:nvSpPr>
        <xdr:cNvPr id="208" name="テキスト ボックス 207"/>
        <xdr:cNvSpPr txBox="1"/>
      </xdr:nvSpPr>
      <xdr:spPr>
        <a:xfrm>
          <a:off x="1066800" y="1441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76690</xdr:rowOff>
    </xdr:from>
    <xdr:to>
      <xdr:col>23</xdr:col>
      <xdr:colOff>184150</xdr:colOff>
      <xdr:row>84</xdr:row>
      <xdr:rowOff>6840</xdr:rowOff>
    </xdr:to>
    <xdr:sp macro="" textlink="">
      <xdr:nvSpPr>
        <xdr:cNvPr id="214" name="楕円 213"/>
        <xdr:cNvSpPr/>
      </xdr:nvSpPr>
      <xdr:spPr>
        <a:xfrm>
          <a:off x="4902200" y="143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93217</xdr:rowOff>
    </xdr:from>
    <xdr:ext cx="762000" cy="259045"/>
    <xdr:sp macro="" textlink="">
      <xdr:nvSpPr>
        <xdr:cNvPr id="215" name="人件費・物件費等の状況該当値テキスト"/>
        <xdr:cNvSpPr txBox="1"/>
      </xdr:nvSpPr>
      <xdr:spPr>
        <a:xfrm>
          <a:off x="5041900" y="1415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33992</xdr:rowOff>
    </xdr:from>
    <xdr:to>
      <xdr:col>19</xdr:col>
      <xdr:colOff>184150</xdr:colOff>
      <xdr:row>83</xdr:row>
      <xdr:rowOff>135592</xdr:rowOff>
    </xdr:to>
    <xdr:sp macro="" textlink="">
      <xdr:nvSpPr>
        <xdr:cNvPr id="216" name="楕円 215"/>
        <xdr:cNvSpPr/>
      </xdr:nvSpPr>
      <xdr:spPr>
        <a:xfrm>
          <a:off x="4064000" y="142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145769</xdr:rowOff>
    </xdr:from>
    <xdr:ext cx="736600" cy="259045"/>
    <xdr:sp macro="" textlink="">
      <xdr:nvSpPr>
        <xdr:cNvPr id="217" name="テキスト ボックス 216"/>
        <xdr:cNvSpPr txBox="1"/>
      </xdr:nvSpPr>
      <xdr:spPr>
        <a:xfrm>
          <a:off x="3733800" y="14033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21076</xdr:rowOff>
    </xdr:from>
    <xdr:to>
      <xdr:col>15</xdr:col>
      <xdr:colOff>133350</xdr:colOff>
      <xdr:row>83</xdr:row>
      <xdr:rowOff>122676</xdr:rowOff>
    </xdr:to>
    <xdr:sp macro="" textlink="">
      <xdr:nvSpPr>
        <xdr:cNvPr id="218" name="楕円 217"/>
        <xdr:cNvSpPr/>
      </xdr:nvSpPr>
      <xdr:spPr>
        <a:xfrm>
          <a:off x="3175000" y="142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132853</xdr:rowOff>
    </xdr:from>
    <xdr:ext cx="762000" cy="259045"/>
    <xdr:sp macro="" textlink="">
      <xdr:nvSpPr>
        <xdr:cNvPr id="219" name="テキスト ボックス 218"/>
        <xdr:cNvSpPr txBox="1"/>
      </xdr:nvSpPr>
      <xdr:spPr>
        <a:xfrm>
          <a:off x="2844800" y="140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6001</xdr:rowOff>
    </xdr:from>
    <xdr:to>
      <xdr:col>11</xdr:col>
      <xdr:colOff>82550</xdr:colOff>
      <xdr:row>82</xdr:row>
      <xdr:rowOff>107601</xdr:rowOff>
    </xdr:to>
    <xdr:sp macro="" textlink="">
      <xdr:nvSpPr>
        <xdr:cNvPr id="220" name="楕円 219"/>
        <xdr:cNvSpPr/>
      </xdr:nvSpPr>
      <xdr:spPr>
        <a:xfrm>
          <a:off x="2286000" y="140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117778</xdr:rowOff>
    </xdr:from>
    <xdr:ext cx="762000" cy="259045"/>
    <xdr:sp macro="" textlink="">
      <xdr:nvSpPr>
        <xdr:cNvPr id="221" name="テキスト ボックス 220"/>
        <xdr:cNvSpPr txBox="1"/>
      </xdr:nvSpPr>
      <xdr:spPr>
        <a:xfrm>
          <a:off x="1955800" y="1383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140670</xdr:rowOff>
    </xdr:from>
    <xdr:to>
      <xdr:col>7</xdr:col>
      <xdr:colOff>31750</xdr:colOff>
      <xdr:row>82</xdr:row>
      <xdr:rowOff>70820</xdr:rowOff>
    </xdr:to>
    <xdr:sp macro="" textlink="">
      <xdr:nvSpPr>
        <xdr:cNvPr id="222" name="楕円 221"/>
        <xdr:cNvSpPr/>
      </xdr:nvSpPr>
      <xdr:spPr>
        <a:xfrm>
          <a:off x="1397000" y="140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80997</xdr:rowOff>
    </xdr:from>
    <xdr:ext cx="762000" cy="259045"/>
    <xdr:sp macro="" textlink="">
      <xdr:nvSpPr>
        <xdr:cNvPr id="223" name="テキスト ボックス 222"/>
        <xdr:cNvSpPr txBox="1"/>
      </xdr:nvSpPr>
      <xdr:spPr>
        <a:xfrm>
          <a:off x="1066800" y="1379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全体の職員数が少ないため、算定に用いる学歴及び経験年数による階層区分に当てはまる職員が特に少ない階層区分については、人事異動や階層区分の移動により数値が変動しやすくなっている。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したがって、前年度より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ポイント上昇及び類似団体よりも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ポイント高い状況である。その要因としては、階層区分の移動や国よりも低い給与水準の職員が退職したこと等によるものが挙げられる。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今後も、これまでどおり、ラスパイレス指数が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を超えないよう、国の基準及び人事院勧告等を踏まえた適正な給与体制を維持していく必要がある。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15421</xdr:rowOff>
    </xdr:to>
    <xdr:cxnSp macro="">
      <xdr:nvCxnSpPr>
        <xdr:cNvPr id="259" name="直線コネクタ 258"/>
        <xdr:cNvCxnSpPr/>
      </xdr:nvCxnSpPr>
      <xdr:spPr>
        <a:xfrm>
          <a:off x="16179800" y="147084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135164</xdr:rowOff>
    </xdr:to>
    <xdr:cxnSp macro="">
      <xdr:nvCxnSpPr>
        <xdr:cNvPr id="262" name="直線コネクタ 261"/>
        <xdr:cNvCxnSpPr/>
      </xdr:nvCxnSpPr>
      <xdr:spPr>
        <a:xfrm>
          <a:off x="15290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49893</xdr:rowOff>
    </xdr:to>
    <xdr:cxnSp macro="">
      <xdr:nvCxnSpPr>
        <xdr:cNvPr id="265" name="直線コネクタ 264"/>
        <xdr:cNvCxnSpPr/>
      </xdr:nvCxnSpPr>
      <xdr:spPr>
        <a:xfrm flipV="1">
          <a:off x="14401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49893</xdr:rowOff>
    </xdr:to>
    <xdr:cxnSp macro="">
      <xdr:nvCxnSpPr>
        <xdr:cNvPr id="268" name="直線コネクタ 267"/>
        <xdr:cNvCxnSpPr/>
      </xdr:nvCxnSpPr>
      <xdr:spPr>
        <a:xfrm>
          <a:off x="13512800" y="145877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9"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1" name="テキスト ボックス 280"/>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3" name="テキスト ボックス 282"/>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87" name="テキスト ボックス 286"/>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れまで、津波防災まちづくりや子育て支援の拡充など、増加する業務に対して必要最小限の職員の増員を図ってきた。また、シーガーデンシティ構想やＴＣＰトリビンスプランなど新たな取組も始まったことにより、同じく、必要最小限の増員により対応してきているが、類似団体と比較すると職員数は少ない状況であ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一方、職員数が少ないことや事務の多様化・複雑化により業務量が増加していることから、時間外勤務は多い状況にある。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今後も、新たな行政需要が想定される中、働き方改革に伴う職場環境の改善も必要となるため、適正に職員の増加を図っていかなければならない。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135709</xdr:rowOff>
    </xdr:from>
    <xdr:to>
      <xdr:col>81</xdr:col>
      <xdr:colOff>44450</xdr:colOff>
      <xdr:row>60</xdr:row>
      <xdr:rowOff>170180</xdr:rowOff>
    </xdr:to>
    <xdr:cxnSp macro="">
      <xdr:nvCxnSpPr>
        <xdr:cNvPr id="324" name="直線コネクタ 323"/>
        <xdr:cNvCxnSpPr/>
      </xdr:nvCxnSpPr>
      <xdr:spPr>
        <a:xfrm>
          <a:off x="16179800" y="1042270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130538</xdr:rowOff>
    </xdr:from>
    <xdr:to>
      <xdr:col>77</xdr:col>
      <xdr:colOff>44450</xdr:colOff>
      <xdr:row>60</xdr:row>
      <xdr:rowOff>135709</xdr:rowOff>
    </xdr:to>
    <xdr:cxnSp macro="">
      <xdr:nvCxnSpPr>
        <xdr:cNvPr id="327" name="直線コネクタ 326"/>
        <xdr:cNvCxnSpPr/>
      </xdr:nvCxnSpPr>
      <xdr:spPr>
        <a:xfrm>
          <a:off x="15290800" y="104175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130538</xdr:rowOff>
    </xdr:from>
    <xdr:to>
      <xdr:col>72</xdr:col>
      <xdr:colOff>203200</xdr:colOff>
      <xdr:row>60</xdr:row>
      <xdr:rowOff>130538</xdr:rowOff>
    </xdr:to>
    <xdr:cxnSp macro="">
      <xdr:nvCxnSpPr>
        <xdr:cNvPr id="330" name="直線コネクタ 329"/>
        <xdr:cNvCxnSpPr/>
      </xdr:nvCxnSpPr>
      <xdr:spPr>
        <a:xfrm>
          <a:off x="14401800" y="10417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130538</xdr:rowOff>
    </xdr:to>
    <xdr:cxnSp macro="">
      <xdr:nvCxnSpPr>
        <xdr:cNvPr id="333" name="直線コネクタ 332"/>
        <xdr:cNvCxnSpPr/>
      </xdr:nvCxnSpPr>
      <xdr:spPr>
        <a:xfrm>
          <a:off x="13512800" y="10371001"/>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43" name="楕円 342"/>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44" name="定員管理の状況該当値テキスト"/>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84909</xdr:rowOff>
    </xdr:from>
    <xdr:to>
      <xdr:col>77</xdr:col>
      <xdr:colOff>95250</xdr:colOff>
      <xdr:row>61</xdr:row>
      <xdr:rowOff>15059</xdr:rowOff>
    </xdr:to>
    <xdr:sp macro="" textlink="">
      <xdr:nvSpPr>
        <xdr:cNvPr id="345" name="楕円 344"/>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46" name="テキスト ボックス 345"/>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79738</xdr:rowOff>
    </xdr:from>
    <xdr:to>
      <xdr:col>73</xdr:col>
      <xdr:colOff>44450</xdr:colOff>
      <xdr:row>61</xdr:row>
      <xdr:rowOff>9888</xdr:rowOff>
    </xdr:to>
    <xdr:sp macro="" textlink="">
      <xdr:nvSpPr>
        <xdr:cNvPr id="347" name="楕円 346"/>
        <xdr:cNvSpPr/>
      </xdr:nvSpPr>
      <xdr:spPr>
        <a:xfrm>
          <a:off x="15240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20065</xdr:rowOff>
    </xdr:from>
    <xdr:ext cx="762000" cy="259045"/>
    <xdr:sp macro="" textlink="">
      <xdr:nvSpPr>
        <xdr:cNvPr id="348" name="テキスト ボックス 347"/>
        <xdr:cNvSpPr txBox="1"/>
      </xdr:nvSpPr>
      <xdr:spPr>
        <a:xfrm>
          <a:off x="14909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79738</xdr:rowOff>
    </xdr:from>
    <xdr:to>
      <xdr:col>68</xdr:col>
      <xdr:colOff>203200</xdr:colOff>
      <xdr:row>61</xdr:row>
      <xdr:rowOff>9888</xdr:rowOff>
    </xdr:to>
    <xdr:sp macro="" textlink="">
      <xdr:nvSpPr>
        <xdr:cNvPr id="349" name="楕円 348"/>
        <xdr:cNvSpPr/>
      </xdr:nvSpPr>
      <xdr:spPr>
        <a:xfrm>
          <a:off x="14351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20065</xdr:rowOff>
    </xdr:from>
    <xdr:ext cx="762000" cy="259045"/>
    <xdr:sp macro="" textlink="">
      <xdr:nvSpPr>
        <xdr:cNvPr id="350" name="テキスト ボックス 349"/>
        <xdr:cNvSpPr txBox="1"/>
      </xdr:nvSpPr>
      <xdr:spPr>
        <a:xfrm>
          <a:off x="14020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51" name="楕円 350"/>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52" name="テキスト ボックス 351"/>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一般会計、公営企業、一部事務組合等のいずれにおいても元利償還額が増額となり、分子については増額となった。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また、普通交付税及び臨時財政対策債は減額となったものの、標準財政収入額がそれ以上に増額となり、結果、分母についても増額となった。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分子、分母共に増額となったが、分子の増額幅の方が大きかったことから、比率が上昇することとなった。</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11612</xdr:rowOff>
    </xdr:from>
    <xdr:to>
      <xdr:col>81</xdr:col>
      <xdr:colOff>44450</xdr:colOff>
      <xdr:row>42</xdr:row>
      <xdr:rowOff>59872</xdr:rowOff>
    </xdr:to>
    <xdr:cxnSp macro="">
      <xdr:nvCxnSpPr>
        <xdr:cNvPr id="387" name="直線コネクタ 386"/>
        <xdr:cNvCxnSpPr/>
      </xdr:nvCxnSpPr>
      <xdr:spPr>
        <a:xfrm>
          <a:off x="16179800" y="72125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42</xdr:row>
      <xdr:rowOff>11612</xdr:rowOff>
    </xdr:to>
    <xdr:cxnSp macro="">
      <xdr:nvCxnSpPr>
        <xdr:cNvPr id="390" name="直線コネクタ 389"/>
        <xdr:cNvCxnSpPr/>
      </xdr:nvCxnSpPr>
      <xdr:spPr>
        <a:xfrm>
          <a:off x="15290800" y="716425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41</xdr:row>
      <xdr:rowOff>155484</xdr:rowOff>
    </xdr:to>
    <xdr:cxnSp macro="">
      <xdr:nvCxnSpPr>
        <xdr:cNvPr id="393" name="直線コネクタ 392"/>
        <xdr:cNvCxnSpPr/>
      </xdr:nvCxnSpPr>
      <xdr:spPr>
        <a:xfrm flipV="1">
          <a:off x="14401800" y="71642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155484</xdr:rowOff>
    </xdr:from>
    <xdr:to>
      <xdr:col>68</xdr:col>
      <xdr:colOff>152400</xdr:colOff>
      <xdr:row>42</xdr:row>
      <xdr:rowOff>87449</xdr:rowOff>
    </xdr:to>
    <xdr:cxnSp macro="">
      <xdr:nvCxnSpPr>
        <xdr:cNvPr id="396" name="直線コネクタ 395"/>
        <xdr:cNvCxnSpPr/>
      </xdr:nvCxnSpPr>
      <xdr:spPr>
        <a:xfrm flipV="1">
          <a:off x="13512800" y="718493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6" name="楕円 405"/>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7"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132262</xdr:rowOff>
    </xdr:from>
    <xdr:to>
      <xdr:col>77</xdr:col>
      <xdr:colOff>95250</xdr:colOff>
      <xdr:row>42</xdr:row>
      <xdr:rowOff>62412</xdr:rowOff>
    </xdr:to>
    <xdr:sp macro="" textlink="">
      <xdr:nvSpPr>
        <xdr:cNvPr id="408" name="楕円 407"/>
        <xdr:cNvSpPr/>
      </xdr:nvSpPr>
      <xdr:spPr>
        <a:xfrm>
          <a:off x="16129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47189</xdr:rowOff>
    </xdr:from>
    <xdr:ext cx="736600" cy="259045"/>
    <xdr:sp macro="" textlink="">
      <xdr:nvSpPr>
        <xdr:cNvPr id="409" name="テキスト ボックス 408"/>
        <xdr:cNvSpPr txBox="1"/>
      </xdr:nvSpPr>
      <xdr:spPr>
        <a:xfrm>
          <a:off x="15798800" y="724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10" name="楕円 409"/>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11" name="テキスト ボックス 410"/>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12" name="楕円 411"/>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13" name="テキスト ボックス 412"/>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36649</xdr:rowOff>
    </xdr:from>
    <xdr:to>
      <xdr:col>64</xdr:col>
      <xdr:colOff>152400</xdr:colOff>
      <xdr:row>42</xdr:row>
      <xdr:rowOff>138249</xdr:rowOff>
    </xdr:to>
    <xdr:sp macro="" textlink="">
      <xdr:nvSpPr>
        <xdr:cNvPr id="414" name="楕円 413"/>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123026</xdr:rowOff>
    </xdr:from>
    <xdr:ext cx="762000" cy="259045"/>
    <xdr:sp macro="" textlink="">
      <xdr:nvSpPr>
        <xdr:cNvPr id="415" name="テキスト ボックス 414"/>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将来負担額）については、増額要因である地方債残高や組合負担等見込み額が減少したものの、基準財政需要額算入見込み額の減少に伴い、減額要因である充当可能財源も減少することになった。地方債残高等の減額幅が充当可能財源の減額幅よりも大きかったため、分子全体では減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母については、増額要因である標準財政規模が増加したものの、減額要因である基準財政需要額算入公債費等の額も増加することとなった。標準財政規模の増額幅が算入公債費の増額幅以上に大きかったため、分母全体では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分子が減額、分母が増額となったことにより比率が減少することとなった。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40640</xdr:rowOff>
    </xdr:from>
    <xdr:to>
      <xdr:col>81</xdr:col>
      <xdr:colOff>44450</xdr:colOff>
      <xdr:row>18</xdr:row>
      <xdr:rowOff>76260</xdr:rowOff>
    </xdr:to>
    <xdr:cxnSp macro="">
      <xdr:nvCxnSpPr>
        <xdr:cNvPr id="451" name="直線コネクタ 450"/>
        <xdr:cNvCxnSpPr/>
      </xdr:nvCxnSpPr>
      <xdr:spPr>
        <a:xfrm flipV="1">
          <a:off x="16179800" y="3126740"/>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57876</xdr:rowOff>
    </xdr:from>
    <xdr:to>
      <xdr:col>77</xdr:col>
      <xdr:colOff>44450</xdr:colOff>
      <xdr:row>18</xdr:row>
      <xdr:rowOff>76260</xdr:rowOff>
    </xdr:to>
    <xdr:cxnSp macro="">
      <xdr:nvCxnSpPr>
        <xdr:cNvPr id="454" name="直線コネクタ 453"/>
        <xdr:cNvCxnSpPr/>
      </xdr:nvCxnSpPr>
      <xdr:spPr>
        <a:xfrm>
          <a:off x="15290800" y="314397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56727</xdr:rowOff>
    </xdr:from>
    <xdr:to>
      <xdr:col>72</xdr:col>
      <xdr:colOff>203200</xdr:colOff>
      <xdr:row>18</xdr:row>
      <xdr:rowOff>57876</xdr:rowOff>
    </xdr:to>
    <xdr:cxnSp macro="">
      <xdr:nvCxnSpPr>
        <xdr:cNvPr id="457" name="直線コネクタ 456"/>
        <xdr:cNvCxnSpPr/>
      </xdr:nvCxnSpPr>
      <xdr:spPr>
        <a:xfrm>
          <a:off x="14401800" y="314282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56727</xdr:rowOff>
    </xdr:from>
    <xdr:to>
      <xdr:col>68</xdr:col>
      <xdr:colOff>152400</xdr:colOff>
      <xdr:row>19</xdr:row>
      <xdr:rowOff>24311</xdr:rowOff>
    </xdr:to>
    <xdr:cxnSp macro="">
      <xdr:nvCxnSpPr>
        <xdr:cNvPr id="460" name="直線コネクタ 459"/>
        <xdr:cNvCxnSpPr/>
      </xdr:nvCxnSpPr>
      <xdr:spPr>
        <a:xfrm flipV="1">
          <a:off x="13512800" y="3142827"/>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161290</xdr:rowOff>
    </xdr:from>
    <xdr:to>
      <xdr:col>81</xdr:col>
      <xdr:colOff>95250</xdr:colOff>
      <xdr:row>18</xdr:row>
      <xdr:rowOff>91440</xdr:rowOff>
    </xdr:to>
    <xdr:sp macro="" textlink="">
      <xdr:nvSpPr>
        <xdr:cNvPr id="470" name="楕円 469"/>
        <xdr:cNvSpPr/>
      </xdr:nvSpPr>
      <xdr:spPr>
        <a:xfrm>
          <a:off x="169672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133367</xdr:rowOff>
    </xdr:from>
    <xdr:ext cx="762000" cy="259045"/>
    <xdr:sp macro="" textlink="">
      <xdr:nvSpPr>
        <xdr:cNvPr id="471" name="将来負担の状況該当値テキスト"/>
        <xdr:cNvSpPr txBox="1"/>
      </xdr:nvSpPr>
      <xdr:spPr>
        <a:xfrm>
          <a:off x="17106900" y="304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25460</xdr:rowOff>
    </xdr:from>
    <xdr:to>
      <xdr:col>77</xdr:col>
      <xdr:colOff>95250</xdr:colOff>
      <xdr:row>18</xdr:row>
      <xdr:rowOff>127060</xdr:rowOff>
    </xdr:to>
    <xdr:sp macro="" textlink="">
      <xdr:nvSpPr>
        <xdr:cNvPr id="472" name="楕円 471"/>
        <xdr:cNvSpPr/>
      </xdr:nvSpPr>
      <xdr:spPr>
        <a:xfrm>
          <a:off x="16129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111837</xdr:rowOff>
    </xdr:from>
    <xdr:ext cx="736600" cy="259045"/>
    <xdr:sp macro="" textlink="">
      <xdr:nvSpPr>
        <xdr:cNvPr id="473" name="テキスト ボックス 472"/>
        <xdr:cNvSpPr txBox="1"/>
      </xdr:nvSpPr>
      <xdr:spPr>
        <a:xfrm>
          <a:off x="15798800" y="319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7076</xdr:rowOff>
    </xdr:from>
    <xdr:to>
      <xdr:col>73</xdr:col>
      <xdr:colOff>44450</xdr:colOff>
      <xdr:row>18</xdr:row>
      <xdr:rowOff>108676</xdr:rowOff>
    </xdr:to>
    <xdr:sp macro="" textlink="">
      <xdr:nvSpPr>
        <xdr:cNvPr id="474" name="楕円 473"/>
        <xdr:cNvSpPr/>
      </xdr:nvSpPr>
      <xdr:spPr>
        <a:xfrm>
          <a:off x="15240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93453</xdr:rowOff>
    </xdr:from>
    <xdr:ext cx="762000" cy="259045"/>
    <xdr:sp macro="" textlink="">
      <xdr:nvSpPr>
        <xdr:cNvPr id="475" name="テキスト ボックス 474"/>
        <xdr:cNvSpPr txBox="1"/>
      </xdr:nvSpPr>
      <xdr:spPr>
        <a:xfrm>
          <a:off x="14909800" y="31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5927</xdr:rowOff>
    </xdr:from>
    <xdr:to>
      <xdr:col>68</xdr:col>
      <xdr:colOff>203200</xdr:colOff>
      <xdr:row>18</xdr:row>
      <xdr:rowOff>107527</xdr:rowOff>
    </xdr:to>
    <xdr:sp macro="" textlink="">
      <xdr:nvSpPr>
        <xdr:cNvPr id="476" name="楕円 475"/>
        <xdr:cNvSpPr/>
      </xdr:nvSpPr>
      <xdr:spPr>
        <a:xfrm>
          <a:off x="14351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92304</xdr:rowOff>
    </xdr:from>
    <xdr:ext cx="762000" cy="259045"/>
    <xdr:sp macro="" textlink="">
      <xdr:nvSpPr>
        <xdr:cNvPr id="477" name="テキスト ボックス 476"/>
        <xdr:cNvSpPr txBox="1"/>
      </xdr:nvSpPr>
      <xdr:spPr>
        <a:xfrm>
          <a:off x="14020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144962</xdr:rowOff>
    </xdr:from>
    <xdr:to>
      <xdr:col>64</xdr:col>
      <xdr:colOff>152400</xdr:colOff>
      <xdr:row>19</xdr:row>
      <xdr:rowOff>75112</xdr:rowOff>
    </xdr:to>
    <xdr:sp macro="" textlink="">
      <xdr:nvSpPr>
        <xdr:cNvPr id="478" name="楕円 477"/>
        <xdr:cNvSpPr/>
      </xdr:nvSpPr>
      <xdr:spPr>
        <a:xfrm>
          <a:off x="13462000" y="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59888</xdr:rowOff>
    </xdr:from>
    <xdr:ext cx="762000" cy="259045"/>
    <xdr:sp macro="" textlink="">
      <xdr:nvSpPr>
        <xdr:cNvPr id="479" name="テキスト ボックス 478"/>
        <xdr:cNvSpPr txBox="1"/>
      </xdr:nvSpPr>
      <xdr:spPr>
        <a:xfrm>
          <a:off x="13131800" y="33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人事院勧告により人件費全体の金額は増額となったものの、正規職員の減少、再任用職員の増加に伴い、経常的な人件費は前年度並みとなったことから、比率も前年度と同程度の水準となった。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類似団体内平均値、全国平均及び静岡県平均と比較すると低い比率となっているが、ごみ処理業務、し尿処理業務、学校給食業務等を一部事務組合で運営しており、これらの経費が補助費等に区分されていることが要因として挙げられる。また、消防業務を広域化しており、その経費は委託料として物件費に計上されていることも一因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今後も、国の人事院勧告に基づいた適正な給与体系を維持しながら、人件費増大の抑制を図っていく必要がある。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131899</xdr:rowOff>
    </xdr:from>
    <xdr:to>
      <xdr:col>24</xdr:col>
      <xdr:colOff>25400</xdr:colOff>
      <xdr:row>35</xdr:row>
      <xdr:rowOff>131899</xdr:rowOff>
    </xdr:to>
    <xdr:cxnSp macro="">
      <xdr:nvCxnSpPr>
        <xdr:cNvPr id="68" name="直線コネクタ 67"/>
        <xdr:cNvCxnSpPr/>
      </xdr:nvCxnSpPr>
      <xdr:spPr>
        <a:xfrm>
          <a:off x="3987800" y="6132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131899</xdr:rowOff>
    </xdr:from>
    <xdr:to>
      <xdr:col>19</xdr:col>
      <xdr:colOff>187325</xdr:colOff>
      <xdr:row>36</xdr:row>
      <xdr:rowOff>38826</xdr:rowOff>
    </xdr:to>
    <xdr:cxnSp macro="">
      <xdr:nvCxnSpPr>
        <xdr:cNvPr id="71" name="直線コネクタ 70"/>
        <xdr:cNvCxnSpPr/>
      </xdr:nvCxnSpPr>
      <xdr:spPr>
        <a:xfrm flipV="1">
          <a:off x="3098800" y="61326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79647</xdr:rowOff>
    </xdr:from>
    <xdr:to>
      <xdr:col>15</xdr:col>
      <xdr:colOff>98425</xdr:colOff>
      <xdr:row>36</xdr:row>
      <xdr:rowOff>38826</xdr:rowOff>
    </xdr:to>
    <xdr:cxnSp macro="">
      <xdr:nvCxnSpPr>
        <xdr:cNvPr id="74" name="直線コネクタ 73"/>
        <xdr:cNvCxnSpPr/>
      </xdr:nvCxnSpPr>
      <xdr:spPr>
        <a:xfrm>
          <a:off x="2209800" y="608039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35</xdr:row>
      <xdr:rowOff>79647</xdr:rowOff>
    </xdr:to>
    <xdr:cxnSp macro="">
      <xdr:nvCxnSpPr>
        <xdr:cNvPr id="77" name="直線コネクタ 76"/>
        <xdr:cNvCxnSpPr/>
      </xdr:nvCxnSpPr>
      <xdr:spPr>
        <a:xfrm>
          <a:off x="1320800" y="6054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81099</xdr:rowOff>
    </xdr:from>
    <xdr:to>
      <xdr:col>24</xdr:col>
      <xdr:colOff>76200</xdr:colOff>
      <xdr:row>36</xdr:row>
      <xdr:rowOff>11249</xdr:rowOff>
    </xdr:to>
    <xdr:sp macro="" textlink="">
      <xdr:nvSpPr>
        <xdr:cNvPr id="87" name="楕円 86"/>
        <xdr:cNvSpPr/>
      </xdr:nvSpPr>
      <xdr:spPr>
        <a:xfrm>
          <a:off x="47752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97626</xdr:rowOff>
    </xdr:from>
    <xdr:ext cx="762000" cy="259045"/>
    <xdr:sp macro="" textlink="">
      <xdr:nvSpPr>
        <xdr:cNvPr id="88" name="人件費該当値テキスト"/>
        <xdr:cNvSpPr txBox="1"/>
      </xdr:nvSpPr>
      <xdr:spPr>
        <a:xfrm>
          <a:off x="4914900" y="59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81099</xdr:rowOff>
    </xdr:from>
    <xdr:to>
      <xdr:col>20</xdr:col>
      <xdr:colOff>38100</xdr:colOff>
      <xdr:row>36</xdr:row>
      <xdr:rowOff>11249</xdr:rowOff>
    </xdr:to>
    <xdr:sp macro="" textlink="">
      <xdr:nvSpPr>
        <xdr:cNvPr id="89" name="楕円 88"/>
        <xdr:cNvSpPr/>
      </xdr:nvSpPr>
      <xdr:spPr>
        <a:xfrm>
          <a:off x="3937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21426</xdr:rowOff>
    </xdr:from>
    <xdr:ext cx="736600" cy="259045"/>
    <xdr:sp macro="" textlink="">
      <xdr:nvSpPr>
        <xdr:cNvPr id="90" name="テキスト ボックス 89"/>
        <xdr:cNvSpPr txBox="1"/>
      </xdr:nvSpPr>
      <xdr:spPr>
        <a:xfrm>
          <a:off x="3606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159476</xdr:rowOff>
    </xdr:from>
    <xdr:to>
      <xdr:col>15</xdr:col>
      <xdr:colOff>149225</xdr:colOff>
      <xdr:row>36</xdr:row>
      <xdr:rowOff>89626</xdr:rowOff>
    </xdr:to>
    <xdr:sp macro="" textlink="">
      <xdr:nvSpPr>
        <xdr:cNvPr id="91" name="楕円 90"/>
        <xdr:cNvSpPr/>
      </xdr:nvSpPr>
      <xdr:spPr>
        <a:xfrm>
          <a:off x="3048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99803</xdr:rowOff>
    </xdr:from>
    <xdr:ext cx="762000" cy="259045"/>
    <xdr:sp macro="" textlink="">
      <xdr:nvSpPr>
        <xdr:cNvPr id="92" name="テキスト ボックス 91"/>
        <xdr:cNvSpPr txBox="1"/>
      </xdr:nvSpPr>
      <xdr:spPr>
        <a:xfrm>
          <a:off x="2717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28847</xdr:rowOff>
    </xdr:from>
    <xdr:to>
      <xdr:col>11</xdr:col>
      <xdr:colOff>60325</xdr:colOff>
      <xdr:row>35</xdr:row>
      <xdr:rowOff>130447</xdr:rowOff>
    </xdr:to>
    <xdr:sp macro="" textlink="">
      <xdr:nvSpPr>
        <xdr:cNvPr id="93" name="楕円 92"/>
        <xdr:cNvSpPr/>
      </xdr:nvSpPr>
      <xdr:spPr>
        <a:xfrm>
          <a:off x="2159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140624</xdr:rowOff>
    </xdr:from>
    <xdr:ext cx="762000" cy="259045"/>
    <xdr:sp macro="" textlink="">
      <xdr:nvSpPr>
        <xdr:cNvPr id="94" name="テキスト ボックス 93"/>
        <xdr:cNvSpPr txBox="1"/>
      </xdr:nvSpPr>
      <xdr:spPr>
        <a:xfrm>
          <a:off x="1828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広域化した消防救急業務の事務委託料の増加や職員用パソコンの借上料増加に伴い、経常的な物件費は増額となっており、比率については昨年度より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内順位、全国平均及び静岡県平均と比較すると低い比率となっているが、ごみ処理業務、し尿処理業務、学校給食業務等を一部事務組合で運営しており、これらの経費が補助費等に区分されていることが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今後、より一層の節減合理化や行政改革の取組により、費用増大を抑制していく必要がある。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66040</xdr:rowOff>
    </xdr:from>
    <xdr:to>
      <xdr:col>82</xdr:col>
      <xdr:colOff>107950</xdr:colOff>
      <xdr:row>14</xdr:row>
      <xdr:rowOff>157480</xdr:rowOff>
    </xdr:to>
    <xdr:cxnSp macro="">
      <xdr:nvCxnSpPr>
        <xdr:cNvPr id="129" name="直線コネクタ 128"/>
        <xdr:cNvCxnSpPr/>
      </xdr:nvCxnSpPr>
      <xdr:spPr>
        <a:xfrm>
          <a:off x="15671800" y="2466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14</xdr:row>
      <xdr:rowOff>66040</xdr:rowOff>
    </xdr:to>
    <xdr:cxnSp macro="">
      <xdr:nvCxnSpPr>
        <xdr:cNvPr id="132" name="直線コネクタ 131"/>
        <xdr:cNvCxnSpPr/>
      </xdr:nvCxnSpPr>
      <xdr:spPr>
        <a:xfrm>
          <a:off x="14782800" y="235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123190</xdr:rowOff>
    </xdr:to>
    <xdr:cxnSp macro="">
      <xdr:nvCxnSpPr>
        <xdr:cNvPr id="135" name="直線コネクタ 134"/>
        <xdr:cNvCxnSpPr/>
      </xdr:nvCxnSpPr>
      <xdr:spPr>
        <a:xfrm>
          <a:off x="13893800" y="222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16510</xdr:rowOff>
    </xdr:to>
    <xdr:cxnSp macro="">
      <xdr:nvCxnSpPr>
        <xdr:cNvPr id="138" name="直線コネクタ 137"/>
        <xdr:cNvCxnSpPr/>
      </xdr:nvCxnSpPr>
      <xdr:spPr>
        <a:xfrm flipV="1">
          <a:off x="13004800" y="222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8" name="楕円 147"/>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9"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50" name="楕円 149"/>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51" name="テキスト ボックス 150"/>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52" name="楕円 151"/>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53" name="テキスト ボックス 152"/>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4" name="楕円 153"/>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5" name="テキスト ボックス 154"/>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137160</xdr:rowOff>
    </xdr:from>
    <xdr:to>
      <xdr:col>65</xdr:col>
      <xdr:colOff>53975</xdr:colOff>
      <xdr:row>13</xdr:row>
      <xdr:rowOff>67310</xdr:rowOff>
    </xdr:to>
    <xdr:sp macro="" textlink="">
      <xdr:nvSpPr>
        <xdr:cNvPr id="156" name="楕円 155"/>
        <xdr:cNvSpPr/>
      </xdr:nvSpPr>
      <xdr:spPr>
        <a:xfrm>
          <a:off x="12954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77487</xdr:rowOff>
    </xdr:from>
    <xdr:ext cx="762000" cy="259045"/>
    <xdr:sp macro="" textlink="">
      <xdr:nvSpPr>
        <xdr:cNvPr id="157" name="テキスト ボックス 156"/>
        <xdr:cNvSpPr txBox="1"/>
      </xdr:nvSpPr>
      <xdr:spPr>
        <a:xfrm>
          <a:off x="12623800" y="19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就労継続支援給付やデイサービス等給付等の障害者自立支援に係る扶助費等が増加し、比率は昨年度より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値、全国平均及び静岡県平均と比較すると低い比率となっているが、他市町と比較して老年人口割合が少ないことから社会福祉費関連の扶助費が少ないことが要因として挙げられる。しかしながら、年々高齢者人口が増加していることから、今後の社会保障給付費の増加が見込まれるため、適正な予算措置を講ずるべく状況を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53</xdr:row>
      <xdr:rowOff>69850</xdr:rowOff>
    </xdr:to>
    <xdr:cxnSp macro="">
      <xdr:nvCxnSpPr>
        <xdr:cNvPr id="192" name="直線コネクタ 191"/>
        <xdr:cNvCxnSpPr/>
      </xdr:nvCxnSpPr>
      <xdr:spPr>
        <a:xfrm>
          <a:off x="3987800" y="90260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94343</xdr:rowOff>
    </xdr:from>
    <xdr:to>
      <xdr:col>19</xdr:col>
      <xdr:colOff>187325</xdr:colOff>
      <xdr:row>52</xdr:row>
      <xdr:rowOff>110672</xdr:rowOff>
    </xdr:to>
    <xdr:cxnSp macro="">
      <xdr:nvCxnSpPr>
        <xdr:cNvPr id="195" name="直線コネクタ 194"/>
        <xdr:cNvCxnSpPr/>
      </xdr:nvCxnSpPr>
      <xdr:spPr>
        <a:xfrm>
          <a:off x="3098800" y="9009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94343</xdr:rowOff>
    </xdr:from>
    <xdr:to>
      <xdr:col>15</xdr:col>
      <xdr:colOff>98425</xdr:colOff>
      <xdr:row>52</xdr:row>
      <xdr:rowOff>143328</xdr:rowOff>
    </xdr:to>
    <xdr:cxnSp macro="">
      <xdr:nvCxnSpPr>
        <xdr:cNvPr id="198" name="直線コネクタ 197"/>
        <xdr:cNvCxnSpPr/>
      </xdr:nvCxnSpPr>
      <xdr:spPr>
        <a:xfrm flipV="1">
          <a:off x="2209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143328</xdr:rowOff>
    </xdr:from>
    <xdr:to>
      <xdr:col>11</xdr:col>
      <xdr:colOff>9525</xdr:colOff>
      <xdr:row>53</xdr:row>
      <xdr:rowOff>167822</xdr:rowOff>
    </xdr:to>
    <xdr:cxnSp macro="">
      <xdr:nvCxnSpPr>
        <xdr:cNvPr id="201" name="直線コネクタ 200"/>
        <xdr:cNvCxnSpPr/>
      </xdr:nvCxnSpPr>
      <xdr:spPr>
        <a:xfrm flipV="1">
          <a:off x="1320800" y="9058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11" name="楕円 210"/>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2"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59872</xdr:rowOff>
    </xdr:from>
    <xdr:to>
      <xdr:col>20</xdr:col>
      <xdr:colOff>38100</xdr:colOff>
      <xdr:row>52</xdr:row>
      <xdr:rowOff>161472</xdr:rowOff>
    </xdr:to>
    <xdr:sp macro="" textlink="">
      <xdr:nvSpPr>
        <xdr:cNvPr id="213" name="楕円 212"/>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199</xdr:rowOff>
    </xdr:from>
    <xdr:ext cx="736600" cy="259045"/>
    <xdr:sp macro="" textlink="">
      <xdr:nvSpPr>
        <xdr:cNvPr id="214" name="テキスト ボックス 213"/>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43543</xdr:rowOff>
    </xdr:from>
    <xdr:to>
      <xdr:col>15</xdr:col>
      <xdr:colOff>149225</xdr:colOff>
      <xdr:row>52</xdr:row>
      <xdr:rowOff>145143</xdr:rowOff>
    </xdr:to>
    <xdr:sp macro="" textlink="">
      <xdr:nvSpPr>
        <xdr:cNvPr id="215" name="楕円 214"/>
        <xdr:cNvSpPr/>
      </xdr:nvSpPr>
      <xdr:spPr>
        <a:xfrm>
          <a:off x="3048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155320</xdr:rowOff>
    </xdr:from>
    <xdr:ext cx="762000" cy="259045"/>
    <xdr:sp macro="" textlink="">
      <xdr:nvSpPr>
        <xdr:cNvPr id="216" name="テキスト ボックス 215"/>
        <xdr:cNvSpPr txBox="1"/>
      </xdr:nvSpPr>
      <xdr:spPr>
        <a:xfrm>
          <a:off x="2717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92528</xdr:rowOff>
    </xdr:from>
    <xdr:to>
      <xdr:col>11</xdr:col>
      <xdr:colOff>60325</xdr:colOff>
      <xdr:row>53</xdr:row>
      <xdr:rowOff>22678</xdr:rowOff>
    </xdr:to>
    <xdr:sp macro="" textlink="">
      <xdr:nvSpPr>
        <xdr:cNvPr id="217" name="楕円 216"/>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32855</xdr:rowOff>
    </xdr:from>
    <xdr:ext cx="762000" cy="259045"/>
    <xdr:sp macro="" textlink="">
      <xdr:nvSpPr>
        <xdr:cNvPr id="218" name="テキスト ボックス 217"/>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公共下水道事業会計や介護保険事業特別会計への繰出金が増加したが、分母にあたる標準財政規模も増加した。繰出金等の増額幅が標準財政規模の増額幅よりも大きかったことから、比率は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全国平均及び静岡県平均と比較すると若干高い水準となっている。高齢者人口の増加に伴い、後期高齢者医療特別会計や介護保険事業特別会計への繰出金が今後増加することが見込まれるため、今後はより一層経費負担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85090</xdr:rowOff>
    </xdr:to>
    <xdr:cxnSp macro="">
      <xdr:nvCxnSpPr>
        <xdr:cNvPr id="253" name="直線コネクタ 252"/>
        <xdr:cNvCxnSpPr/>
      </xdr:nvCxnSpPr>
      <xdr:spPr>
        <a:xfrm>
          <a:off x="15671800" y="9834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62230</xdr:rowOff>
    </xdr:to>
    <xdr:cxnSp macro="">
      <xdr:nvCxnSpPr>
        <xdr:cNvPr id="256" name="直線コネクタ 255"/>
        <xdr:cNvCxnSpPr/>
      </xdr:nvCxnSpPr>
      <xdr:spPr>
        <a:xfrm>
          <a:off x="14782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62230</xdr:rowOff>
    </xdr:to>
    <xdr:cxnSp macro="">
      <xdr:nvCxnSpPr>
        <xdr:cNvPr id="259" name="直線コネクタ 258"/>
        <xdr:cNvCxnSpPr/>
      </xdr:nvCxnSpPr>
      <xdr:spPr>
        <a:xfrm>
          <a:off x="13893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77470</xdr:rowOff>
    </xdr:to>
    <xdr:cxnSp macro="">
      <xdr:nvCxnSpPr>
        <xdr:cNvPr id="262" name="直線コネクタ 261"/>
        <xdr:cNvCxnSpPr/>
      </xdr:nvCxnSpPr>
      <xdr:spPr>
        <a:xfrm flipV="1">
          <a:off x="13004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2" name="楕円 271"/>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3"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5" name="テキスト ボックス 274"/>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6" name="楕円 275"/>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77" name="テキスト ボックス 27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9" name="テキスト ボックス 27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し尿処理費や学校給食共同調理場運営費が減少したことに伴い、経常的な補助費が減額となり、分母に当たる標準財政規模も増額となったことから比率は昨年度より</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ポイント低下した。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類似団体内平均値、全国平均及び静岡県平均と比較すると高い比率となっているが、ごみ処理業務、し尿処理業務、学校給食業務等を一部事務組合で運営しており、これらの経費が補助費等に区分されていることが要因として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直近</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か年では年々比率が低下しているものの、授業日数の増加に伴う学校給食業務関連費用の増や、処理量の増加に伴うごみ処理費やし尿処理費の増が懸念されるため、今後はより一層経費負担の抑制に努め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16510</xdr:rowOff>
    </xdr:from>
    <xdr:to>
      <xdr:col>82</xdr:col>
      <xdr:colOff>107950</xdr:colOff>
      <xdr:row>39</xdr:row>
      <xdr:rowOff>24130</xdr:rowOff>
    </xdr:to>
    <xdr:cxnSp macro="">
      <xdr:nvCxnSpPr>
        <xdr:cNvPr id="314" name="直線コネクタ 313"/>
        <xdr:cNvCxnSpPr/>
      </xdr:nvCxnSpPr>
      <xdr:spPr>
        <a:xfrm flipV="1">
          <a:off x="15671800" y="6703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62230</xdr:rowOff>
    </xdr:to>
    <xdr:cxnSp macro="">
      <xdr:nvCxnSpPr>
        <xdr:cNvPr id="317" name="直線コネクタ 316"/>
        <xdr:cNvCxnSpPr/>
      </xdr:nvCxnSpPr>
      <xdr:spPr>
        <a:xfrm flipV="1">
          <a:off x="14782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40</xdr:row>
      <xdr:rowOff>142240</xdr:rowOff>
    </xdr:to>
    <xdr:cxnSp macro="">
      <xdr:nvCxnSpPr>
        <xdr:cNvPr id="320" name="直線コネクタ 319"/>
        <xdr:cNvCxnSpPr/>
      </xdr:nvCxnSpPr>
      <xdr:spPr>
        <a:xfrm flipV="1">
          <a:off x="13893800" y="6748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142240</xdr:rowOff>
    </xdr:from>
    <xdr:to>
      <xdr:col>69</xdr:col>
      <xdr:colOff>92075</xdr:colOff>
      <xdr:row>41</xdr:row>
      <xdr:rowOff>62230</xdr:rowOff>
    </xdr:to>
    <xdr:cxnSp macro="">
      <xdr:nvCxnSpPr>
        <xdr:cNvPr id="323" name="直線コネクタ 322"/>
        <xdr:cNvCxnSpPr/>
      </xdr:nvCxnSpPr>
      <xdr:spPr>
        <a:xfrm flipV="1">
          <a:off x="13004800" y="7000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3" name="楕円 332"/>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4"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35" name="楕円 334"/>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36" name="テキスト ボックス 335"/>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7" name="楕円 336"/>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8" name="テキスト ボックス 337"/>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91440</xdr:rowOff>
    </xdr:from>
    <xdr:to>
      <xdr:col>69</xdr:col>
      <xdr:colOff>142875</xdr:colOff>
      <xdr:row>41</xdr:row>
      <xdr:rowOff>21590</xdr:rowOff>
    </xdr:to>
    <xdr:sp macro="" textlink="">
      <xdr:nvSpPr>
        <xdr:cNvPr id="339" name="楕円 338"/>
        <xdr:cNvSpPr/>
      </xdr:nvSpPr>
      <xdr:spPr>
        <a:xfrm>
          <a:off x="13843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6367</xdr:rowOff>
    </xdr:from>
    <xdr:ext cx="762000" cy="259045"/>
    <xdr:sp macro="" textlink="">
      <xdr:nvSpPr>
        <xdr:cNvPr id="340" name="テキスト ボックス 339"/>
        <xdr:cNvSpPr txBox="1"/>
      </xdr:nvSpPr>
      <xdr:spPr>
        <a:xfrm>
          <a:off x="13512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11430</xdr:rowOff>
    </xdr:from>
    <xdr:to>
      <xdr:col>65</xdr:col>
      <xdr:colOff>53975</xdr:colOff>
      <xdr:row>41</xdr:row>
      <xdr:rowOff>113030</xdr:rowOff>
    </xdr:to>
    <xdr:sp macro="" textlink="">
      <xdr:nvSpPr>
        <xdr:cNvPr id="341" name="楕円 340"/>
        <xdr:cNvSpPr/>
      </xdr:nvSpPr>
      <xdr:spPr>
        <a:xfrm>
          <a:off x="12954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97807</xdr:rowOff>
    </xdr:from>
    <xdr:ext cx="762000" cy="259045"/>
    <xdr:sp macro="" textlink="">
      <xdr:nvSpPr>
        <xdr:cNvPr id="342" name="テキスト ボックス 341"/>
        <xdr:cNvSpPr txBox="1"/>
      </xdr:nvSpPr>
      <xdr:spPr>
        <a:xfrm>
          <a:off x="12623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津波防災まちづくりに伴う地方債の元金償還が始まっており、公債費が大きく増額となっている。本年度についても、臨時財政対策債や道路関連事業の起債等の元金償還が新たに開始されたことに伴い、比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喫緊の課題である津波防災まちづくりを強力に推し進めていかなければならないため、普通会計における地方債管理原則（当年度借入額－都市防災総合推進事業関連事業借入額＜当年度元金償還額）に基づいた借入を実施することを念頭に、交付税措置の高い地方債の借入を優先して活用しながら事業を展開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153126</xdr:rowOff>
    </xdr:from>
    <xdr:to>
      <xdr:col>24</xdr:col>
      <xdr:colOff>25400</xdr:colOff>
      <xdr:row>78</xdr:row>
      <xdr:rowOff>166188</xdr:rowOff>
    </xdr:to>
    <xdr:cxnSp macro="">
      <xdr:nvCxnSpPr>
        <xdr:cNvPr id="376" name="直線コネクタ 375"/>
        <xdr:cNvCxnSpPr/>
      </xdr:nvCxnSpPr>
      <xdr:spPr>
        <a:xfrm>
          <a:off x="3987800" y="135262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29029</xdr:rowOff>
    </xdr:from>
    <xdr:to>
      <xdr:col>19</xdr:col>
      <xdr:colOff>187325</xdr:colOff>
      <xdr:row>78</xdr:row>
      <xdr:rowOff>153126</xdr:rowOff>
    </xdr:to>
    <xdr:cxnSp macro="">
      <xdr:nvCxnSpPr>
        <xdr:cNvPr id="379" name="直線コネクタ 378"/>
        <xdr:cNvCxnSpPr/>
      </xdr:nvCxnSpPr>
      <xdr:spPr>
        <a:xfrm>
          <a:off x="3098800" y="1340212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128632</xdr:rowOff>
    </xdr:from>
    <xdr:to>
      <xdr:col>15</xdr:col>
      <xdr:colOff>98425</xdr:colOff>
      <xdr:row>78</xdr:row>
      <xdr:rowOff>29029</xdr:rowOff>
    </xdr:to>
    <xdr:cxnSp macro="">
      <xdr:nvCxnSpPr>
        <xdr:cNvPr id="382" name="直線コネクタ 381"/>
        <xdr:cNvCxnSpPr/>
      </xdr:nvCxnSpPr>
      <xdr:spPr>
        <a:xfrm>
          <a:off x="2209800" y="133302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128632</xdr:rowOff>
    </xdr:from>
    <xdr:to>
      <xdr:col>11</xdr:col>
      <xdr:colOff>9525</xdr:colOff>
      <xdr:row>78</xdr:row>
      <xdr:rowOff>2902</xdr:rowOff>
    </xdr:to>
    <xdr:cxnSp macro="">
      <xdr:nvCxnSpPr>
        <xdr:cNvPr id="385" name="直線コネクタ 384"/>
        <xdr:cNvCxnSpPr/>
      </xdr:nvCxnSpPr>
      <xdr:spPr>
        <a:xfrm flipV="1">
          <a:off x="1320800" y="133302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115388</xdr:rowOff>
    </xdr:from>
    <xdr:to>
      <xdr:col>24</xdr:col>
      <xdr:colOff>76200</xdr:colOff>
      <xdr:row>79</xdr:row>
      <xdr:rowOff>45538</xdr:rowOff>
    </xdr:to>
    <xdr:sp macro="" textlink="">
      <xdr:nvSpPr>
        <xdr:cNvPr id="395" name="楕円 394"/>
        <xdr:cNvSpPr/>
      </xdr:nvSpPr>
      <xdr:spPr>
        <a:xfrm>
          <a:off x="4775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87465</xdr:rowOff>
    </xdr:from>
    <xdr:ext cx="762000" cy="259045"/>
    <xdr:sp macro="" textlink="">
      <xdr:nvSpPr>
        <xdr:cNvPr id="396" name="公債費該当値テキスト"/>
        <xdr:cNvSpPr txBox="1"/>
      </xdr:nvSpPr>
      <xdr:spPr>
        <a:xfrm>
          <a:off x="4914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102326</xdr:rowOff>
    </xdr:from>
    <xdr:to>
      <xdr:col>20</xdr:col>
      <xdr:colOff>38100</xdr:colOff>
      <xdr:row>79</xdr:row>
      <xdr:rowOff>32476</xdr:rowOff>
    </xdr:to>
    <xdr:sp macro="" textlink="">
      <xdr:nvSpPr>
        <xdr:cNvPr id="397" name="楕円 396"/>
        <xdr:cNvSpPr/>
      </xdr:nvSpPr>
      <xdr:spPr>
        <a:xfrm>
          <a:off x="3937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17253</xdr:rowOff>
    </xdr:from>
    <xdr:ext cx="736600" cy="259045"/>
    <xdr:sp macro="" textlink="">
      <xdr:nvSpPr>
        <xdr:cNvPr id="398" name="テキスト ボックス 397"/>
        <xdr:cNvSpPr txBox="1"/>
      </xdr:nvSpPr>
      <xdr:spPr>
        <a:xfrm>
          <a:off x="3606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149679</xdr:rowOff>
    </xdr:from>
    <xdr:to>
      <xdr:col>15</xdr:col>
      <xdr:colOff>149225</xdr:colOff>
      <xdr:row>78</xdr:row>
      <xdr:rowOff>79829</xdr:rowOff>
    </xdr:to>
    <xdr:sp macro="" textlink="">
      <xdr:nvSpPr>
        <xdr:cNvPr id="399" name="楕円 398"/>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400" name="テキスト ボックス 399"/>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77832</xdr:rowOff>
    </xdr:from>
    <xdr:to>
      <xdr:col>11</xdr:col>
      <xdr:colOff>60325</xdr:colOff>
      <xdr:row>78</xdr:row>
      <xdr:rowOff>7982</xdr:rowOff>
    </xdr:to>
    <xdr:sp macro="" textlink="">
      <xdr:nvSpPr>
        <xdr:cNvPr id="401" name="楕円 400"/>
        <xdr:cNvSpPr/>
      </xdr:nvSpPr>
      <xdr:spPr>
        <a:xfrm>
          <a:off x="2159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402" name="テキスト ボックス 40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123552</xdr:rowOff>
    </xdr:from>
    <xdr:to>
      <xdr:col>6</xdr:col>
      <xdr:colOff>171450</xdr:colOff>
      <xdr:row>78</xdr:row>
      <xdr:rowOff>53702</xdr:rowOff>
    </xdr:to>
    <xdr:sp macro="" textlink="">
      <xdr:nvSpPr>
        <xdr:cNvPr id="403" name="楕円 402"/>
        <xdr:cNvSpPr/>
      </xdr:nvSpPr>
      <xdr:spPr>
        <a:xfrm>
          <a:off x="1270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38479</xdr:rowOff>
    </xdr:from>
    <xdr:ext cx="762000" cy="259045"/>
    <xdr:sp macro="" textlink="">
      <xdr:nvSpPr>
        <xdr:cNvPr id="404" name="テキスト ボックス 403"/>
        <xdr:cNvSpPr txBox="1"/>
      </xdr:nvSpPr>
      <xdr:spPr>
        <a:xfrm>
          <a:off x="939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類似団体内平均値、全国平均及び静岡県平均と比較すると若干低い水準となっている。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今後も、人件費、扶助費、物件費、補助費等、繰出金等の増加が見込まれるため、より一層の経費削減に努める必要がある。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新たな収入確保や収納対策強化、及び移住定住推進等の人口増加施策推進により、税収増を図っていく必要がある。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142240</xdr:rowOff>
    </xdr:from>
    <xdr:to>
      <xdr:col>82</xdr:col>
      <xdr:colOff>107950</xdr:colOff>
      <xdr:row>75</xdr:row>
      <xdr:rowOff>138430</xdr:rowOff>
    </xdr:to>
    <xdr:cxnSp macro="">
      <xdr:nvCxnSpPr>
        <xdr:cNvPr id="437" name="直線コネクタ 436"/>
        <xdr:cNvCxnSpPr/>
      </xdr:nvCxnSpPr>
      <xdr:spPr>
        <a:xfrm>
          <a:off x="15671800" y="128295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142240</xdr:rowOff>
    </xdr:from>
    <xdr:to>
      <xdr:col>78</xdr:col>
      <xdr:colOff>69850</xdr:colOff>
      <xdr:row>74</xdr:row>
      <xdr:rowOff>149860</xdr:rowOff>
    </xdr:to>
    <xdr:cxnSp macro="">
      <xdr:nvCxnSpPr>
        <xdr:cNvPr id="440" name="直線コネクタ 439"/>
        <xdr:cNvCxnSpPr/>
      </xdr:nvCxnSpPr>
      <xdr:spPr>
        <a:xfrm flipV="1">
          <a:off x="14782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149860</xdr:rowOff>
    </xdr:to>
    <xdr:cxnSp macro="">
      <xdr:nvCxnSpPr>
        <xdr:cNvPr id="443" name="直線コネクタ 442"/>
        <xdr:cNvCxnSpPr/>
      </xdr:nvCxnSpPr>
      <xdr:spPr>
        <a:xfrm>
          <a:off x="13893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161289</xdr:rowOff>
    </xdr:to>
    <xdr:cxnSp macro="">
      <xdr:nvCxnSpPr>
        <xdr:cNvPr id="446" name="直線コネクタ 445"/>
        <xdr:cNvCxnSpPr/>
      </xdr:nvCxnSpPr>
      <xdr:spPr>
        <a:xfrm flipV="1">
          <a:off x="13004800" y="12791440"/>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6" name="楕円 455"/>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7"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91440</xdr:rowOff>
    </xdr:from>
    <xdr:to>
      <xdr:col>78</xdr:col>
      <xdr:colOff>120650</xdr:colOff>
      <xdr:row>75</xdr:row>
      <xdr:rowOff>21590</xdr:rowOff>
    </xdr:to>
    <xdr:sp macro="" textlink="">
      <xdr:nvSpPr>
        <xdr:cNvPr id="458" name="楕円 457"/>
        <xdr:cNvSpPr/>
      </xdr:nvSpPr>
      <xdr:spPr>
        <a:xfrm>
          <a:off x="15621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31767</xdr:rowOff>
    </xdr:from>
    <xdr:ext cx="736600" cy="259045"/>
    <xdr:sp macro="" textlink="">
      <xdr:nvSpPr>
        <xdr:cNvPr id="459" name="テキスト ボックス 458"/>
        <xdr:cNvSpPr txBox="1"/>
      </xdr:nvSpPr>
      <xdr:spPr>
        <a:xfrm>
          <a:off x="15290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60" name="楕円 459"/>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61" name="テキスト ボックス 460"/>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62" name="楕円 461"/>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3" name="テキスト ボックス 462"/>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64" name="楕円 463"/>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65" name="テキスト ボックス 464"/>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170494</xdr:rowOff>
    </xdr:from>
    <xdr:to>
      <xdr:col>29</xdr:col>
      <xdr:colOff>127000</xdr:colOff>
      <xdr:row>18</xdr:row>
      <xdr:rowOff>31032</xdr:rowOff>
    </xdr:to>
    <xdr:cxnSp macro="">
      <xdr:nvCxnSpPr>
        <xdr:cNvPr id="52" name="直線コネクタ 51"/>
        <xdr:cNvCxnSpPr/>
      </xdr:nvCxnSpPr>
      <xdr:spPr bwMode="auto">
        <a:xfrm flipV="1">
          <a:off x="5003800" y="3132769"/>
          <a:ext cx="647700" cy="3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31032</xdr:rowOff>
    </xdr:from>
    <xdr:to>
      <xdr:col>26</xdr:col>
      <xdr:colOff>50800</xdr:colOff>
      <xdr:row>18</xdr:row>
      <xdr:rowOff>47589</xdr:rowOff>
    </xdr:to>
    <xdr:cxnSp macro="">
      <xdr:nvCxnSpPr>
        <xdr:cNvPr id="55" name="直線コネクタ 54"/>
        <xdr:cNvCxnSpPr/>
      </xdr:nvCxnSpPr>
      <xdr:spPr bwMode="auto">
        <a:xfrm flipV="1">
          <a:off x="4305300" y="3164757"/>
          <a:ext cx="6985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119565</xdr:rowOff>
    </xdr:from>
    <xdr:to>
      <xdr:col>22</xdr:col>
      <xdr:colOff>114300</xdr:colOff>
      <xdr:row>18</xdr:row>
      <xdr:rowOff>47589</xdr:rowOff>
    </xdr:to>
    <xdr:cxnSp macro="">
      <xdr:nvCxnSpPr>
        <xdr:cNvPr id="58" name="直線コネクタ 57"/>
        <xdr:cNvCxnSpPr/>
      </xdr:nvCxnSpPr>
      <xdr:spPr bwMode="auto">
        <a:xfrm>
          <a:off x="3606800" y="3081840"/>
          <a:ext cx="698500" cy="9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119565</xdr:rowOff>
    </xdr:from>
    <xdr:to>
      <xdr:col>18</xdr:col>
      <xdr:colOff>177800</xdr:colOff>
      <xdr:row>17</xdr:row>
      <xdr:rowOff>168143</xdr:rowOff>
    </xdr:to>
    <xdr:cxnSp macro="">
      <xdr:nvCxnSpPr>
        <xdr:cNvPr id="61" name="直線コネクタ 60"/>
        <xdr:cNvCxnSpPr/>
      </xdr:nvCxnSpPr>
      <xdr:spPr bwMode="auto">
        <a:xfrm flipV="1">
          <a:off x="2908300" y="3081840"/>
          <a:ext cx="698500" cy="4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82309</xdr:rowOff>
    </xdr:from>
    <xdr:ext cx="762000" cy="259045"/>
    <xdr:sp macro="" textlink="">
      <xdr:nvSpPr>
        <xdr:cNvPr id="65" name="テキスト ボックス 64"/>
        <xdr:cNvSpPr txBox="1"/>
      </xdr:nvSpPr>
      <xdr:spPr>
        <a:xfrm>
          <a:off x="25273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119694</xdr:rowOff>
    </xdr:from>
    <xdr:to>
      <xdr:col>29</xdr:col>
      <xdr:colOff>177800</xdr:colOff>
      <xdr:row>18</xdr:row>
      <xdr:rowOff>49844</xdr:rowOff>
    </xdr:to>
    <xdr:sp macro="" textlink="">
      <xdr:nvSpPr>
        <xdr:cNvPr id="71" name="楕円 70"/>
        <xdr:cNvSpPr/>
      </xdr:nvSpPr>
      <xdr:spPr bwMode="auto">
        <a:xfrm>
          <a:off x="5600700" y="308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91771</xdr:rowOff>
    </xdr:from>
    <xdr:ext cx="762000" cy="259045"/>
    <xdr:sp macro="" textlink="">
      <xdr:nvSpPr>
        <xdr:cNvPr id="72" name="人口1人当たり決算額の推移該当値テキスト130"/>
        <xdr:cNvSpPr txBox="1"/>
      </xdr:nvSpPr>
      <xdr:spPr>
        <a:xfrm>
          <a:off x="5740400" y="305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151682</xdr:rowOff>
    </xdr:from>
    <xdr:to>
      <xdr:col>26</xdr:col>
      <xdr:colOff>101600</xdr:colOff>
      <xdr:row>18</xdr:row>
      <xdr:rowOff>81832</xdr:rowOff>
    </xdr:to>
    <xdr:sp macro="" textlink="">
      <xdr:nvSpPr>
        <xdr:cNvPr id="73" name="楕円 72"/>
        <xdr:cNvSpPr/>
      </xdr:nvSpPr>
      <xdr:spPr bwMode="auto">
        <a:xfrm>
          <a:off x="49530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66608</xdr:rowOff>
    </xdr:from>
    <xdr:ext cx="736600" cy="259045"/>
    <xdr:sp macro="" textlink="">
      <xdr:nvSpPr>
        <xdr:cNvPr id="74" name="テキスト ボックス 73"/>
        <xdr:cNvSpPr txBox="1"/>
      </xdr:nvSpPr>
      <xdr:spPr>
        <a:xfrm>
          <a:off x="4622800" y="320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168239</xdr:rowOff>
    </xdr:from>
    <xdr:to>
      <xdr:col>22</xdr:col>
      <xdr:colOff>165100</xdr:colOff>
      <xdr:row>18</xdr:row>
      <xdr:rowOff>98389</xdr:rowOff>
    </xdr:to>
    <xdr:sp macro="" textlink="">
      <xdr:nvSpPr>
        <xdr:cNvPr id="75" name="楕円 74"/>
        <xdr:cNvSpPr/>
      </xdr:nvSpPr>
      <xdr:spPr bwMode="auto">
        <a:xfrm>
          <a:off x="4254500" y="313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83166</xdr:rowOff>
    </xdr:from>
    <xdr:ext cx="762000" cy="259045"/>
    <xdr:sp macro="" textlink="">
      <xdr:nvSpPr>
        <xdr:cNvPr id="76" name="テキスト ボックス 75"/>
        <xdr:cNvSpPr txBox="1"/>
      </xdr:nvSpPr>
      <xdr:spPr>
        <a:xfrm>
          <a:off x="3924300" y="321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68765</xdr:rowOff>
    </xdr:from>
    <xdr:to>
      <xdr:col>19</xdr:col>
      <xdr:colOff>38100</xdr:colOff>
      <xdr:row>17</xdr:row>
      <xdr:rowOff>170365</xdr:rowOff>
    </xdr:to>
    <xdr:sp macro="" textlink="">
      <xdr:nvSpPr>
        <xdr:cNvPr id="77" name="楕円 76"/>
        <xdr:cNvSpPr/>
      </xdr:nvSpPr>
      <xdr:spPr bwMode="auto">
        <a:xfrm>
          <a:off x="3556000" y="303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155142</xdr:rowOff>
    </xdr:from>
    <xdr:ext cx="762000" cy="259045"/>
    <xdr:sp macro="" textlink="">
      <xdr:nvSpPr>
        <xdr:cNvPr id="78" name="テキスト ボックス 77"/>
        <xdr:cNvSpPr txBox="1"/>
      </xdr:nvSpPr>
      <xdr:spPr>
        <a:xfrm>
          <a:off x="3225800" y="311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117343</xdr:rowOff>
    </xdr:from>
    <xdr:to>
      <xdr:col>15</xdr:col>
      <xdr:colOff>101600</xdr:colOff>
      <xdr:row>18</xdr:row>
      <xdr:rowOff>47493</xdr:rowOff>
    </xdr:to>
    <xdr:sp macro="" textlink="">
      <xdr:nvSpPr>
        <xdr:cNvPr id="79" name="楕円 78"/>
        <xdr:cNvSpPr/>
      </xdr:nvSpPr>
      <xdr:spPr bwMode="auto">
        <a:xfrm>
          <a:off x="2857500" y="307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32270</xdr:rowOff>
    </xdr:from>
    <xdr:ext cx="762000" cy="259045"/>
    <xdr:sp macro="" textlink="">
      <xdr:nvSpPr>
        <xdr:cNvPr id="80" name="テキスト ボックス 79"/>
        <xdr:cNvSpPr txBox="1"/>
      </xdr:nvSpPr>
      <xdr:spPr>
        <a:xfrm>
          <a:off x="2527300" y="316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108350</xdr:rowOff>
    </xdr:from>
    <xdr:to>
      <xdr:col>29</xdr:col>
      <xdr:colOff>127000</xdr:colOff>
      <xdr:row>35</xdr:row>
      <xdr:rowOff>126809</xdr:rowOff>
    </xdr:to>
    <xdr:cxnSp macro="">
      <xdr:nvCxnSpPr>
        <xdr:cNvPr id="113" name="直線コネクタ 112"/>
        <xdr:cNvCxnSpPr/>
      </xdr:nvCxnSpPr>
      <xdr:spPr bwMode="auto">
        <a:xfrm flipV="1">
          <a:off x="5003800" y="6718700"/>
          <a:ext cx="647700" cy="1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126809</xdr:rowOff>
    </xdr:from>
    <xdr:to>
      <xdr:col>26</xdr:col>
      <xdr:colOff>50800</xdr:colOff>
      <xdr:row>35</xdr:row>
      <xdr:rowOff>218174</xdr:rowOff>
    </xdr:to>
    <xdr:cxnSp macro="">
      <xdr:nvCxnSpPr>
        <xdr:cNvPr id="116" name="直線コネクタ 115"/>
        <xdr:cNvCxnSpPr/>
      </xdr:nvCxnSpPr>
      <xdr:spPr bwMode="auto">
        <a:xfrm flipV="1">
          <a:off x="4305300" y="6737159"/>
          <a:ext cx="698500" cy="9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191922</xdr:rowOff>
    </xdr:from>
    <xdr:to>
      <xdr:col>22</xdr:col>
      <xdr:colOff>114300</xdr:colOff>
      <xdr:row>35</xdr:row>
      <xdr:rowOff>218174</xdr:rowOff>
    </xdr:to>
    <xdr:cxnSp macro="">
      <xdr:nvCxnSpPr>
        <xdr:cNvPr id="119" name="直線コネクタ 118"/>
        <xdr:cNvCxnSpPr/>
      </xdr:nvCxnSpPr>
      <xdr:spPr bwMode="auto">
        <a:xfrm>
          <a:off x="3606800" y="6802272"/>
          <a:ext cx="698500" cy="2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191922</xdr:rowOff>
    </xdr:from>
    <xdr:to>
      <xdr:col>18</xdr:col>
      <xdr:colOff>177800</xdr:colOff>
      <xdr:row>35</xdr:row>
      <xdr:rowOff>212839</xdr:rowOff>
    </xdr:to>
    <xdr:cxnSp macro="">
      <xdr:nvCxnSpPr>
        <xdr:cNvPr id="122" name="直線コネクタ 121"/>
        <xdr:cNvCxnSpPr/>
      </xdr:nvCxnSpPr>
      <xdr:spPr bwMode="auto">
        <a:xfrm flipV="1">
          <a:off x="2908300" y="6802272"/>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57550</xdr:rowOff>
    </xdr:from>
    <xdr:to>
      <xdr:col>29</xdr:col>
      <xdr:colOff>177800</xdr:colOff>
      <xdr:row>35</xdr:row>
      <xdr:rowOff>159150</xdr:rowOff>
    </xdr:to>
    <xdr:sp macro="" textlink="">
      <xdr:nvSpPr>
        <xdr:cNvPr id="132" name="楕円 131"/>
        <xdr:cNvSpPr/>
      </xdr:nvSpPr>
      <xdr:spPr bwMode="auto">
        <a:xfrm>
          <a:off x="5600700" y="666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245527</xdr:rowOff>
    </xdr:from>
    <xdr:ext cx="762000" cy="259045"/>
    <xdr:sp macro="" textlink="">
      <xdr:nvSpPr>
        <xdr:cNvPr id="133" name="人口1人当たり決算額の推移該当値テキスト445"/>
        <xdr:cNvSpPr txBox="1"/>
      </xdr:nvSpPr>
      <xdr:spPr>
        <a:xfrm>
          <a:off x="5740400" y="65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76009</xdr:rowOff>
    </xdr:from>
    <xdr:to>
      <xdr:col>26</xdr:col>
      <xdr:colOff>101600</xdr:colOff>
      <xdr:row>35</xdr:row>
      <xdr:rowOff>177609</xdr:rowOff>
    </xdr:to>
    <xdr:sp macro="" textlink="">
      <xdr:nvSpPr>
        <xdr:cNvPr id="134" name="楕円 133"/>
        <xdr:cNvSpPr/>
      </xdr:nvSpPr>
      <xdr:spPr bwMode="auto">
        <a:xfrm>
          <a:off x="4953000" y="668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187786</xdr:rowOff>
    </xdr:from>
    <xdr:ext cx="736600" cy="259045"/>
    <xdr:sp macro="" textlink="">
      <xdr:nvSpPr>
        <xdr:cNvPr id="135" name="テキスト ボックス 134"/>
        <xdr:cNvSpPr txBox="1"/>
      </xdr:nvSpPr>
      <xdr:spPr>
        <a:xfrm>
          <a:off x="4622800" y="645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167374</xdr:rowOff>
    </xdr:from>
    <xdr:to>
      <xdr:col>22</xdr:col>
      <xdr:colOff>165100</xdr:colOff>
      <xdr:row>35</xdr:row>
      <xdr:rowOff>268974</xdr:rowOff>
    </xdr:to>
    <xdr:sp macro="" textlink="">
      <xdr:nvSpPr>
        <xdr:cNvPr id="136" name="楕円 135"/>
        <xdr:cNvSpPr/>
      </xdr:nvSpPr>
      <xdr:spPr bwMode="auto">
        <a:xfrm>
          <a:off x="4254500" y="677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279151</xdr:rowOff>
    </xdr:from>
    <xdr:ext cx="762000" cy="259045"/>
    <xdr:sp macro="" textlink="">
      <xdr:nvSpPr>
        <xdr:cNvPr id="137" name="テキスト ボックス 136"/>
        <xdr:cNvSpPr txBox="1"/>
      </xdr:nvSpPr>
      <xdr:spPr>
        <a:xfrm>
          <a:off x="3924300" y="654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141122</xdr:rowOff>
    </xdr:from>
    <xdr:to>
      <xdr:col>19</xdr:col>
      <xdr:colOff>38100</xdr:colOff>
      <xdr:row>35</xdr:row>
      <xdr:rowOff>242722</xdr:rowOff>
    </xdr:to>
    <xdr:sp macro="" textlink="">
      <xdr:nvSpPr>
        <xdr:cNvPr id="138" name="楕円 137"/>
        <xdr:cNvSpPr/>
      </xdr:nvSpPr>
      <xdr:spPr bwMode="auto">
        <a:xfrm>
          <a:off x="35560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252899</xdr:rowOff>
    </xdr:from>
    <xdr:ext cx="762000" cy="259045"/>
    <xdr:sp macro="" textlink="">
      <xdr:nvSpPr>
        <xdr:cNvPr id="139" name="テキスト ボックス 138"/>
        <xdr:cNvSpPr txBox="1"/>
      </xdr:nvSpPr>
      <xdr:spPr>
        <a:xfrm>
          <a:off x="3225800" y="65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162039</xdr:rowOff>
    </xdr:from>
    <xdr:to>
      <xdr:col>15</xdr:col>
      <xdr:colOff>101600</xdr:colOff>
      <xdr:row>35</xdr:row>
      <xdr:rowOff>263639</xdr:rowOff>
    </xdr:to>
    <xdr:sp macro="" textlink="">
      <xdr:nvSpPr>
        <xdr:cNvPr id="140" name="楕円 139"/>
        <xdr:cNvSpPr/>
      </xdr:nvSpPr>
      <xdr:spPr bwMode="auto">
        <a:xfrm>
          <a:off x="2857500" y="677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273816</xdr:rowOff>
    </xdr:from>
    <xdr:ext cx="762000" cy="259045"/>
    <xdr:sp macro="" textlink="">
      <xdr:nvSpPr>
        <xdr:cNvPr id="141" name="テキスト ボックス 140"/>
        <xdr:cNvSpPr txBox="1"/>
      </xdr:nvSpPr>
      <xdr:spPr>
        <a:xfrm>
          <a:off x="2527300" y="654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102749</xdr:rowOff>
    </xdr:from>
    <xdr:to>
      <xdr:col>24</xdr:col>
      <xdr:colOff>63500</xdr:colOff>
      <xdr:row>38</xdr:row>
      <xdr:rowOff>105981</xdr:rowOff>
    </xdr:to>
    <xdr:cxnSp macro="">
      <xdr:nvCxnSpPr>
        <xdr:cNvPr id="63" name="直線コネクタ 62"/>
        <xdr:cNvCxnSpPr/>
      </xdr:nvCxnSpPr>
      <xdr:spPr>
        <a:xfrm flipV="1">
          <a:off x="3797300" y="6617849"/>
          <a:ext cx="8382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105981</xdr:rowOff>
    </xdr:from>
    <xdr:to>
      <xdr:col>19</xdr:col>
      <xdr:colOff>177800</xdr:colOff>
      <xdr:row>38</xdr:row>
      <xdr:rowOff>118456</xdr:rowOff>
    </xdr:to>
    <xdr:cxnSp macro="">
      <xdr:nvCxnSpPr>
        <xdr:cNvPr id="66" name="直線コネクタ 65"/>
        <xdr:cNvCxnSpPr/>
      </xdr:nvCxnSpPr>
      <xdr:spPr>
        <a:xfrm flipV="1">
          <a:off x="2908300" y="662108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118456</xdr:rowOff>
    </xdr:from>
    <xdr:to>
      <xdr:col>15</xdr:col>
      <xdr:colOff>50800</xdr:colOff>
      <xdr:row>38</xdr:row>
      <xdr:rowOff>163344</xdr:rowOff>
    </xdr:to>
    <xdr:cxnSp macro="">
      <xdr:nvCxnSpPr>
        <xdr:cNvPr id="69" name="直線コネクタ 68"/>
        <xdr:cNvCxnSpPr/>
      </xdr:nvCxnSpPr>
      <xdr:spPr>
        <a:xfrm flipV="1">
          <a:off x="2019300" y="6633556"/>
          <a:ext cx="889000" cy="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163344</xdr:rowOff>
    </xdr:from>
    <xdr:to>
      <xdr:col>10</xdr:col>
      <xdr:colOff>114300</xdr:colOff>
      <xdr:row>39</xdr:row>
      <xdr:rowOff>26184</xdr:rowOff>
    </xdr:to>
    <xdr:cxnSp macro="">
      <xdr:nvCxnSpPr>
        <xdr:cNvPr id="72" name="直線コネクタ 71"/>
        <xdr:cNvCxnSpPr/>
      </xdr:nvCxnSpPr>
      <xdr:spPr>
        <a:xfrm flipV="1">
          <a:off x="1130300" y="6678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51949</xdr:rowOff>
    </xdr:from>
    <xdr:to>
      <xdr:col>24</xdr:col>
      <xdr:colOff>114300</xdr:colOff>
      <xdr:row>38</xdr:row>
      <xdr:rowOff>153549</xdr:rowOff>
    </xdr:to>
    <xdr:sp macro="" textlink="">
      <xdr:nvSpPr>
        <xdr:cNvPr id="82" name="楕円 81"/>
        <xdr:cNvSpPr/>
      </xdr:nvSpPr>
      <xdr:spPr>
        <a:xfrm>
          <a:off x="45847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30376</xdr:rowOff>
    </xdr:from>
    <xdr:ext cx="534377" cy="259045"/>
    <xdr:sp macro="" textlink="">
      <xdr:nvSpPr>
        <xdr:cNvPr id="83" name="人件費該当値テキスト"/>
        <xdr:cNvSpPr txBox="1"/>
      </xdr:nvSpPr>
      <xdr:spPr>
        <a:xfrm>
          <a:off x="4686300" y="65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55181</xdr:rowOff>
    </xdr:from>
    <xdr:to>
      <xdr:col>20</xdr:col>
      <xdr:colOff>38100</xdr:colOff>
      <xdr:row>38</xdr:row>
      <xdr:rowOff>156781</xdr:rowOff>
    </xdr:to>
    <xdr:sp macro="" textlink="">
      <xdr:nvSpPr>
        <xdr:cNvPr id="84" name="楕円 83"/>
        <xdr:cNvSpPr/>
      </xdr:nvSpPr>
      <xdr:spPr>
        <a:xfrm>
          <a:off x="3746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147908</xdr:rowOff>
    </xdr:from>
    <xdr:ext cx="534377" cy="259045"/>
    <xdr:sp macro="" textlink="">
      <xdr:nvSpPr>
        <xdr:cNvPr id="85" name="テキスト ボックス 84"/>
        <xdr:cNvSpPr txBox="1"/>
      </xdr:nvSpPr>
      <xdr:spPr>
        <a:xfrm>
          <a:off x="3530111" y="66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67656</xdr:rowOff>
    </xdr:from>
    <xdr:to>
      <xdr:col>15</xdr:col>
      <xdr:colOff>101600</xdr:colOff>
      <xdr:row>38</xdr:row>
      <xdr:rowOff>169256</xdr:rowOff>
    </xdr:to>
    <xdr:sp macro="" textlink="">
      <xdr:nvSpPr>
        <xdr:cNvPr id="86" name="楕円 85"/>
        <xdr:cNvSpPr/>
      </xdr:nvSpPr>
      <xdr:spPr>
        <a:xfrm>
          <a:off x="2857500" y="6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160383</xdr:rowOff>
    </xdr:from>
    <xdr:ext cx="534377" cy="259045"/>
    <xdr:sp macro="" textlink="">
      <xdr:nvSpPr>
        <xdr:cNvPr id="87" name="テキスト ボックス 86"/>
        <xdr:cNvSpPr txBox="1"/>
      </xdr:nvSpPr>
      <xdr:spPr>
        <a:xfrm>
          <a:off x="2641111" y="66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112544</xdr:rowOff>
    </xdr:from>
    <xdr:to>
      <xdr:col>10</xdr:col>
      <xdr:colOff>165100</xdr:colOff>
      <xdr:row>39</xdr:row>
      <xdr:rowOff>42694</xdr:rowOff>
    </xdr:to>
    <xdr:sp macro="" textlink="">
      <xdr:nvSpPr>
        <xdr:cNvPr id="88" name="楕円 87"/>
        <xdr:cNvSpPr/>
      </xdr:nvSpPr>
      <xdr:spPr>
        <a:xfrm>
          <a:off x="1968500" y="66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33821</xdr:rowOff>
    </xdr:from>
    <xdr:ext cx="534377" cy="259045"/>
    <xdr:sp macro="" textlink="">
      <xdr:nvSpPr>
        <xdr:cNvPr id="89" name="テキスト ボックス 88"/>
        <xdr:cNvSpPr txBox="1"/>
      </xdr:nvSpPr>
      <xdr:spPr>
        <a:xfrm>
          <a:off x="1752111" y="67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146834</xdr:rowOff>
    </xdr:from>
    <xdr:to>
      <xdr:col>6</xdr:col>
      <xdr:colOff>38100</xdr:colOff>
      <xdr:row>39</xdr:row>
      <xdr:rowOff>76984</xdr:rowOff>
    </xdr:to>
    <xdr:sp macro="" textlink="">
      <xdr:nvSpPr>
        <xdr:cNvPr id="90" name="楕円 89"/>
        <xdr:cNvSpPr/>
      </xdr:nvSpPr>
      <xdr:spPr>
        <a:xfrm>
          <a:off x="1079500" y="666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68111</xdr:rowOff>
    </xdr:from>
    <xdr:ext cx="534377" cy="259045"/>
    <xdr:sp macro="" textlink="">
      <xdr:nvSpPr>
        <xdr:cNvPr id="91" name="テキスト ボックス 90"/>
        <xdr:cNvSpPr txBox="1"/>
      </xdr:nvSpPr>
      <xdr:spPr>
        <a:xfrm>
          <a:off x="863111" y="67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163805</xdr:rowOff>
    </xdr:from>
    <xdr:to>
      <xdr:col>24</xdr:col>
      <xdr:colOff>63500</xdr:colOff>
      <xdr:row>57</xdr:row>
      <xdr:rowOff>21781</xdr:rowOff>
    </xdr:to>
    <xdr:cxnSp macro="">
      <xdr:nvCxnSpPr>
        <xdr:cNvPr id="121" name="直線コネクタ 120"/>
        <xdr:cNvCxnSpPr/>
      </xdr:nvCxnSpPr>
      <xdr:spPr>
        <a:xfrm flipV="1">
          <a:off x="3797300" y="9765005"/>
          <a:ext cx="8382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21781</xdr:rowOff>
    </xdr:from>
    <xdr:to>
      <xdr:col>19</xdr:col>
      <xdr:colOff>177800</xdr:colOff>
      <xdr:row>57</xdr:row>
      <xdr:rowOff>25933</xdr:rowOff>
    </xdr:to>
    <xdr:cxnSp macro="">
      <xdr:nvCxnSpPr>
        <xdr:cNvPr id="124" name="直線コネクタ 123"/>
        <xdr:cNvCxnSpPr/>
      </xdr:nvCxnSpPr>
      <xdr:spPr>
        <a:xfrm flipV="1">
          <a:off x="2908300" y="9794431"/>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25933</xdr:rowOff>
    </xdr:from>
    <xdr:to>
      <xdr:col>15</xdr:col>
      <xdr:colOff>50800</xdr:colOff>
      <xdr:row>58</xdr:row>
      <xdr:rowOff>34963</xdr:rowOff>
    </xdr:to>
    <xdr:cxnSp macro="">
      <xdr:nvCxnSpPr>
        <xdr:cNvPr id="127" name="直線コネクタ 126"/>
        <xdr:cNvCxnSpPr/>
      </xdr:nvCxnSpPr>
      <xdr:spPr>
        <a:xfrm flipV="1">
          <a:off x="2019300" y="9798583"/>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34963</xdr:rowOff>
    </xdr:from>
    <xdr:to>
      <xdr:col>10</xdr:col>
      <xdr:colOff>114300</xdr:colOff>
      <xdr:row>58</xdr:row>
      <xdr:rowOff>52680</xdr:rowOff>
    </xdr:to>
    <xdr:cxnSp macro="">
      <xdr:nvCxnSpPr>
        <xdr:cNvPr id="130" name="直線コネクタ 129"/>
        <xdr:cNvCxnSpPr/>
      </xdr:nvCxnSpPr>
      <xdr:spPr>
        <a:xfrm flipV="1">
          <a:off x="1130300" y="997906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113005</xdr:rowOff>
    </xdr:from>
    <xdr:to>
      <xdr:col>24</xdr:col>
      <xdr:colOff>114300</xdr:colOff>
      <xdr:row>57</xdr:row>
      <xdr:rowOff>43155</xdr:rowOff>
    </xdr:to>
    <xdr:sp macro="" textlink="">
      <xdr:nvSpPr>
        <xdr:cNvPr id="140" name="楕円 139"/>
        <xdr:cNvSpPr/>
      </xdr:nvSpPr>
      <xdr:spPr>
        <a:xfrm>
          <a:off x="4584700" y="9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91432</xdr:rowOff>
    </xdr:from>
    <xdr:ext cx="534377" cy="259045"/>
    <xdr:sp macro="" textlink="">
      <xdr:nvSpPr>
        <xdr:cNvPr id="141" name="物件費該当値テキスト"/>
        <xdr:cNvSpPr txBox="1"/>
      </xdr:nvSpPr>
      <xdr:spPr>
        <a:xfrm>
          <a:off x="4686300"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142431</xdr:rowOff>
    </xdr:from>
    <xdr:to>
      <xdr:col>20</xdr:col>
      <xdr:colOff>38100</xdr:colOff>
      <xdr:row>57</xdr:row>
      <xdr:rowOff>72581</xdr:rowOff>
    </xdr:to>
    <xdr:sp macro="" textlink="">
      <xdr:nvSpPr>
        <xdr:cNvPr id="142" name="楕円 141"/>
        <xdr:cNvSpPr/>
      </xdr:nvSpPr>
      <xdr:spPr>
        <a:xfrm>
          <a:off x="3746500" y="97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63708</xdr:rowOff>
    </xdr:from>
    <xdr:ext cx="534377" cy="259045"/>
    <xdr:sp macro="" textlink="">
      <xdr:nvSpPr>
        <xdr:cNvPr id="143" name="テキスト ボックス 142"/>
        <xdr:cNvSpPr txBox="1"/>
      </xdr:nvSpPr>
      <xdr:spPr>
        <a:xfrm>
          <a:off x="3530111" y="98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146583</xdr:rowOff>
    </xdr:from>
    <xdr:to>
      <xdr:col>15</xdr:col>
      <xdr:colOff>101600</xdr:colOff>
      <xdr:row>57</xdr:row>
      <xdr:rowOff>76733</xdr:rowOff>
    </xdr:to>
    <xdr:sp macro="" textlink="">
      <xdr:nvSpPr>
        <xdr:cNvPr id="144" name="楕円 143"/>
        <xdr:cNvSpPr/>
      </xdr:nvSpPr>
      <xdr:spPr>
        <a:xfrm>
          <a:off x="2857500" y="97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67860</xdr:rowOff>
    </xdr:from>
    <xdr:ext cx="534377" cy="259045"/>
    <xdr:sp macro="" textlink="">
      <xdr:nvSpPr>
        <xdr:cNvPr id="145" name="テキスト ボックス 144"/>
        <xdr:cNvSpPr txBox="1"/>
      </xdr:nvSpPr>
      <xdr:spPr>
        <a:xfrm>
          <a:off x="2641111" y="98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155613</xdr:rowOff>
    </xdr:from>
    <xdr:to>
      <xdr:col>10</xdr:col>
      <xdr:colOff>165100</xdr:colOff>
      <xdr:row>58</xdr:row>
      <xdr:rowOff>85763</xdr:rowOff>
    </xdr:to>
    <xdr:sp macro="" textlink="">
      <xdr:nvSpPr>
        <xdr:cNvPr id="146" name="楕円 145"/>
        <xdr:cNvSpPr/>
      </xdr:nvSpPr>
      <xdr:spPr>
        <a:xfrm>
          <a:off x="1968500" y="99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76890</xdr:rowOff>
    </xdr:from>
    <xdr:ext cx="534377" cy="259045"/>
    <xdr:sp macro="" textlink="">
      <xdr:nvSpPr>
        <xdr:cNvPr id="147" name="テキスト ボックス 146"/>
        <xdr:cNvSpPr txBox="1"/>
      </xdr:nvSpPr>
      <xdr:spPr>
        <a:xfrm>
          <a:off x="1752111" y="100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1880</xdr:rowOff>
    </xdr:from>
    <xdr:to>
      <xdr:col>6</xdr:col>
      <xdr:colOff>38100</xdr:colOff>
      <xdr:row>58</xdr:row>
      <xdr:rowOff>103480</xdr:rowOff>
    </xdr:to>
    <xdr:sp macro="" textlink="">
      <xdr:nvSpPr>
        <xdr:cNvPr id="148" name="楕円 147"/>
        <xdr:cNvSpPr/>
      </xdr:nvSpPr>
      <xdr:spPr>
        <a:xfrm>
          <a:off x="1079500" y="99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94607</xdr:rowOff>
    </xdr:from>
    <xdr:ext cx="534377" cy="259045"/>
    <xdr:sp macro="" textlink="">
      <xdr:nvSpPr>
        <xdr:cNvPr id="149" name="テキスト ボックス 148"/>
        <xdr:cNvSpPr txBox="1"/>
      </xdr:nvSpPr>
      <xdr:spPr>
        <a:xfrm>
          <a:off x="863111" y="100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124338</xdr:rowOff>
    </xdr:from>
    <xdr:to>
      <xdr:col>24</xdr:col>
      <xdr:colOff>63500</xdr:colOff>
      <xdr:row>78</xdr:row>
      <xdr:rowOff>21468</xdr:rowOff>
    </xdr:to>
    <xdr:cxnSp macro="">
      <xdr:nvCxnSpPr>
        <xdr:cNvPr id="176" name="直線コネクタ 175"/>
        <xdr:cNvCxnSpPr/>
      </xdr:nvCxnSpPr>
      <xdr:spPr>
        <a:xfrm flipV="1">
          <a:off x="3797300" y="133259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21468</xdr:rowOff>
    </xdr:from>
    <xdr:to>
      <xdr:col>19</xdr:col>
      <xdr:colOff>177800</xdr:colOff>
      <xdr:row>78</xdr:row>
      <xdr:rowOff>74413</xdr:rowOff>
    </xdr:to>
    <xdr:cxnSp macro="">
      <xdr:nvCxnSpPr>
        <xdr:cNvPr id="179" name="直線コネクタ 178"/>
        <xdr:cNvCxnSpPr/>
      </xdr:nvCxnSpPr>
      <xdr:spPr>
        <a:xfrm flipV="1">
          <a:off x="2908300" y="13394568"/>
          <a:ext cx="889000" cy="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56947</xdr:rowOff>
    </xdr:from>
    <xdr:to>
      <xdr:col>15</xdr:col>
      <xdr:colOff>50800</xdr:colOff>
      <xdr:row>78</xdr:row>
      <xdr:rowOff>74413</xdr:rowOff>
    </xdr:to>
    <xdr:cxnSp macro="">
      <xdr:nvCxnSpPr>
        <xdr:cNvPr id="182" name="直線コネクタ 181"/>
        <xdr:cNvCxnSpPr/>
      </xdr:nvCxnSpPr>
      <xdr:spPr>
        <a:xfrm>
          <a:off x="2019300" y="13430047"/>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56947</xdr:rowOff>
    </xdr:from>
    <xdr:to>
      <xdr:col>10</xdr:col>
      <xdr:colOff>114300</xdr:colOff>
      <xdr:row>78</xdr:row>
      <xdr:rowOff>58410</xdr:rowOff>
    </xdr:to>
    <xdr:cxnSp macro="">
      <xdr:nvCxnSpPr>
        <xdr:cNvPr id="185" name="直線コネクタ 184"/>
        <xdr:cNvCxnSpPr/>
      </xdr:nvCxnSpPr>
      <xdr:spPr>
        <a:xfrm flipV="1">
          <a:off x="1130300" y="1343004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73538</xdr:rowOff>
    </xdr:from>
    <xdr:to>
      <xdr:col>24</xdr:col>
      <xdr:colOff>114300</xdr:colOff>
      <xdr:row>78</xdr:row>
      <xdr:rowOff>3688</xdr:rowOff>
    </xdr:to>
    <xdr:sp macro="" textlink="">
      <xdr:nvSpPr>
        <xdr:cNvPr id="195" name="楕円 194"/>
        <xdr:cNvSpPr/>
      </xdr:nvSpPr>
      <xdr:spPr>
        <a:xfrm>
          <a:off x="4584700" y="132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159915</xdr:rowOff>
    </xdr:from>
    <xdr:ext cx="469744" cy="259045"/>
    <xdr:sp macro="" textlink="">
      <xdr:nvSpPr>
        <xdr:cNvPr id="196" name="維持補修費該当値テキスト"/>
        <xdr:cNvSpPr txBox="1"/>
      </xdr:nvSpPr>
      <xdr:spPr>
        <a:xfrm>
          <a:off x="4686300" y="131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142118</xdr:rowOff>
    </xdr:from>
    <xdr:to>
      <xdr:col>20</xdr:col>
      <xdr:colOff>38100</xdr:colOff>
      <xdr:row>78</xdr:row>
      <xdr:rowOff>72268</xdr:rowOff>
    </xdr:to>
    <xdr:sp macro="" textlink="">
      <xdr:nvSpPr>
        <xdr:cNvPr id="197" name="楕円 196"/>
        <xdr:cNvSpPr/>
      </xdr:nvSpPr>
      <xdr:spPr>
        <a:xfrm>
          <a:off x="3746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63395</xdr:rowOff>
    </xdr:from>
    <xdr:ext cx="469744" cy="259045"/>
    <xdr:sp macro="" textlink="">
      <xdr:nvSpPr>
        <xdr:cNvPr id="198" name="テキスト ボックス 197"/>
        <xdr:cNvSpPr txBox="1"/>
      </xdr:nvSpPr>
      <xdr:spPr>
        <a:xfrm>
          <a:off x="3562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23613</xdr:rowOff>
    </xdr:from>
    <xdr:to>
      <xdr:col>15</xdr:col>
      <xdr:colOff>101600</xdr:colOff>
      <xdr:row>78</xdr:row>
      <xdr:rowOff>125213</xdr:rowOff>
    </xdr:to>
    <xdr:sp macro="" textlink="">
      <xdr:nvSpPr>
        <xdr:cNvPr id="199" name="楕円 198"/>
        <xdr:cNvSpPr/>
      </xdr:nvSpPr>
      <xdr:spPr>
        <a:xfrm>
          <a:off x="2857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116340</xdr:rowOff>
    </xdr:from>
    <xdr:ext cx="378565" cy="259045"/>
    <xdr:sp macro="" textlink="">
      <xdr:nvSpPr>
        <xdr:cNvPr id="200" name="テキスト ボックス 199"/>
        <xdr:cNvSpPr txBox="1"/>
      </xdr:nvSpPr>
      <xdr:spPr>
        <a:xfrm>
          <a:off x="2719017" y="13489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6147</xdr:rowOff>
    </xdr:from>
    <xdr:to>
      <xdr:col>10</xdr:col>
      <xdr:colOff>165100</xdr:colOff>
      <xdr:row>78</xdr:row>
      <xdr:rowOff>107747</xdr:rowOff>
    </xdr:to>
    <xdr:sp macro="" textlink="">
      <xdr:nvSpPr>
        <xdr:cNvPr id="201" name="楕円 200"/>
        <xdr:cNvSpPr/>
      </xdr:nvSpPr>
      <xdr:spPr>
        <a:xfrm>
          <a:off x="1968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98874</xdr:rowOff>
    </xdr:from>
    <xdr:ext cx="378565" cy="259045"/>
    <xdr:sp macro="" textlink="">
      <xdr:nvSpPr>
        <xdr:cNvPr id="202" name="テキスト ボックス 201"/>
        <xdr:cNvSpPr txBox="1"/>
      </xdr:nvSpPr>
      <xdr:spPr>
        <a:xfrm>
          <a:off x="1830017" y="1347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7610</xdr:rowOff>
    </xdr:from>
    <xdr:to>
      <xdr:col>6</xdr:col>
      <xdr:colOff>38100</xdr:colOff>
      <xdr:row>78</xdr:row>
      <xdr:rowOff>109210</xdr:rowOff>
    </xdr:to>
    <xdr:sp macro="" textlink="">
      <xdr:nvSpPr>
        <xdr:cNvPr id="203" name="楕円 202"/>
        <xdr:cNvSpPr/>
      </xdr:nvSpPr>
      <xdr:spPr>
        <a:xfrm>
          <a:off x="1079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100337</xdr:rowOff>
    </xdr:from>
    <xdr:ext cx="378565" cy="259045"/>
    <xdr:sp macro="" textlink="">
      <xdr:nvSpPr>
        <xdr:cNvPr id="204" name="テキスト ボックス 203"/>
        <xdr:cNvSpPr txBox="1"/>
      </xdr:nvSpPr>
      <xdr:spPr>
        <a:xfrm>
          <a:off x="941017" y="134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46385</xdr:rowOff>
    </xdr:from>
    <xdr:to>
      <xdr:col>24</xdr:col>
      <xdr:colOff>63500</xdr:colOff>
      <xdr:row>98</xdr:row>
      <xdr:rowOff>70617</xdr:rowOff>
    </xdr:to>
    <xdr:cxnSp macro="">
      <xdr:nvCxnSpPr>
        <xdr:cNvPr id="232" name="直線コネクタ 231"/>
        <xdr:cNvCxnSpPr/>
      </xdr:nvCxnSpPr>
      <xdr:spPr>
        <a:xfrm flipV="1">
          <a:off x="3797300" y="16848485"/>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40900</xdr:rowOff>
    </xdr:from>
    <xdr:to>
      <xdr:col>19</xdr:col>
      <xdr:colOff>177800</xdr:colOff>
      <xdr:row>98</xdr:row>
      <xdr:rowOff>70617</xdr:rowOff>
    </xdr:to>
    <xdr:cxnSp macro="">
      <xdr:nvCxnSpPr>
        <xdr:cNvPr id="235" name="直線コネクタ 234"/>
        <xdr:cNvCxnSpPr/>
      </xdr:nvCxnSpPr>
      <xdr:spPr>
        <a:xfrm>
          <a:off x="2908300" y="1684300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40900</xdr:rowOff>
    </xdr:from>
    <xdr:to>
      <xdr:col>15</xdr:col>
      <xdr:colOff>50800</xdr:colOff>
      <xdr:row>98</xdr:row>
      <xdr:rowOff>114165</xdr:rowOff>
    </xdr:to>
    <xdr:cxnSp macro="">
      <xdr:nvCxnSpPr>
        <xdr:cNvPr id="238" name="直線コネクタ 237"/>
        <xdr:cNvCxnSpPr/>
      </xdr:nvCxnSpPr>
      <xdr:spPr>
        <a:xfrm flipV="1">
          <a:off x="2019300" y="16843000"/>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112885</xdr:rowOff>
    </xdr:from>
    <xdr:to>
      <xdr:col>10</xdr:col>
      <xdr:colOff>114300</xdr:colOff>
      <xdr:row>98</xdr:row>
      <xdr:rowOff>114165</xdr:rowOff>
    </xdr:to>
    <xdr:cxnSp macro="">
      <xdr:nvCxnSpPr>
        <xdr:cNvPr id="241" name="直線コネクタ 240"/>
        <xdr:cNvCxnSpPr/>
      </xdr:nvCxnSpPr>
      <xdr:spPr>
        <a:xfrm>
          <a:off x="1130300" y="1691498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167035</xdr:rowOff>
    </xdr:from>
    <xdr:to>
      <xdr:col>24</xdr:col>
      <xdr:colOff>114300</xdr:colOff>
      <xdr:row>98</xdr:row>
      <xdr:rowOff>97185</xdr:rowOff>
    </xdr:to>
    <xdr:sp macro="" textlink="">
      <xdr:nvSpPr>
        <xdr:cNvPr id="251" name="楕円 250"/>
        <xdr:cNvSpPr/>
      </xdr:nvSpPr>
      <xdr:spPr>
        <a:xfrm>
          <a:off x="4584700" y="1679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81962</xdr:rowOff>
    </xdr:from>
    <xdr:ext cx="534377" cy="259045"/>
    <xdr:sp macro="" textlink="">
      <xdr:nvSpPr>
        <xdr:cNvPr id="252" name="扶助費該当値テキスト"/>
        <xdr:cNvSpPr txBox="1"/>
      </xdr:nvSpPr>
      <xdr:spPr>
        <a:xfrm>
          <a:off x="4686300" y="167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19817</xdr:rowOff>
    </xdr:from>
    <xdr:to>
      <xdr:col>20</xdr:col>
      <xdr:colOff>38100</xdr:colOff>
      <xdr:row>98</xdr:row>
      <xdr:rowOff>121417</xdr:rowOff>
    </xdr:to>
    <xdr:sp macro="" textlink="">
      <xdr:nvSpPr>
        <xdr:cNvPr id="253" name="楕円 252"/>
        <xdr:cNvSpPr/>
      </xdr:nvSpPr>
      <xdr:spPr>
        <a:xfrm>
          <a:off x="37465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112544</xdr:rowOff>
    </xdr:from>
    <xdr:ext cx="534377" cy="259045"/>
    <xdr:sp macro="" textlink="">
      <xdr:nvSpPr>
        <xdr:cNvPr id="254" name="テキスト ボックス 253"/>
        <xdr:cNvSpPr txBox="1"/>
      </xdr:nvSpPr>
      <xdr:spPr>
        <a:xfrm>
          <a:off x="3530111" y="169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161550</xdr:rowOff>
    </xdr:from>
    <xdr:to>
      <xdr:col>15</xdr:col>
      <xdr:colOff>101600</xdr:colOff>
      <xdr:row>98</xdr:row>
      <xdr:rowOff>91700</xdr:rowOff>
    </xdr:to>
    <xdr:sp macro="" textlink="">
      <xdr:nvSpPr>
        <xdr:cNvPr id="255" name="楕円 254"/>
        <xdr:cNvSpPr/>
      </xdr:nvSpPr>
      <xdr:spPr>
        <a:xfrm>
          <a:off x="2857500" y="16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82827</xdr:rowOff>
    </xdr:from>
    <xdr:ext cx="534377" cy="259045"/>
    <xdr:sp macro="" textlink="">
      <xdr:nvSpPr>
        <xdr:cNvPr id="256" name="テキスト ボックス 255"/>
        <xdr:cNvSpPr txBox="1"/>
      </xdr:nvSpPr>
      <xdr:spPr>
        <a:xfrm>
          <a:off x="2641111" y="168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63365</xdr:rowOff>
    </xdr:from>
    <xdr:to>
      <xdr:col>10</xdr:col>
      <xdr:colOff>165100</xdr:colOff>
      <xdr:row>98</xdr:row>
      <xdr:rowOff>164965</xdr:rowOff>
    </xdr:to>
    <xdr:sp macro="" textlink="">
      <xdr:nvSpPr>
        <xdr:cNvPr id="257" name="楕円 256"/>
        <xdr:cNvSpPr/>
      </xdr:nvSpPr>
      <xdr:spPr>
        <a:xfrm>
          <a:off x="1968500" y="168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156092</xdr:rowOff>
    </xdr:from>
    <xdr:ext cx="534377" cy="259045"/>
    <xdr:sp macro="" textlink="">
      <xdr:nvSpPr>
        <xdr:cNvPr id="258" name="テキスト ボックス 257"/>
        <xdr:cNvSpPr txBox="1"/>
      </xdr:nvSpPr>
      <xdr:spPr>
        <a:xfrm>
          <a:off x="1752111" y="169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62085</xdr:rowOff>
    </xdr:from>
    <xdr:to>
      <xdr:col>6</xdr:col>
      <xdr:colOff>38100</xdr:colOff>
      <xdr:row>98</xdr:row>
      <xdr:rowOff>163685</xdr:rowOff>
    </xdr:to>
    <xdr:sp macro="" textlink="">
      <xdr:nvSpPr>
        <xdr:cNvPr id="259" name="楕円 258"/>
        <xdr:cNvSpPr/>
      </xdr:nvSpPr>
      <xdr:spPr>
        <a:xfrm>
          <a:off x="1079500" y="168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154812</xdr:rowOff>
    </xdr:from>
    <xdr:ext cx="534377" cy="259045"/>
    <xdr:sp macro="" textlink="">
      <xdr:nvSpPr>
        <xdr:cNvPr id="260" name="テキスト ボックス 259"/>
        <xdr:cNvSpPr txBox="1"/>
      </xdr:nvSpPr>
      <xdr:spPr>
        <a:xfrm>
          <a:off x="863111" y="169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56766</xdr:rowOff>
    </xdr:from>
    <xdr:to>
      <xdr:col>55</xdr:col>
      <xdr:colOff>0</xdr:colOff>
      <xdr:row>36</xdr:row>
      <xdr:rowOff>69939</xdr:rowOff>
    </xdr:to>
    <xdr:cxnSp macro="">
      <xdr:nvCxnSpPr>
        <xdr:cNvPr id="293" name="直線コネクタ 292"/>
        <xdr:cNvCxnSpPr/>
      </xdr:nvCxnSpPr>
      <xdr:spPr>
        <a:xfrm>
          <a:off x="9639300" y="6057516"/>
          <a:ext cx="838200" cy="18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56766</xdr:rowOff>
    </xdr:from>
    <xdr:to>
      <xdr:col>50</xdr:col>
      <xdr:colOff>114300</xdr:colOff>
      <xdr:row>35</xdr:row>
      <xdr:rowOff>94294</xdr:rowOff>
    </xdr:to>
    <xdr:cxnSp macro="">
      <xdr:nvCxnSpPr>
        <xdr:cNvPr id="296" name="直線コネクタ 295"/>
        <xdr:cNvCxnSpPr/>
      </xdr:nvCxnSpPr>
      <xdr:spPr>
        <a:xfrm flipV="1">
          <a:off x="8750300" y="6057516"/>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94294</xdr:rowOff>
    </xdr:from>
    <xdr:to>
      <xdr:col>45</xdr:col>
      <xdr:colOff>177800</xdr:colOff>
      <xdr:row>36</xdr:row>
      <xdr:rowOff>31991</xdr:rowOff>
    </xdr:to>
    <xdr:cxnSp macro="">
      <xdr:nvCxnSpPr>
        <xdr:cNvPr id="299" name="直線コネクタ 298"/>
        <xdr:cNvCxnSpPr/>
      </xdr:nvCxnSpPr>
      <xdr:spPr>
        <a:xfrm flipV="1">
          <a:off x="7861300" y="6095044"/>
          <a:ext cx="889000" cy="10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31991</xdr:rowOff>
    </xdr:from>
    <xdr:to>
      <xdr:col>41</xdr:col>
      <xdr:colOff>50800</xdr:colOff>
      <xdr:row>36</xdr:row>
      <xdr:rowOff>69301</xdr:rowOff>
    </xdr:to>
    <xdr:cxnSp macro="">
      <xdr:nvCxnSpPr>
        <xdr:cNvPr id="302" name="直線コネクタ 301"/>
        <xdr:cNvCxnSpPr/>
      </xdr:nvCxnSpPr>
      <xdr:spPr>
        <a:xfrm flipV="1">
          <a:off x="6972300" y="6204191"/>
          <a:ext cx="8890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19139</xdr:rowOff>
    </xdr:from>
    <xdr:to>
      <xdr:col>55</xdr:col>
      <xdr:colOff>50800</xdr:colOff>
      <xdr:row>36</xdr:row>
      <xdr:rowOff>120739</xdr:rowOff>
    </xdr:to>
    <xdr:sp macro="" textlink="">
      <xdr:nvSpPr>
        <xdr:cNvPr id="312" name="楕円 311"/>
        <xdr:cNvSpPr/>
      </xdr:nvSpPr>
      <xdr:spPr>
        <a:xfrm>
          <a:off x="10426700" y="61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42016</xdr:rowOff>
    </xdr:from>
    <xdr:ext cx="534377" cy="259045"/>
    <xdr:sp macro="" textlink="">
      <xdr:nvSpPr>
        <xdr:cNvPr id="313" name="補助費等該当値テキスト"/>
        <xdr:cNvSpPr txBox="1"/>
      </xdr:nvSpPr>
      <xdr:spPr>
        <a:xfrm>
          <a:off x="10528300" y="60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5966</xdr:rowOff>
    </xdr:from>
    <xdr:to>
      <xdr:col>50</xdr:col>
      <xdr:colOff>165100</xdr:colOff>
      <xdr:row>35</xdr:row>
      <xdr:rowOff>107566</xdr:rowOff>
    </xdr:to>
    <xdr:sp macro="" textlink="">
      <xdr:nvSpPr>
        <xdr:cNvPr id="314" name="楕円 313"/>
        <xdr:cNvSpPr/>
      </xdr:nvSpPr>
      <xdr:spPr>
        <a:xfrm>
          <a:off x="9588500" y="600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124093</xdr:rowOff>
    </xdr:from>
    <xdr:ext cx="534377" cy="259045"/>
    <xdr:sp macro="" textlink="">
      <xdr:nvSpPr>
        <xdr:cNvPr id="315" name="テキスト ボックス 314"/>
        <xdr:cNvSpPr txBox="1"/>
      </xdr:nvSpPr>
      <xdr:spPr>
        <a:xfrm>
          <a:off x="9372111" y="5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43494</xdr:rowOff>
    </xdr:from>
    <xdr:to>
      <xdr:col>46</xdr:col>
      <xdr:colOff>38100</xdr:colOff>
      <xdr:row>35</xdr:row>
      <xdr:rowOff>145094</xdr:rowOff>
    </xdr:to>
    <xdr:sp macro="" textlink="">
      <xdr:nvSpPr>
        <xdr:cNvPr id="316" name="楕円 315"/>
        <xdr:cNvSpPr/>
      </xdr:nvSpPr>
      <xdr:spPr>
        <a:xfrm>
          <a:off x="8699500" y="60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161621</xdr:rowOff>
    </xdr:from>
    <xdr:ext cx="534377" cy="259045"/>
    <xdr:sp macro="" textlink="">
      <xdr:nvSpPr>
        <xdr:cNvPr id="317" name="テキスト ボックス 316"/>
        <xdr:cNvSpPr txBox="1"/>
      </xdr:nvSpPr>
      <xdr:spPr>
        <a:xfrm>
          <a:off x="8483111" y="58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152641</xdr:rowOff>
    </xdr:from>
    <xdr:to>
      <xdr:col>41</xdr:col>
      <xdr:colOff>101600</xdr:colOff>
      <xdr:row>36</xdr:row>
      <xdr:rowOff>82791</xdr:rowOff>
    </xdr:to>
    <xdr:sp macro="" textlink="">
      <xdr:nvSpPr>
        <xdr:cNvPr id="318" name="楕円 317"/>
        <xdr:cNvSpPr/>
      </xdr:nvSpPr>
      <xdr:spPr>
        <a:xfrm>
          <a:off x="7810500" y="61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99318</xdr:rowOff>
    </xdr:from>
    <xdr:ext cx="534377" cy="259045"/>
    <xdr:sp macro="" textlink="">
      <xdr:nvSpPr>
        <xdr:cNvPr id="319" name="テキスト ボックス 318"/>
        <xdr:cNvSpPr txBox="1"/>
      </xdr:nvSpPr>
      <xdr:spPr>
        <a:xfrm>
          <a:off x="7594111" y="59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18501</xdr:rowOff>
    </xdr:from>
    <xdr:to>
      <xdr:col>36</xdr:col>
      <xdr:colOff>165100</xdr:colOff>
      <xdr:row>36</xdr:row>
      <xdr:rowOff>120101</xdr:rowOff>
    </xdr:to>
    <xdr:sp macro="" textlink="">
      <xdr:nvSpPr>
        <xdr:cNvPr id="320" name="楕円 319"/>
        <xdr:cNvSpPr/>
      </xdr:nvSpPr>
      <xdr:spPr>
        <a:xfrm>
          <a:off x="6921500" y="61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136628</xdr:rowOff>
    </xdr:from>
    <xdr:ext cx="534377" cy="259045"/>
    <xdr:sp macro="" textlink="">
      <xdr:nvSpPr>
        <xdr:cNvPr id="321" name="テキスト ボックス 320"/>
        <xdr:cNvSpPr txBox="1"/>
      </xdr:nvSpPr>
      <xdr:spPr>
        <a:xfrm>
          <a:off x="6705111" y="59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34435</xdr:rowOff>
    </xdr:from>
    <xdr:to>
      <xdr:col>55</xdr:col>
      <xdr:colOff>0</xdr:colOff>
      <xdr:row>56</xdr:row>
      <xdr:rowOff>133005</xdr:rowOff>
    </xdr:to>
    <xdr:cxnSp macro="">
      <xdr:nvCxnSpPr>
        <xdr:cNvPr id="352" name="直線コネクタ 351"/>
        <xdr:cNvCxnSpPr/>
      </xdr:nvCxnSpPr>
      <xdr:spPr>
        <a:xfrm>
          <a:off x="9639300" y="9635635"/>
          <a:ext cx="838200" cy="9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34435</xdr:rowOff>
    </xdr:from>
    <xdr:to>
      <xdr:col>50</xdr:col>
      <xdr:colOff>114300</xdr:colOff>
      <xdr:row>57</xdr:row>
      <xdr:rowOff>88831</xdr:rowOff>
    </xdr:to>
    <xdr:cxnSp macro="">
      <xdr:nvCxnSpPr>
        <xdr:cNvPr id="355" name="直線コネクタ 354"/>
        <xdr:cNvCxnSpPr/>
      </xdr:nvCxnSpPr>
      <xdr:spPr>
        <a:xfrm flipV="1">
          <a:off x="8750300" y="9635635"/>
          <a:ext cx="889000" cy="2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14623</xdr:rowOff>
    </xdr:from>
    <xdr:to>
      <xdr:col>45</xdr:col>
      <xdr:colOff>177800</xdr:colOff>
      <xdr:row>57</xdr:row>
      <xdr:rowOff>88831</xdr:rowOff>
    </xdr:to>
    <xdr:cxnSp macro="">
      <xdr:nvCxnSpPr>
        <xdr:cNvPr id="358" name="直線コネクタ 357"/>
        <xdr:cNvCxnSpPr/>
      </xdr:nvCxnSpPr>
      <xdr:spPr>
        <a:xfrm>
          <a:off x="7861300" y="9787273"/>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156660</xdr:rowOff>
    </xdr:from>
    <xdr:to>
      <xdr:col>41</xdr:col>
      <xdr:colOff>50800</xdr:colOff>
      <xdr:row>57</xdr:row>
      <xdr:rowOff>14623</xdr:rowOff>
    </xdr:to>
    <xdr:cxnSp macro="">
      <xdr:nvCxnSpPr>
        <xdr:cNvPr id="361" name="直線コネクタ 360"/>
        <xdr:cNvCxnSpPr/>
      </xdr:nvCxnSpPr>
      <xdr:spPr>
        <a:xfrm>
          <a:off x="6972300" y="9586410"/>
          <a:ext cx="889000" cy="20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82205</xdr:rowOff>
    </xdr:from>
    <xdr:to>
      <xdr:col>55</xdr:col>
      <xdr:colOff>50800</xdr:colOff>
      <xdr:row>57</xdr:row>
      <xdr:rowOff>12355</xdr:rowOff>
    </xdr:to>
    <xdr:sp macro="" textlink="">
      <xdr:nvSpPr>
        <xdr:cNvPr id="371" name="楕円 370"/>
        <xdr:cNvSpPr/>
      </xdr:nvSpPr>
      <xdr:spPr>
        <a:xfrm>
          <a:off x="10426700" y="96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60632</xdr:rowOff>
    </xdr:from>
    <xdr:ext cx="534377" cy="259045"/>
    <xdr:sp macro="" textlink="">
      <xdr:nvSpPr>
        <xdr:cNvPr id="372" name="普通建設事業費該当値テキスト"/>
        <xdr:cNvSpPr txBox="1"/>
      </xdr:nvSpPr>
      <xdr:spPr>
        <a:xfrm>
          <a:off x="10528300" y="96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155085</xdr:rowOff>
    </xdr:from>
    <xdr:to>
      <xdr:col>50</xdr:col>
      <xdr:colOff>165100</xdr:colOff>
      <xdr:row>56</xdr:row>
      <xdr:rowOff>85235</xdr:rowOff>
    </xdr:to>
    <xdr:sp macro="" textlink="">
      <xdr:nvSpPr>
        <xdr:cNvPr id="373" name="楕円 372"/>
        <xdr:cNvSpPr/>
      </xdr:nvSpPr>
      <xdr:spPr>
        <a:xfrm>
          <a:off x="9588500" y="95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76362</xdr:rowOff>
    </xdr:from>
    <xdr:ext cx="534377" cy="259045"/>
    <xdr:sp macro="" textlink="">
      <xdr:nvSpPr>
        <xdr:cNvPr id="374" name="テキスト ボックス 373"/>
        <xdr:cNvSpPr txBox="1"/>
      </xdr:nvSpPr>
      <xdr:spPr>
        <a:xfrm>
          <a:off x="9372111" y="967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38031</xdr:rowOff>
    </xdr:from>
    <xdr:to>
      <xdr:col>46</xdr:col>
      <xdr:colOff>38100</xdr:colOff>
      <xdr:row>57</xdr:row>
      <xdr:rowOff>139631</xdr:rowOff>
    </xdr:to>
    <xdr:sp macro="" textlink="">
      <xdr:nvSpPr>
        <xdr:cNvPr id="375" name="楕円 374"/>
        <xdr:cNvSpPr/>
      </xdr:nvSpPr>
      <xdr:spPr>
        <a:xfrm>
          <a:off x="8699500" y="98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130758</xdr:rowOff>
    </xdr:from>
    <xdr:ext cx="534377" cy="259045"/>
    <xdr:sp macro="" textlink="">
      <xdr:nvSpPr>
        <xdr:cNvPr id="376" name="テキスト ボックス 375"/>
        <xdr:cNvSpPr txBox="1"/>
      </xdr:nvSpPr>
      <xdr:spPr>
        <a:xfrm>
          <a:off x="8483111" y="99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135273</xdr:rowOff>
    </xdr:from>
    <xdr:to>
      <xdr:col>41</xdr:col>
      <xdr:colOff>101600</xdr:colOff>
      <xdr:row>57</xdr:row>
      <xdr:rowOff>65423</xdr:rowOff>
    </xdr:to>
    <xdr:sp macro="" textlink="">
      <xdr:nvSpPr>
        <xdr:cNvPr id="377" name="楕円 376"/>
        <xdr:cNvSpPr/>
      </xdr:nvSpPr>
      <xdr:spPr>
        <a:xfrm>
          <a:off x="7810500" y="97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56550</xdr:rowOff>
    </xdr:from>
    <xdr:ext cx="534377" cy="259045"/>
    <xdr:sp macro="" textlink="">
      <xdr:nvSpPr>
        <xdr:cNvPr id="378" name="テキスト ボックス 377"/>
        <xdr:cNvSpPr txBox="1"/>
      </xdr:nvSpPr>
      <xdr:spPr>
        <a:xfrm>
          <a:off x="7594111" y="98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105860</xdr:rowOff>
    </xdr:from>
    <xdr:to>
      <xdr:col>36</xdr:col>
      <xdr:colOff>165100</xdr:colOff>
      <xdr:row>56</xdr:row>
      <xdr:rowOff>36010</xdr:rowOff>
    </xdr:to>
    <xdr:sp macro="" textlink="">
      <xdr:nvSpPr>
        <xdr:cNvPr id="379" name="楕円 378"/>
        <xdr:cNvSpPr/>
      </xdr:nvSpPr>
      <xdr:spPr>
        <a:xfrm>
          <a:off x="6921500" y="95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27137</xdr:rowOff>
    </xdr:from>
    <xdr:ext cx="534377" cy="259045"/>
    <xdr:sp macro="" textlink="">
      <xdr:nvSpPr>
        <xdr:cNvPr id="380" name="テキスト ボックス 379"/>
        <xdr:cNvSpPr txBox="1"/>
      </xdr:nvSpPr>
      <xdr:spPr>
        <a:xfrm>
          <a:off x="6705111" y="96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158038</xdr:rowOff>
    </xdr:from>
    <xdr:to>
      <xdr:col>55</xdr:col>
      <xdr:colOff>0</xdr:colOff>
      <xdr:row>78</xdr:row>
      <xdr:rowOff>50279</xdr:rowOff>
    </xdr:to>
    <xdr:cxnSp macro="">
      <xdr:nvCxnSpPr>
        <xdr:cNvPr id="409" name="直線コネクタ 408"/>
        <xdr:cNvCxnSpPr/>
      </xdr:nvCxnSpPr>
      <xdr:spPr>
        <a:xfrm flipV="1">
          <a:off x="9639300" y="13359688"/>
          <a:ext cx="8382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10" name="普通建設事業費 （ うち新規整備　）平均値テキスト"/>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50115</xdr:rowOff>
    </xdr:from>
    <xdr:to>
      <xdr:col>50</xdr:col>
      <xdr:colOff>114300</xdr:colOff>
      <xdr:row>78</xdr:row>
      <xdr:rowOff>50279</xdr:rowOff>
    </xdr:to>
    <xdr:cxnSp macro="">
      <xdr:nvCxnSpPr>
        <xdr:cNvPr id="412" name="直線コネクタ 411"/>
        <xdr:cNvCxnSpPr/>
      </xdr:nvCxnSpPr>
      <xdr:spPr>
        <a:xfrm>
          <a:off x="8750300" y="13251765"/>
          <a:ext cx="889000" cy="1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50115</xdr:rowOff>
    </xdr:from>
    <xdr:to>
      <xdr:col>45</xdr:col>
      <xdr:colOff>177800</xdr:colOff>
      <xdr:row>77</xdr:row>
      <xdr:rowOff>73533</xdr:rowOff>
    </xdr:to>
    <xdr:cxnSp macro="">
      <xdr:nvCxnSpPr>
        <xdr:cNvPr id="415" name="直線コネクタ 414"/>
        <xdr:cNvCxnSpPr/>
      </xdr:nvCxnSpPr>
      <xdr:spPr>
        <a:xfrm flipV="1">
          <a:off x="7861300" y="13251765"/>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2082</xdr:rowOff>
    </xdr:from>
    <xdr:to>
      <xdr:col>41</xdr:col>
      <xdr:colOff>50800</xdr:colOff>
      <xdr:row>77</xdr:row>
      <xdr:rowOff>73533</xdr:rowOff>
    </xdr:to>
    <xdr:cxnSp macro="">
      <xdr:nvCxnSpPr>
        <xdr:cNvPr id="418" name="直線コネクタ 417"/>
        <xdr:cNvCxnSpPr/>
      </xdr:nvCxnSpPr>
      <xdr:spPr>
        <a:xfrm>
          <a:off x="6972300" y="13032282"/>
          <a:ext cx="889000" cy="2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2" name="テキスト ボックス 421"/>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107238</xdr:rowOff>
    </xdr:from>
    <xdr:to>
      <xdr:col>55</xdr:col>
      <xdr:colOff>50800</xdr:colOff>
      <xdr:row>78</xdr:row>
      <xdr:rowOff>37388</xdr:rowOff>
    </xdr:to>
    <xdr:sp macro="" textlink="">
      <xdr:nvSpPr>
        <xdr:cNvPr id="428" name="楕円 427"/>
        <xdr:cNvSpPr/>
      </xdr:nvSpPr>
      <xdr:spPr>
        <a:xfrm>
          <a:off x="10426700" y="133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130115</xdr:rowOff>
    </xdr:from>
    <xdr:ext cx="534377" cy="259045"/>
    <xdr:sp macro="" textlink="">
      <xdr:nvSpPr>
        <xdr:cNvPr id="429" name="普通建設事業費 （ うち新規整備　）該当値テキスト"/>
        <xdr:cNvSpPr txBox="1"/>
      </xdr:nvSpPr>
      <xdr:spPr>
        <a:xfrm>
          <a:off x="10528300" y="1316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170929</xdr:rowOff>
    </xdr:from>
    <xdr:to>
      <xdr:col>50</xdr:col>
      <xdr:colOff>165100</xdr:colOff>
      <xdr:row>78</xdr:row>
      <xdr:rowOff>101079</xdr:rowOff>
    </xdr:to>
    <xdr:sp macro="" textlink="">
      <xdr:nvSpPr>
        <xdr:cNvPr id="430" name="楕円 429"/>
        <xdr:cNvSpPr/>
      </xdr:nvSpPr>
      <xdr:spPr>
        <a:xfrm>
          <a:off x="9588500" y="133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92206</xdr:rowOff>
    </xdr:from>
    <xdr:ext cx="534377" cy="259045"/>
    <xdr:sp macro="" textlink="">
      <xdr:nvSpPr>
        <xdr:cNvPr id="431" name="テキスト ボックス 430"/>
        <xdr:cNvSpPr txBox="1"/>
      </xdr:nvSpPr>
      <xdr:spPr>
        <a:xfrm>
          <a:off x="9372111" y="13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170765</xdr:rowOff>
    </xdr:from>
    <xdr:to>
      <xdr:col>46</xdr:col>
      <xdr:colOff>38100</xdr:colOff>
      <xdr:row>77</xdr:row>
      <xdr:rowOff>100915</xdr:rowOff>
    </xdr:to>
    <xdr:sp macro="" textlink="">
      <xdr:nvSpPr>
        <xdr:cNvPr id="432" name="楕円 431"/>
        <xdr:cNvSpPr/>
      </xdr:nvSpPr>
      <xdr:spPr>
        <a:xfrm>
          <a:off x="8699500" y="132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117442</xdr:rowOff>
    </xdr:from>
    <xdr:ext cx="534377" cy="259045"/>
    <xdr:sp macro="" textlink="">
      <xdr:nvSpPr>
        <xdr:cNvPr id="433" name="テキスト ボックス 432"/>
        <xdr:cNvSpPr txBox="1"/>
      </xdr:nvSpPr>
      <xdr:spPr>
        <a:xfrm>
          <a:off x="8483111" y="129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22733</xdr:rowOff>
    </xdr:from>
    <xdr:to>
      <xdr:col>41</xdr:col>
      <xdr:colOff>101600</xdr:colOff>
      <xdr:row>77</xdr:row>
      <xdr:rowOff>124333</xdr:rowOff>
    </xdr:to>
    <xdr:sp macro="" textlink="">
      <xdr:nvSpPr>
        <xdr:cNvPr id="434" name="楕円 433"/>
        <xdr:cNvSpPr/>
      </xdr:nvSpPr>
      <xdr:spPr>
        <a:xfrm>
          <a:off x="7810500" y="13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115460</xdr:rowOff>
    </xdr:from>
    <xdr:ext cx="534377" cy="259045"/>
    <xdr:sp macro="" textlink="">
      <xdr:nvSpPr>
        <xdr:cNvPr id="435" name="テキスト ボックス 434"/>
        <xdr:cNvSpPr txBox="1"/>
      </xdr:nvSpPr>
      <xdr:spPr>
        <a:xfrm>
          <a:off x="7594111" y="133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122733</xdr:rowOff>
    </xdr:from>
    <xdr:to>
      <xdr:col>36</xdr:col>
      <xdr:colOff>165100</xdr:colOff>
      <xdr:row>76</xdr:row>
      <xdr:rowOff>52884</xdr:rowOff>
    </xdr:to>
    <xdr:sp macro="" textlink="">
      <xdr:nvSpPr>
        <xdr:cNvPr id="436" name="楕円 435"/>
        <xdr:cNvSpPr/>
      </xdr:nvSpPr>
      <xdr:spPr>
        <a:xfrm>
          <a:off x="6921500" y="12981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69410</xdr:rowOff>
    </xdr:from>
    <xdr:ext cx="534377" cy="259045"/>
    <xdr:sp macro="" textlink="">
      <xdr:nvSpPr>
        <xdr:cNvPr id="437" name="テキスト ボックス 436"/>
        <xdr:cNvSpPr txBox="1"/>
      </xdr:nvSpPr>
      <xdr:spPr>
        <a:xfrm>
          <a:off x="6705111" y="127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31131</xdr:rowOff>
    </xdr:from>
    <xdr:to>
      <xdr:col>55</xdr:col>
      <xdr:colOff>0</xdr:colOff>
      <xdr:row>97</xdr:row>
      <xdr:rowOff>73667</xdr:rowOff>
    </xdr:to>
    <xdr:cxnSp macro="">
      <xdr:nvCxnSpPr>
        <xdr:cNvPr id="468" name="直線コネクタ 467"/>
        <xdr:cNvCxnSpPr/>
      </xdr:nvCxnSpPr>
      <xdr:spPr>
        <a:xfrm>
          <a:off x="9639300" y="16490331"/>
          <a:ext cx="838200" cy="21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31131</xdr:rowOff>
    </xdr:from>
    <xdr:to>
      <xdr:col>50</xdr:col>
      <xdr:colOff>114300</xdr:colOff>
      <xdr:row>99</xdr:row>
      <xdr:rowOff>37010</xdr:rowOff>
    </xdr:to>
    <xdr:cxnSp macro="">
      <xdr:nvCxnSpPr>
        <xdr:cNvPr id="471" name="直線コネクタ 470"/>
        <xdr:cNvCxnSpPr/>
      </xdr:nvCxnSpPr>
      <xdr:spPr>
        <a:xfrm flipV="1">
          <a:off x="8750300" y="16490331"/>
          <a:ext cx="889000" cy="52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124857</xdr:rowOff>
    </xdr:from>
    <xdr:to>
      <xdr:col>45</xdr:col>
      <xdr:colOff>177800</xdr:colOff>
      <xdr:row>99</xdr:row>
      <xdr:rowOff>37010</xdr:rowOff>
    </xdr:to>
    <xdr:cxnSp macro="">
      <xdr:nvCxnSpPr>
        <xdr:cNvPr id="474" name="直線コネクタ 473"/>
        <xdr:cNvCxnSpPr/>
      </xdr:nvCxnSpPr>
      <xdr:spPr>
        <a:xfrm>
          <a:off x="7861300" y="16926957"/>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124857</xdr:rowOff>
    </xdr:from>
    <xdr:to>
      <xdr:col>41</xdr:col>
      <xdr:colOff>50800</xdr:colOff>
      <xdr:row>99</xdr:row>
      <xdr:rowOff>28812</xdr:rowOff>
    </xdr:to>
    <xdr:cxnSp macro="">
      <xdr:nvCxnSpPr>
        <xdr:cNvPr id="477" name="直線コネクタ 476"/>
        <xdr:cNvCxnSpPr/>
      </xdr:nvCxnSpPr>
      <xdr:spPr>
        <a:xfrm flipV="1">
          <a:off x="6972300" y="16926957"/>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22867</xdr:rowOff>
    </xdr:from>
    <xdr:to>
      <xdr:col>55</xdr:col>
      <xdr:colOff>50800</xdr:colOff>
      <xdr:row>97</xdr:row>
      <xdr:rowOff>124467</xdr:rowOff>
    </xdr:to>
    <xdr:sp macro="" textlink="">
      <xdr:nvSpPr>
        <xdr:cNvPr id="487" name="楕円 486"/>
        <xdr:cNvSpPr/>
      </xdr:nvSpPr>
      <xdr:spPr>
        <a:xfrm>
          <a:off x="10426700" y="166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1294</xdr:rowOff>
    </xdr:from>
    <xdr:ext cx="534377" cy="259045"/>
    <xdr:sp macro="" textlink="">
      <xdr:nvSpPr>
        <xdr:cNvPr id="488" name="普通建設事業費 （ うち更新整備　）該当値テキスト"/>
        <xdr:cNvSpPr txBox="1"/>
      </xdr:nvSpPr>
      <xdr:spPr>
        <a:xfrm>
          <a:off x="10528300" y="1663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151781</xdr:rowOff>
    </xdr:from>
    <xdr:to>
      <xdr:col>50</xdr:col>
      <xdr:colOff>165100</xdr:colOff>
      <xdr:row>96</xdr:row>
      <xdr:rowOff>81931</xdr:rowOff>
    </xdr:to>
    <xdr:sp macro="" textlink="">
      <xdr:nvSpPr>
        <xdr:cNvPr id="489" name="楕円 488"/>
        <xdr:cNvSpPr/>
      </xdr:nvSpPr>
      <xdr:spPr>
        <a:xfrm>
          <a:off x="9588500" y="1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98458</xdr:rowOff>
    </xdr:from>
    <xdr:ext cx="534377" cy="259045"/>
    <xdr:sp macro="" textlink="">
      <xdr:nvSpPr>
        <xdr:cNvPr id="490" name="テキスト ボックス 489"/>
        <xdr:cNvSpPr txBox="1"/>
      </xdr:nvSpPr>
      <xdr:spPr>
        <a:xfrm>
          <a:off x="9372111" y="1621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157660</xdr:rowOff>
    </xdr:from>
    <xdr:to>
      <xdr:col>46</xdr:col>
      <xdr:colOff>38100</xdr:colOff>
      <xdr:row>99</xdr:row>
      <xdr:rowOff>87810</xdr:rowOff>
    </xdr:to>
    <xdr:sp macro="" textlink="">
      <xdr:nvSpPr>
        <xdr:cNvPr id="491" name="楕円 490"/>
        <xdr:cNvSpPr/>
      </xdr:nvSpPr>
      <xdr:spPr>
        <a:xfrm>
          <a:off x="8699500" y="169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78937</xdr:rowOff>
    </xdr:from>
    <xdr:ext cx="469744" cy="259045"/>
    <xdr:sp macro="" textlink="">
      <xdr:nvSpPr>
        <xdr:cNvPr id="492" name="テキスト ボックス 491"/>
        <xdr:cNvSpPr txBox="1"/>
      </xdr:nvSpPr>
      <xdr:spPr>
        <a:xfrm>
          <a:off x="8515428" y="170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74057</xdr:rowOff>
    </xdr:from>
    <xdr:to>
      <xdr:col>41</xdr:col>
      <xdr:colOff>101600</xdr:colOff>
      <xdr:row>99</xdr:row>
      <xdr:rowOff>4207</xdr:rowOff>
    </xdr:to>
    <xdr:sp macro="" textlink="">
      <xdr:nvSpPr>
        <xdr:cNvPr id="493" name="楕円 492"/>
        <xdr:cNvSpPr/>
      </xdr:nvSpPr>
      <xdr:spPr>
        <a:xfrm>
          <a:off x="7810500" y="16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166784</xdr:rowOff>
    </xdr:from>
    <xdr:ext cx="469744" cy="259045"/>
    <xdr:sp macro="" textlink="">
      <xdr:nvSpPr>
        <xdr:cNvPr id="494" name="テキスト ボックス 493"/>
        <xdr:cNvSpPr txBox="1"/>
      </xdr:nvSpPr>
      <xdr:spPr>
        <a:xfrm>
          <a:off x="7626428" y="16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149462</xdr:rowOff>
    </xdr:from>
    <xdr:to>
      <xdr:col>36</xdr:col>
      <xdr:colOff>165100</xdr:colOff>
      <xdr:row>99</xdr:row>
      <xdr:rowOff>79612</xdr:rowOff>
    </xdr:to>
    <xdr:sp macro="" textlink="">
      <xdr:nvSpPr>
        <xdr:cNvPr id="495" name="楕円 494"/>
        <xdr:cNvSpPr/>
      </xdr:nvSpPr>
      <xdr:spPr>
        <a:xfrm>
          <a:off x="6921500" y="169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70739</xdr:rowOff>
    </xdr:from>
    <xdr:ext cx="469744" cy="259045"/>
    <xdr:sp macro="" textlink="">
      <xdr:nvSpPr>
        <xdr:cNvPr id="496" name="テキスト ボックス 495"/>
        <xdr:cNvSpPr txBox="1"/>
      </xdr:nvSpPr>
      <xdr:spPr>
        <a:xfrm>
          <a:off x="6737428" y="170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166708</xdr:rowOff>
    </xdr:from>
    <xdr:to>
      <xdr:col>85</xdr:col>
      <xdr:colOff>127000</xdr:colOff>
      <xdr:row>76</xdr:row>
      <xdr:rowOff>6133</xdr:rowOff>
    </xdr:to>
    <xdr:cxnSp macro="">
      <xdr:nvCxnSpPr>
        <xdr:cNvPr id="631" name="直線コネクタ 630"/>
        <xdr:cNvCxnSpPr/>
      </xdr:nvCxnSpPr>
      <xdr:spPr>
        <a:xfrm flipV="1">
          <a:off x="15481300" y="13025458"/>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6133</xdr:rowOff>
    </xdr:from>
    <xdr:to>
      <xdr:col>81</xdr:col>
      <xdr:colOff>50800</xdr:colOff>
      <xdr:row>76</xdr:row>
      <xdr:rowOff>96380</xdr:rowOff>
    </xdr:to>
    <xdr:cxnSp macro="">
      <xdr:nvCxnSpPr>
        <xdr:cNvPr id="634" name="直線コネクタ 633"/>
        <xdr:cNvCxnSpPr/>
      </xdr:nvCxnSpPr>
      <xdr:spPr>
        <a:xfrm flipV="1">
          <a:off x="14592300" y="13036333"/>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96380</xdr:rowOff>
    </xdr:from>
    <xdr:to>
      <xdr:col>76</xdr:col>
      <xdr:colOff>114300</xdr:colOff>
      <xdr:row>76</xdr:row>
      <xdr:rowOff>114244</xdr:rowOff>
    </xdr:to>
    <xdr:cxnSp macro="">
      <xdr:nvCxnSpPr>
        <xdr:cNvPr id="637" name="直線コネクタ 636"/>
        <xdr:cNvCxnSpPr/>
      </xdr:nvCxnSpPr>
      <xdr:spPr>
        <a:xfrm flipV="1">
          <a:off x="13703300" y="1312658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114244</xdr:rowOff>
    </xdr:from>
    <xdr:to>
      <xdr:col>71</xdr:col>
      <xdr:colOff>177800</xdr:colOff>
      <xdr:row>76</xdr:row>
      <xdr:rowOff>127340</xdr:rowOff>
    </xdr:to>
    <xdr:cxnSp macro="">
      <xdr:nvCxnSpPr>
        <xdr:cNvPr id="640" name="直線コネクタ 639"/>
        <xdr:cNvCxnSpPr/>
      </xdr:nvCxnSpPr>
      <xdr:spPr>
        <a:xfrm flipV="1">
          <a:off x="12814300" y="13144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115908</xdr:rowOff>
    </xdr:from>
    <xdr:to>
      <xdr:col>85</xdr:col>
      <xdr:colOff>177800</xdr:colOff>
      <xdr:row>76</xdr:row>
      <xdr:rowOff>46058</xdr:rowOff>
    </xdr:to>
    <xdr:sp macro="" textlink="">
      <xdr:nvSpPr>
        <xdr:cNvPr id="650" name="楕円 649"/>
        <xdr:cNvSpPr/>
      </xdr:nvSpPr>
      <xdr:spPr>
        <a:xfrm>
          <a:off x="16268700" y="129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138785</xdr:rowOff>
    </xdr:from>
    <xdr:ext cx="534377" cy="259045"/>
    <xdr:sp macro="" textlink="">
      <xdr:nvSpPr>
        <xdr:cNvPr id="651" name="公債費該当値テキスト"/>
        <xdr:cNvSpPr txBox="1"/>
      </xdr:nvSpPr>
      <xdr:spPr>
        <a:xfrm>
          <a:off x="16370300" y="128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126782</xdr:rowOff>
    </xdr:from>
    <xdr:to>
      <xdr:col>81</xdr:col>
      <xdr:colOff>101600</xdr:colOff>
      <xdr:row>76</xdr:row>
      <xdr:rowOff>56933</xdr:rowOff>
    </xdr:to>
    <xdr:sp macro="" textlink="">
      <xdr:nvSpPr>
        <xdr:cNvPr id="652" name="楕円 651"/>
        <xdr:cNvSpPr/>
      </xdr:nvSpPr>
      <xdr:spPr>
        <a:xfrm>
          <a:off x="15430500" y="12985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73459</xdr:rowOff>
    </xdr:from>
    <xdr:ext cx="534377" cy="259045"/>
    <xdr:sp macro="" textlink="">
      <xdr:nvSpPr>
        <xdr:cNvPr id="653" name="テキスト ボックス 652"/>
        <xdr:cNvSpPr txBox="1"/>
      </xdr:nvSpPr>
      <xdr:spPr>
        <a:xfrm>
          <a:off x="15214111" y="12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45580</xdr:rowOff>
    </xdr:from>
    <xdr:to>
      <xdr:col>76</xdr:col>
      <xdr:colOff>165100</xdr:colOff>
      <xdr:row>76</xdr:row>
      <xdr:rowOff>147180</xdr:rowOff>
    </xdr:to>
    <xdr:sp macro="" textlink="">
      <xdr:nvSpPr>
        <xdr:cNvPr id="654" name="楕円 653"/>
        <xdr:cNvSpPr/>
      </xdr:nvSpPr>
      <xdr:spPr>
        <a:xfrm>
          <a:off x="14541500" y="130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138307</xdr:rowOff>
    </xdr:from>
    <xdr:ext cx="534377" cy="259045"/>
    <xdr:sp macro="" textlink="">
      <xdr:nvSpPr>
        <xdr:cNvPr id="655" name="テキスト ボックス 654"/>
        <xdr:cNvSpPr txBox="1"/>
      </xdr:nvSpPr>
      <xdr:spPr>
        <a:xfrm>
          <a:off x="14325111" y="131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63444</xdr:rowOff>
    </xdr:from>
    <xdr:to>
      <xdr:col>72</xdr:col>
      <xdr:colOff>38100</xdr:colOff>
      <xdr:row>76</xdr:row>
      <xdr:rowOff>165044</xdr:rowOff>
    </xdr:to>
    <xdr:sp macro="" textlink="">
      <xdr:nvSpPr>
        <xdr:cNvPr id="656" name="楕円 655"/>
        <xdr:cNvSpPr/>
      </xdr:nvSpPr>
      <xdr:spPr>
        <a:xfrm>
          <a:off x="13652500" y="130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156171</xdr:rowOff>
    </xdr:from>
    <xdr:ext cx="534377" cy="259045"/>
    <xdr:sp macro="" textlink="">
      <xdr:nvSpPr>
        <xdr:cNvPr id="657" name="テキスト ボックス 656"/>
        <xdr:cNvSpPr txBox="1"/>
      </xdr:nvSpPr>
      <xdr:spPr>
        <a:xfrm>
          <a:off x="13436111" y="131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76540</xdr:rowOff>
    </xdr:from>
    <xdr:to>
      <xdr:col>67</xdr:col>
      <xdr:colOff>101600</xdr:colOff>
      <xdr:row>77</xdr:row>
      <xdr:rowOff>6690</xdr:rowOff>
    </xdr:to>
    <xdr:sp macro="" textlink="">
      <xdr:nvSpPr>
        <xdr:cNvPr id="658" name="楕円 657"/>
        <xdr:cNvSpPr/>
      </xdr:nvSpPr>
      <xdr:spPr>
        <a:xfrm>
          <a:off x="12763500" y="131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169267</xdr:rowOff>
    </xdr:from>
    <xdr:ext cx="534377" cy="259045"/>
    <xdr:sp macro="" textlink="">
      <xdr:nvSpPr>
        <xdr:cNvPr id="659" name="テキスト ボックス 658"/>
        <xdr:cNvSpPr txBox="1"/>
      </xdr:nvSpPr>
      <xdr:spPr>
        <a:xfrm>
          <a:off x="12547111" y="131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70155</xdr:rowOff>
    </xdr:from>
    <xdr:to>
      <xdr:col>85</xdr:col>
      <xdr:colOff>127000</xdr:colOff>
      <xdr:row>98</xdr:row>
      <xdr:rowOff>75893</xdr:rowOff>
    </xdr:to>
    <xdr:cxnSp macro="">
      <xdr:nvCxnSpPr>
        <xdr:cNvPr id="686" name="直線コネクタ 685"/>
        <xdr:cNvCxnSpPr/>
      </xdr:nvCxnSpPr>
      <xdr:spPr>
        <a:xfrm>
          <a:off x="15481300" y="16872255"/>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58437</xdr:rowOff>
    </xdr:from>
    <xdr:to>
      <xdr:col>81</xdr:col>
      <xdr:colOff>50800</xdr:colOff>
      <xdr:row>98</xdr:row>
      <xdr:rowOff>70155</xdr:rowOff>
    </xdr:to>
    <xdr:cxnSp macro="">
      <xdr:nvCxnSpPr>
        <xdr:cNvPr id="689" name="直線コネクタ 688"/>
        <xdr:cNvCxnSpPr/>
      </xdr:nvCxnSpPr>
      <xdr:spPr>
        <a:xfrm>
          <a:off x="14592300" y="16860537"/>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42216</xdr:rowOff>
    </xdr:from>
    <xdr:to>
      <xdr:col>76</xdr:col>
      <xdr:colOff>114300</xdr:colOff>
      <xdr:row>98</xdr:row>
      <xdr:rowOff>58437</xdr:rowOff>
    </xdr:to>
    <xdr:cxnSp macro="">
      <xdr:nvCxnSpPr>
        <xdr:cNvPr id="692" name="直線コネクタ 691"/>
        <xdr:cNvCxnSpPr/>
      </xdr:nvCxnSpPr>
      <xdr:spPr>
        <a:xfrm>
          <a:off x="13703300" y="16844316"/>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152575</xdr:rowOff>
    </xdr:from>
    <xdr:to>
      <xdr:col>71</xdr:col>
      <xdr:colOff>177800</xdr:colOff>
      <xdr:row>98</xdr:row>
      <xdr:rowOff>42216</xdr:rowOff>
    </xdr:to>
    <xdr:cxnSp macro="">
      <xdr:nvCxnSpPr>
        <xdr:cNvPr id="695" name="直線コネクタ 694"/>
        <xdr:cNvCxnSpPr/>
      </xdr:nvCxnSpPr>
      <xdr:spPr>
        <a:xfrm>
          <a:off x="12814300" y="16783225"/>
          <a:ext cx="889000" cy="6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116887</xdr:rowOff>
    </xdr:from>
    <xdr:ext cx="534377" cy="259045"/>
    <xdr:sp macro="" textlink="">
      <xdr:nvSpPr>
        <xdr:cNvPr id="699" name="テキスト ボックス 698"/>
        <xdr:cNvSpPr txBox="1"/>
      </xdr:nvSpPr>
      <xdr:spPr>
        <a:xfrm>
          <a:off x="12547111" y="169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25093</xdr:rowOff>
    </xdr:from>
    <xdr:to>
      <xdr:col>85</xdr:col>
      <xdr:colOff>177800</xdr:colOff>
      <xdr:row>98</xdr:row>
      <xdr:rowOff>126693</xdr:rowOff>
    </xdr:to>
    <xdr:sp macro="" textlink="">
      <xdr:nvSpPr>
        <xdr:cNvPr id="705" name="楕円 704"/>
        <xdr:cNvSpPr/>
      </xdr:nvSpPr>
      <xdr:spPr>
        <a:xfrm>
          <a:off x="16268700" y="168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6" name="積立金該当値テキスト"/>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19355</xdr:rowOff>
    </xdr:from>
    <xdr:to>
      <xdr:col>81</xdr:col>
      <xdr:colOff>101600</xdr:colOff>
      <xdr:row>98</xdr:row>
      <xdr:rowOff>120955</xdr:rowOff>
    </xdr:to>
    <xdr:sp macro="" textlink="">
      <xdr:nvSpPr>
        <xdr:cNvPr id="707" name="楕円 706"/>
        <xdr:cNvSpPr/>
      </xdr:nvSpPr>
      <xdr:spPr>
        <a:xfrm>
          <a:off x="15430500" y="168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137482</xdr:rowOff>
    </xdr:from>
    <xdr:ext cx="534377" cy="259045"/>
    <xdr:sp macro="" textlink="">
      <xdr:nvSpPr>
        <xdr:cNvPr id="708" name="テキスト ボックス 707"/>
        <xdr:cNvSpPr txBox="1"/>
      </xdr:nvSpPr>
      <xdr:spPr>
        <a:xfrm>
          <a:off x="15214111" y="165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7637</xdr:rowOff>
    </xdr:from>
    <xdr:to>
      <xdr:col>76</xdr:col>
      <xdr:colOff>165100</xdr:colOff>
      <xdr:row>98</xdr:row>
      <xdr:rowOff>109237</xdr:rowOff>
    </xdr:to>
    <xdr:sp macro="" textlink="">
      <xdr:nvSpPr>
        <xdr:cNvPr id="709" name="楕円 708"/>
        <xdr:cNvSpPr/>
      </xdr:nvSpPr>
      <xdr:spPr>
        <a:xfrm>
          <a:off x="14541500" y="168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125764</xdr:rowOff>
    </xdr:from>
    <xdr:ext cx="534377" cy="259045"/>
    <xdr:sp macro="" textlink="">
      <xdr:nvSpPr>
        <xdr:cNvPr id="710" name="テキスト ボックス 709"/>
        <xdr:cNvSpPr txBox="1"/>
      </xdr:nvSpPr>
      <xdr:spPr>
        <a:xfrm>
          <a:off x="14325111" y="1658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162866</xdr:rowOff>
    </xdr:from>
    <xdr:to>
      <xdr:col>72</xdr:col>
      <xdr:colOff>38100</xdr:colOff>
      <xdr:row>98</xdr:row>
      <xdr:rowOff>93016</xdr:rowOff>
    </xdr:to>
    <xdr:sp macro="" textlink="">
      <xdr:nvSpPr>
        <xdr:cNvPr id="711" name="楕円 710"/>
        <xdr:cNvSpPr/>
      </xdr:nvSpPr>
      <xdr:spPr>
        <a:xfrm>
          <a:off x="13652500" y="167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109543</xdr:rowOff>
    </xdr:from>
    <xdr:ext cx="534377" cy="259045"/>
    <xdr:sp macro="" textlink="">
      <xdr:nvSpPr>
        <xdr:cNvPr id="712" name="テキスト ボックス 711"/>
        <xdr:cNvSpPr txBox="1"/>
      </xdr:nvSpPr>
      <xdr:spPr>
        <a:xfrm>
          <a:off x="13436111" y="165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101775</xdr:rowOff>
    </xdr:from>
    <xdr:to>
      <xdr:col>67</xdr:col>
      <xdr:colOff>101600</xdr:colOff>
      <xdr:row>98</xdr:row>
      <xdr:rowOff>31925</xdr:rowOff>
    </xdr:to>
    <xdr:sp macro="" textlink="">
      <xdr:nvSpPr>
        <xdr:cNvPr id="713" name="楕円 712"/>
        <xdr:cNvSpPr/>
      </xdr:nvSpPr>
      <xdr:spPr>
        <a:xfrm>
          <a:off x="12763500" y="167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48452</xdr:rowOff>
    </xdr:from>
    <xdr:ext cx="534377" cy="259045"/>
    <xdr:sp macro="" textlink="">
      <xdr:nvSpPr>
        <xdr:cNvPr id="714" name="テキスト ボックス 713"/>
        <xdr:cNvSpPr txBox="1"/>
      </xdr:nvSpPr>
      <xdr:spPr>
        <a:xfrm>
          <a:off x="12547111" y="165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41402</xdr:rowOff>
    </xdr:from>
    <xdr:to>
      <xdr:col>116</xdr:col>
      <xdr:colOff>63500</xdr:colOff>
      <xdr:row>59</xdr:row>
      <xdr:rowOff>41783</xdr:rowOff>
    </xdr:to>
    <xdr:cxnSp macro="">
      <xdr:nvCxnSpPr>
        <xdr:cNvPr id="800" name="直線コネクタ 799"/>
        <xdr:cNvCxnSpPr/>
      </xdr:nvCxnSpPr>
      <xdr:spPr>
        <a:xfrm>
          <a:off x="21323300" y="1015695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41402</xdr:rowOff>
    </xdr:from>
    <xdr:to>
      <xdr:col>111</xdr:col>
      <xdr:colOff>177800</xdr:colOff>
      <xdr:row>59</xdr:row>
      <xdr:rowOff>42926</xdr:rowOff>
    </xdr:to>
    <xdr:cxnSp macro="">
      <xdr:nvCxnSpPr>
        <xdr:cNvPr id="803" name="直線コネクタ 802"/>
        <xdr:cNvCxnSpPr/>
      </xdr:nvCxnSpPr>
      <xdr:spPr>
        <a:xfrm flipV="1">
          <a:off x="20434300" y="10156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43688</xdr:rowOff>
    </xdr:to>
    <xdr:cxnSp macro="">
      <xdr:nvCxnSpPr>
        <xdr:cNvPr id="806" name="直線コネクタ 805"/>
        <xdr:cNvCxnSpPr/>
      </xdr:nvCxnSpPr>
      <xdr:spPr>
        <a:xfrm flipV="1">
          <a:off x="19545300" y="101584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43688</xdr:rowOff>
    </xdr:from>
    <xdr:to>
      <xdr:col>102</xdr:col>
      <xdr:colOff>114300</xdr:colOff>
      <xdr:row>59</xdr:row>
      <xdr:rowOff>43688</xdr:rowOff>
    </xdr:to>
    <xdr:cxnSp macro="">
      <xdr:nvCxnSpPr>
        <xdr:cNvPr id="809" name="直線コネクタ 808"/>
        <xdr:cNvCxnSpPr/>
      </xdr:nvCxnSpPr>
      <xdr:spPr>
        <a:xfrm>
          <a:off x="18656300" y="10159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162433</xdr:rowOff>
    </xdr:from>
    <xdr:to>
      <xdr:col>116</xdr:col>
      <xdr:colOff>114300</xdr:colOff>
      <xdr:row>59</xdr:row>
      <xdr:rowOff>92583</xdr:rowOff>
    </xdr:to>
    <xdr:sp macro="" textlink="">
      <xdr:nvSpPr>
        <xdr:cNvPr id="819" name="楕円 818"/>
        <xdr:cNvSpPr/>
      </xdr:nvSpPr>
      <xdr:spPr>
        <a:xfrm>
          <a:off x="221107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77360</xdr:rowOff>
    </xdr:from>
    <xdr:ext cx="313932" cy="259045"/>
    <xdr:sp macro="" textlink="">
      <xdr:nvSpPr>
        <xdr:cNvPr id="820" name="貸付金該当値テキスト"/>
        <xdr:cNvSpPr txBox="1"/>
      </xdr:nvSpPr>
      <xdr:spPr>
        <a:xfrm>
          <a:off x="22212300" y="10021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162052</xdr:rowOff>
    </xdr:from>
    <xdr:to>
      <xdr:col>112</xdr:col>
      <xdr:colOff>38100</xdr:colOff>
      <xdr:row>59</xdr:row>
      <xdr:rowOff>92202</xdr:rowOff>
    </xdr:to>
    <xdr:sp macro="" textlink="">
      <xdr:nvSpPr>
        <xdr:cNvPr id="821" name="楕円 820"/>
        <xdr:cNvSpPr/>
      </xdr:nvSpPr>
      <xdr:spPr>
        <a:xfrm>
          <a:off x="212725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83329</xdr:rowOff>
    </xdr:from>
    <xdr:ext cx="313932" cy="259045"/>
    <xdr:sp macro="" textlink="">
      <xdr:nvSpPr>
        <xdr:cNvPr id="822" name="テキスト ボックス 821"/>
        <xdr:cNvSpPr txBox="1"/>
      </xdr:nvSpPr>
      <xdr:spPr>
        <a:xfrm>
          <a:off x="21166333" y="10198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163576</xdr:rowOff>
    </xdr:from>
    <xdr:to>
      <xdr:col>107</xdr:col>
      <xdr:colOff>101600</xdr:colOff>
      <xdr:row>59</xdr:row>
      <xdr:rowOff>93726</xdr:rowOff>
    </xdr:to>
    <xdr:sp macro="" textlink="">
      <xdr:nvSpPr>
        <xdr:cNvPr id="823" name="楕円 822"/>
        <xdr:cNvSpPr/>
      </xdr:nvSpPr>
      <xdr:spPr>
        <a:xfrm>
          <a:off x="20383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84853</xdr:rowOff>
    </xdr:from>
    <xdr:ext cx="313932" cy="259045"/>
    <xdr:sp macro="" textlink="">
      <xdr:nvSpPr>
        <xdr:cNvPr id="824" name="テキスト ボックス 823"/>
        <xdr:cNvSpPr txBox="1"/>
      </xdr:nvSpPr>
      <xdr:spPr>
        <a:xfrm>
          <a:off x="20277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164338</xdr:rowOff>
    </xdr:from>
    <xdr:to>
      <xdr:col>102</xdr:col>
      <xdr:colOff>165100</xdr:colOff>
      <xdr:row>59</xdr:row>
      <xdr:rowOff>94488</xdr:rowOff>
    </xdr:to>
    <xdr:sp macro="" textlink="">
      <xdr:nvSpPr>
        <xdr:cNvPr id="825" name="楕円 824"/>
        <xdr:cNvSpPr/>
      </xdr:nvSpPr>
      <xdr:spPr>
        <a:xfrm>
          <a:off x="19494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85615</xdr:rowOff>
    </xdr:from>
    <xdr:ext cx="313932" cy="259045"/>
    <xdr:sp macro="" textlink="">
      <xdr:nvSpPr>
        <xdr:cNvPr id="826" name="テキスト ボックス 825"/>
        <xdr:cNvSpPr txBox="1"/>
      </xdr:nvSpPr>
      <xdr:spPr>
        <a:xfrm>
          <a:off x="19388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164338</xdr:rowOff>
    </xdr:from>
    <xdr:to>
      <xdr:col>98</xdr:col>
      <xdr:colOff>38100</xdr:colOff>
      <xdr:row>59</xdr:row>
      <xdr:rowOff>94488</xdr:rowOff>
    </xdr:to>
    <xdr:sp macro="" textlink="">
      <xdr:nvSpPr>
        <xdr:cNvPr id="827" name="楕円 826"/>
        <xdr:cNvSpPr/>
      </xdr:nvSpPr>
      <xdr:spPr>
        <a:xfrm>
          <a:off x="18605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85615</xdr:rowOff>
    </xdr:from>
    <xdr:ext cx="313932" cy="259045"/>
    <xdr:sp macro="" textlink="">
      <xdr:nvSpPr>
        <xdr:cNvPr id="828" name="テキスト ボックス 827"/>
        <xdr:cNvSpPr txBox="1"/>
      </xdr:nvSpPr>
      <xdr:spPr>
        <a:xfrm>
          <a:off x="18499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9361</xdr:rowOff>
    </xdr:from>
    <xdr:to>
      <xdr:col>116</xdr:col>
      <xdr:colOff>63500</xdr:colOff>
      <xdr:row>77</xdr:row>
      <xdr:rowOff>31096</xdr:rowOff>
    </xdr:to>
    <xdr:cxnSp macro="">
      <xdr:nvCxnSpPr>
        <xdr:cNvPr id="858" name="直線コネクタ 857"/>
        <xdr:cNvCxnSpPr/>
      </xdr:nvCxnSpPr>
      <xdr:spPr>
        <a:xfrm flipV="1">
          <a:off x="21323300" y="13211011"/>
          <a:ext cx="8382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31096</xdr:rowOff>
    </xdr:from>
    <xdr:to>
      <xdr:col>111</xdr:col>
      <xdr:colOff>177800</xdr:colOff>
      <xdr:row>77</xdr:row>
      <xdr:rowOff>52736</xdr:rowOff>
    </xdr:to>
    <xdr:cxnSp macro="">
      <xdr:nvCxnSpPr>
        <xdr:cNvPr id="861" name="直線コネクタ 860"/>
        <xdr:cNvCxnSpPr/>
      </xdr:nvCxnSpPr>
      <xdr:spPr>
        <a:xfrm flipV="1">
          <a:off x="20434300" y="13232746"/>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19362</xdr:rowOff>
    </xdr:from>
    <xdr:to>
      <xdr:col>107</xdr:col>
      <xdr:colOff>50800</xdr:colOff>
      <xdr:row>77</xdr:row>
      <xdr:rowOff>52736</xdr:rowOff>
    </xdr:to>
    <xdr:cxnSp macro="">
      <xdr:nvCxnSpPr>
        <xdr:cNvPr id="864" name="直線コネクタ 863"/>
        <xdr:cNvCxnSpPr/>
      </xdr:nvCxnSpPr>
      <xdr:spPr>
        <a:xfrm>
          <a:off x="19545300" y="13221012"/>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19362</xdr:rowOff>
    </xdr:from>
    <xdr:to>
      <xdr:col>102</xdr:col>
      <xdr:colOff>114300</xdr:colOff>
      <xdr:row>77</xdr:row>
      <xdr:rowOff>45650</xdr:rowOff>
    </xdr:to>
    <xdr:cxnSp macro="">
      <xdr:nvCxnSpPr>
        <xdr:cNvPr id="867" name="直線コネクタ 866"/>
        <xdr:cNvCxnSpPr/>
      </xdr:nvCxnSpPr>
      <xdr:spPr>
        <a:xfrm flipV="1">
          <a:off x="18656300" y="1322101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130011</xdr:rowOff>
    </xdr:from>
    <xdr:to>
      <xdr:col>116</xdr:col>
      <xdr:colOff>114300</xdr:colOff>
      <xdr:row>77</xdr:row>
      <xdr:rowOff>60161</xdr:rowOff>
    </xdr:to>
    <xdr:sp macro="" textlink="">
      <xdr:nvSpPr>
        <xdr:cNvPr id="877" name="楕円 876"/>
        <xdr:cNvSpPr/>
      </xdr:nvSpPr>
      <xdr:spPr>
        <a:xfrm>
          <a:off x="22110700" y="131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108438</xdr:rowOff>
    </xdr:from>
    <xdr:ext cx="534377" cy="259045"/>
    <xdr:sp macro="" textlink="">
      <xdr:nvSpPr>
        <xdr:cNvPr id="878" name="繰出金該当値テキスト"/>
        <xdr:cNvSpPr txBox="1"/>
      </xdr:nvSpPr>
      <xdr:spPr>
        <a:xfrm>
          <a:off x="22212300" y="131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151746</xdr:rowOff>
    </xdr:from>
    <xdr:to>
      <xdr:col>112</xdr:col>
      <xdr:colOff>38100</xdr:colOff>
      <xdr:row>77</xdr:row>
      <xdr:rowOff>81896</xdr:rowOff>
    </xdr:to>
    <xdr:sp macro="" textlink="">
      <xdr:nvSpPr>
        <xdr:cNvPr id="879" name="楕円 878"/>
        <xdr:cNvSpPr/>
      </xdr:nvSpPr>
      <xdr:spPr>
        <a:xfrm>
          <a:off x="21272500" y="13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73023</xdr:rowOff>
    </xdr:from>
    <xdr:ext cx="534377" cy="259045"/>
    <xdr:sp macro="" textlink="">
      <xdr:nvSpPr>
        <xdr:cNvPr id="880" name="テキスト ボックス 879"/>
        <xdr:cNvSpPr txBox="1"/>
      </xdr:nvSpPr>
      <xdr:spPr>
        <a:xfrm>
          <a:off x="21056111" y="132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1936</xdr:rowOff>
    </xdr:from>
    <xdr:to>
      <xdr:col>107</xdr:col>
      <xdr:colOff>101600</xdr:colOff>
      <xdr:row>77</xdr:row>
      <xdr:rowOff>103536</xdr:rowOff>
    </xdr:to>
    <xdr:sp macro="" textlink="">
      <xdr:nvSpPr>
        <xdr:cNvPr id="881" name="楕円 880"/>
        <xdr:cNvSpPr/>
      </xdr:nvSpPr>
      <xdr:spPr>
        <a:xfrm>
          <a:off x="20383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94663</xdr:rowOff>
    </xdr:from>
    <xdr:ext cx="534377" cy="259045"/>
    <xdr:sp macro="" textlink="">
      <xdr:nvSpPr>
        <xdr:cNvPr id="882" name="テキスト ボックス 881"/>
        <xdr:cNvSpPr txBox="1"/>
      </xdr:nvSpPr>
      <xdr:spPr>
        <a:xfrm>
          <a:off x="20167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140012</xdr:rowOff>
    </xdr:from>
    <xdr:to>
      <xdr:col>102</xdr:col>
      <xdr:colOff>165100</xdr:colOff>
      <xdr:row>77</xdr:row>
      <xdr:rowOff>70162</xdr:rowOff>
    </xdr:to>
    <xdr:sp macro="" textlink="">
      <xdr:nvSpPr>
        <xdr:cNvPr id="883" name="楕円 882"/>
        <xdr:cNvSpPr/>
      </xdr:nvSpPr>
      <xdr:spPr>
        <a:xfrm>
          <a:off x="194945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61289</xdr:rowOff>
    </xdr:from>
    <xdr:ext cx="534377" cy="259045"/>
    <xdr:sp macro="" textlink="">
      <xdr:nvSpPr>
        <xdr:cNvPr id="884" name="テキスト ボックス 883"/>
        <xdr:cNvSpPr txBox="1"/>
      </xdr:nvSpPr>
      <xdr:spPr>
        <a:xfrm>
          <a:off x="19278111" y="132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166300</xdr:rowOff>
    </xdr:from>
    <xdr:to>
      <xdr:col>98</xdr:col>
      <xdr:colOff>38100</xdr:colOff>
      <xdr:row>77</xdr:row>
      <xdr:rowOff>96450</xdr:rowOff>
    </xdr:to>
    <xdr:sp macro="" textlink="">
      <xdr:nvSpPr>
        <xdr:cNvPr id="885" name="楕円 884"/>
        <xdr:cNvSpPr/>
      </xdr:nvSpPr>
      <xdr:spPr>
        <a:xfrm>
          <a:off x="18605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87577</xdr:rowOff>
    </xdr:from>
    <xdr:ext cx="534377" cy="259045"/>
    <xdr:sp macro="" textlink="">
      <xdr:nvSpPr>
        <xdr:cNvPr id="886" name="テキスト ボックス 885"/>
        <xdr:cNvSpPr txBox="1"/>
      </xdr:nvSpPr>
      <xdr:spPr>
        <a:xfrm>
          <a:off x="18389111" y="132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人件費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ごみ処理業務、し尿処理業務、学校給食業務等を一部事務組合で運営していることに加え、消防救急業務を広域化していることにより、類似団体内平均値、全国平均及び静岡県平均よりも低い値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物件費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年度よりふるさと納税業務や消防救急業務の広域化を開始したことで委託料が増大している。平成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納税の寄附金受入額の減少に伴いふるさと納税に係る委託料が減額となったものの、放課後児童クラブの増設に伴う放課後児童支援員の賃金増や、教員補助員の増員に伴う賃金増により、増額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。類似団体内平均値よりは低いが、全国平均及び静岡県平均よりは高い値となっている。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扶助費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直近</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か年を見ると、社会保障関連経費の増大により年々増額となっており、平成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年度においても就労継続支援給付やデイサービス等給付等の障害者自立支援に係る費用増により、増額となっている。類似団体内平均値、全国平均及び静岡県平均よりは低い値となっている。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補助費等</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年度に交付した企業立地促進事業費補助金について、平成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では交付がなかったことから前年度よりも減額となっている。ごみ処理業務、し尿処理業務、学校給食業務等を一部事務組合で運営しており、これらの経費が補助費等に計上されることから、類似団体内平均値、全国平均及び静岡県平均よりは高い値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公債費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年度より、当町が強力に推し進めている津波防災まちづくり関連事業の借入の元金償還が開始され、平成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年度についても臨時財政対策債や道路関連事業の起債の元金償還が新たに開始されることに伴い増額となっている。類似団体内平均値よりは高いが、全国平均及び静岡県平均よりは低い値となっている。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普通建設事業費</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津波防災まちづくりを強力に推し進めている中で、避難路整備や消防車両整備を実施しており、加えて、教育環境の充実のため、小中学校トイレの改修（便器洋式化および床乾式化）を新たに実施したことで新規整備の値が増額となった。更新設備について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年度に実施した総合体育館改修事業の事業終了に伴い、減額となっている。普通建設事業費全体では、類似団体内平均値、全国平均及び静岡県平均よりも低い値となっている。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29,684
28,227
20.73
11,060,647
10,526,197
529,360
6,623,146
11,079,043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170398</xdr:rowOff>
    </xdr:from>
    <xdr:to>
      <xdr:col>24</xdr:col>
      <xdr:colOff>63500</xdr:colOff>
      <xdr:row>37</xdr:row>
      <xdr:rowOff>50546</xdr:rowOff>
    </xdr:to>
    <xdr:cxnSp macro="">
      <xdr:nvCxnSpPr>
        <xdr:cNvPr id="63" name="直線コネクタ 62"/>
        <xdr:cNvCxnSpPr/>
      </xdr:nvCxnSpPr>
      <xdr:spPr>
        <a:xfrm>
          <a:off x="3797300" y="6342598"/>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170398</xdr:rowOff>
    </xdr:from>
    <xdr:to>
      <xdr:col>19</xdr:col>
      <xdr:colOff>177800</xdr:colOff>
      <xdr:row>37</xdr:row>
      <xdr:rowOff>39116</xdr:rowOff>
    </xdr:to>
    <xdr:cxnSp macro="">
      <xdr:nvCxnSpPr>
        <xdr:cNvPr id="66" name="直線コネクタ 65"/>
        <xdr:cNvCxnSpPr/>
      </xdr:nvCxnSpPr>
      <xdr:spPr>
        <a:xfrm flipV="1">
          <a:off x="2908300" y="6342598"/>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16583</xdr:rowOff>
    </xdr:from>
    <xdr:to>
      <xdr:col>15</xdr:col>
      <xdr:colOff>50800</xdr:colOff>
      <xdr:row>37</xdr:row>
      <xdr:rowOff>39116</xdr:rowOff>
    </xdr:to>
    <xdr:cxnSp macro="">
      <xdr:nvCxnSpPr>
        <xdr:cNvPr id="69" name="直線コネクタ 68"/>
        <xdr:cNvCxnSpPr/>
      </xdr:nvCxnSpPr>
      <xdr:spPr>
        <a:xfrm>
          <a:off x="2019300" y="6360233"/>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16583</xdr:rowOff>
    </xdr:from>
    <xdr:to>
      <xdr:col>10</xdr:col>
      <xdr:colOff>114300</xdr:colOff>
      <xdr:row>37</xdr:row>
      <xdr:rowOff>44668</xdr:rowOff>
    </xdr:to>
    <xdr:cxnSp macro="">
      <xdr:nvCxnSpPr>
        <xdr:cNvPr id="72" name="直線コネクタ 71"/>
        <xdr:cNvCxnSpPr/>
      </xdr:nvCxnSpPr>
      <xdr:spPr>
        <a:xfrm flipV="1">
          <a:off x="1130300" y="636023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171196</xdr:rowOff>
    </xdr:from>
    <xdr:to>
      <xdr:col>24</xdr:col>
      <xdr:colOff>114300</xdr:colOff>
      <xdr:row>37</xdr:row>
      <xdr:rowOff>101346</xdr:rowOff>
    </xdr:to>
    <xdr:sp macro="" textlink="">
      <xdr:nvSpPr>
        <xdr:cNvPr id="82" name="楕円 81"/>
        <xdr:cNvSpPr/>
      </xdr:nvSpPr>
      <xdr:spPr>
        <a:xfrm>
          <a:off x="45847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149623</xdr:rowOff>
    </xdr:from>
    <xdr:ext cx="469744" cy="259045"/>
    <xdr:sp macro="" textlink="">
      <xdr:nvSpPr>
        <xdr:cNvPr id="83" name="議会費該当値テキスト"/>
        <xdr:cNvSpPr txBox="1"/>
      </xdr:nvSpPr>
      <xdr:spPr>
        <a:xfrm>
          <a:off x="4686300"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119598</xdr:rowOff>
    </xdr:from>
    <xdr:to>
      <xdr:col>20</xdr:col>
      <xdr:colOff>38100</xdr:colOff>
      <xdr:row>37</xdr:row>
      <xdr:rowOff>49748</xdr:rowOff>
    </xdr:to>
    <xdr:sp macro="" textlink="">
      <xdr:nvSpPr>
        <xdr:cNvPr id="84" name="楕円 83"/>
        <xdr:cNvSpPr/>
      </xdr:nvSpPr>
      <xdr:spPr>
        <a:xfrm>
          <a:off x="3746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40875</xdr:rowOff>
    </xdr:from>
    <xdr:ext cx="469744" cy="259045"/>
    <xdr:sp macro="" textlink="">
      <xdr:nvSpPr>
        <xdr:cNvPr id="85" name="テキスト ボックス 84"/>
        <xdr:cNvSpPr txBox="1"/>
      </xdr:nvSpPr>
      <xdr:spPr>
        <a:xfrm>
          <a:off x="3562428" y="638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159766</xdr:rowOff>
    </xdr:from>
    <xdr:to>
      <xdr:col>15</xdr:col>
      <xdr:colOff>101600</xdr:colOff>
      <xdr:row>37</xdr:row>
      <xdr:rowOff>89916</xdr:rowOff>
    </xdr:to>
    <xdr:sp macro="" textlink="">
      <xdr:nvSpPr>
        <xdr:cNvPr id="86" name="楕円 85"/>
        <xdr:cNvSpPr/>
      </xdr:nvSpPr>
      <xdr:spPr>
        <a:xfrm>
          <a:off x="2857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81043</xdr:rowOff>
    </xdr:from>
    <xdr:ext cx="469744" cy="259045"/>
    <xdr:sp macro="" textlink="">
      <xdr:nvSpPr>
        <xdr:cNvPr id="87" name="テキスト ボックス 86"/>
        <xdr:cNvSpPr txBox="1"/>
      </xdr:nvSpPr>
      <xdr:spPr>
        <a:xfrm>
          <a:off x="2673428"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137233</xdr:rowOff>
    </xdr:from>
    <xdr:to>
      <xdr:col>10</xdr:col>
      <xdr:colOff>165100</xdr:colOff>
      <xdr:row>37</xdr:row>
      <xdr:rowOff>67383</xdr:rowOff>
    </xdr:to>
    <xdr:sp macro="" textlink="">
      <xdr:nvSpPr>
        <xdr:cNvPr id="88" name="楕円 87"/>
        <xdr:cNvSpPr/>
      </xdr:nvSpPr>
      <xdr:spPr>
        <a:xfrm>
          <a:off x="1968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58510</xdr:rowOff>
    </xdr:from>
    <xdr:ext cx="469744" cy="259045"/>
    <xdr:sp macro="" textlink="">
      <xdr:nvSpPr>
        <xdr:cNvPr id="89" name="テキスト ボックス 88"/>
        <xdr:cNvSpPr txBox="1"/>
      </xdr:nvSpPr>
      <xdr:spPr>
        <a:xfrm>
          <a:off x="1784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165318</xdr:rowOff>
    </xdr:from>
    <xdr:to>
      <xdr:col>6</xdr:col>
      <xdr:colOff>38100</xdr:colOff>
      <xdr:row>37</xdr:row>
      <xdr:rowOff>95468</xdr:rowOff>
    </xdr:to>
    <xdr:sp macro="" textlink="">
      <xdr:nvSpPr>
        <xdr:cNvPr id="90" name="楕円 89"/>
        <xdr:cNvSpPr/>
      </xdr:nvSpPr>
      <xdr:spPr>
        <a:xfrm>
          <a:off x="1079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86595</xdr:rowOff>
    </xdr:from>
    <xdr:ext cx="469744" cy="259045"/>
    <xdr:sp macro="" textlink="">
      <xdr:nvSpPr>
        <xdr:cNvPr id="91" name="テキスト ボックス 90"/>
        <xdr:cNvSpPr txBox="1"/>
      </xdr:nvSpPr>
      <xdr:spPr>
        <a:xfrm>
          <a:off x="895428" y="64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57822</xdr:rowOff>
    </xdr:from>
    <xdr:to>
      <xdr:col>24</xdr:col>
      <xdr:colOff>63500</xdr:colOff>
      <xdr:row>58</xdr:row>
      <xdr:rowOff>93340</xdr:rowOff>
    </xdr:to>
    <xdr:cxnSp macro="">
      <xdr:nvCxnSpPr>
        <xdr:cNvPr id="122" name="直線コネクタ 121"/>
        <xdr:cNvCxnSpPr/>
      </xdr:nvCxnSpPr>
      <xdr:spPr>
        <a:xfrm>
          <a:off x="3797300" y="10001922"/>
          <a:ext cx="838200" cy="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39292</xdr:rowOff>
    </xdr:from>
    <xdr:to>
      <xdr:col>19</xdr:col>
      <xdr:colOff>177800</xdr:colOff>
      <xdr:row>58</xdr:row>
      <xdr:rowOff>57822</xdr:rowOff>
    </xdr:to>
    <xdr:cxnSp macro="">
      <xdr:nvCxnSpPr>
        <xdr:cNvPr id="125" name="直線コネクタ 124"/>
        <xdr:cNvCxnSpPr/>
      </xdr:nvCxnSpPr>
      <xdr:spPr>
        <a:xfrm>
          <a:off x="2908300" y="9983392"/>
          <a:ext cx="889000" cy="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39292</xdr:rowOff>
    </xdr:from>
    <xdr:to>
      <xdr:col>15</xdr:col>
      <xdr:colOff>50800</xdr:colOff>
      <xdr:row>58</xdr:row>
      <xdr:rowOff>84620</xdr:rowOff>
    </xdr:to>
    <xdr:cxnSp macro="">
      <xdr:nvCxnSpPr>
        <xdr:cNvPr id="128" name="直線コネクタ 127"/>
        <xdr:cNvCxnSpPr/>
      </xdr:nvCxnSpPr>
      <xdr:spPr>
        <a:xfrm flipV="1">
          <a:off x="2019300" y="9983392"/>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40742</xdr:rowOff>
    </xdr:from>
    <xdr:to>
      <xdr:col>10</xdr:col>
      <xdr:colOff>114300</xdr:colOff>
      <xdr:row>58</xdr:row>
      <xdr:rowOff>84620</xdr:rowOff>
    </xdr:to>
    <xdr:cxnSp macro="">
      <xdr:nvCxnSpPr>
        <xdr:cNvPr id="131" name="直線コネクタ 130"/>
        <xdr:cNvCxnSpPr/>
      </xdr:nvCxnSpPr>
      <xdr:spPr>
        <a:xfrm>
          <a:off x="1130300" y="9984842"/>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42540</xdr:rowOff>
    </xdr:from>
    <xdr:to>
      <xdr:col>24</xdr:col>
      <xdr:colOff>114300</xdr:colOff>
      <xdr:row>58</xdr:row>
      <xdr:rowOff>144140</xdr:rowOff>
    </xdr:to>
    <xdr:sp macro="" textlink="">
      <xdr:nvSpPr>
        <xdr:cNvPr id="141" name="楕円 140"/>
        <xdr:cNvSpPr/>
      </xdr:nvSpPr>
      <xdr:spPr>
        <a:xfrm>
          <a:off x="45847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7022</xdr:rowOff>
    </xdr:from>
    <xdr:to>
      <xdr:col>20</xdr:col>
      <xdr:colOff>38100</xdr:colOff>
      <xdr:row>58</xdr:row>
      <xdr:rowOff>108622</xdr:rowOff>
    </xdr:to>
    <xdr:sp macro="" textlink="">
      <xdr:nvSpPr>
        <xdr:cNvPr id="143" name="楕円 142"/>
        <xdr:cNvSpPr/>
      </xdr:nvSpPr>
      <xdr:spPr>
        <a:xfrm>
          <a:off x="3746500" y="99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125149</xdr:rowOff>
    </xdr:from>
    <xdr:ext cx="534377" cy="259045"/>
    <xdr:sp macro="" textlink="">
      <xdr:nvSpPr>
        <xdr:cNvPr id="144" name="テキスト ボックス 143"/>
        <xdr:cNvSpPr txBox="1"/>
      </xdr:nvSpPr>
      <xdr:spPr>
        <a:xfrm>
          <a:off x="3530111" y="97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159942</xdr:rowOff>
    </xdr:from>
    <xdr:to>
      <xdr:col>15</xdr:col>
      <xdr:colOff>101600</xdr:colOff>
      <xdr:row>58</xdr:row>
      <xdr:rowOff>90092</xdr:rowOff>
    </xdr:to>
    <xdr:sp macro="" textlink="">
      <xdr:nvSpPr>
        <xdr:cNvPr id="145" name="楕円 144"/>
        <xdr:cNvSpPr/>
      </xdr:nvSpPr>
      <xdr:spPr>
        <a:xfrm>
          <a:off x="2857500" y="99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106619</xdr:rowOff>
    </xdr:from>
    <xdr:ext cx="534377" cy="259045"/>
    <xdr:sp macro="" textlink="">
      <xdr:nvSpPr>
        <xdr:cNvPr id="146" name="テキスト ボックス 145"/>
        <xdr:cNvSpPr txBox="1"/>
      </xdr:nvSpPr>
      <xdr:spPr>
        <a:xfrm>
          <a:off x="2641111" y="970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33820</xdr:rowOff>
    </xdr:from>
    <xdr:to>
      <xdr:col>10</xdr:col>
      <xdr:colOff>165100</xdr:colOff>
      <xdr:row>58</xdr:row>
      <xdr:rowOff>135420</xdr:rowOff>
    </xdr:to>
    <xdr:sp macro="" textlink="">
      <xdr:nvSpPr>
        <xdr:cNvPr id="147" name="楕円 146"/>
        <xdr:cNvSpPr/>
      </xdr:nvSpPr>
      <xdr:spPr>
        <a:xfrm>
          <a:off x="1968500" y="99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126547</xdr:rowOff>
    </xdr:from>
    <xdr:ext cx="534377" cy="259045"/>
    <xdr:sp macro="" textlink="">
      <xdr:nvSpPr>
        <xdr:cNvPr id="148" name="テキスト ボックス 147"/>
        <xdr:cNvSpPr txBox="1"/>
      </xdr:nvSpPr>
      <xdr:spPr>
        <a:xfrm>
          <a:off x="1752111" y="100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161392</xdr:rowOff>
    </xdr:from>
    <xdr:to>
      <xdr:col>6</xdr:col>
      <xdr:colOff>38100</xdr:colOff>
      <xdr:row>58</xdr:row>
      <xdr:rowOff>91542</xdr:rowOff>
    </xdr:to>
    <xdr:sp macro="" textlink="">
      <xdr:nvSpPr>
        <xdr:cNvPr id="149" name="楕円 148"/>
        <xdr:cNvSpPr/>
      </xdr:nvSpPr>
      <xdr:spPr>
        <a:xfrm>
          <a:off x="1079500" y="99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108069</xdr:rowOff>
    </xdr:from>
    <xdr:ext cx="534377" cy="259045"/>
    <xdr:sp macro="" textlink="">
      <xdr:nvSpPr>
        <xdr:cNvPr id="150" name="テキスト ボックス 149"/>
        <xdr:cNvSpPr txBox="1"/>
      </xdr:nvSpPr>
      <xdr:spPr>
        <a:xfrm>
          <a:off x="863111" y="97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55538</xdr:rowOff>
    </xdr:from>
    <xdr:to>
      <xdr:col>24</xdr:col>
      <xdr:colOff>63500</xdr:colOff>
      <xdr:row>78</xdr:row>
      <xdr:rowOff>143777</xdr:rowOff>
    </xdr:to>
    <xdr:cxnSp macro="">
      <xdr:nvCxnSpPr>
        <xdr:cNvPr id="180" name="直線コネクタ 179"/>
        <xdr:cNvCxnSpPr/>
      </xdr:nvCxnSpPr>
      <xdr:spPr>
        <a:xfrm flipV="1">
          <a:off x="3797300" y="13428638"/>
          <a:ext cx="8382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89839</xdr:rowOff>
    </xdr:from>
    <xdr:to>
      <xdr:col>19</xdr:col>
      <xdr:colOff>177800</xdr:colOff>
      <xdr:row>78</xdr:row>
      <xdr:rowOff>143777</xdr:rowOff>
    </xdr:to>
    <xdr:cxnSp macro="">
      <xdr:nvCxnSpPr>
        <xdr:cNvPr id="183" name="直線コネクタ 182"/>
        <xdr:cNvCxnSpPr/>
      </xdr:nvCxnSpPr>
      <xdr:spPr>
        <a:xfrm>
          <a:off x="2908300" y="13462939"/>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89839</xdr:rowOff>
    </xdr:from>
    <xdr:to>
      <xdr:col>15</xdr:col>
      <xdr:colOff>50800</xdr:colOff>
      <xdr:row>79</xdr:row>
      <xdr:rowOff>58026</xdr:rowOff>
    </xdr:to>
    <xdr:cxnSp macro="">
      <xdr:nvCxnSpPr>
        <xdr:cNvPr id="186" name="直線コネクタ 185"/>
        <xdr:cNvCxnSpPr/>
      </xdr:nvCxnSpPr>
      <xdr:spPr>
        <a:xfrm flipV="1">
          <a:off x="2019300" y="13462939"/>
          <a:ext cx="889000" cy="1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40120</xdr:rowOff>
    </xdr:from>
    <xdr:to>
      <xdr:col>10</xdr:col>
      <xdr:colOff>114300</xdr:colOff>
      <xdr:row>79</xdr:row>
      <xdr:rowOff>58026</xdr:rowOff>
    </xdr:to>
    <xdr:cxnSp macro="">
      <xdr:nvCxnSpPr>
        <xdr:cNvPr id="189" name="直線コネクタ 188"/>
        <xdr:cNvCxnSpPr/>
      </xdr:nvCxnSpPr>
      <xdr:spPr>
        <a:xfrm>
          <a:off x="1130300" y="13584670"/>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4738</xdr:rowOff>
    </xdr:from>
    <xdr:to>
      <xdr:col>24</xdr:col>
      <xdr:colOff>114300</xdr:colOff>
      <xdr:row>78</xdr:row>
      <xdr:rowOff>106338</xdr:rowOff>
    </xdr:to>
    <xdr:sp macro="" textlink="">
      <xdr:nvSpPr>
        <xdr:cNvPr id="199" name="楕円 198"/>
        <xdr:cNvSpPr/>
      </xdr:nvSpPr>
      <xdr:spPr>
        <a:xfrm>
          <a:off x="4584700" y="13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91115</xdr:rowOff>
    </xdr:from>
    <xdr:ext cx="599010" cy="259045"/>
    <xdr:sp macro="" textlink="">
      <xdr:nvSpPr>
        <xdr:cNvPr id="200" name="民生費該当値テキスト"/>
        <xdr:cNvSpPr txBox="1"/>
      </xdr:nvSpPr>
      <xdr:spPr>
        <a:xfrm>
          <a:off x="4686300" y="1329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92977</xdr:rowOff>
    </xdr:from>
    <xdr:to>
      <xdr:col>20</xdr:col>
      <xdr:colOff>38100</xdr:colOff>
      <xdr:row>79</xdr:row>
      <xdr:rowOff>23127</xdr:rowOff>
    </xdr:to>
    <xdr:sp macro="" textlink="">
      <xdr:nvSpPr>
        <xdr:cNvPr id="201" name="楕円 200"/>
        <xdr:cNvSpPr/>
      </xdr:nvSpPr>
      <xdr:spPr>
        <a:xfrm>
          <a:off x="3746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14254</xdr:rowOff>
    </xdr:from>
    <xdr:ext cx="534377" cy="259045"/>
    <xdr:sp macro="" textlink="">
      <xdr:nvSpPr>
        <xdr:cNvPr id="202" name="テキスト ボックス 201"/>
        <xdr:cNvSpPr txBox="1"/>
      </xdr:nvSpPr>
      <xdr:spPr>
        <a:xfrm>
          <a:off x="3530111" y="135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39039</xdr:rowOff>
    </xdr:from>
    <xdr:to>
      <xdr:col>15</xdr:col>
      <xdr:colOff>101600</xdr:colOff>
      <xdr:row>78</xdr:row>
      <xdr:rowOff>140639</xdr:rowOff>
    </xdr:to>
    <xdr:sp macro="" textlink="">
      <xdr:nvSpPr>
        <xdr:cNvPr id="203" name="楕円 202"/>
        <xdr:cNvSpPr/>
      </xdr:nvSpPr>
      <xdr:spPr>
        <a:xfrm>
          <a:off x="2857500" y="13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131766</xdr:rowOff>
    </xdr:from>
    <xdr:ext cx="534377" cy="259045"/>
    <xdr:sp macro="" textlink="">
      <xdr:nvSpPr>
        <xdr:cNvPr id="204" name="テキスト ボックス 203"/>
        <xdr:cNvSpPr txBox="1"/>
      </xdr:nvSpPr>
      <xdr:spPr>
        <a:xfrm>
          <a:off x="2641111" y="135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7226</xdr:rowOff>
    </xdr:from>
    <xdr:to>
      <xdr:col>10</xdr:col>
      <xdr:colOff>165100</xdr:colOff>
      <xdr:row>79</xdr:row>
      <xdr:rowOff>108826</xdr:rowOff>
    </xdr:to>
    <xdr:sp macro="" textlink="">
      <xdr:nvSpPr>
        <xdr:cNvPr id="205" name="楕円 204"/>
        <xdr:cNvSpPr/>
      </xdr:nvSpPr>
      <xdr:spPr>
        <a:xfrm>
          <a:off x="1968500" y="135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99953</xdr:rowOff>
    </xdr:from>
    <xdr:ext cx="534377" cy="259045"/>
    <xdr:sp macro="" textlink="">
      <xdr:nvSpPr>
        <xdr:cNvPr id="206" name="テキスト ボックス 205"/>
        <xdr:cNvSpPr txBox="1"/>
      </xdr:nvSpPr>
      <xdr:spPr>
        <a:xfrm>
          <a:off x="1752111" y="136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160770</xdr:rowOff>
    </xdr:from>
    <xdr:to>
      <xdr:col>6</xdr:col>
      <xdr:colOff>38100</xdr:colOff>
      <xdr:row>79</xdr:row>
      <xdr:rowOff>90920</xdr:rowOff>
    </xdr:to>
    <xdr:sp macro="" textlink="">
      <xdr:nvSpPr>
        <xdr:cNvPr id="207" name="楕円 206"/>
        <xdr:cNvSpPr/>
      </xdr:nvSpPr>
      <xdr:spPr>
        <a:xfrm>
          <a:off x="1079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82047</xdr:rowOff>
    </xdr:from>
    <xdr:ext cx="534377" cy="259045"/>
    <xdr:sp macro="" textlink="">
      <xdr:nvSpPr>
        <xdr:cNvPr id="208" name="テキスト ボックス 207"/>
        <xdr:cNvSpPr txBox="1"/>
      </xdr:nvSpPr>
      <xdr:spPr>
        <a:xfrm>
          <a:off x="863111" y="13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32876</xdr:rowOff>
    </xdr:from>
    <xdr:to>
      <xdr:col>24</xdr:col>
      <xdr:colOff>63500</xdr:colOff>
      <xdr:row>95</xdr:row>
      <xdr:rowOff>45768</xdr:rowOff>
    </xdr:to>
    <xdr:cxnSp macro="">
      <xdr:nvCxnSpPr>
        <xdr:cNvPr id="236" name="直線コネクタ 235"/>
        <xdr:cNvCxnSpPr/>
      </xdr:nvCxnSpPr>
      <xdr:spPr>
        <a:xfrm flipV="1">
          <a:off x="3797300" y="16320626"/>
          <a:ext cx="8382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23868</xdr:rowOff>
    </xdr:from>
    <xdr:to>
      <xdr:col>19</xdr:col>
      <xdr:colOff>177800</xdr:colOff>
      <xdr:row>95</xdr:row>
      <xdr:rowOff>45768</xdr:rowOff>
    </xdr:to>
    <xdr:cxnSp macro="">
      <xdr:nvCxnSpPr>
        <xdr:cNvPr id="239" name="直線コネクタ 238"/>
        <xdr:cNvCxnSpPr/>
      </xdr:nvCxnSpPr>
      <xdr:spPr>
        <a:xfrm>
          <a:off x="2908300" y="16311618"/>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23868</xdr:rowOff>
    </xdr:from>
    <xdr:to>
      <xdr:col>15</xdr:col>
      <xdr:colOff>50800</xdr:colOff>
      <xdr:row>95</xdr:row>
      <xdr:rowOff>42842</xdr:rowOff>
    </xdr:to>
    <xdr:cxnSp macro="">
      <xdr:nvCxnSpPr>
        <xdr:cNvPr id="242" name="直線コネクタ 241"/>
        <xdr:cNvCxnSpPr/>
      </xdr:nvCxnSpPr>
      <xdr:spPr>
        <a:xfrm flipV="1">
          <a:off x="2019300" y="1631161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42842</xdr:rowOff>
    </xdr:from>
    <xdr:to>
      <xdr:col>10</xdr:col>
      <xdr:colOff>114300</xdr:colOff>
      <xdr:row>95</xdr:row>
      <xdr:rowOff>93111</xdr:rowOff>
    </xdr:to>
    <xdr:cxnSp macro="">
      <xdr:nvCxnSpPr>
        <xdr:cNvPr id="245" name="直線コネクタ 244"/>
        <xdr:cNvCxnSpPr/>
      </xdr:nvCxnSpPr>
      <xdr:spPr>
        <a:xfrm flipV="1">
          <a:off x="1130300" y="16330592"/>
          <a:ext cx="8890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14932</xdr:rowOff>
    </xdr:from>
    <xdr:ext cx="534377" cy="259045"/>
    <xdr:sp macro="" textlink="">
      <xdr:nvSpPr>
        <xdr:cNvPr id="249" name="テキスト ボックス 248"/>
        <xdr:cNvSpPr txBox="1"/>
      </xdr:nvSpPr>
      <xdr:spPr>
        <a:xfrm>
          <a:off x="863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153526</xdr:rowOff>
    </xdr:from>
    <xdr:to>
      <xdr:col>24</xdr:col>
      <xdr:colOff>114300</xdr:colOff>
      <xdr:row>95</xdr:row>
      <xdr:rowOff>83676</xdr:rowOff>
    </xdr:to>
    <xdr:sp macro="" textlink="">
      <xdr:nvSpPr>
        <xdr:cNvPr id="255" name="楕円 254"/>
        <xdr:cNvSpPr/>
      </xdr:nvSpPr>
      <xdr:spPr>
        <a:xfrm>
          <a:off x="4584700" y="162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4953</xdr:rowOff>
    </xdr:from>
    <xdr:ext cx="534377" cy="259045"/>
    <xdr:sp macro="" textlink="">
      <xdr:nvSpPr>
        <xdr:cNvPr id="256" name="衛生費該当値テキスト"/>
        <xdr:cNvSpPr txBox="1"/>
      </xdr:nvSpPr>
      <xdr:spPr>
        <a:xfrm>
          <a:off x="4686300" y="161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166418</xdr:rowOff>
    </xdr:from>
    <xdr:to>
      <xdr:col>20</xdr:col>
      <xdr:colOff>38100</xdr:colOff>
      <xdr:row>95</xdr:row>
      <xdr:rowOff>96568</xdr:rowOff>
    </xdr:to>
    <xdr:sp macro="" textlink="">
      <xdr:nvSpPr>
        <xdr:cNvPr id="257" name="楕円 256"/>
        <xdr:cNvSpPr/>
      </xdr:nvSpPr>
      <xdr:spPr>
        <a:xfrm>
          <a:off x="3746500" y="162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113095</xdr:rowOff>
    </xdr:from>
    <xdr:ext cx="534377" cy="259045"/>
    <xdr:sp macro="" textlink="">
      <xdr:nvSpPr>
        <xdr:cNvPr id="258" name="テキスト ボックス 257"/>
        <xdr:cNvSpPr txBox="1"/>
      </xdr:nvSpPr>
      <xdr:spPr>
        <a:xfrm>
          <a:off x="3530111" y="1605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144518</xdr:rowOff>
    </xdr:from>
    <xdr:to>
      <xdr:col>15</xdr:col>
      <xdr:colOff>101600</xdr:colOff>
      <xdr:row>95</xdr:row>
      <xdr:rowOff>74668</xdr:rowOff>
    </xdr:to>
    <xdr:sp macro="" textlink="">
      <xdr:nvSpPr>
        <xdr:cNvPr id="259" name="楕円 258"/>
        <xdr:cNvSpPr/>
      </xdr:nvSpPr>
      <xdr:spPr>
        <a:xfrm>
          <a:off x="2857500" y="162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91195</xdr:rowOff>
    </xdr:from>
    <xdr:ext cx="534377" cy="259045"/>
    <xdr:sp macro="" textlink="">
      <xdr:nvSpPr>
        <xdr:cNvPr id="260" name="テキスト ボックス 259"/>
        <xdr:cNvSpPr txBox="1"/>
      </xdr:nvSpPr>
      <xdr:spPr>
        <a:xfrm>
          <a:off x="2641111" y="1603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163492</xdr:rowOff>
    </xdr:from>
    <xdr:to>
      <xdr:col>10</xdr:col>
      <xdr:colOff>165100</xdr:colOff>
      <xdr:row>95</xdr:row>
      <xdr:rowOff>93642</xdr:rowOff>
    </xdr:to>
    <xdr:sp macro="" textlink="">
      <xdr:nvSpPr>
        <xdr:cNvPr id="261" name="楕円 260"/>
        <xdr:cNvSpPr/>
      </xdr:nvSpPr>
      <xdr:spPr>
        <a:xfrm>
          <a:off x="1968500" y="1627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110169</xdr:rowOff>
    </xdr:from>
    <xdr:ext cx="534377" cy="259045"/>
    <xdr:sp macro="" textlink="">
      <xdr:nvSpPr>
        <xdr:cNvPr id="262" name="テキスト ボックス 261"/>
        <xdr:cNvSpPr txBox="1"/>
      </xdr:nvSpPr>
      <xdr:spPr>
        <a:xfrm>
          <a:off x="1752111" y="160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42311</xdr:rowOff>
    </xdr:from>
    <xdr:to>
      <xdr:col>6</xdr:col>
      <xdr:colOff>38100</xdr:colOff>
      <xdr:row>95</xdr:row>
      <xdr:rowOff>143911</xdr:rowOff>
    </xdr:to>
    <xdr:sp macro="" textlink="">
      <xdr:nvSpPr>
        <xdr:cNvPr id="263" name="楕円 262"/>
        <xdr:cNvSpPr/>
      </xdr:nvSpPr>
      <xdr:spPr>
        <a:xfrm>
          <a:off x="1079500" y="1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160438</xdr:rowOff>
    </xdr:from>
    <xdr:ext cx="534377" cy="259045"/>
    <xdr:sp macro="" textlink="">
      <xdr:nvSpPr>
        <xdr:cNvPr id="264" name="テキスト ボックス 263"/>
        <xdr:cNvSpPr txBox="1"/>
      </xdr:nvSpPr>
      <xdr:spPr>
        <a:xfrm>
          <a:off x="863111" y="161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xdr:rowOff>
    </xdr:from>
    <xdr:to>
      <xdr:col>55</xdr:col>
      <xdr:colOff>0</xdr:colOff>
      <xdr:row>39</xdr:row>
      <xdr:rowOff>5588</xdr:rowOff>
    </xdr:to>
    <xdr:cxnSp macro="">
      <xdr:nvCxnSpPr>
        <xdr:cNvPr id="293" name="直線コネクタ 292"/>
        <xdr:cNvCxnSpPr/>
      </xdr:nvCxnSpPr>
      <xdr:spPr>
        <a:xfrm>
          <a:off x="9639300" y="668794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1397</xdr:rowOff>
    </xdr:from>
    <xdr:to>
      <xdr:col>50</xdr:col>
      <xdr:colOff>114300</xdr:colOff>
      <xdr:row>39</xdr:row>
      <xdr:rowOff>7493</xdr:rowOff>
    </xdr:to>
    <xdr:cxnSp macro="">
      <xdr:nvCxnSpPr>
        <xdr:cNvPr id="296" name="直線コネクタ 295"/>
        <xdr:cNvCxnSpPr/>
      </xdr:nvCxnSpPr>
      <xdr:spPr>
        <a:xfrm flipV="1">
          <a:off x="8750300" y="66879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7493</xdr:rowOff>
    </xdr:from>
    <xdr:to>
      <xdr:col>45</xdr:col>
      <xdr:colOff>177800</xdr:colOff>
      <xdr:row>39</xdr:row>
      <xdr:rowOff>8255</xdr:rowOff>
    </xdr:to>
    <xdr:cxnSp macro="">
      <xdr:nvCxnSpPr>
        <xdr:cNvPr id="299" name="直線コネクタ 298"/>
        <xdr:cNvCxnSpPr/>
      </xdr:nvCxnSpPr>
      <xdr:spPr>
        <a:xfrm flipV="1">
          <a:off x="7861300" y="66940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79121</xdr:rowOff>
    </xdr:from>
    <xdr:to>
      <xdr:col>41</xdr:col>
      <xdr:colOff>50800</xdr:colOff>
      <xdr:row>39</xdr:row>
      <xdr:rowOff>8255</xdr:rowOff>
    </xdr:to>
    <xdr:cxnSp macro="">
      <xdr:nvCxnSpPr>
        <xdr:cNvPr id="302" name="直線コネクタ 301"/>
        <xdr:cNvCxnSpPr/>
      </xdr:nvCxnSpPr>
      <xdr:spPr>
        <a:xfrm>
          <a:off x="6972300" y="6594221"/>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126238</xdr:rowOff>
    </xdr:from>
    <xdr:to>
      <xdr:col>55</xdr:col>
      <xdr:colOff>50800</xdr:colOff>
      <xdr:row>39</xdr:row>
      <xdr:rowOff>56388</xdr:rowOff>
    </xdr:to>
    <xdr:sp macro="" textlink="">
      <xdr:nvSpPr>
        <xdr:cNvPr id="312" name="楕円 311"/>
        <xdr:cNvSpPr/>
      </xdr:nvSpPr>
      <xdr:spPr>
        <a:xfrm>
          <a:off x="104267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41165</xdr:rowOff>
    </xdr:from>
    <xdr:ext cx="378565" cy="259045"/>
    <xdr:sp macro="" textlink="">
      <xdr:nvSpPr>
        <xdr:cNvPr id="313" name="労働費該当値テキスト"/>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122047</xdr:rowOff>
    </xdr:from>
    <xdr:to>
      <xdr:col>50</xdr:col>
      <xdr:colOff>165100</xdr:colOff>
      <xdr:row>39</xdr:row>
      <xdr:rowOff>52197</xdr:rowOff>
    </xdr:to>
    <xdr:sp macro="" textlink="">
      <xdr:nvSpPr>
        <xdr:cNvPr id="314" name="楕円 313"/>
        <xdr:cNvSpPr/>
      </xdr:nvSpPr>
      <xdr:spPr>
        <a:xfrm>
          <a:off x="9588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43324</xdr:rowOff>
    </xdr:from>
    <xdr:ext cx="378565" cy="259045"/>
    <xdr:sp macro="" textlink="">
      <xdr:nvSpPr>
        <xdr:cNvPr id="315" name="テキスト ボックス 314"/>
        <xdr:cNvSpPr txBox="1"/>
      </xdr:nvSpPr>
      <xdr:spPr>
        <a:xfrm>
          <a:off x="9450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128143</xdr:rowOff>
    </xdr:from>
    <xdr:to>
      <xdr:col>46</xdr:col>
      <xdr:colOff>38100</xdr:colOff>
      <xdr:row>39</xdr:row>
      <xdr:rowOff>58293</xdr:rowOff>
    </xdr:to>
    <xdr:sp macro="" textlink="">
      <xdr:nvSpPr>
        <xdr:cNvPr id="316" name="楕円 315"/>
        <xdr:cNvSpPr/>
      </xdr:nvSpPr>
      <xdr:spPr>
        <a:xfrm>
          <a:off x="8699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49420</xdr:rowOff>
    </xdr:from>
    <xdr:ext cx="313932" cy="259045"/>
    <xdr:sp macro="" textlink="">
      <xdr:nvSpPr>
        <xdr:cNvPr id="317" name="テキスト ボックス 316"/>
        <xdr:cNvSpPr txBox="1"/>
      </xdr:nvSpPr>
      <xdr:spPr>
        <a:xfrm>
          <a:off x="8593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128905</xdr:rowOff>
    </xdr:from>
    <xdr:to>
      <xdr:col>41</xdr:col>
      <xdr:colOff>101600</xdr:colOff>
      <xdr:row>39</xdr:row>
      <xdr:rowOff>59055</xdr:rowOff>
    </xdr:to>
    <xdr:sp macro="" textlink="">
      <xdr:nvSpPr>
        <xdr:cNvPr id="318" name="楕円 317"/>
        <xdr:cNvSpPr/>
      </xdr:nvSpPr>
      <xdr:spPr>
        <a:xfrm>
          <a:off x="781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50182</xdr:rowOff>
    </xdr:from>
    <xdr:ext cx="313932" cy="259045"/>
    <xdr:sp macro="" textlink="">
      <xdr:nvSpPr>
        <xdr:cNvPr id="319" name="テキスト ボックス 318"/>
        <xdr:cNvSpPr txBox="1"/>
      </xdr:nvSpPr>
      <xdr:spPr>
        <a:xfrm>
          <a:off x="7704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20" name="楕円 319"/>
        <xdr:cNvSpPr/>
      </xdr:nvSpPr>
      <xdr:spPr>
        <a:xfrm>
          <a:off x="6921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121048</xdr:rowOff>
    </xdr:from>
    <xdr:ext cx="378565" cy="259045"/>
    <xdr:sp macro="" textlink="">
      <xdr:nvSpPr>
        <xdr:cNvPr id="321" name="テキスト ボックス 320"/>
        <xdr:cNvSpPr txBox="1"/>
      </xdr:nvSpPr>
      <xdr:spPr>
        <a:xfrm>
          <a:off x="6783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155911</xdr:rowOff>
    </xdr:from>
    <xdr:to>
      <xdr:col>55</xdr:col>
      <xdr:colOff>0</xdr:colOff>
      <xdr:row>58</xdr:row>
      <xdr:rowOff>37173</xdr:rowOff>
    </xdr:to>
    <xdr:cxnSp macro="">
      <xdr:nvCxnSpPr>
        <xdr:cNvPr id="350" name="直線コネクタ 349"/>
        <xdr:cNvCxnSpPr/>
      </xdr:nvCxnSpPr>
      <xdr:spPr>
        <a:xfrm>
          <a:off x="9639300" y="9928561"/>
          <a:ext cx="838200" cy="5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123451</xdr:rowOff>
    </xdr:from>
    <xdr:to>
      <xdr:col>50</xdr:col>
      <xdr:colOff>114300</xdr:colOff>
      <xdr:row>57</xdr:row>
      <xdr:rowOff>155911</xdr:rowOff>
    </xdr:to>
    <xdr:cxnSp macro="">
      <xdr:nvCxnSpPr>
        <xdr:cNvPr id="353" name="直線コネクタ 352"/>
        <xdr:cNvCxnSpPr/>
      </xdr:nvCxnSpPr>
      <xdr:spPr>
        <a:xfrm>
          <a:off x="8750300" y="9896101"/>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123451</xdr:rowOff>
    </xdr:from>
    <xdr:to>
      <xdr:col>45</xdr:col>
      <xdr:colOff>177800</xdr:colOff>
      <xdr:row>58</xdr:row>
      <xdr:rowOff>79997</xdr:rowOff>
    </xdr:to>
    <xdr:cxnSp macro="">
      <xdr:nvCxnSpPr>
        <xdr:cNvPr id="356" name="直線コネクタ 355"/>
        <xdr:cNvCxnSpPr/>
      </xdr:nvCxnSpPr>
      <xdr:spPr>
        <a:xfrm flipV="1">
          <a:off x="7861300" y="9896101"/>
          <a:ext cx="889000" cy="1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79997</xdr:rowOff>
    </xdr:from>
    <xdr:to>
      <xdr:col>41</xdr:col>
      <xdr:colOff>50800</xdr:colOff>
      <xdr:row>58</xdr:row>
      <xdr:rowOff>107220</xdr:rowOff>
    </xdr:to>
    <xdr:cxnSp macro="">
      <xdr:nvCxnSpPr>
        <xdr:cNvPr id="359" name="直線コネクタ 358"/>
        <xdr:cNvCxnSpPr/>
      </xdr:nvCxnSpPr>
      <xdr:spPr>
        <a:xfrm flipV="1">
          <a:off x="6972300" y="1002409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157823</xdr:rowOff>
    </xdr:from>
    <xdr:to>
      <xdr:col>55</xdr:col>
      <xdr:colOff>50800</xdr:colOff>
      <xdr:row>58</xdr:row>
      <xdr:rowOff>87973</xdr:rowOff>
    </xdr:to>
    <xdr:sp macro="" textlink="">
      <xdr:nvSpPr>
        <xdr:cNvPr id="369" name="楕円 368"/>
        <xdr:cNvSpPr/>
      </xdr:nvSpPr>
      <xdr:spPr>
        <a:xfrm>
          <a:off x="10426700" y="99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136250</xdr:rowOff>
    </xdr:from>
    <xdr:ext cx="469744" cy="259045"/>
    <xdr:sp macro="" textlink="">
      <xdr:nvSpPr>
        <xdr:cNvPr id="370" name="農林水産業費該当値テキスト"/>
        <xdr:cNvSpPr txBox="1"/>
      </xdr:nvSpPr>
      <xdr:spPr>
        <a:xfrm>
          <a:off x="10528300" y="990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105111</xdr:rowOff>
    </xdr:from>
    <xdr:to>
      <xdr:col>50</xdr:col>
      <xdr:colOff>165100</xdr:colOff>
      <xdr:row>58</xdr:row>
      <xdr:rowOff>35261</xdr:rowOff>
    </xdr:to>
    <xdr:sp macro="" textlink="">
      <xdr:nvSpPr>
        <xdr:cNvPr id="371" name="楕円 370"/>
        <xdr:cNvSpPr/>
      </xdr:nvSpPr>
      <xdr:spPr>
        <a:xfrm>
          <a:off x="9588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26388</xdr:rowOff>
    </xdr:from>
    <xdr:ext cx="534377" cy="259045"/>
    <xdr:sp macro="" textlink="">
      <xdr:nvSpPr>
        <xdr:cNvPr id="372" name="テキスト ボックス 371"/>
        <xdr:cNvSpPr txBox="1"/>
      </xdr:nvSpPr>
      <xdr:spPr>
        <a:xfrm>
          <a:off x="9372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72651</xdr:rowOff>
    </xdr:from>
    <xdr:to>
      <xdr:col>46</xdr:col>
      <xdr:colOff>38100</xdr:colOff>
      <xdr:row>58</xdr:row>
      <xdr:rowOff>2801</xdr:rowOff>
    </xdr:to>
    <xdr:sp macro="" textlink="">
      <xdr:nvSpPr>
        <xdr:cNvPr id="373" name="楕円 372"/>
        <xdr:cNvSpPr/>
      </xdr:nvSpPr>
      <xdr:spPr>
        <a:xfrm>
          <a:off x="86995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165378</xdr:rowOff>
    </xdr:from>
    <xdr:ext cx="534377" cy="259045"/>
    <xdr:sp macro="" textlink="">
      <xdr:nvSpPr>
        <xdr:cNvPr id="374" name="テキスト ボックス 373"/>
        <xdr:cNvSpPr txBox="1"/>
      </xdr:nvSpPr>
      <xdr:spPr>
        <a:xfrm>
          <a:off x="8483111" y="99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29197</xdr:rowOff>
    </xdr:from>
    <xdr:to>
      <xdr:col>41</xdr:col>
      <xdr:colOff>101600</xdr:colOff>
      <xdr:row>58</xdr:row>
      <xdr:rowOff>130797</xdr:rowOff>
    </xdr:to>
    <xdr:sp macro="" textlink="">
      <xdr:nvSpPr>
        <xdr:cNvPr id="375" name="楕円 374"/>
        <xdr:cNvSpPr/>
      </xdr:nvSpPr>
      <xdr:spPr>
        <a:xfrm>
          <a:off x="7810500" y="99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121924</xdr:rowOff>
    </xdr:from>
    <xdr:ext cx="469744" cy="259045"/>
    <xdr:sp macro="" textlink="">
      <xdr:nvSpPr>
        <xdr:cNvPr id="376" name="テキスト ボックス 375"/>
        <xdr:cNvSpPr txBox="1"/>
      </xdr:nvSpPr>
      <xdr:spPr>
        <a:xfrm>
          <a:off x="7626428" y="100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56420</xdr:rowOff>
    </xdr:from>
    <xdr:to>
      <xdr:col>36</xdr:col>
      <xdr:colOff>165100</xdr:colOff>
      <xdr:row>58</xdr:row>
      <xdr:rowOff>158020</xdr:rowOff>
    </xdr:to>
    <xdr:sp macro="" textlink="">
      <xdr:nvSpPr>
        <xdr:cNvPr id="377" name="楕円 376"/>
        <xdr:cNvSpPr/>
      </xdr:nvSpPr>
      <xdr:spPr>
        <a:xfrm>
          <a:off x="6921500" y="10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149147</xdr:rowOff>
    </xdr:from>
    <xdr:ext cx="469744" cy="259045"/>
    <xdr:sp macro="" textlink="">
      <xdr:nvSpPr>
        <xdr:cNvPr id="378" name="テキスト ボックス 377"/>
        <xdr:cNvSpPr txBox="1"/>
      </xdr:nvSpPr>
      <xdr:spPr>
        <a:xfrm>
          <a:off x="6737428" y="100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108877</xdr:rowOff>
    </xdr:from>
    <xdr:to>
      <xdr:col>55</xdr:col>
      <xdr:colOff>0</xdr:colOff>
      <xdr:row>78</xdr:row>
      <xdr:rowOff>130899</xdr:rowOff>
    </xdr:to>
    <xdr:cxnSp macro="">
      <xdr:nvCxnSpPr>
        <xdr:cNvPr id="407" name="直線コネクタ 406"/>
        <xdr:cNvCxnSpPr/>
      </xdr:nvCxnSpPr>
      <xdr:spPr>
        <a:xfrm>
          <a:off x="9639300" y="13139077"/>
          <a:ext cx="838200" cy="3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108877</xdr:rowOff>
    </xdr:from>
    <xdr:to>
      <xdr:col>50</xdr:col>
      <xdr:colOff>114300</xdr:colOff>
      <xdr:row>78</xdr:row>
      <xdr:rowOff>68490</xdr:rowOff>
    </xdr:to>
    <xdr:cxnSp macro="">
      <xdr:nvCxnSpPr>
        <xdr:cNvPr id="410" name="直線コネクタ 409"/>
        <xdr:cNvCxnSpPr/>
      </xdr:nvCxnSpPr>
      <xdr:spPr>
        <a:xfrm flipV="1">
          <a:off x="8750300" y="13139077"/>
          <a:ext cx="889000" cy="3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68490</xdr:rowOff>
    </xdr:from>
    <xdr:to>
      <xdr:col>45</xdr:col>
      <xdr:colOff>177800</xdr:colOff>
      <xdr:row>78</xdr:row>
      <xdr:rowOff>106438</xdr:rowOff>
    </xdr:to>
    <xdr:cxnSp macro="">
      <xdr:nvCxnSpPr>
        <xdr:cNvPr id="413" name="直線コネクタ 412"/>
        <xdr:cNvCxnSpPr/>
      </xdr:nvCxnSpPr>
      <xdr:spPr>
        <a:xfrm flipV="1">
          <a:off x="7861300" y="1344159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106438</xdr:rowOff>
    </xdr:from>
    <xdr:to>
      <xdr:col>41</xdr:col>
      <xdr:colOff>50800</xdr:colOff>
      <xdr:row>78</xdr:row>
      <xdr:rowOff>132080</xdr:rowOff>
    </xdr:to>
    <xdr:cxnSp macro="">
      <xdr:nvCxnSpPr>
        <xdr:cNvPr id="416" name="直線コネクタ 415"/>
        <xdr:cNvCxnSpPr/>
      </xdr:nvCxnSpPr>
      <xdr:spPr>
        <a:xfrm flipV="1">
          <a:off x="6972300" y="13479538"/>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80099</xdr:rowOff>
    </xdr:from>
    <xdr:to>
      <xdr:col>55</xdr:col>
      <xdr:colOff>50800</xdr:colOff>
      <xdr:row>79</xdr:row>
      <xdr:rowOff>10249</xdr:rowOff>
    </xdr:to>
    <xdr:sp macro="" textlink="">
      <xdr:nvSpPr>
        <xdr:cNvPr id="426" name="楕円 425"/>
        <xdr:cNvSpPr/>
      </xdr:nvSpPr>
      <xdr:spPr>
        <a:xfrm>
          <a:off x="104267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166476</xdr:rowOff>
    </xdr:from>
    <xdr:ext cx="469744" cy="259045"/>
    <xdr:sp macro="" textlink="">
      <xdr:nvSpPr>
        <xdr:cNvPr id="427" name="商工費該当値テキスト"/>
        <xdr:cNvSpPr txBox="1"/>
      </xdr:nvSpPr>
      <xdr:spPr>
        <a:xfrm>
          <a:off x="10528300" y="1336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58077</xdr:rowOff>
    </xdr:from>
    <xdr:to>
      <xdr:col>50</xdr:col>
      <xdr:colOff>165100</xdr:colOff>
      <xdr:row>76</xdr:row>
      <xdr:rowOff>159677</xdr:rowOff>
    </xdr:to>
    <xdr:sp macro="" textlink="">
      <xdr:nvSpPr>
        <xdr:cNvPr id="428" name="楕円 427"/>
        <xdr:cNvSpPr/>
      </xdr:nvSpPr>
      <xdr:spPr>
        <a:xfrm>
          <a:off x="9588500" y="130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4754</xdr:rowOff>
    </xdr:from>
    <xdr:ext cx="534377" cy="259045"/>
    <xdr:sp macro="" textlink="">
      <xdr:nvSpPr>
        <xdr:cNvPr id="429" name="テキスト ボックス 428"/>
        <xdr:cNvSpPr txBox="1"/>
      </xdr:nvSpPr>
      <xdr:spPr>
        <a:xfrm>
          <a:off x="9372111" y="128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17690</xdr:rowOff>
    </xdr:from>
    <xdr:to>
      <xdr:col>46</xdr:col>
      <xdr:colOff>38100</xdr:colOff>
      <xdr:row>78</xdr:row>
      <xdr:rowOff>119290</xdr:rowOff>
    </xdr:to>
    <xdr:sp macro="" textlink="">
      <xdr:nvSpPr>
        <xdr:cNvPr id="430" name="楕円 429"/>
        <xdr:cNvSpPr/>
      </xdr:nvSpPr>
      <xdr:spPr>
        <a:xfrm>
          <a:off x="8699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110417</xdr:rowOff>
    </xdr:from>
    <xdr:ext cx="469744" cy="259045"/>
    <xdr:sp macro="" textlink="">
      <xdr:nvSpPr>
        <xdr:cNvPr id="431" name="テキスト ボックス 430"/>
        <xdr:cNvSpPr txBox="1"/>
      </xdr:nvSpPr>
      <xdr:spPr>
        <a:xfrm>
          <a:off x="8515428" y="1348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55638</xdr:rowOff>
    </xdr:from>
    <xdr:to>
      <xdr:col>41</xdr:col>
      <xdr:colOff>101600</xdr:colOff>
      <xdr:row>78</xdr:row>
      <xdr:rowOff>157238</xdr:rowOff>
    </xdr:to>
    <xdr:sp macro="" textlink="">
      <xdr:nvSpPr>
        <xdr:cNvPr id="432" name="楕円 431"/>
        <xdr:cNvSpPr/>
      </xdr:nvSpPr>
      <xdr:spPr>
        <a:xfrm>
          <a:off x="7810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148365</xdr:rowOff>
    </xdr:from>
    <xdr:ext cx="469744" cy="259045"/>
    <xdr:sp macro="" textlink="">
      <xdr:nvSpPr>
        <xdr:cNvPr id="433" name="テキスト ボックス 432"/>
        <xdr:cNvSpPr txBox="1"/>
      </xdr:nvSpPr>
      <xdr:spPr>
        <a:xfrm>
          <a:off x="7626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81280</xdr:rowOff>
    </xdr:from>
    <xdr:to>
      <xdr:col>36</xdr:col>
      <xdr:colOff>165100</xdr:colOff>
      <xdr:row>79</xdr:row>
      <xdr:rowOff>11430</xdr:rowOff>
    </xdr:to>
    <xdr:sp macro="" textlink="">
      <xdr:nvSpPr>
        <xdr:cNvPr id="434" name="楕円 433"/>
        <xdr:cNvSpPr/>
      </xdr:nvSpPr>
      <xdr:spPr>
        <a:xfrm>
          <a:off x="6921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2557</xdr:rowOff>
    </xdr:from>
    <xdr:ext cx="469744" cy="259045"/>
    <xdr:sp macro="" textlink="">
      <xdr:nvSpPr>
        <xdr:cNvPr id="435" name="テキスト ボックス 434"/>
        <xdr:cNvSpPr txBox="1"/>
      </xdr:nvSpPr>
      <xdr:spPr>
        <a:xfrm>
          <a:off x="6737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136537</xdr:rowOff>
    </xdr:from>
    <xdr:to>
      <xdr:col>55</xdr:col>
      <xdr:colOff>0</xdr:colOff>
      <xdr:row>96</xdr:row>
      <xdr:rowOff>160959</xdr:rowOff>
    </xdr:to>
    <xdr:cxnSp macro="">
      <xdr:nvCxnSpPr>
        <xdr:cNvPr id="465" name="直線コネクタ 464"/>
        <xdr:cNvCxnSpPr/>
      </xdr:nvCxnSpPr>
      <xdr:spPr>
        <a:xfrm>
          <a:off x="9639300" y="16595737"/>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135471</xdr:rowOff>
    </xdr:from>
    <xdr:to>
      <xdr:col>50</xdr:col>
      <xdr:colOff>114300</xdr:colOff>
      <xdr:row>96</xdr:row>
      <xdr:rowOff>136537</xdr:rowOff>
    </xdr:to>
    <xdr:cxnSp macro="">
      <xdr:nvCxnSpPr>
        <xdr:cNvPr id="468" name="直線コネクタ 467"/>
        <xdr:cNvCxnSpPr/>
      </xdr:nvCxnSpPr>
      <xdr:spPr>
        <a:xfrm>
          <a:off x="8750300" y="1659467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131947</xdr:rowOff>
    </xdr:from>
    <xdr:to>
      <xdr:col>45</xdr:col>
      <xdr:colOff>177800</xdr:colOff>
      <xdr:row>96</xdr:row>
      <xdr:rowOff>135471</xdr:rowOff>
    </xdr:to>
    <xdr:cxnSp macro="">
      <xdr:nvCxnSpPr>
        <xdr:cNvPr id="471" name="直線コネクタ 470"/>
        <xdr:cNvCxnSpPr/>
      </xdr:nvCxnSpPr>
      <xdr:spPr>
        <a:xfrm>
          <a:off x="7861300" y="16419697"/>
          <a:ext cx="889000" cy="17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92684</xdr:rowOff>
    </xdr:from>
    <xdr:to>
      <xdr:col>41</xdr:col>
      <xdr:colOff>50800</xdr:colOff>
      <xdr:row>95</xdr:row>
      <xdr:rowOff>131947</xdr:rowOff>
    </xdr:to>
    <xdr:cxnSp macro="">
      <xdr:nvCxnSpPr>
        <xdr:cNvPr id="474" name="直線コネクタ 473"/>
        <xdr:cNvCxnSpPr/>
      </xdr:nvCxnSpPr>
      <xdr:spPr>
        <a:xfrm>
          <a:off x="6972300" y="16380434"/>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110159</xdr:rowOff>
    </xdr:from>
    <xdr:to>
      <xdr:col>55</xdr:col>
      <xdr:colOff>50800</xdr:colOff>
      <xdr:row>97</xdr:row>
      <xdr:rowOff>40309</xdr:rowOff>
    </xdr:to>
    <xdr:sp macro="" textlink="">
      <xdr:nvSpPr>
        <xdr:cNvPr id="484" name="楕円 483"/>
        <xdr:cNvSpPr/>
      </xdr:nvSpPr>
      <xdr:spPr>
        <a:xfrm>
          <a:off x="10426700" y="165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133036</xdr:rowOff>
    </xdr:from>
    <xdr:ext cx="534377" cy="259045"/>
    <xdr:sp macro="" textlink="">
      <xdr:nvSpPr>
        <xdr:cNvPr id="485" name="土木費該当値テキスト"/>
        <xdr:cNvSpPr txBox="1"/>
      </xdr:nvSpPr>
      <xdr:spPr>
        <a:xfrm>
          <a:off x="10528300" y="164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85737</xdr:rowOff>
    </xdr:from>
    <xdr:to>
      <xdr:col>50</xdr:col>
      <xdr:colOff>165100</xdr:colOff>
      <xdr:row>97</xdr:row>
      <xdr:rowOff>15887</xdr:rowOff>
    </xdr:to>
    <xdr:sp macro="" textlink="">
      <xdr:nvSpPr>
        <xdr:cNvPr id="486" name="楕円 485"/>
        <xdr:cNvSpPr/>
      </xdr:nvSpPr>
      <xdr:spPr>
        <a:xfrm>
          <a:off x="95885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7014</xdr:rowOff>
    </xdr:from>
    <xdr:ext cx="534377" cy="259045"/>
    <xdr:sp macro="" textlink="">
      <xdr:nvSpPr>
        <xdr:cNvPr id="487" name="テキスト ボックス 486"/>
        <xdr:cNvSpPr txBox="1"/>
      </xdr:nvSpPr>
      <xdr:spPr>
        <a:xfrm>
          <a:off x="9372111" y="16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84671</xdr:rowOff>
    </xdr:from>
    <xdr:to>
      <xdr:col>46</xdr:col>
      <xdr:colOff>38100</xdr:colOff>
      <xdr:row>97</xdr:row>
      <xdr:rowOff>14821</xdr:rowOff>
    </xdr:to>
    <xdr:sp macro="" textlink="">
      <xdr:nvSpPr>
        <xdr:cNvPr id="488" name="楕円 487"/>
        <xdr:cNvSpPr/>
      </xdr:nvSpPr>
      <xdr:spPr>
        <a:xfrm>
          <a:off x="8699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31348</xdr:rowOff>
    </xdr:from>
    <xdr:ext cx="534377" cy="259045"/>
    <xdr:sp macro="" textlink="">
      <xdr:nvSpPr>
        <xdr:cNvPr id="489" name="テキスト ボックス 488"/>
        <xdr:cNvSpPr txBox="1"/>
      </xdr:nvSpPr>
      <xdr:spPr>
        <a:xfrm>
          <a:off x="8483111" y="163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81147</xdr:rowOff>
    </xdr:from>
    <xdr:to>
      <xdr:col>41</xdr:col>
      <xdr:colOff>101600</xdr:colOff>
      <xdr:row>96</xdr:row>
      <xdr:rowOff>11297</xdr:rowOff>
    </xdr:to>
    <xdr:sp macro="" textlink="">
      <xdr:nvSpPr>
        <xdr:cNvPr id="490" name="楕円 489"/>
        <xdr:cNvSpPr/>
      </xdr:nvSpPr>
      <xdr:spPr>
        <a:xfrm>
          <a:off x="7810500" y="163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27824</xdr:rowOff>
    </xdr:from>
    <xdr:ext cx="534377" cy="259045"/>
    <xdr:sp macro="" textlink="">
      <xdr:nvSpPr>
        <xdr:cNvPr id="491" name="テキスト ボックス 490"/>
        <xdr:cNvSpPr txBox="1"/>
      </xdr:nvSpPr>
      <xdr:spPr>
        <a:xfrm>
          <a:off x="7594111" y="161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41884</xdr:rowOff>
    </xdr:from>
    <xdr:to>
      <xdr:col>36</xdr:col>
      <xdr:colOff>165100</xdr:colOff>
      <xdr:row>95</xdr:row>
      <xdr:rowOff>143484</xdr:rowOff>
    </xdr:to>
    <xdr:sp macro="" textlink="">
      <xdr:nvSpPr>
        <xdr:cNvPr id="492" name="楕円 491"/>
        <xdr:cNvSpPr/>
      </xdr:nvSpPr>
      <xdr:spPr>
        <a:xfrm>
          <a:off x="6921500" y="163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160011</xdr:rowOff>
    </xdr:from>
    <xdr:ext cx="534377" cy="259045"/>
    <xdr:sp macro="" textlink="">
      <xdr:nvSpPr>
        <xdr:cNvPr id="493" name="テキスト ボックス 492"/>
        <xdr:cNvSpPr txBox="1"/>
      </xdr:nvSpPr>
      <xdr:spPr>
        <a:xfrm>
          <a:off x="6705111" y="161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147211</xdr:rowOff>
    </xdr:from>
    <xdr:to>
      <xdr:col>85</xdr:col>
      <xdr:colOff>127000</xdr:colOff>
      <xdr:row>38</xdr:row>
      <xdr:rowOff>138524</xdr:rowOff>
    </xdr:to>
    <xdr:cxnSp macro="">
      <xdr:nvCxnSpPr>
        <xdr:cNvPr id="525" name="直線コネクタ 524"/>
        <xdr:cNvCxnSpPr/>
      </xdr:nvCxnSpPr>
      <xdr:spPr>
        <a:xfrm flipV="1">
          <a:off x="15481300" y="6490861"/>
          <a:ext cx="8382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138524</xdr:rowOff>
    </xdr:from>
    <xdr:to>
      <xdr:col>81</xdr:col>
      <xdr:colOff>50800</xdr:colOff>
      <xdr:row>39</xdr:row>
      <xdr:rowOff>26053</xdr:rowOff>
    </xdr:to>
    <xdr:cxnSp macro="">
      <xdr:nvCxnSpPr>
        <xdr:cNvPr id="528" name="直線コネクタ 527"/>
        <xdr:cNvCxnSpPr/>
      </xdr:nvCxnSpPr>
      <xdr:spPr>
        <a:xfrm flipV="1">
          <a:off x="14592300" y="6653624"/>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100087</xdr:rowOff>
    </xdr:from>
    <xdr:to>
      <xdr:col>76</xdr:col>
      <xdr:colOff>114300</xdr:colOff>
      <xdr:row>39</xdr:row>
      <xdr:rowOff>26053</xdr:rowOff>
    </xdr:to>
    <xdr:cxnSp macro="">
      <xdr:nvCxnSpPr>
        <xdr:cNvPr id="531" name="直線コネクタ 530"/>
        <xdr:cNvCxnSpPr/>
      </xdr:nvCxnSpPr>
      <xdr:spPr>
        <a:xfrm>
          <a:off x="13703300" y="6615187"/>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7438</xdr:rowOff>
    </xdr:from>
    <xdr:to>
      <xdr:col>71</xdr:col>
      <xdr:colOff>177800</xdr:colOff>
      <xdr:row>38</xdr:row>
      <xdr:rowOff>100087</xdr:rowOff>
    </xdr:to>
    <xdr:cxnSp macro="">
      <xdr:nvCxnSpPr>
        <xdr:cNvPr id="534" name="直線コネクタ 533"/>
        <xdr:cNvCxnSpPr/>
      </xdr:nvCxnSpPr>
      <xdr:spPr>
        <a:xfrm>
          <a:off x="12814300" y="6522538"/>
          <a:ext cx="8890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96411</xdr:rowOff>
    </xdr:from>
    <xdr:to>
      <xdr:col>85</xdr:col>
      <xdr:colOff>177800</xdr:colOff>
      <xdr:row>38</xdr:row>
      <xdr:rowOff>26561</xdr:rowOff>
    </xdr:to>
    <xdr:sp macro="" textlink="">
      <xdr:nvSpPr>
        <xdr:cNvPr id="544" name="楕円 543"/>
        <xdr:cNvSpPr/>
      </xdr:nvSpPr>
      <xdr:spPr>
        <a:xfrm>
          <a:off x="16268700" y="64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74838</xdr:rowOff>
    </xdr:from>
    <xdr:ext cx="534377" cy="259045"/>
    <xdr:sp macro="" textlink="">
      <xdr:nvSpPr>
        <xdr:cNvPr id="545" name="消防費該当値テキスト"/>
        <xdr:cNvSpPr txBox="1"/>
      </xdr:nvSpPr>
      <xdr:spPr>
        <a:xfrm>
          <a:off x="16370300" y="64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87724</xdr:rowOff>
    </xdr:from>
    <xdr:to>
      <xdr:col>81</xdr:col>
      <xdr:colOff>101600</xdr:colOff>
      <xdr:row>39</xdr:row>
      <xdr:rowOff>17874</xdr:rowOff>
    </xdr:to>
    <xdr:sp macro="" textlink="">
      <xdr:nvSpPr>
        <xdr:cNvPr id="546" name="楕円 545"/>
        <xdr:cNvSpPr/>
      </xdr:nvSpPr>
      <xdr:spPr>
        <a:xfrm>
          <a:off x="15430500" y="66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9001</xdr:rowOff>
    </xdr:from>
    <xdr:ext cx="534377" cy="259045"/>
    <xdr:sp macro="" textlink="">
      <xdr:nvSpPr>
        <xdr:cNvPr id="547" name="テキスト ボックス 546"/>
        <xdr:cNvSpPr txBox="1"/>
      </xdr:nvSpPr>
      <xdr:spPr>
        <a:xfrm>
          <a:off x="15214111" y="66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146703</xdr:rowOff>
    </xdr:from>
    <xdr:to>
      <xdr:col>76</xdr:col>
      <xdr:colOff>165100</xdr:colOff>
      <xdr:row>39</xdr:row>
      <xdr:rowOff>76853</xdr:rowOff>
    </xdr:to>
    <xdr:sp macro="" textlink="">
      <xdr:nvSpPr>
        <xdr:cNvPr id="548" name="楕円 547"/>
        <xdr:cNvSpPr/>
      </xdr:nvSpPr>
      <xdr:spPr>
        <a:xfrm>
          <a:off x="145415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67980</xdr:rowOff>
    </xdr:from>
    <xdr:ext cx="534377" cy="259045"/>
    <xdr:sp macro="" textlink="">
      <xdr:nvSpPr>
        <xdr:cNvPr id="549" name="テキスト ボックス 548"/>
        <xdr:cNvSpPr txBox="1"/>
      </xdr:nvSpPr>
      <xdr:spPr>
        <a:xfrm>
          <a:off x="14325111" y="67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49287</xdr:rowOff>
    </xdr:from>
    <xdr:to>
      <xdr:col>72</xdr:col>
      <xdr:colOff>38100</xdr:colOff>
      <xdr:row>38</xdr:row>
      <xdr:rowOff>150887</xdr:rowOff>
    </xdr:to>
    <xdr:sp macro="" textlink="">
      <xdr:nvSpPr>
        <xdr:cNvPr id="550" name="楕円 549"/>
        <xdr:cNvSpPr/>
      </xdr:nvSpPr>
      <xdr:spPr>
        <a:xfrm>
          <a:off x="13652500" y="65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142014</xdr:rowOff>
    </xdr:from>
    <xdr:ext cx="534377" cy="259045"/>
    <xdr:sp macro="" textlink="">
      <xdr:nvSpPr>
        <xdr:cNvPr id="551" name="テキスト ボックス 550"/>
        <xdr:cNvSpPr txBox="1"/>
      </xdr:nvSpPr>
      <xdr:spPr>
        <a:xfrm>
          <a:off x="13436111" y="66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128089</xdr:rowOff>
    </xdr:from>
    <xdr:to>
      <xdr:col>67</xdr:col>
      <xdr:colOff>101600</xdr:colOff>
      <xdr:row>38</xdr:row>
      <xdr:rowOff>58238</xdr:rowOff>
    </xdr:to>
    <xdr:sp macro="" textlink="">
      <xdr:nvSpPr>
        <xdr:cNvPr id="552" name="楕円 551"/>
        <xdr:cNvSpPr/>
      </xdr:nvSpPr>
      <xdr:spPr>
        <a:xfrm>
          <a:off x="12763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49365</xdr:rowOff>
    </xdr:from>
    <xdr:ext cx="534377" cy="259045"/>
    <xdr:sp macro="" textlink="">
      <xdr:nvSpPr>
        <xdr:cNvPr id="553" name="テキスト ボックス 552"/>
        <xdr:cNvSpPr txBox="1"/>
      </xdr:nvSpPr>
      <xdr:spPr>
        <a:xfrm>
          <a:off x="12547111"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123273</xdr:rowOff>
    </xdr:from>
    <xdr:to>
      <xdr:col>85</xdr:col>
      <xdr:colOff>127000</xdr:colOff>
      <xdr:row>57</xdr:row>
      <xdr:rowOff>148681</xdr:rowOff>
    </xdr:to>
    <xdr:cxnSp macro="">
      <xdr:nvCxnSpPr>
        <xdr:cNvPr id="585" name="直線コネクタ 584"/>
        <xdr:cNvCxnSpPr/>
      </xdr:nvCxnSpPr>
      <xdr:spPr>
        <a:xfrm>
          <a:off x="15481300" y="9724473"/>
          <a:ext cx="838200" cy="19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123273</xdr:rowOff>
    </xdr:from>
    <xdr:to>
      <xdr:col>81</xdr:col>
      <xdr:colOff>50800</xdr:colOff>
      <xdr:row>59</xdr:row>
      <xdr:rowOff>40063</xdr:rowOff>
    </xdr:to>
    <xdr:cxnSp macro="">
      <xdr:nvCxnSpPr>
        <xdr:cNvPr id="588" name="直線コネクタ 587"/>
        <xdr:cNvCxnSpPr/>
      </xdr:nvCxnSpPr>
      <xdr:spPr>
        <a:xfrm flipV="1">
          <a:off x="14592300" y="9724473"/>
          <a:ext cx="889000" cy="4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9724</xdr:rowOff>
    </xdr:from>
    <xdr:to>
      <xdr:col>76</xdr:col>
      <xdr:colOff>114300</xdr:colOff>
      <xdr:row>59</xdr:row>
      <xdr:rowOff>40063</xdr:rowOff>
    </xdr:to>
    <xdr:cxnSp macro="">
      <xdr:nvCxnSpPr>
        <xdr:cNvPr id="591" name="直線コネクタ 590"/>
        <xdr:cNvCxnSpPr/>
      </xdr:nvCxnSpPr>
      <xdr:spPr>
        <a:xfrm>
          <a:off x="13703300" y="10125274"/>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59674</xdr:rowOff>
    </xdr:from>
    <xdr:to>
      <xdr:col>71</xdr:col>
      <xdr:colOff>177800</xdr:colOff>
      <xdr:row>59</xdr:row>
      <xdr:rowOff>9724</xdr:rowOff>
    </xdr:to>
    <xdr:cxnSp macro="">
      <xdr:nvCxnSpPr>
        <xdr:cNvPr id="594" name="直線コネクタ 593"/>
        <xdr:cNvCxnSpPr/>
      </xdr:nvCxnSpPr>
      <xdr:spPr>
        <a:xfrm>
          <a:off x="12814300" y="10003774"/>
          <a:ext cx="889000" cy="1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132111</xdr:rowOff>
    </xdr:from>
    <xdr:ext cx="534377" cy="259045"/>
    <xdr:sp macro="" textlink="">
      <xdr:nvSpPr>
        <xdr:cNvPr id="598" name="テキスト ボックス 597"/>
        <xdr:cNvSpPr txBox="1"/>
      </xdr:nvSpPr>
      <xdr:spPr>
        <a:xfrm>
          <a:off x="12547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97881</xdr:rowOff>
    </xdr:from>
    <xdr:to>
      <xdr:col>85</xdr:col>
      <xdr:colOff>177800</xdr:colOff>
      <xdr:row>58</xdr:row>
      <xdr:rowOff>28031</xdr:rowOff>
    </xdr:to>
    <xdr:sp macro="" textlink="">
      <xdr:nvSpPr>
        <xdr:cNvPr id="604" name="楕円 603"/>
        <xdr:cNvSpPr/>
      </xdr:nvSpPr>
      <xdr:spPr>
        <a:xfrm>
          <a:off x="16268700" y="98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76308</xdr:rowOff>
    </xdr:from>
    <xdr:ext cx="534377" cy="259045"/>
    <xdr:sp macro="" textlink="">
      <xdr:nvSpPr>
        <xdr:cNvPr id="605" name="教育費該当値テキスト"/>
        <xdr:cNvSpPr txBox="1"/>
      </xdr:nvSpPr>
      <xdr:spPr>
        <a:xfrm>
          <a:off x="16370300" y="98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72473</xdr:rowOff>
    </xdr:from>
    <xdr:to>
      <xdr:col>81</xdr:col>
      <xdr:colOff>101600</xdr:colOff>
      <xdr:row>57</xdr:row>
      <xdr:rowOff>2623</xdr:rowOff>
    </xdr:to>
    <xdr:sp macro="" textlink="">
      <xdr:nvSpPr>
        <xdr:cNvPr id="606" name="楕円 605"/>
        <xdr:cNvSpPr/>
      </xdr:nvSpPr>
      <xdr:spPr>
        <a:xfrm>
          <a:off x="154305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19150</xdr:rowOff>
    </xdr:from>
    <xdr:ext cx="534377" cy="259045"/>
    <xdr:sp macro="" textlink="">
      <xdr:nvSpPr>
        <xdr:cNvPr id="607" name="テキスト ボックス 606"/>
        <xdr:cNvSpPr txBox="1"/>
      </xdr:nvSpPr>
      <xdr:spPr>
        <a:xfrm>
          <a:off x="15214111" y="94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160713</xdr:rowOff>
    </xdr:from>
    <xdr:to>
      <xdr:col>76</xdr:col>
      <xdr:colOff>165100</xdr:colOff>
      <xdr:row>59</xdr:row>
      <xdr:rowOff>90863</xdr:rowOff>
    </xdr:to>
    <xdr:sp macro="" textlink="">
      <xdr:nvSpPr>
        <xdr:cNvPr id="608" name="楕円 607"/>
        <xdr:cNvSpPr/>
      </xdr:nvSpPr>
      <xdr:spPr>
        <a:xfrm>
          <a:off x="14541500" y="101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81990</xdr:rowOff>
    </xdr:from>
    <xdr:ext cx="534377" cy="259045"/>
    <xdr:sp macro="" textlink="">
      <xdr:nvSpPr>
        <xdr:cNvPr id="609" name="テキスト ボックス 608"/>
        <xdr:cNvSpPr txBox="1"/>
      </xdr:nvSpPr>
      <xdr:spPr>
        <a:xfrm>
          <a:off x="14325111" y="10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130374</xdr:rowOff>
    </xdr:from>
    <xdr:to>
      <xdr:col>72</xdr:col>
      <xdr:colOff>38100</xdr:colOff>
      <xdr:row>59</xdr:row>
      <xdr:rowOff>60524</xdr:rowOff>
    </xdr:to>
    <xdr:sp macro="" textlink="">
      <xdr:nvSpPr>
        <xdr:cNvPr id="610" name="楕円 609"/>
        <xdr:cNvSpPr/>
      </xdr:nvSpPr>
      <xdr:spPr>
        <a:xfrm>
          <a:off x="13652500" y="100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51651</xdr:rowOff>
    </xdr:from>
    <xdr:ext cx="534377" cy="259045"/>
    <xdr:sp macro="" textlink="">
      <xdr:nvSpPr>
        <xdr:cNvPr id="611" name="テキスト ボックス 610"/>
        <xdr:cNvSpPr txBox="1"/>
      </xdr:nvSpPr>
      <xdr:spPr>
        <a:xfrm>
          <a:off x="13436111" y="101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8874</xdr:rowOff>
    </xdr:from>
    <xdr:to>
      <xdr:col>67</xdr:col>
      <xdr:colOff>101600</xdr:colOff>
      <xdr:row>58</xdr:row>
      <xdr:rowOff>110474</xdr:rowOff>
    </xdr:to>
    <xdr:sp macro="" textlink="">
      <xdr:nvSpPr>
        <xdr:cNvPr id="612" name="楕円 611"/>
        <xdr:cNvSpPr/>
      </xdr:nvSpPr>
      <xdr:spPr>
        <a:xfrm>
          <a:off x="12763500" y="99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101601</xdr:rowOff>
    </xdr:from>
    <xdr:ext cx="534377" cy="259045"/>
    <xdr:sp macro="" textlink="">
      <xdr:nvSpPr>
        <xdr:cNvPr id="613" name="テキスト ボックス 612"/>
        <xdr:cNvSpPr txBox="1"/>
      </xdr:nvSpPr>
      <xdr:spPr>
        <a:xfrm>
          <a:off x="12547111" y="100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166708</xdr:rowOff>
    </xdr:from>
    <xdr:to>
      <xdr:col>85</xdr:col>
      <xdr:colOff>127000</xdr:colOff>
      <xdr:row>96</xdr:row>
      <xdr:rowOff>6133</xdr:rowOff>
    </xdr:to>
    <xdr:cxnSp macro="">
      <xdr:nvCxnSpPr>
        <xdr:cNvPr id="699" name="直線コネクタ 698"/>
        <xdr:cNvCxnSpPr/>
      </xdr:nvCxnSpPr>
      <xdr:spPr>
        <a:xfrm flipV="1">
          <a:off x="15481300" y="16454458"/>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6133</xdr:rowOff>
    </xdr:from>
    <xdr:to>
      <xdr:col>81</xdr:col>
      <xdr:colOff>50800</xdr:colOff>
      <xdr:row>96</xdr:row>
      <xdr:rowOff>96380</xdr:rowOff>
    </xdr:to>
    <xdr:cxnSp macro="">
      <xdr:nvCxnSpPr>
        <xdr:cNvPr id="702" name="直線コネクタ 701"/>
        <xdr:cNvCxnSpPr/>
      </xdr:nvCxnSpPr>
      <xdr:spPr>
        <a:xfrm flipV="1">
          <a:off x="14592300" y="16465333"/>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96380</xdr:rowOff>
    </xdr:from>
    <xdr:to>
      <xdr:col>76</xdr:col>
      <xdr:colOff>114300</xdr:colOff>
      <xdr:row>96</xdr:row>
      <xdr:rowOff>114244</xdr:rowOff>
    </xdr:to>
    <xdr:cxnSp macro="">
      <xdr:nvCxnSpPr>
        <xdr:cNvPr id="705" name="直線コネクタ 704"/>
        <xdr:cNvCxnSpPr/>
      </xdr:nvCxnSpPr>
      <xdr:spPr>
        <a:xfrm flipV="1">
          <a:off x="13703300" y="1655558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114244</xdr:rowOff>
    </xdr:from>
    <xdr:to>
      <xdr:col>71</xdr:col>
      <xdr:colOff>177800</xdr:colOff>
      <xdr:row>96</xdr:row>
      <xdr:rowOff>127340</xdr:rowOff>
    </xdr:to>
    <xdr:cxnSp macro="">
      <xdr:nvCxnSpPr>
        <xdr:cNvPr id="708" name="直線コネクタ 707"/>
        <xdr:cNvCxnSpPr/>
      </xdr:nvCxnSpPr>
      <xdr:spPr>
        <a:xfrm flipV="1">
          <a:off x="12814300" y="16573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115908</xdr:rowOff>
    </xdr:from>
    <xdr:to>
      <xdr:col>85</xdr:col>
      <xdr:colOff>177800</xdr:colOff>
      <xdr:row>96</xdr:row>
      <xdr:rowOff>46058</xdr:rowOff>
    </xdr:to>
    <xdr:sp macro="" textlink="">
      <xdr:nvSpPr>
        <xdr:cNvPr id="718" name="楕円 717"/>
        <xdr:cNvSpPr/>
      </xdr:nvSpPr>
      <xdr:spPr>
        <a:xfrm>
          <a:off x="162687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138785</xdr:rowOff>
    </xdr:from>
    <xdr:ext cx="534377" cy="259045"/>
    <xdr:sp macro="" textlink="">
      <xdr:nvSpPr>
        <xdr:cNvPr id="719" name="公債費該当値テキスト"/>
        <xdr:cNvSpPr txBox="1"/>
      </xdr:nvSpPr>
      <xdr:spPr>
        <a:xfrm>
          <a:off x="16370300" y="162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126783</xdr:rowOff>
    </xdr:from>
    <xdr:to>
      <xdr:col>81</xdr:col>
      <xdr:colOff>101600</xdr:colOff>
      <xdr:row>96</xdr:row>
      <xdr:rowOff>56933</xdr:rowOff>
    </xdr:to>
    <xdr:sp macro="" textlink="">
      <xdr:nvSpPr>
        <xdr:cNvPr id="720" name="楕円 719"/>
        <xdr:cNvSpPr/>
      </xdr:nvSpPr>
      <xdr:spPr>
        <a:xfrm>
          <a:off x="15430500" y="16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73460</xdr:rowOff>
    </xdr:from>
    <xdr:ext cx="534377" cy="259045"/>
    <xdr:sp macro="" textlink="">
      <xdr:nvSpPr>
        <xdr:cNvPr id="721" name="テキスト ボックス 720"/>
        <xdr:cNvSpPr txBox="1"/>
      </xdr:nvSpPr>
      <xdr:spPr>
        <a:xfrm>
          <a:off x="15214111" y="161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45580</xdr:rowOff>
    </xdr:from>
    <xdr:to>
      <xdr:col>76</xdr:col>
      <xdr:colOff>165100</xdr:colOff>
      <xdr:row>96</xdr:row>
      <xdr:rowOff>147180</xdr:rowOff>
    </xdr:to>
    <xdr:sp macro="" textlink="">
      <xdr:nvSpPr>
        <xdr:cNvPr id="722" name="楕円 721"/>
        <xdr:cNvSpPr/>
      </xdr:nvSpPr>
      <xdr:spPr>
        <a:xfrm>
          <a:off x="145415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138307</xdr:rowOff>
    </xdr:from>
    <xdr:ext cx="534377" cy="259045"/>
    <xdr:sp macro="" textlink="">
      <xdr:nvSpPr>
        <xdr:cNvPr id="723" name="テキスト ボックス 722"/>
        <xdr:cNvSpPr txBox="1"/>
      </xdr:nvSpPr>
      <xdr:spPr>
        <a:xfrm>
          <a:off x="14325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63444</xdr:rowOff>
    </xdr:from>
    <xdr:to>
      <xdr:col>72</xdr:col>
      <xdr:colOff>38100</xdr:colOff>
      <xdr:row>96</xdr:row>
      <xdr:rowOff>165044</xdr:rowOff>
    </xdr:to>
    <xdr:sp macro="" textlink="">
      <xdr:nvSpPr>
        <xdr:cNvPr id="724" name="楕円 723"/>
        <xdr:cNvSpPr/>
      </xdr:nvSpPr>
      <xdr:spPr>
        <a:xfrm>
          <a:off x="13652500" y="16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156171</xdr:rowOff>
    </xdr:from>
    <xdr:ext cx="534377" cy="259045"/>
    <xdr:sp macro="" textlink="">
      <xdr:nvSpPr>
        <xdr:cNvPr id="725" name="テキスト ボックス 724"/>
        <xdr:cNvSpPr txBox="1"/>
      </xdr:nvSpPr>
      <xdr:spPr>
        <a:xfrm>
          <a:off x="13436111" y="166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76540</xdr:rowOff>
    </xdr:from>
    <xdr:to>
      <xdr:col>67</xdr:col>
      <xdr:colOff>101600</xdr:colOff>
      <xdr:row>97</xdr:row>
      <xdr:rowOff>6690</xdr:rowOff>
    </xdr:to>
    <xdr:sp macro="" textlink="">
      <xdr:nvSpPr>
        <xdr:cNvPr id="726" name="楕円 725"/>
        <xdr:cNvSpPr/>
      </xdr:nvSpPr>
      <xdr:spPr>
        <a:xfrm>
          <a:off x="12763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169267</xdr:rowOff>
    </xdr:from>
    <xdr:ext cx="534377" cy="259045"/>
    <xdr:sp macro="" textlink="">
      <xdr:nvSpPr>
        <xdr:cNvPr id="727" name="テキスト ボックス 726"/>
        <xdr:cNvSpPr txBox="1"/>
      </xdr:nvSpPr>
      <xdr:spPr>
        <a:xfrm>
          <a:off x="12547111" y="1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総務費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財政調整基金積立金が昨年度よりも増額となったが、ふるさと納税寄附金受入額の減少に伴うふるさと納税の返礼品代、業務委託料等の減額幅がそれ以上に大きく、総務費全体では減額となった。類似団体内平均よりは低いが、全国平均および静岡県平均よりは高い値となった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民生費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主に扶助費の割合が高い項目であるが、性質別の扶助費と同様に、類似団体内平均値、全国平均及び静岡県平均よりも低い値となっている。障害者自立支援給付費等、社会保障関連経費が年々増加してき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衛生費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ごみ処理業務に関する吉田町牧之原市広域施設組合への負担金が増額となったが、し尿処理業務に関する同負担金については減額となった。ごみ処理費の増額幅が大きく、衛生費全体では増額となっており、類似団体内平均値、全国平均及び静岡県平均よりは高い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農林水産業費</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毎年実施していた漁港整備事業の事業費が減額となり、農林水産業費全体で昨年度よりも減額となった。類似団体内平均値、全国平均よりは低いが、静岡県平均よりは高い値となっている。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商工費</a:t>
          </a:r>
          <a:r>
            <a:rPr kumimoji="1" lang="en-US" altLang="ja-JP" sz="1050">
              <a:latin typeface="ＭＳ Ｐゴシック" panose="020B0600070205080204" pitchFamily="50" charset="-128"/>
              <a:ea typeface="ＭＳ Ｐゴシック" panose="020B0600070205080204" pitchFamily="50" charset="-128"/>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年度に交付した企業立地促進事業費補助金について、平成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年度では交付がなかったことから前年度よりも減額となっている。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類似団体内平均値、全国平均及び静岡県平均よりも低い値となっている。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昨年度に実施した大型事業（総合体育館改修事業、小中学校空調設備整備事業）の事業終了に伴い減額となっているが、町独自の教育改革施策である「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トリビンスプラン」を推進しており、教員補助員の増員や部活動指導員の配置等により新たな費用負担が発生していることに加え、平成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年度においては小中学校のトイレ改修（便器洋式化及び床乾式化）を実施したことで、直近</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か年でみると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番目に高い値となっている。小中学校合わせて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校と学校数が少数であることもあり、類似団体内平均値、全国平均及び静岡県平均よりは低い値となっている。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年度より、当町が強力に推し進めている津波防災まちづくり関連事業の借入の元金償還が開始され、平成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年度についても臨時財政対策債や道路関連事業の起債の元金償還が新たに開始されることに伴い増額となっている。類似団体内平均値よりは高いが、全国平均及び静岡県平均よりは低い値となっている。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財政調整基金残高</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における一時的な財政需要（放課後児童クラブ建設、校務支援システム改修等の教育関連施策、多目的広場整備事業や防潮堤整備用地確保のための道路撤去事業等）に対応するために取り崩しを行ったが、補正時の剰余金について積み立てを行った結果、前年度比</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百万円の減額となった。</a:t>
          </a:r>
          <a:endParaRPr kumimoji="1" lang="en-US" altLang="ja-JP" sz="900">
            <a:latin typeface="ＭＳ ゴシック" pitchFamily="49" charset="-128"/>
            <a:ea typeface="ＭＳ ゴシック" pitchFamily="49" charset="-128"/>
          </a:endParaRP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実質収支額</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年度においては、形式収支が平成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年度よりも約</a:t>
          </a:r>
          <a:r>
            <a:rPr kumimoji="1" lang="en-US" altLang="ja-JP" sz="900">
              <a:latin typeface="ＭＳ ゴシック" pitchFamily="49" charset="-128"/>
              <a:ea typeface="ＭＳ ゴシック" pitchFamily="49" charset="-128"/>
            </a:rPr>
            <a:t>81</a:t>
          </a:r>
          <a:r>
            <a:rPr kumimoji="1" lang="ja-JP" altLang="en-US" sz="900">
              <a:latin typeface="ＭＳ ゴシック" pitchFamily="49" charset="-128"/>
              <a:ea typeface="ＭＳ ゴシック" pitchFamily="49" charset="-128"/>
            </a:rPr>
            <a:t>百万円減少し、繰越財源が約</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百万円減少したことにより、約</a:t>
          </a:r>
          <a:r>
            <a:rPr kumimoji="1" lang="en-US" altLang="ja-JP" sz="900">
              <a:latin typeface="ＭＳ ゴシック" pitchFamily="49" charset="-128"/>
              <a:ea typeface="ＭＳ ゴシック" pitchFamily="49" charset="-128"/>
            </a:rPr>
            <a:t>78</a:t>
          </a:r>
          <a:r>
            <a:rPr kumimoji="1" lang="ja-JP" altLang="en-US" sz="900">
              <a:latin typeface="ＭＳ ゴシック" pitchFamily="49" charset="-128"/>
              <a:ea typeface="ＭＳ ゴシック" pitchFamily="49" charset="-128"/>
            </a:rPr>
            <a:t>百万円減少することとなった。</a:t>
          </a:r>
          <a:endParaRPr kumimoji="1" lang="en-US" altLang="ja-JP" sz="900">
            <a:latin typeface="ＭＳ ゴシック" pitchFamily="49" charset="-128"/>
            <a:ea typeface="ＭＳ ゴシック" pitchFamily="49" charset="-128"/>
          </a:endParaRP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実質単年度収支</a:t>
          </a:r>
          <a:r>
            <a:rPr kumimoji="1" lang="en-US" altLang="ja-JP" sz="900">
              <a:latin typeface="ＭＳ ゴシック" pitchFamily="49" charset="-128"/>
              <a:ea typeface="ＭＳ ゴシック" pitchFamily="49" charset="-128"/>
            </a:rPr>
            <a:t>】</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年度においては、基金の積立額以上に取崩額が多かったため、減少することとなった。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一般会計及びすべての特別会計において赤字が発生していない。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11060647</v>
      </c>
      <c r="BO4" s="461"/>
      <c r="BP4" s="461"/>
      <c r="BQ4" s="461"/>
      <c r="BR4" s="461"/>
      <c r="BS4" s="461"/>
      <c r="BT4" s="461"/>
      <c r="BU4" s="462"/>
      <c r="BV4" s="460">
        <v>11842664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v>
      </c>
      <c r="CU4" s="642"/>
      <c r="CV4" s="642"/>
      <c r="CW4" s="642"/>
      <c r="CX4" s="642"/>
      <c r="CY4" s="642"/>
      <c r="CZ4" s="642"/>
      <c r="DA4" s="643"/>
      <c r="DB4" s="641">
        <v>9.3000000000000007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10526197</v>
      </c>
      <c r="BO5" s="466"/>
      <c r="BP5" s="466"/>
      <c r="BQ5" s="466"/>
      <c r="BR5" s="466"/>
      <c r="BS5" s="466"/>
      <c r="BT5" s="466"/>
      <c r="BU5" s="467"/>
      <c r="BV5" s="465">
        <v>11227611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v>
      </c>
      <c r="CU5" s="436"/>
      <c r="CV5" s="436"/>
      <c r="CW5" s="436"/>
      <c r="CX5" s="436"/>
      <c r="CY5" s="436"/>
      <c r="CZ5" s="436"/>
      <c r="DA5" s="437"/>
      <c r="DB5" s="435">
        <v>85.6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534450</v>
      </c>
      <c r="BO6" s="466"/>
      <c r="BP6" s="466"/>
      <c r="BQ6" s="466"/>
      <c r="BR6" s="466"/>
      <c r="BS6" s="466"/>
      <c r="BT6" s="466"/>
      <c r="BU6" s="467"/>
      <c r="BV6" s="465">
        <v>615053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93.1</v>
      </c>
      <c r="CU6" s="616"/>
      <c r="CV6" s="616"/>
      <c r="CW6" s="616"/>
      <c r="CX6" s="616"/>
      <c r="CY6" s="616"/>
      <c r="CZ6" s="616"/>
      <c r="DA6" s="617"/>
      <c r="DB6" s="615">
        <v>91.4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5090</v>
      </c>
      <c r="BO7" s="466"/>
      <c r="BP7" s="466"/>
      <c r="BQ7" s="466"/>
      <c r="BR7" s="466"/>
      <c r="BS7" s="466"/>
      <c r="BT7" s="466"/>
      <c r="BU7" s="467"/>
      <c r="BV7" s="465">
        <v>7745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6623146</v>
      </c>
      <c r="CU7" s="466"/>
      <c r="CV7" s="466"/>
      <c r="CW7" s="466"/>
      <c r="CX7" s="466"/>
      <c r="CY7" s="466"/>
      <c r="CZ7" s="466"/>
      <c r="DA7" s="467"/>
      <c r="DB7" s="465">
        <v>6527398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529360</v>
      </c>
      <c r="BO8" s="466"/>
      <c r="BP8" s="466"/>
      <c r="BQ8" s="466"/>
      <c r="BR8" s="466"/>
      <c r="BS8" s="466"/>
      <c r="BT8" s="466"/>
      <c r="BU8" s="467"/>
      <c r="BV8" s="465">
        <v>607308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0.94</v>
      </c>
      <c r="CU8" s="579"/>
      <c r="CV8" s="579"/>
      <c r="CW8" s="579"/>
      <c r="CX8" s="579"/>
      <c r="CY8" s="579"/>
      <c r="CZ8" s="579"/>
      <c r="DA8" s="580"/>
      <c r="DB8" s="578">
        <v>0.93</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29093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-77948</v>
      </c>
      <c r="BO9" s="466"/>
      <c r="BP9" s="466"/>
      <c r="BQ9" s="466"/>
      <c r="BR9" s="466"/>
      <c r="BS9" s="466"/>
      <c r="BT9" s="466"/>
      <c r="BU9" s="467"/>
      <c r="BV9" s="465">
        <v>121731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13.3</v>
      </c>
      <c r="CU9" s="436"/>
      <c r="CV9" s="436"/>
      <c r="CW9" s="436"/>
      <c r="CX9" s="436"/>
      <c r="CY9" s="436"/>
      <c r="CZ9" s="436"/>
      <c r="DA9" s="437"/>
      <c r="DB9" s="435">
        <v>12.3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29815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364786</v>
      </c>
      <c r="BO10" s="466"/>
      <c r="BP10" s="466"/>
      <c r="BQ10" s="466"/>
      <c r="BR10" s="466"/>
      <c r="BS10" s="466"/>
      <c r="BT10" s="466"/>
      <c r="BU10" s="467"/>
      <c r="BV10" s="465">
        <v>308643</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109</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29684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374884</v>
      </c>
      <c r="BO12" s="466"/>
      <c r="BP12" s="466"/>
      <c r="BQ12" s="466"/>
      <c r="BR12" s="466"/>
      <c r="BS12" s="466"/>
      <c r="BT12" s="466"/>
      <c r="BU12" s="467"/>
      <c r="BV12" s="465">
        <v>711067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28227</v>
      </c>
      <c r="S13" s="569"/>
      <c r="T13" s="569"/>
      <c r="U13" s="569"/>
      <c r="V13" s="570"/>
      <c r="W13" s="556" t="s">
        <v>139</v>
      </c>
      <c r="X13" s="478"/>
      <c r="Y13" s="478"/>
      <c r="Z13" s="478"/>
      <c r="AA13" s="478"/>
      <c r="AB13" s="479"/>
      <c r="AC13" s="441">
        <v>581</v>
      </c>
      <c r="AD13" s="442"/>
      <c r="AE13" s="442"/>
      <c r="AF13" s="442"/>
      <c r="AG13" s="443"/>
      <c r="AH13" s="441">
        <v>621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-88046</v>
      </c>
      <c r="BO13" s="466"/>
      <c r="BP13" s="466"/>
      <c r="BQ13" s="466"/>
      <c r="BR13" s="466"/>
      <c r="BS13" s="466"/>
      <c r="BT13" s="466"/>
      <c r="BU13" s="467"/>
      <c r="BV13" s="465">
        <v>-280693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11.5</v>
      </c>
      <c r="CU13" s="436"/>
      <c r="CV13" s="436"/>
      <c r="CW13" s="436"/>
      <c r="CX13" s="436"/>
      <c r="CY13" s="436"/>
      <c r="CZ13" s="436"/>
      <c r="DA13" s="437"/>
      <c r="DB13" s="435">
        <v>10.8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29689</v>
      </c>
      <c r="S14" s="569"/>
      <c r="T14" s="569"/>
      <c r="U14" s="569"/>
      <c r="V14" s="570"/>
      <c r="W14" s="571"/>
      <c r="X14" s="481"/>
      <c r="Y14" s="481"/>
      <c r="Z14" s="481"/>
      <c r="AA14" s="481"/>
      <c r="AB14" s="482"/>
      <c r="AC14" s="561">
        <v>3.7</v>
      </c>
      <c r="AD14" s="562"/>
      <c r="AE14" s="562"/>
      <c r="AF14" s="562"/>
      <c r="AG14" s="563"/>
      <c r="AH14" s="561">
        <v>3.9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70.8</v>
      </c>
      <c r="CU14" s="573"/>
      <c r="CV14" s="573"/>
      <c r="CW14" s="573"/>
      <c r="CX14" s="573"/>
      <c r="CY14" s="573"/>
      <c r="CZ14" s="573"/>
      <c r="DA14" s="574"/>
      <c r="DB14" s="572">
        <v>73.900000000000006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28403</v>
      </c>
      <c r="S15" s="569"/>
      <c r="T15" s="569"/>
      <c r="U15" s="569"/>
      <c r="V15" s="570"/>
      <c r="W15" s="556" t="s">
        <v>147</v>
      </c>
      <c r="X15" s="478"/>
      <c r="Y15" s="478"/>
      <c r="Z15" s="478"/>
      <c r="AA15" s="478"/>
      <c r="AB15" s="479"/>
      <c r="AC15" s="441">
        <v>7412</v>
      </c>
      <c r="AD15" s="442"/>
      <c r="AE15" s="442"/>
      <c r="AF15" s="442"/>
      <c r="AG15" s="443"/>
      <c r="AH15" s="441">
        <v>7642</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4642784</v>
      </c>
      <c r="BO15" s="461"/>
      <c r="BP15" s="461"/>
      <c r="BQ15" s="461"/>
      <c r="BR15" s="461"/>
      <c r="BS15" s="461"/>
      <c r="BT15" s="461"/>
      <c r="BU15" s="462"/>
      <c r="BV15" s="460">
        <v>4502948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47.5</v>
      </c>
      <c r="AD16" s="562"/>
      <c r="AE16" s="562"/>
      <c r="AF16" s="562"/>
      <c r="AG16" s="563"/>
      <c r="AH16" s="561">
        <v>48.5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4925351</v>
      </c>
      <c r="BO16" s="466"/>
      <c r="BP16" s="466"/>
      <c r="BQ16" s="466"/>
      <c r="BR16" s="466"/>
      <c r="BS16" s="466"/>
      <c r="BT16" s="466"/>
      <c r="BU16" s="467"/>
      <c r="BV16" s="465">
        <v>4819497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7607</v>
      </c>
      <c r="AD17" s="442"/>
      <c r="AE17" s="442"/>
      <c r="AF17" s="442"/>
      <c r="AG17" s="443"/>
      <c r="AH17" s="441">
        <v>7499</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5966536</v>
      </c>
      <c r="BO17" s="466"/>
      <c r="BP17" s="466"/>
      <c r="BQ17" s="466"/>
      <c r="BR17" s="466"/>
      <c r="BS17" s="466"/>
      <c r="BT17" s="466"/>
      <c r="BU17" s="467"/>
      <c r="BV17" s="465">
        <v>5786055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20.73</v>
      </c>
      <c r="M18" s="530"/>
      <c r="N18" s="530"/>
      <c r="O18" s="530"/>
      <c r="P18" s="530"/>
      <c r="Q18" s="530"/>
      <c r="R18" s="531"/>
      <c r="S18" s="531"/>
      <c r="T18" s="531"/>
      <c r="U18" s="531"/>
      <c r="V18" s="532"/>
      <c r="W18" s="546"/>
      <c r="X18" s="547"/>
      <c r="Y18" s="547"/>
      <c r="Z18" s="547"/>
      <c r="AA18" s="547"/>
      <c r="AB18" s="557"/>
      <c r="AC18" s="429">
        <v>48.8</v>
      </c>
      <c r="AD18" s="430"/>
      <c r="AE18" s="430"/>
      <c r="AF18" s="430"/>
      <c r="AG18" s="533"/>
      <c r="AH18" s="429">
        <v>47.6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5971358</v>
      </c>
      <c r="BO18" s="466"/>
      <c r="BP18" s="466"/>
      <c r="BQ18" s="466"/>
      <c r="BR18" s="466"/>
      <c r="BS18" s="466"/>
      <c r="BT18" s="466"/>
      <c r="BU18" s="467"/>
      <c r="BV18" s="465">
        <v>5768093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1403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8469533</v>
      </c>
      <c r="BO19" s="466"/>
      <c r="BP19" s="466"/>
      <c r="BQ19" s="466"/>
      <c r="BR19" s="466"/>
      <c r="BS19" s="466"/>
      <c r="BT19" s="466"/>
      <c r="BU19" s="467"/>
      <c r="BV19" s="465">
        <v>8948671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10244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11079043</v>
      </c>
      <c r="BO23" s="466"/>
      <c r="BP23" s="466"/>
      <c r="BQ23" s="466"/>
      <c r="BR23" s="466"/>
      <c r="BS23" s="466"/>
      <c r="BT23" s="466"/>
      <c r="BU23" s="467"/>
      <c r="BV23" s="465">
        <v>11202678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7900</v>
      </c>
      <c r="R24" s="442"/>
      <c r="S24" s="442"/>
      <c r="T24" s="442"/>
      <c r="U24" s="442"/>
      <c r="V24" s="443"/>
      <c r="W24" s="507"/>
      <c r="X24" s="498"/>
      <c r="Y24" s="499"/>
      <c r="Z24" s="438" t="s">
        <v>171</v>
      </c>
      <c r="AA24" s="439"/>
      <c r="AB24" s="439"/>
      <c r="AC24" s="439"/>
      <c r="AD24" s="439"/>
      <c r="AE24" s="439"/>
      <c r="AF24" s="439"/>
      <c r="AG24" s="440"/>
      <c r="AH24" s="441">
        <v>206</v>
      </c>
      <c r="AI24" s="442"/>
      <c r="AJ24" s="442"/>
      <c r="AK24" s="442"/>
      <c r="AL24" s="443"/>
      <c r="AM24" s="441">
        <v>586688</v>
      </c>
      <c r="AN24" s="442"/>
      <c r="AO24" s="442"/>
      <c r="AP24" s="442"/>
      <c r="AQ24" s="442"/>
      <c r="AR24" s="443"/>
      <c r="AS24" s="441">
        <v>2848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10696221</v>
      </c>
      <c r="BO24" s="466"/>
      <c r="BP24" s="466"/>
      <c r="BQ24" s="466"/>
      <c r="BR24" s="466"/>
      <c r="BS24" s="466"/>
      <c r="BT24" s="466"/>
      <c r="BU24" s="467"/>
      <c r="BV24" s="465">
        <v>10685501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6300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176</v>
      </c>
      <c r="AN25" s="442"/>
      <c r="AO25" s="442"/>
      <c r="AP25" s="442"/>
      <c r="AQ25" s="442"/>
      <c r="AR25" s="443"/>
      <c r="AS25" s="441" t="s">
        <v>129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410328</v>
      </c>
      <c r="BO25" s="461"/>
      <c r="BP25" s="461"/>
      <c r="BQ25" s="461"/>
      <c r="BR25" s="461"/>
      <c r="BS25" s="461"/>
      <c r="BT25" s="461"/>
      <c r="BU25" s="462"/>
      <c r="BV25" s="460">
        <v>307254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5600</v>
      </c>
      <c r="R26" s="442"/>
      <c r="S26" s="442"/>
      <c r="T26" s="442"/>
      <c r="U26" s="442"/>
      <c r="V26" s="443"/>
      <c r="W26" s="507"/>
      <c r="X26" s="498"/>
      <c r="Y26" s="499"/>
      <c r="Z26" s="438" t="s">
        <v>179</v>
      </c>
      <c r="AA26" s="520"/>
      <c r="AB26" s="520"/>
      <c r="AC26" s="520"/>
      <c r="AD26" s="520"/>
      <c r="AE26" s="520"/>
      <c r="AF26" s="520"/>
      <c r="AG26" s="521"/>
      <c r="AH26" s="441">
        <v>4</v>
      </c>
      <c r="AI26" s="442"/>
      <c r="AJ26" s="442"/>
      <c r="AK26" s="442"/>
      <c r="AL26" s="443"/>
      <c r="AM26" s="441">
        <v>11304</v>
      </c>
      <c r="AN26" s="442"/>
      <c r="AO26" s="442"/>
      <c r="AP26" s="442"/>
      <c r="AQ26" s="442"/>
      <c r="AR26" s="443"/>
      <c r="AS26" s="441">
        <v>2826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3200</v>
      </c>
      <c r="R27" s="442"/>
      <c r="S27" s="442"/>
      <c r="T27" s="442"/>
      <c r="U27" s="442"/>
      <c r="V27" s="443"/>
      <c r="W27" s="507"/>
      <c r="X27" s="498"/>
      <c r="Y27" s="499"/>
      <c r="Z27" s="438" t="s">
        <v>182</v>
      </c>
      <c r="AA27" s="439"/>
      <c r="AB27" s="439"/>
      <c r="AC27" s="439"/>
      <c r="AD27" s="439"/>
      <c r="AE27" s="439"/>
      <c r="AF27" s="439"/>
      <c r="AG27" s="440"/>
      <c r="AH27" s="441">
        <v>3</v>
      </c>
      <c r="AI27" s="442"/>
      <c r="AJ27" s="442"/>
      <c r="AK27" s="442"/>
      <c r="AL27" s="443"/>
      <c r="AM27" s="441">
        <v>12354</v>
      </c>
      <c r="AN27" s="442"/>
      <c r="AO27" s="442"/>
      <c r="AP27" s="442"/>
      <c r="AQ27" s="442"/>
      <c r="AR27" s="443"/>
      <c r="AS27" s="441">
        <v>4118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1184786</v>
      </c>
      <c r="BO27" s="469"/>
      <c r="BP27" s="469"/>
      <c r="BQ27" s="469"/>
      <c r="BR27" s="469"/>
      <c r="BS27" s="469"/>
      <c r="BT27" s="469"/>
      <c r="BU27" s="470"/>
      <c r="BV27" s="468">
        <v>1184592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2600</v>
      </c>
      <c r="R28" s="442"/>
      <c r="S28" s="442"/>
      <c r="T28" s="442"/>
      <c r="U28" s="442"/>
      <c r="V28" s="443"/>
      <c r="W28" s="507"/>
      <c r="X28" s="498"/>
      <c r="Y28" s="499"/>
      <c r="Z28" s="438" t="s">
        <v>185</v>
      </c>
      <c r="AA28" s="439"/>
      <c r="AB28" s="439"/>
      <c r="AC28" s="439"/>
      <c r="AD28" s="439"/>
      <c r="AE28" s="439"/>
      <c r="AF28" s="439"/>
      <c r="AG28" s="440"/>
      <c r="AH28" s="441" t="s">
        <v>129</v>
      </c>
      <c r="AI28" s="442"/>
      <c r="AJ28" s="442"/>
      <c r="AK28" s="442"/>
      <c r="AL28" s="443"/>
      <c r="AM28" s="441" t="s">
        <v>176</v>
      </c>
      <c r="AN28" s="442"/>
      <c r="AO28" s="442"/>
      <c r="AP28" s="442"/>
      <c r="AQ28" s="442"/>
      <c r="AR28" s="443"/>
      <c r="AS28" s="441" t="s">
        <v>176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1600972</v>
      </c>
      <c r="BO28" s="461"/>
      <c r="BP28" s="461"/>
      <c r="BQ28" s="461"/>
      <c r="BR28" s="461"/>
      <c r="BS28" s="461"/>
      <c r="BT28" s="461"/>
      <c r="BU28" s="462"/>
      <c r="BV28" s="460">
        <v>1611070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11</v>
      </c>
      <c r="M29" s="442"/>
      <c r="N29" s="442"/>
      <c r="O29" s="442"/>
      <c r="P29" s="443"/>
      <c r="Q29" s="441">
        <v>2400</v>
      </c>
      <c r="R29" s="442"/>
      <c r="S29" s="442"/>
      <c r="T29" s="442"/>
      <c r="U29" s="442"/>
      <c r="V29" s="443"/>
      <c r="W29" s="508"/>
      <c r="X29" s="509"/>
      <c r="Y29" s="510"/>
      <c r="Z29" s="438" t="s">
        <v>188</v>
      </c>
      <c r="AA29" s="439"/>
      <c r="AB29" s="439"/>
      <c r="AC29" s="439"/>
      <c r="AD29" s="439"/>
      <c r="AE29" s="439"/>
      <c r="AF29" s="439"/>
      <c r="AG29" s="440"/>
      <c r="AH29" s="441">
        <v>209</v>
      </c>
      <c r="AI29" s="442"/>
      <c r="AJ29" s="442"/>
      <c r="AK29" s="442"/>
      <c r="AL29" s="443"/>
      <c r="AM29" s="441">
        <v>599042</v>
      </c>
      <c r="AN29" s="442"/>
      <c r="AO29" s="442"/>
      <c r="AP29" s="442"/>
      <c r="AQ29" s="442"/>
      <c r="AR29" s="443"/>
      <c r="AS29" s="441">
        <v>2866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30730</v>
      </c>
      <c r="BO29" s="466"/>
      <c r="BP29" s="466"/>
      <c r="BQ29" s="466"/>
      <c r="BR29" s="466"/>
      <c r="BS29" s="466"/>
      <c r="BT29" s="466"/>
      <c r="BU29" s="467"/>
      <c r="BV29" s="465">
        <v>30700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457440</v>
      </c>
      <c r="BO30" s="469"/>
      <c r="BP30" s="469"/>
      <c r="BQ30" s="469"/>
      <c r="BR30" s="469"/>
      <c r="BS30" s="469"/>
      <c r="BT30" s="469"/>
      <c r="BU30" s="470"/>
      <c r="BV30" s="468">
        <v>499563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201</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吉田町牧之原市広域施設組合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榛原総合病院組合（普通会計分）</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榛原総合病院組合（事業会計分）</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相寿圓管理組合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駿遠学園管理組合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静岡県市町総合事務組合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静岡県後期高齢者医療広域連合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静岡県後期高齢者医療広域連合（事業会計分）</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静岡地方税滞納整理機構</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hduS1SvnKMW7hMxj85/91cG9eWMSBbWSrZJ+VjFXop09O1TYupkjQwzBNWH+dyWx+bpC61XJE/PO3ZvuiLyQQ==" saltValue="tdsBB6HdkLA0zAw0m/9C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564</v>
      </c>
      <c r="D34" s="1244"/>
      <c r="E34" s="1245"/>
      <c r="F34" s="32">
        <v>9.93</v>
      </c>
      <c r="G34" s="33">
        <v>8.68</v>
      </c>
      <c r="H34" s="33">
        <v>8.26</v>
      </c>
      <c r="I34" s="33">
        <v>8.39</v>
      </c>
      <c r="J34" s="34">
        <v>8.4600000000000009</v>
      </c>
      <c r="K34" s="22"/>
      <c r="L34" s="22"/>
      <c r="M34" s="22"/>
      <c r="N34" s="22"/>
      <c r="O34" s="22"/>
      <c r="P34" s="22"/>
    </row>
    <row r="35" spans="1:16" ht="39" customHeight="1" x14ac:dyDescent="0.15">
      <c r="A35" s="22"/>
      <c r="B35" s="35"/>
      <c r="C35" s="1238" t="s">
        <v>565</v>
      </c>
      <c r="D35" s="1239"/>
      <c r="E35" s="1240"/>
      <c r="F35" s="36">
        <v>6.58</v>
      </c>
      <c r="G35" s="37">
        <v>6.65</v>
      </c>
      <c r="H35" s="37">
        <v>7.46</v>
      </c>
      <c r="I35" s="37">
        <v>9.3000000000000007</v>
      </c>
      <c r="J35" s="38">
        <v>7.99</v>
      </c>
      <c r="K35" s="22"/>
      <c r="L35" s="22"/>
      <c r="M35" s="22"/>
      <c r="N35" s="22"/>
      <c r="O35" s="22"/>
      <c r="P35" s="22"/>
    </row>
    <row r="36" spans="1:16" ht="39" customHeight="1" x14ac:dyDescent="0.15">
      <c r="A36" s="22"/>
      <c r="B36" s="35"/>
      <c r="C36" s="1238" t="s">
        <v>566</v>
      </c>
      <c r="D36" s="1239"/>
      <c r="E36" s="1240"/>
      <c r="F36" s="36">
        <v>1.93</v>
      </c>
      <c r="G36" s="37">
        <v>2.0099999999999998</v>
      </c>
      <c r="H36" s="37">
        <v>3.07</v>
      </c>
      <c r="I36" s="37">
        <v>2.9</v>
      </c>
      <c r="J36" s="38">
        <v>1.26</v>
      </c>
      <c r="K36" s="22"/>
      <c r="L36" s="22"/>
      <c r="M36" s="22"/>
      <c r="N36" s="22"/>
      <c r="O36" s="22"/>
      <c r="P36" s="22"/>
    </row>
    <row r="37" spans="1:16" ht="39" customHeight="1" x14ac:dyDescent="0.15">
      <c r="A37" s="22"/>
      <c r="B37" s="35"/>
      <c r="C37" s="1238" t="s">
        <v>567</v>
      </c>
      <c r="D37" s="1239"/>
      <c r="E37" s="1240"/>
      <c r="F37" s="36">
        <v>0.49</v>
      </c>
      <c r="G37" s="37">
        <v>0.72</v>
      </c>
      <c r="H37" s="37">
        <v>2.77</v>
      </c>
      <c r="I37" s="37">
        <v>0.37</v>
      </c>
      <c r="J37" s="38">
        <v>0.38</v>
      </c>
      <c r="K37" s="22"/>
      <c r="L37" s="22"/>
      <c r="M37" s="22"/>
      <c r="N37" s="22"/>
      <c r="O37" s="22"/>
      <c r="P37" s="22"/>
    </row>
    <row r="38" spans="1:16" ht="39" customHeight="1" x14ac:dyDescent="0.15">
      <c r="A38" s="22"/>
      <c r="B38" s="35"/>
      <c r="C38" s="1238" t="s">
        <v>568</v>
      </c>
      <c r="D38" s="1239"/>
      <c r="E38" s="1240"/>
      <c r="F38" s="36">
        <v>0.15</v>
      </c>
      <c r="G38" s="37">
        <v>0.4</v>
      </c>
      <c r="H38" s="37">
        <v>0.43</v>
      </c>
      <c r="I38" s="37">
        <v>0.37</v>
      </c>
      <c r="J38" s="38">
        <v>0.25</v>
      </c>
      <c r="K38" s="22"/>
      <c r="L38" s="22"/>
      <c r="M38" s="22"/>
      <c r="N38" s="22"/>
      <c r="O38" s="22"/>
      <c r="P38" s="22"/>
    </row>
    <row r="39" spans="1:16" ht="39" customHeight="1" x14ac:dyDescent="0.15">
      <c r="A39" s="22"/>
      <c r="B39" s="35"/>
      <c r="C39" s="1238" t="s">
        <v>569</v>
      </c>
      <c r="D39" s="1239"/>
      <c r="E39" s="1240"/>
      <c r="F39" s="36">
        <v>0</v>
      </c>
      <c r="G39" s="37">
        <v>0</v>
      </c>
      <c r="H39" s="37">
        <v>0</v>
      </c>
      <c r="I39" s="37">
        <v>0</v>
      </c>
      <c r="J39" s="38">
        <v>0.01</v>
      </c>
      <c r="K39" s="22"/>
      <c r="L39" s="22"/>
      <c r="M39" s="22"/>
      <c r="N39" s="22"/>
      <c r="O39" s="22"/>
      <c r="P39" s="22"/>
    </row>
    <row r="40" spans="1:16" ht="39" customHeight="1" x14ac:dyDescent="0.15">
      <c r="A40" s="22"/>
      <c r="B40" s="35"/>
      <c r="C40" s="1238" t="s">
        <v>570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571</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572</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CPVuYaQosALWc6W2LgTHXQh08cCvdzn4jGEVmC09In9gKPBfgLu65LIzrc5yOucYtEytmcivqW0QzTZ7+7eRw==" saltValue="arxb+O+8EQ5nQ4jpgfR1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888</v>
      </c>
      <c r="L45" s="60">
        <v>911</v>
      </c>
      <c r="M45" s="60">
        <v>940</v>
      </c>
      <c r="N45" s="60">
        <v>1104</v>
      </c>
      <c r="O45" s="61">
        <v>1123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15</v>
      </c>
      <c r="F48" s="1248"/>
      <c r="G48" s="1248"/>
      <c r="H48" s="1248"/>
      <c r="I48" s="1248"/>
      <c r="J48" s="1249"/>
      <c r="K48" s="63">
        <v>470</v>
      </c>
      <c r="L48" s="64">
        <v>490</v>
      </c>
      <c r="M48" s="64">
        <v>508</v>
      </c>
      <c r="N48" s="64">
        <v>544</v>
      </c>
      <c r="O48" s="65">
        <v>555</v>
      </c>
      <c r="P48" s="48"/>
      <c r="Q48" s="48"/>
      <c r="R48" s="48"/>
      <c r="S48" s="48"/>
      <c r="T48" s="48"/>
      <c r="U48" s="48"/>
    </row>
    <row r="49" spans="1:21" ht="30.75" customHeight="1" x14ac:dyDescent="0.15">
      <c r="A49" s="48"/>
      <c r="B49" s="1266"/>
      <c r="C49" s="1267"/>
      <c r="D49" s="62"/>
      <c r="E49" s="1248" t="s">
        <v>16</v>
      </c>
      <c r="F49" s="1248"/>
      <c r="G49" s="1248"/>
      <c r="H49" s="1248"/>
      <c r="I49" s="1248"/>
      <c r="J49" s="1249"/>
      <c r="K49" s="63">
        <v>224</v>
      </c>
      <c r="L49" s="64">
        <v>201</v>
      </c>
      <c r="M49" s="64">
        <v>193</v>
      </c>
      <c r="N49" s="64">
        <v>194</v>
      </c>
      <c r="O49" s="65">
        <v>200</v>
      </c>
      <c r="P49" s="48"/>
      <c r="Q49" s="48"/>
      <c r="R49" s="48"/>
      <c r="S49" s="48"/>
      <c r="T49" s="48"/>
      <c r="U49" s="48"/>
    </row>
    <row r="50" spans="1:21" ht="30.75" customHeight="1" x14ac:dyDescent="0.15">
      <c r="A50" s="48"/>
      <c r="B50" s="1266"/>
      <c r="C50" s="1267"/>
      <c r="D50" s="62"/>
      <c r="E50" s="1248" t="s">
        <v>17</v>
      </c>
      <c r="F50" s="1248"/>
      <c r="G50" s="1248"/>
      <c r="H50" s="1248"/>
      <c r="I50" s="1248"/>
      <c r="J50" s="1249"/>
      <c r="K50" s="63">
        <v>14</v>
      </c>
      <c r="L50" s="64">
        <v>15</v>
      </c>
      <c r="M50" s="64">
        <v>17</v>
      </c>
      <c r="N50" s="64">
        <v>17</v>
      </c>
      <c r="O50" s="65">
        <v>17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1043</v>
      </c>
      <c r="L52" s="64">
        <v>1033</v>
      </c>
      <c r="M52" s="64">
        <v>1118</v>
      </c>
      <c r="N52" s="64">
        <v>1176</v>
      </c>
      <c r="O52" s="65">
        <v>1184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553</v>
      </c>
      <c r="L53" s="69">
        <v>584</v>
      </c>
      <c r="M53" s="69">
        <v>540</v>
      </c>
      <c r="N53" s="69">
        <v>683</v>
      </c>
      <c r="O53" s="70">
        <v>711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V/fSQOURj8rDojY702swKsvLxU0+cRqRyGSgRLL7eJ2OdPGBX19Mkv5reGOMXJu6/6495SSq76uil8vBiiTw==" saltValue="ZKv/ca9/990PtpIhAZ/W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115" zoomScaleNormal="11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4" t="s">
        <v>30</v>
      </c>
      <c r="C41" s="1285"/>
      <c r="D41" s="101"/>
      <c r="E41" s="1286" t="s">
        <v>31</v>
      </c>
      <c r="F41" s="1286"/>
      <c r="G41" s="1286"/>
      <c r="H41" s="1287"/>
      <c r="I41" s="102">
        <v>11613</v>
      </c>
      <c r="J41" s="103">
        <v>11571</v>
      </c>
      <c r="K41" s="103">
        <v>11308</v>
      </c>
      <c r="L41" s="103">
        <v>11203</v>
      </c>
      <c r="M41" s="104">
        <v>11079</v>
      </c>
    </row>
    <row r="42" spans="2:13" ht="27.75" customHeight="1" x14ac:dyDescent="0.15">
      <c r="B42" s="1274"/>
      <c r="C42" s="1275"/>
      <c r="D42" s="105"/>
      <c r="E42" s="1278" t="s">
        <v>32</v>
      </c>
      <c r="F42" s="1278"/>
      <c r="G42" s="1278"/>
      <c r="H42" s="1279"/>
      <c r="I42" s="106">
        <v>139</v>
      </c>
      <c r="J42" s="107">
        <v>186</v>
      </c>
      <c r="K42" s="107">
        <v>164</v>
      </c>
      <c r="L42" s="107">
        <v>143</v>
      </c>
      <c r="M42" s="108">
        <v>318</v>
      </c>
    </row>
    <row r="43" spans="2:13" ht="27.75" customHeight="1" x14ac:dyDescent="0.15">
      <c r="B43" s="1274"/>
      <c r="C43" s="1275"/>
      <c r="D43" s="105"/>
      <c r="E43" s="1278" t="s">
        <v>33</v>
      </c>
      <c r="F43" s="1278"/>
      <c r="G43" s="1278"/>
      <c r="H43" s="1279"/>
      <c r="I43" s="106">
        <v>5468</v>
      </c>
      <c r="J43" s="107">
        <v>5343</v>
      </c>
      <c r="K43" s="107">
        <v>5359</v>
      </c>
      <c r="L43" s="107">
        <v>5422</v>
      </c>
      <c r="M43" s="108">
        <v>5368</v>
      </c>
    </row>
    <row r="44" spans="2:13" ht="27.75" customHeight="1" x14ac:dyDescent="0.15">
      <c r="B44" s="1274"/>
      <c r="C44" s="1275"/>
      <c r="D44" s="105"/>
      <c r="E44" s="1278" t="s">
        <v>34</v>
      </c>
      <c r="F44" s="1278"/>
      <c r="G44" s="1278"/>
      <c r="H44" s="1279"/>
      <c r="I44" s="106">
        <v>2296</v>
      </c>
      <c r="J44" s="107">
        <v>2240</v>
      </c>
      <c r="K44" s="107">
        <v>2491</v>
      </c>
      <c r="L44" s="107">
        <v>2473</v>
      </c>
      <c r="M44" s="108">
        <v>2289</v>
      </c>
    </row>
    <row r="45" spans="2:13" ht="27.75" customHeight="1" x14ac:dyDescent="0.15">
      <c r="B45" s="1274"/>
      <c r="C45" s="1275"/>
      <c r="D45" s="105"/>
      <c r="E45" s="1278" t="s">
        <v>35</v>
      </c>
      <c r="F45" s="1278"/>
      <c r="G45" s="1278"/>
      <c r="H45" s="1279"/>
      <c r="I45" s="106">
        <v>1231</v>
      </c>
      <c r="J45" s="107">
        <v>1151</v>
      </c>
      <c r="K45" s="107">
        <v>1179</v>
      </c>
      <c r="L45" s="107">
        <v>1198</v>
      </c>
      <c r="M45" s="108">
        <v>1182</v>
      </c>
    </row>
    <row r="46" spans="2:13" ht="27.75" customHeight="1" x14ac:dyDescent="0.15">
      <c r="B46" s="1274"/>
      <c r="C46" s="1275"/>
      <c r="D46" s="109"/>
      <c r="E46" s="1278" t="s">
        <v>36</v>
      </c>
      <c r="F46" s="1278"/>
      <c r="G46" s="1278"/>
      <c r="H46" s="1279"/>
      <c r="I46" s="106" t="s">
        <v>515</v>
      </c>
      <c r="J46" s="107" t="s">
        <v>515</v>
      </c>
      <c r="K46" s="107" t="s">
        <v>515</v>
      </c>
      <c r="L46" s="107" t="s">
        <v>515</v>
      </c>
      <c r="M46" s="108" t="s">
        <v>515</v>
      </c>
    </row>
    <row r="47" spans="2:13" ht="27.75" customHeight="1" x14ac:dyDescent="0.15">
      <c r="B47" s="1274"/>
      <c r="C47" s="1275"/>
      <c r="D47" s="110"/>
      <c r="E47" s="1288" t="s">
        <v>37</v>
      </c>
      <c r="F47" s="1289"/>
      <c r="G47" s="1289"/>
      <c r="H47" s="1290"/>
      <c r="I47" s="106" t="s">
        <v>515</v>
      </c>
      <c r="J47" s="107" t="s">
        <v>515</v>
      </c>
      <c r="K47" s="107" t="s">
        <v>515</v>
      </c>
      <c r="L47" s="107" t="s">
        <v>515</v>
      </c>
      <c r="M47" s="108" t="s">
        <v>515</v>
      </c>
    </row>
    <row r="48" spans="2:13" ht="27.75" customHeight="1" x14ac:dyDescent="0.15">
      <c r="B48" s="1274"/>
      <c r="C48" s="1275"/>
      <c r="D48" s="105"/>
      <c r="E48" s="1278" t="s">
        <v>38</v>
      </c>
      <c r="F48" s="1278"/>
      <c r="G48" s="1278"/>
      <c r="H48" s="1279"/>
      <c r="I48" s="106" t="s">
        <v>515</v>
      </c>
      <c r="J48" s="107" t="s">
        <v>515</v>
      </c>
      <c r="K48" s="107" t="s">
        <v>515</v>
      </c>
      <c r="L48" s="107" t="s">
        <v>515</v>
      </c>
      <c r="M48" s="108" t="s">
        <v>515</v>
      </c>
    </row>
    <row r="49" spans="2:13" ht="27.75" customHeight="1" x14ac:dyDescent="0.15">
      <c r="B49" s="1276"/>
      <c r="C49" s="1277"/>
      <c r="D49" s="105"/>
      <c r="E49" s="1278" t="s">
        <v>39</v>
      </c>
      <c r="F49" s="1278"/>
      <c r="G49" s="1278"/>
      <c r="H49" s="1279"/>
      <c r="I49" s="106" t="s">
        <v>515</v>
      </c>
      <c r="J49" s="107" t="s">
        <v>515</v>
      </c>
      <c r="K49" s="107" t="s">
        <v>515</v>
      </c>
      <c r="L49" s="107" t="s">
        <v>515</v>
      </c>
      <c r="M49" s="108" t="s">
        <v>515</v>
      </c>
    </row>
    <row r="50" spans="2:13" ht="27.75" customHeight="1" x14ac:dyDescent="0.15">
      <c r="B50" s="1272" t="s">
        <v>40</v>
      </c>
      <c r="C50" s="1273"/>
      <c r="D50" s="111"/>
      <c r="E50" s="1278" t="s">
        <v>41</v>
      </c>
      <c r="F50" s="1278"/>
      <c r="G50" s="1278"/>
      <c r="H50" s="1279"/>
      <c r="I50" s="106">
        <v>2703</v>
      </c>
      <c r="J50" s="107">
        <v>2971</v>
      </c>
      <c r="K50" s="107">
        <v>3073</v>
      </c>
      <c r="L50" s="107">
        <v>2960</v>
      </c>
      <c r="M50" s="108">
        <v>3053</v>
      </c>
    </row>
    <row r="51" spans="2:13" ht="27.75" customHeight="1" x14ac:dyDescent="0.15">
      <c r="B51" s="1274"/>
      <c r="C51" s="1275"/>
      <c r="D51" s="105"/>
      <c r="E51" s="1278" t="s">
        <v>42</v>
      </c>
      <c r="F51" s="1278"/>
      <c r="G51" s="1278"/>
      <c r="H51" s="1279"/>
      <c r="I51" s="106">
        <v>2100</v>
      </c>
      <c r="J51" s="107">
        <v>1965</v>
      </c>
      <c r="K51" s="107">
        <v>1966</v>
      </c>
      <c r="L51" s="107">
        <v>1875</v>
      </c>
      <c r="M51" s="108">
        <v>1959</v>
      </c>
    </row>
    <row r="52" spans="2:13" ht="27.75" customHeight="1" x14ac:dyDescent="0.15">
      <c r="B52" s="1276"/>
      <c r="C52" s="1277"/>
      <c r="D52" s="105"/>
      <c r="E52" s="1278" t="s">
        <v>43</v>
      </c>
      <c r="F52" s="1278"/>
      <c r="G52" s="1278"/>
      <c r="H52" s="1279"/>
      <c r="I52" s="106">
        <v>11417</v>
      </c>
      <c r="J52" s="107">
        <v>11558</v>
      </c>
      <c r="K52" s="107">
        <v>11455</v>
      </c>
      <c r="L52" s="107">
        <v>11507</v>
      </c>
      <c r="M52" s="108">
        <v>11232</v>
      </c>
    </row>
    <row r="53" spans="2:13" ht="27.75" customHeight="1" thickBot="1" x14ac:dyDescent="0.2">
      <c r="B53" s="1280" t="s">
        <v>44</v>
      </c>
      <c r="C53" s="1281"/>
      <c r="D53" s="112"/>
      <c r="E53" s="1282" t="s">
        <v>45</v>
      </c>
      <c r="F53" s="1282"/>
      <c r="G53" s="1282"/>
      <c r="H53" s="1283"/>
      <c r="I53" s="113">
        <v>4528</v>
      </c>
      <c r="J53" s="114">
        <v>3997</v>
      </c>
      <c r="K53" s="114">
        <v>4007</v>
      </c>
      <c r="L53" s="114">
        <v>4098</v>
      </c>
      <c r="M53" s="115">
        <v>3991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ug3EvfiZlpfeGiUrxMMmKh0sw/GOLt5RNak5JrXnvv2a2e9RkEFW4xx+oFzr3wGXK633UA02hKMm5GjiHplw==" saltValue="/vbWSeHPNDPZW7zYKtce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2013</v>
      </c>
      <c r="G55" s="127">
        <v>1611</v>
      </c>
      <c r="H55" s="128">
        <v>1601</v>
      </c>
    </row>
    <row r="56" spans="2:8" ht="52.5" customHeight="1" x14ac:dyDescent="0.15">
      <c r="B56" s="129"/>
      <c r="C56" s="1301" t="s">
        <v>49</v>
      </c>
      <c r="D56" s="1301"/>
      <c r="E56" s="1302"/>
      <c r="F56" s="130">
        <v>31</v>
      </c>
      <c r="G56" s="130">
        <v>31</v>
      </c>
      <c r="H56" s="131">
        <v>31</v>
      </c>
    </row>
    <row r="57" spans="2:8" ht="53.25" customHeight="1" x14ac:dyDescent="0.15">
      <c r="B57" s="129"/>
      <c r="C57" s="1303" t="s">
        <v>50</v>
      </c>
      <c r="D57" s="1303"/>
      <c r="E57" s="1304"/>
      <c r="F57" s="132">
        <v>480</v>
      </c>
      <c r="G57" s="132">
        <v>500</v>
      </c>
      <c r="H57" s="133">
        <v>457</v>
      </c>
    </row>
    <row r="58" spans="2:8" ht="45.75" customHeight="1" x14ac:dyDescent="0.15">
      <c r="B58" s="134"/>
      <c r="C58" s="1291" t="s">
        <v>592</v>
      </c>
      <c r="D58" s="1292"/>
      <c r="E58" s="1293"/>
      <c r="F58" s="135">
        <v>189</v>
      </c>
      <c r="G58" s="135">
        <v>210</v>
      </c>
      <c r="H58" s="136">
        <v>168</v>
      </c>
    </row>
    <row r="59" spans="2:8" ht="45.75" customHeight="1" x14ac:dyDescent="0.15">
      <c r="B59" s="134"/>
      <c r="C59" s="1291" t="s">
        <v>593</v>
      </c>
      <c r="D59" s="1292"/>
      <c r="E59" s="1293"/>
      <c r="F59" s="135">
        <v>190</v>
      </c>
      <c r="G59" s="135">
        <v>190</v>
      </c>
      <c r="H59" s="136">
        <v>190</v>
      </c>
    </row>
    <row r="60" spans="2:8" ht="45.75" customHeight="1" x14ac:dyDescent="0.15">
      <c r="B60" s="134"/>
      <c r="C60" s="1291" t="s">
        <v>594</v>
      </c>
      <c r="D60" s="1292"/>
      <c r="E60" s="1293"/>
      <c r="F60" s="135">
        <v>63</v>
      </c>
      <c r="G60" s="135">
        <v>62</v>
      </c>
      <c r="H60" s="136">
        <v>62</v>
      </c>
    </row>
    <row r="61" spans="2:8" ht="45.75" customHeight="1" x14ac:dyDescent="0.15">
      <c r="B61" s="134"/>
      <c r="C61" s="1291" t="s">
        <v>595</v>
      </c>
      <c r="D61" s="1292"/>
      <c r="E61" s="1293"/>
      <c r="F61" s="135">
        <v>20</v>
      </c>
      <c r="G61" s="135">
        <v>20</v>
      </c>
      <c r="H61" s="136">
        <v>20</v>
      </c>
    </row>
    <row r="62" spans="2:8" ht="45.75" customHeight="1" thickBot="1" x14ac:dyDescent="0.2">
      <c r="B62" s="137"/>
      <c r="C62" s="1294" t="s">
        <v>596</v>
      </c>
      <c r="D62" s="1295"/>
      <c r="E62" s="1296"/>
      <c r="F62" s="138">
        <v>10</v>
      </c>
      <c r="G62" s="138">
        <v>10</v>
      </c>
      <c r="H62" s="139">
        <v>10</v>
      </c>
    </row>
    <row r="63" spans="2:8" ht="52.5" customHeight="1" thickBot="1" x14ac:dyDescent="0.2">
      <c r="B63" s="140"/>
      <c r="C63" s="1297" t="s">
        <v>51</v>
      </c>
      <c r="D63" s="1297"/>
      <c r="E63" s="1298"/>
      <c r="F63" s="141">
        <v>2524</v>
      </c>
      <c r="G63" s="141">
        <v>2141</v>
      </c>
      <c r="H63" s="142">
        <v>2089</v>
      </c>
    </row>
    <row r="64" spans="2:8" ht="15" customHeight="1" x14ac:dyDescent="0.15"/>
    <row r="65" ht="0" hidden="1" customHeight="1" x14ac:dyDescent="0.15"/>
    <row r="66" ht="0" hidden="1" customHeight="1" x14ac:dyDescent="0.15"/>
  </sheetData>
  <sheetProtection algorithmName="SHA-512" hashValue="9BTDLzR38EqKa499x9bvz+Z8eK6k3FwKT6rCo7UIU9V2/9ulLWqNMhpr0+dIsV/NHJxQZq5h9ZPpQShY6UXMCw==" saltValue="unl0xjy+/9DLWirsd3H5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604</v>
      </c>
      <c r="AO51" s="1310"/>
      <c r="AP51" s="1310"/>
      <c r="AQ51" s="1310"/>
      <c r="AR51" s="1310"/>
      <c r="AS51" s="1310"/>
      <c r="AT51" s="1310"/>
      <c r="AU51" s="1310"/>
      <c r="AV51" s="1310"/>
      <c r="AW51" s="1310"/>
      <c r="AX51" s="1310"/>
      <c r="AY51" s="1310"/>
      <c r="AZ51" s="1310"/>
      <c r="BA51" s="1310"/>
      <c r="BB51" s="1310" t="s">
        <v>605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72.3</v>
      </c>
      <c r="CG51" s="1307"/>
      <c r="CH51" s="1307"/>
      <c r="CI51" s="1307"/>
      <c r="CJ51" s="1307"/>
      <c r="CK51" s="1307"/>
      <c r="CL51" s="1307"/>
      <c r="CM51" s="1307"/>
      <c r="CN51" s="1307">
        <v>73.900000000000006</v>
      </c>
      <c r="CO51" s="1307"/>
      <c r="CP51" s="1307"/>
      <c r="CQ51" s="1307"/>
      <c r="CR51" s="1307"/>
      <c r="CS51" s="1307"/>
      <c r="CT51" s="1307"/>
      <c r="CU51" s="1307"/>
      <c r="CV51" s="1307">
        <v>70.8</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606</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44.8</v>
      </c>
      <c r="CG53" s="1307"/>
      <c r="CH53" s="1307"/>
      <c r="CI53" s="1307"/>
      <c r="CJ53" s="1307"/>
      <c r="CK53" s="1307"/>
      <c r="CL53" s="1307"/>
      <c r="CM53" s="1307"/>
      <c r="CN53" s="1307">
        <v>46.1</v>
      </c>
      <c r="CO53" s="1307"/>
      <c r="CP53" s="1307"/>
      <c r="CQ53" s="1307"/>
      <c r="CR53" s="1307"/>
      <c r="CS53" s="1307"/>
      <c r="CT53" s="1307"/>
      <c r="CU53" s="1307"/>
      <c r="CV53" s="1307">
        <v>47.4</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607</v>
      </c>
      <c r="AO55" s="1311"/>
      <c r="AP55" s="1311"/>
      <c r="AQ55" s="1311"/>
      <c r="AR55" s="1311"/>
      <c r="AS55" s="1311"/>
      <c r="AT55" s="1311"/>
      <c r="AU55" s="1311"/>
      <c r="AV55" s="1311"/>
      <c r="AW55" s="1311"/>
      <c r="AX55" s="1311"/>
      <c r="AY55" s="1311"/>
      <c r="AZ55" s="1311"/>
      <c r="BA55" s="1311"/>
      <c r="BB55" s="1310" t="s">
        <v>605</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15.5</v>
      </c>
      <c r="CG55" s="1307"/>
      <c r="CH55" s="1307"/>
      <c r="CI55" s="1307"/>
      <c r="CJ55" s="1307"/>
      <c r="CK55" s="1307"/>
      <c r="CL55" s="1307"/>
      <c r="CM55" s="1307"/>
      <c r="CN55" s="1307">
        <v>14</v>
      </c>
      <c r="CO55" s="1307"/>
      <c r="CP55" s="1307"/>
      <c r="CQ55" s="1307"/>
      <c r="CR55" s="1307"/>
      <c r="CS55" s="1307"/>
      <c r="CT55" s="1307"/>
      <c r="CU55" s="1307"/>
      <c r="CV55" s="1307">
        <v>11.4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606</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57.7</v>
      </c>
      <c r="CG57" s="1307"/>
      <c r="CH57" s="1307"/>
      <c r="CI57" s="1307"/>
      <c r="CJ57" s="1307"/>
      <c r="CK57" s="1307"/>
      <c r="CL57" s="1307"/>
      <c r="CM57" s="1307"/>
      <c r="CN57" s="1307">
        <v>57.8</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604</v>
      </c>
      <c r="AO73" s="1310"/>
      <c r="AP73" s="1310"/>
      <c r="AQ73" s="1310"/>
      <c r="AR73" s="1310"/>
      <c r="AS73" s="1310"/>
      <c r="AT73" s="1310"/>
      <c r="AU73" s="1310"/>
      <c r="AV73" s="1310"/>
      <c r="AW73" s="1310"/>
      <c r="AX73" s="1310"/>
      <c r="AY73" s="1310"/>
      <c r="AZ73" s="1310"/>
      <c r="BA73" s="1310"/>
      <c r="BB73" s="1310" t="s">
        <v>605</v>
      </c>
      <c r="BC73" s="1310"/>
      <c r="BD73" s="1310"/>
      <c r="BE73" s="1310"/>
      <c r="BF73" s="1310"/>
      <c r="BG73" s="1310"/>
      <c r="BH73" s="1310"/>
      <c r="BI73" s="1310"/>
      <c r="BJ73" s="1310"/>
      <c r="BK73" s="1310"/>
      <c r="BL73" s="1310"/>
      <c r="BM73" s="1310"/>
      <c r="BN73" s="1310"/>
      <c r="BO73" s="1310"/>
      <c r="BP73" s="1307">
        <v>84.3</v>
      </c>
      <c r="BQ73" s="1307"/>
      <c r="BR73" s="1307"/>
      <c r="BS73" s="1307"/>
      <c r="BT73" s="1307"/>
      <c r="BU73" s="1307"/>
      <c r="BV73" s="1307"/>
      <c r="BW73" s="1307"/>
      <c r="BX73" s="1307">
        <v>72.2</v>
      </c>
      <c r="BY73" s="1307"/>
      <c r="BZ73" s="1307"/>
      <c r="CA73" s="1307"/>
      <c r="CB73" s="1307"/>
      <c r="CC73" s="1307"/>
      <c r="CD73" s="1307"/>
      <c r="CE73" s="1307"/>
      <c r="CF73" s="1307">
        <v>72.3</v>
      </c>
      <c r="CG73" s="1307"/>
      <c r="CH73" s="1307"/>
      <c r="CI73" s="1307"/>
      <c r="CJ73" s="1307"/>
      <c r="CK73" s="1307"/>
      <c r="CL73" s="1307"/>
      <c r="CM73" s="1307"/>
      <c r="CN73" s="1307">
        <v>73.900000000000006</v>
      </c>
      <c r="CO73" s="1307"/>
      <c r="CP73" s="1307"/>
      <c r="CQ73" s="1307"/>
      <c r="CR73" s="1307"/>
      <c r="CS73" s="1307"/>
      <c r="CT73" s="1307"/>
      <c r="CU73" s="1307"/>
      <c r="CV73" s="1307">
        <v>70.8</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11.9</v>
      </c>
      <c r="BQ75" s="1307"/>
      <c r="BR75" s="1307"/>
      <c r="BS75" s="1307"/>
      <c r="BT75" s="1307"/>
      <c r="BU75" s="1307"/>
      <c r="BV75" s="1307"/>
      <c r="BW75" s="1307"/>
      <c r="BX75" s="1307">
        <v>10.4</v>
      </c>
      <c r="BY75" s="1307"/>
      <c r="BZ75" s="1307"/>
      <c r="CA75" s="1307"/>
      <c r="CB75" s="1307"/>
      <c r="CC75" s="1307"/>
      <c r="CD75" s="1307"/>
      <c r="CE75" s="1307"/>
      <c r="CF75" s="1307">
        <v>10.1</v>
      </c>
      <c r="CG75" s="1307"/>
      <c r="CH75" s="1307"/>
      <c r="CI75" s="1307"/>
      <c r="CJ75" s="1307"/>
      <c r="CK75" s="1307"/>
      <c r="CL75" s="1307"/>
      <c r="CM75" s="1307"/>
      <c r="CN75" s="1307">
        <v>10.8</v>
      </c>
      <c r="CO75" s="1307"/>
      <c r="CP75" s="1307"/>
      <c r="CQ75" s="1307"/>
      <c r="CR75" s="1307"/>
      <c r="CS75" s="1307"/>
      <c r="CT75" s="1307"/>
      <c r="CU75" s="1307"/>
      <c r="CV75" s="1307">
        <v>11.5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607</v>
      </c>
      <c r="AO77" s="1311"/>
      <c r="AP77" s="1311"/>
      <c r="AQ77" s="1311"/>
      <c r="AR77" s="1311"/>
      <c r="AS77" s="1311"/>
      <c r="AT77" s="1311"/>
      <c r="AU77" s="1311"/>
      <c r="AV77" s="1311"/>
      <c r="AW77" s="1311"/>
      <c r="AX77" s="1311"/>
      <c r="AY77" s="1311"/>
      <c r="AZ77" s="1311"/>
      <c r="BA77" s="1311"/>
      <c r="BB77" s="1310" t="s">
        <v>605</v>
      </c>
      <c r="BC77" s="1310"/>
      <c r="BD77" s="1310"/>
      <c r="BE77" s="1310"/>
      <c r="BF77" s="1310"/>
      <c r="BG77" s="1310"/>
      <c r="BH77" s="1310"/>
      <c r="BI77" s="1310"/>
      <c r="BJ77" s="1310"/>
      <c r="BK77" s="1310"/>
      <c r="BL77" s="1310"/>
      <c r="BM77" s="1310"/>
      <c r="BN77" s="1310"/>
      <c r="BO77" s="1310"/>
      <c r="BP77" s="1307">
        <v>27.8</v>
      </c>
      <c r="BQ77" s="1307"/>
      <c r="BR77" s="1307"/>
      <c r="BS77" s="1307"/>
      <c r="BT77" s="1307"/>
      <c r="BU77" s="1307"/>
      <c r="BV77" s="1307"/>
      <c r="BW77" s="1307"/>
      <c r="BX77" s="1307">
        <v>20.2</v>
      </c>
      <c r="BY77" s="1307"/>
      <c r="BZ77" s="1307"/>
      <c r="CA77" s="1307"/>
      <c r="CB77" s="1307"/>
      <c r="CC77" s="1307"/>
      <c r="CD77" s="1307"/>
      <c r="CE77" s="1307"/>
      <c r="CF77" s="1307">
        <v>15.5</v>
      </c>
      <c r="CG77" s="1307"/>
      <c r="CH77" s="1307"/>
      <c r="CI77" s="1307"/>
      <c r="CJ77" s="1307"/>
      <c r="CK77" s="1307"/>
      <c r="CL77" s="1307"/>
      <c r="CM77" s="1307"/>
      <c r="CN77" s="1307">
        <v>14</v>
      </c>
      <c r="CO77" s="1307"/>
      <c r="CP77" s="1307"/>
      <c r="CQ77" s="1307"/>
      <c r="CR77" s="1307"/>
      <c r="CS77" s="1307"/>
      <c r="CT77" s="1307"/>
      <c r="CU77" s="1307"/>
      <c r="CV77" s="1307">
        <v>11.4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609</v>
      </c>
      <c r="BC79" s="1310"/>
      <c r="BD79" s="1310"/>
      <c r="BE79" s="1310"/>
      <c r="BF79" s="1310"/>
      <c r="BG79" s="1310"/>
      <c r="BH79" s="1310"/>
      <c r="BI79" s="1310"/>
      <c r="BJ79" s="1310"/>
      <c r="BK79" s="1310"/>
      <c r="BL79" s="1310"/>
      <c r="BM79" s="1310"/>
      <c r="BN79" s="1310"/>
      <c r="BO79" s="1310"/>
      <c r="BP79" s="1307">
        <v>8.1</v>
      </c>
      <c r="BQ79" s="1307"/>
      <c r="BR79" s="1307"/>
      <c r="BS79" s="1307"/>
      <c r="BT79" s="1307"/>
      <c r="BU79" s="1307"/>
      <c r="BV79" s="1307"/>
      <c r="BW79" s="1307"/>
      <c r="BX79" s="1307">
        <v>7.1</v>
      </c>
      <c r="BY79" s="1307"/>
      <c r="BZ79" s="1307"/>
      <c r="CA79" s="1307"/>
      <c r="CB79" s="1307"/>
      <c r="CC79" s="1307"/>
      <c r="CD79" s="1307"/>
      <c r="CE79" s="1307"/>
      <c r="CF79" s="1307">
        <v>6.6</v>
      </c>
      <c r="CG79" s="1307"/>
      <c r="CH79" s="1307"/>
      <c r="CI79" s="1307"/>
      <c r="CJ79" s="1307"/>
      <c r="CK79" s="1307"/>
      <c r="CL79" s="1307"/>
      <c r="CM79" s="1307"/>
      <c r="CN79" s="1307">
        <v>6.5</v>
      </c>
      <c r="CO79" s="1307"/>
      <c r="CP79" s="1307"/>
      <c r="CQ79" s="1307"/>
      <c r="CR79" s="1307"/>
      <c r="CS79" s="1307"/>
      <c r="CT79" s="1307"/>
      <c r="CU79" s="1307"/>
      <c r="CV79" s="1307">
        <v>6.7</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AT8HExH+YXLR87ZSdbjAbTJFXb/YUDsIYrpHnaArzxaI8h8yNOSsDaS+weQERlclk/W1oY9UhwbOHgSJ6qvLQ==" saltValue="d6jstppo2N3hZEPrLYvyr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Ip5MxyjIbQMj83B1HTbrhO+ftoJ5E7coRqySdIUKSKYiQZlRbvnaTimqR+baZqFZIttSqKzCwF0Cw27hNdPiw==" saltValue="A52QBcC5Oyxkc7Mg4AyPx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KpYRSefbJPk3MA7OS1l3yziiswV7nZmv2VUNn4t+CEDnKMOwTixDXSNtF+rCpx09fMhPi9X/hW7qtPA7S8VAw==" saltValue="ZMrXn30rNKkVEul2kdOx1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57692</v>
      </c>
      <c r="E3" s="161"/>
      <c r="F3" s="162">
        <v>59668</v>
      </c>
      <c r="G3" s="163"/>
      <c r="H3" s="164"/>
    </row>
    <row r="4" spans="1:8" x14ac:dyDescent="0.15">
      <c r="A4" s="165"/>
      <c r="B4" s="166"/>
      <c r="C4" s="167"/>
      <c r="D4" s="168">
        <v>35074</v>
      </c>
      <c r="E4" s="169"/>
      <c r="F4" s="170">
        <v>31515</v>
      </c>
      <c r="G4" s="171"/>
      <c r="H4" s="172"/>
    </row>
    <row r="5" spans="1:8" x14ac:dyDescent="0.15">
      <c r="A5" s="153" t="s">
        <v>548</v>
      </c>
      <c r="B5" s="158"/>
      <c r="C5" s="159"/>
      <c r="D5" s="160">
        <v>39240</v>
      </c>
      <c r="E5" s="161"/>
      <c r="F5" s="162">
        <v>56894</v>
      </c>
      <c r="G5" s="163"/>
      <c r="H5" s="164"/>
    </row>
    <row r="6" spans="1:8" x14ac:dyDescent="0.15">
      <c r="A6" s="165"/>
      <c r="B6" s="166"/>
      <c r="C6" s="167"/>
      <c r="D6" s="168">
        <v>20306</v>
      </c>
      <c r="E6" s="169"/>
      <c r="F6" s="170">
        <v>32548</v>
      </c>
      <c r="G6" s="171"/>
      <c r="H6" s="172"/>
    </row>
    <row r="7" spans="1:8" x14ac:dyDescent="0.15">
      <c r="A7" s="153" t="s">
        <v>549</v>
      </c>
      <c r="B7" s="158"/>
      <c r="C7" s="159"/>
      <c r="D7" s="160">
        <v>32423</v>
      </c>
      <c r="E7" s="161"/>
      <c r="F7" s="162">
        <v>57122</v>
      </c>
      <c r="G7" s="163"/>
      <c r="H7" s="164"/>
    </row>
    <row r="8" spans="1:8" x14ac:dyDescent="0.15">
      <c r="A8" s="165"/>
      <c r="B8" s="166"/>
      <c r="C8" s="167"/>
      <c r="D8" s="168">
        <v>17545</v>
      </c>
      <c r="E8" s="169"/>
      <c r="F8" s="170">
        <v>36191</v>
      </c>
      <c r="G8" s="171"/>
      <c r="H8" s="172"/>
    </row>
    <row r="9" spans="1:8" x14ac:dyDescent="0.15">
      <c r="A9" s="153" t="s">
        <v>550</v>
      </c>
      <c r="B9" s="158"/>
      <c r="C9" s="159"/>
      <c r="D9" s="160">
        <v>53170</v>
      </c>
      <c r="E9" s="161"/>
      <c r="F9" s="162">
        <v>53655</v>
      </c>
      <c r="G9" s="163"/>
      <c r="H9" s="164"/>
    </row>
    <row r="10" spans="1:8" x14ac:dyDescent="0.15">
      <c r="A10" s="165"/>
      <c r="B10" s="166"/>
      <c r="C10" s="167"/>
      <c r="D10" s="168">
        <v>28815</v>
      </c>
      <c r="E10" s="169"/>
      <c r="F10" s="170">
        <v>32719</v>
      </c>
      <c r="G10" s="171"/>
      <c r="H10" s="172"/>
    </row>
    <row r="11" spans="1:8" x14ac:dyDescent="0.15">
      <c r="A11" s="153" t="s">
        <v>551</v>
      </c>
      <c r="B11" s="158"/>
      <c r="C11" s="159"/>
      <c r="D11" s="160">
        <v>44115</v>
      </c>
      <c r="E11" s="161"/>
      <c r="F11" s="162">
        <v>53869</v>
      </c>
      <c r="G11" s="163"/>
      <c r="H11" s="164"/>
    </row>
    <row r="12" spans="1:8" x14ac:dyDescent="0.15">
      <c r="A12" s="165"/>
      <c r="B12" s="166"/>
      <c r="C12" s="173"/>
      <c r="D12" s="168">
        <v>20569</v>
      </c>
      <c r="E12" s="169"/>
      <c r="F12" s="170">
        <v>35046</v>
      </c>
      <c r="G12" s="171"/>
      <c r="H12" s="172"/>
    </row>
    <row r="13" spans="1:8" x14ac:dyDescent="0.15">
      <c r="A13" s="153"/>
      <c r="B13" s="158"/>
      <c r="C13" s="174"/>
      <c r="D13" s="175">
        <v>45328</v>
      </c>
      <c r="E13" s="176"/>
      <c r="F13" s="177">
        <v>56242</v>
      </c>
      <c r="G13" s="178"/>
      <c r="H13" s="164"/>
    </row>
    <row r="14" spans="1:8" x14ac:dyDescent="0.15">
      <c r="A14" s="165"/>
      <c r="B14" s="166"/>
      <c r="C14" s="167"/>
      <c r="D14" s="168">
        <v>24462</v>
      </c>
      <c r="E14" s="169"/>
      <c r="F14" s="170">
        <v>33604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6.59</v>
      </c>
      <c r="C19" s="179">
        <f>ROUND(VALUE(SUBSTITUTE(実質収支比率等に係る経年分析!G$48,"▲","-")),2)</f>
        <v>6.65</v>
      </c>
      <c r="D19" s="179">
        <f>ROUND(VALUE(SUBSTITUTE(実質収支比率等に係る経年分析!H$48,"▲","-")),2)</f>
        <v>7.46</v>
      </c>
      <c r="E19" s="179">
        <f>ROUND(VALUE(SUBSTITUTE(実質収支比率等に係る経年分析!I$48,"▲","-")),2)</f>
        <v>9.3000000000000007</v>
      </c>
      <c r="F19" s="179">
        <f>ROUND(VALUE(SUBSTITUTE(実質収支比率等に係る経年分析!J$48,"▲","-")),2)</f>
        <v>7.99</v>
      </c>
    </row>
    <row r="20" spans="1:11" x14ac:dyDescent="0.15">
      <c r="A20" s="179" t="s">
        <v>55</v>
      </c>
      <c r="B20" s="179">
        <f>ROUND(VALUE(SUBSTITUTE(実質収支比率等に係る経年分析!F$47,"▲","-")),2)</f>
        <v>30.8</v>
      </c>
      <c r="C20" s="179">
        <f>ROUND(VALUE(SUBSTITUTE(実質収支比率等に係る経年分析!G$47,"▲","-")),2)</f>
        <v>33.18</v>
      </c>
      <c r="D20" s="179">
        <f>ROUND(VALUE(SUBSTITUTE(実質収支比率等に係る経年分析!H$47,"▲","-")),2)</f>
        <v>30.95</v>
      </c>
      <c r="E20" s="179">
        <f>ROUND(VALUE(SUBSTITUTE(実質収支比率等に係る経年分析!I$47,"▲","-")),2)</f>
        <v>24.68</v>
      </c>
      <c r="F20" s="179">
        <f>ROUND(VALUE(SUBSTITUTE(実質収支比率等に係る経年分析!J$47,"▲","-")),2)</f>
        <v>24.17</v>
      </c>
    </row>
    <row r="21" spans="1:11" x14ac:dyDescent="0.15">
      <c r="A21" s="179" t="s">
        <v>56</v>
      </c>
      <c r="B21" s="179">
        <f>IF(ISNUMBER(VALUE(SUBSTITUTE(実質収支比率等に係る経年分析!F$49,"▲","-"))),ROUND(VALUE(SUBSTITUTE(実質収支比率等に係る経年分析!F$49,"▲","-")),2),NA())</f>
        <v>10.78</v>
      </c>
      <c r="C21" s="179">
        <f>IF(ISNUMBER(VALUE(SUBSTITUTE(実質収支比率等に係る経年分析!G$49,"▲","-"))),ROUND(VALUE(SUBSTITUTE(実質収支比率等に係る経年分析!G$49,"▲","-")),2),NA())</f>
        <v>3.58</v>
      </c>
      <c r="D21" s="179">
        <f>IF(ISNUMBER(VALUE(SUBSTITUTE(実質収支比率等に係る経年分析!H$49,"▲","-"))),ROUND(VALUE(SUBSTITUTE(実質収支比率等に係る経年分析!H$49,"▲","-")),2),NA())</f>
        <v>-0.96</v>
      </c>
      <c r="E21" s="179">
        <f>IF(ISNUMBER(VALUE(SUBSTITUTE(実質収支比率等に係る経年分析!I$49,"▲","-"))),ROUND(VALUE(SUBSTITUTE(実質収支比率等に係る経年分析!I$49,"▲","-")),2),NA())</f>
        <v>-4.3</v>
      </c>
      <c r="F21" s="179">
        <f>IF(ISNUMBER(VALUE(SUBSTITUTE(実質収支比率等に係る経年分析!J$49,"▲","-"))),ROUND(VALUE(SUBSTITUTE(実質収支比率等に係る経年分析!J$49,"▲","-")),2),NA())</f>
        <v>-1.33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0.38</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2.0099999999999998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9.3000000000000007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8.68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8.39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8.4600000000000009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1043</v>
      </c>
      <c r="E42" s="181"/>
      <c r="F42" s="181"/>
      <c r="G42" s="181">
        <f>'実質公債費比率（分子）の構造'!L$52</f>
        <v>1033</v>
      </c>
      <c r="H42" s="181"/>
      <c r="I42" s="181"/>
      <c r="J42" s="181">
        <f>'実質公債費比率（分子）の構造'!M$52</f>
        <v>1118</v>
      </c>
      <c r="K42" s="181"/>
      <c r="L42" s="181"/>
      <c r="M42" s="181">
        <f>'実質公債費比率（分子）の構造'!N$52</f>
        <v>1176</v>
      </c>
      <c r="N42" s="181"/>
      <c r="O42" s="181"/>
      <c r="P42" s="181">
        <f>'実質公債費比率（分子）の構造'!O$52</f>
        <v>1184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14</v>
      </c>
      <c r="C44" s="181"/>
      <c r="D44" s="181"/>
      <c r="E44" s="181">
        <f>'実質公債費比率（分子）の構造'!L$50</f>
        <v>15</v>
      </c>
      <c r="F44" s="181"/>
      <c r="G44" s="181"/>
      <c r="H44" s="181">
        <f>'実質公債費比率（分子）の構造'!M$50</f>
        <v>17</v>
      </c>
      <c r="I44" s="181"/>
      <c r="J44" s="181"/>
      <c r="K44" s="181">
        <f>'実質公債費比率（分子）の構造'!N$50</f>
        <v>17</v>
      </c>
      <c r="L44" s="181"/>
      <c r="M44" s="181"/>
      <c r="N44" s="181">
        <f>'実質公債費比率（分子）の構造'!O$50</f>
        <v>17</v>
      </c>
      <c r="O44" s="181"/>
      <c r="P44" s="181"/>
    </row>
    <row r="45" spans="1:16" x14ac:dyDescent="0.15">
      <c r="A45" s="181" t="s">
        <v>66</v>
      </c>
      <c r="B45" s="181">
        <f>'実質公債費比率（分子）の構造'!K$49</f>
        <v>224</v>
      </c>
      <c r="C45" s="181"/>
      <c r="D45" s="181"/>
      <c r="E45" s="181">
        <f>'実質公債費比率（分子）の構造'!L$49</f>
        <v>201</v>
      </c>
      <c r="F45" s="181"/>
      <c r="G45" s="181"/>
      <c r="H45" s="181">
        <f>'実質公債費比率（分子）の構造'!M$49</f>
        <v>193</v>
      </c>
      <c r="I45" s="181"/>
      <c r="J45" s="181"/>
      <c r="K45" s="181">
        <f>'実質公債費比率（分子）の構造'!N$49</f>
        <v>194</v>
      </c>
      <c r="L45" s="181"/>
      <c r="M45" s="181"/>
      <c r="N45" s="181">
        <f>'実質公債費比率（分子）の構造'!O$49</f>
        <v>200</v>
      </c>
      <c r="O45" s="181"/>
      <c r="P45" s="181"/>
    </row>
    <row r="46" spans="1:16" x14ac:dyDescent="0.15">
      <c r="A46" s="181" t="s">
        <v>67</v>
      </c>
      <c r="B46" s="181">
        <f>'実質公債費比率（分子）の構造'!K$48</f>
        <v>470</v>
      </c>
      <c r="C46" s="181"/>
      <c r="D46" s="181"/>
      <c r="E46" s="181">
        <f>'実質公債費比率（分子）の構造'!L$48</f>
        <v>490</v>
      </c>
      <c r="F46" s="181"/>
      <c r="G46" s="181"/>
      <c r="H46" s="181">
        <f>'実質公債費比率（分子）の構造'!M$48</f>
        <v>508</v>
      </c>
      <c r="I46" s="181"/>
      <c r="J46" s="181"/>
      <c r="K46" s="181">
        <f>'実質公債費比率（分子）の構造'!N$48</f>
        <v>544</v>
      </c>
      <c r="L46" s="181"/>
      <c r="M46" s="181"/>
      <c r="N46" s="181">
        <f>'実質公債費比率（分子）の構造'!O$48</f>
        <v>555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888</v>
      </c>
      <c r="C49" s="181"/>
      <c r="D49" s="181"/>
      <c r="E49" s="181">
        <f>'実質公債費比率（分子）の構造'!L$45</f>
        <v>911</v>
      </c>
      <c r="F49" s="181"/>
      <c r="G49" s="181"/>
      <c r="H49" s="181">
        <f>'実質公債費比率（分子）の構造'!M$45</f>
        <v>940</v>
      </c>
      <c r="I49" s="181"/>
      <c r="J49" s="181"/>
      <c r="K49" s="181">
        <f>'実質公債費比率（分子）の構造'!N$45</f>
        <v>1104</v>
      </c>
      <c r="L49" s="181"/>
      <c r="M49" s="181"/>
      <c r="N49" s="181">
        <f>'実質公債費比率（分子）の構造'!O$45</f>
        <v>1123</v>
      </c>
      <c r="O49" s="181"/>
      <c r="P49" s="181"/>
    </row>
    <row r="50" spans="1:16" x14ac:dyDescent="0.15">
      <c r="A50" s="181" t="s">
        <v>71</v>
      </c>
      <c r="B50" s="181" t="e">
        <f>NA()</f>
        <v>#N/A</v>
      </c>
      <c r="C50" s="181">
        <f>IF(ISNUMBER('実質公債費比率（分子）の構造'!K$53),'実質公債費比率（分子）の構造'!K$53,NA())</f>
        <v>553</v>
      </c>
      <c r="D50" s="181" t="e">
        <f>NA()</f>
        <v>#N/A</v>
      </c>
      <c r="E50" s="181" t="e">
        <f>NA()</f>
        <v>#N/A</v>
      </c>
      <c r="F50" s="181">
        <f>IF(ISNUMBER('実質公債費比率（分子）の構造'!L$53),'実質公債費比率（分子）の構造'!L$53,NA())</f>
        <v>584</v>
      </c>
      <c r="G50" s="181" t="e">
        <f>NA()</f>
        <v>#N/A</v>
      </c>
      <c r="H50" s="181" t="e">
        <f>NA()</f>
        <v>#N/A</v>
      </c>
      <c r="I50" s="181">
        <f>IF(ISNUMBER('実質公債費比率（分子）の構造'!M$53),'実質公債費比率（分子）の構造'!M$53,NA())</f>
        <v>540</v>
      </c>
      <c r="J50" s="181" t="e">
        <f>NA()</f>
        <v>#N/A</v>
      </c>
      <c r="K50" s="181" t="e">
        <f>NA()</f>
        <v>#N/A</v>
      </c>
      <c r="L50" s="181">
        <f>IF(ISNUMBER('実質公債費比率（分子）の構造'!N$53),'実質公債費比率（分子）の構造'!N$53,NA())</f>
        <v>683</v>
      </c>
      <c r="M50" s="181" t="e">
        <f>NA()</f>
        <v>#N/A</v>
      </c>
      <c r="N50" s="181" t="e">
        <f>NA()</f>
        <v>#N/A</v>
      </c>
      <c r="O50" s="181">
        <f>IF(ISNUMBER('実質公債費比率（分子）の構造'!O$53),'実質公債費比率（分子）の構造'!O$53,NA())</f>
        <v>711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11417</v>
      </c>
      <c r="E56" s="180"/>
      <c r="F56" s="180"/>
      <c r="G56" s="180">
        <f>'将来負担比率（分子）の構造'!J$52</f>
        <v>11558</v>
      </c>
      <c r="H56" s="180"/>
      <c r="I56" s="180"/>
      <c r="J56" s="180">
        <f>'将来負担比率（分子）の構造'!K$52</f>
        <v>11455</v>
      </c>
      <c r="K56" s="180"/>
      <c r="L56" s="180"/>
      <c r="M56" s="180">
        <f>'将来負担比率（分子）の構造'!L$52</f>
        <v>11507</v>
      </c>
      <c r="N56" s="180"/>
      <c r="O56" s="180"/>
      <c r="P56" s="180">
        <f>'将来負担比率（分子）の構造'!M$52</f>
        <v>11232</v>
      </c>
    </row>
    <row r="57" spans="1:16" x14ac:dyDescent="0.15">
      <c r="A57" s="180" t="s">
        <v>42</v>
      </c>
      <c r="B57" s="180"/>
      <c r="C57" s="180"/>
      <c r="D57" s="180">
        <f>'将来負担比率（分子）の構造'!I$51</f>
        <v>2100</v>
      </c>
      <c r="E57" s="180"/>
      <c r="F57" s="180"/>
      <c r="G57" s="180">
        <f>'将来負担比率（分子）の構造'!J$51</f>
        <v>1965</v>
      </c>
      <c r="H57" s="180"/>
      <c r="I57" s="180"/>
      <c r="J57" s="180">
        <f>'将来負担比率（分子）の構造'!K$51</f>
        <v>1966</v>
      </c>
      <c r="K57" s="180"/>
      <c r="L57" s="180"/>
      <c r="M57" s="180">
        <f>'将来負担比率（分子）の構造'!L$51</f>
        <v>1875</v>
      </c>
      <c r="N57" s="180"/>
      <c r="O57" s="180"/>
      <c r="P57" s="180">
        <f>'将来負担比率（分子）の構造'!M$51</f>
        <v>1959</v>
      </c>
    </row>
    <row r="58" spans="1:16" x14ac:dyDescent="0.15">
      <c r="A58" s="180" t="s">
        <v>41</v>
      </c>
      <c r="B58" s="180"/>
      <c r="C58" s="180"/>
      <c r="D58" s="180">
        <f>'将来負担比率（分子）の構造'!I$50</f>
        <v>2703</v>
      </c>
      <c r="E58" s="180"/>
      <c r="F58" s="180"/>
      <c r="G58" s="180">
        <f>'将来負担比率（分子）の構造'!J$50</f>
        <v>2971</v>
      </c>
      <c r="H58" s="180"/>
      <c r="I58" s="180"/>
      <c r="J58" s="180">
        <f>'将来負担比率（分子）の構造'!K$50</f>
        <v>3073</v>
      </c>
      <c r="K58" s="180"/>
      <c r="L58" s="180"/>
      <c r="M58" s="180">
        <f>'将来負担比率（分子）の構造'!L$50</f>
        <v>2960</v>
      </c>
      <c r="N58" s="180"/>
      <c r="O58" s="180"/>
      <c r="P58" s="180">
        <f>'将来負担比率（分子）の構造'!M$50</f>
        <v>3053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1231</v>
      </c>
      <c r="C62" s="180"/>
      <c r="D62" s="180"/>
      <c r="E62" s="180">
        <f>'将来負担比率（分子）の構造'!J$45</f>
        <v>1151</v>
      </c>
      <c r="F62" s="180"/>
      <c r="G62" s="180"/>
      <c r="H62" s="180">
        <f>'将来負担比率（分子）の構造'!K$45</f>
        <v>1179</v>
      </c>
      <c r="I62" s="180"/>
      <c r="J62" s="180"/>
      <c r="K62" s="180">
        <f>'将来負担比率（分子）の構造'!L$45</f>
        <v>1198</v>
      </c>
      <c r="L62" s="180"/>
      <c r="M62" s="180"/>
      <c r="N62" s="180">
        <f>'将来負担比率（分子）の構造'!M$45</f>
        <v>1182</v>
      </c>
      <c r="O62" s="180"/>
      <c r="P62" s="180"/>
    </row>
    <row r="63" spans="1:16" x14ac:dyDescent="0.15">
      <c r="A63" s="180" t="s">
        <v>34</v>
      </c>
      <c r="B63" s="180">
        <f>'将来負担比率（分子）の構造'!I$44</f>
        <v>2296</v>
      </c>
      <c r="C63" s="180"/>
      <c r="D63" s="180"/>
      <c r="E63" s="180">
        <f>'将来負担比率（分子）の構造'!J$44</f>
        <v>2240</v>
      </c>
      <c r="F63" s="180"/>
      <c r="G63" s="180"/>
      <c r="H63" s="180">
        <f>'将来負担比率（分子）の構造'!K$44</f>
        <v>2491</v>
      </c>
      <c r="I63" s="180"/>
      <c r="J63" s="180"/>
      <c r="K63" s="180">
        <f>'将来負担比率（分子）の構造'!L$44</f>
        <v>2473</v>
      </c>
      <c r="L63" s="180"/>
      <c r="M63" s="180"/>
      <c r="N63" s="180">
        <f>'将来負担比率（分子）の構造'!M$44</f>
        <v>2289</v>
      </c>
      <c r="O63" s="180"/>
      <c r="P63" s="180"/>
    </row>
    <row r="64" spans="1:16" x14ac:dyDescent="0.15">
      <c r="A64" s="180" t="s">
        <v>33</v>
      </c>
      <c r="B64" s="180">
        <f>'将来負担比率（分子）の構造'!I$43</f>
        <v>5468</v>
      </c>
      <c r="C64" s="180"/>
      <c r="D64" s="180"/>
      <c r="E64" s="180">
        <f>'将来負担比率（分子）の構造'!J$43</f>
        <v>5343</v>
      </c>
      <c r="F64" s="180"/>
      <c r="G64" s="180"/>
      <c r="H64" s="180">
        <f>'将来負担比率（分子）の構造'!K$43</f>
        <v>5359</v>
      </c>
      <c r="I64" s="180"/>
      <c r="J64" s="180"/>
      <c r="K64" s="180">
        <f>'将来負担比率（分子）の構造'!L$43</f>
        <v>5422</v>
      </c>
      <c r="L64" s="180"/>
      <c r="M64" s="180"/>
      <c r="N64" s="180">
        <f>'将来負担比率（分子）の構造'!M$43</f>
        <v>5368</v>
      </c>
      <c r="O64" s="180"/>
      <c r="P64" s="180"/>
    </row>
    <row r="65" spans="1:16" x14ac:dyDescent="0.15">
      <c r="A65" s="180" t="s">
        <v>32</v>
      </c>
      <c r="B65" s="180">
        <f>'将来負担比率（分子）の構造'!I$42</f>
        <v>139</v>
      </c>
      <c r="C65" s="180"/>
      <c r="D65" s="180"/>
      <c r="E65" s="180">
        <f>'将来負担比率（分子）の構造'!J$42</f>
        <v>186</v>
      </c>
      <c r="F65" s="180"/>
      <c r="G65" s="180"/>
      <c r="H65" s="180">
        <f>'将来負担比率（分子）の構造'!K$42</f>
        <v>164</v>
      </c>
      <c r="I65" s="180"/>
      <c r="J65" s="180"/>
      <c r="K65" s="180">
        <f>'将来負担比率（分子）の構造'!L$42</f>
        <v>143</v>
      </c>
      <c r="L65" s="180"/>
      <c r="M65" s="180"/>
      <c r="N65" s="180">
        <f>'将来負担比率（分子）の構造'!M$42</f>
        <v>318</v>
      </c>
      <c r="O65" s="180"/>
      <c r="P65" s="180"/>
    </row>
    <row r="66" spans="1:16" x14ac:dyDescent="0.15">
      <c r="A66" s="180" t="s">
        <v>31</v>
      </c>
      <c r="B66" s="180">
        <f>'将来負担比率（分子）の構造'!I$41</f>
        <v>11613</v>
      </c>
      <c r="C66" s="180"/>
      <c r="D66" s="180"/>
      <c r="E66" s="180">
        <f>'将来負担比率（分子）の構造'!J$41</f>
        <v>11571</v>
      </c>
      <c r="F66" s="180"/>
      <c r="G66" s="180"/>
      <c r="H66" s="180">
        <f>'将来負担比率（分子）の構造'!K$41</f>
        <v>11308</v>
      </c>
      <c r="I66" s="180"/>
      <c r="J66" s="180"/>
      <c r="K66" s="180">
        <f>'将来負担比率（分子）の構造'!L$41</f>
        <v>11203</v>
      </c>
      <c r="L66" s="180"/>
      <c r="M66" s="180"/>
      <c r="N66" s="180">
        <f>'将来負担比率（分子）の構造'!M$41</f>
        <v>11079</v>
      </c>
      <c r="O66" s="180"/>
      <c r="P66" s="180"/>
    </row>
    <row r="67" spans="1:16" x14ac:dyDescent="0.15">
      <c r="A67" s="180" t="s">
        <v>75</v>
      </c>
      <c r="B67" s="180" t="e">
        <f>NA()</f>
        <v>#N/A</v>
      </c>
      <c r="C67" s="180">
        <f>IF(ISNUMBER('将来負担比率（分子）の構造'!I$53), IF('将来負担比率（分子）の構造'!I$53 &lt; 0, 0, '将来負担比率（分子）の構造'!I$53), NA())</f>
        <v>4528</v>
      </c>
      <c r="D67" s="180" t="e">
        <f>NA()</f>
        <v>#N/A</v>
      </c>
      <c r="E67" s="180" t="e">
        <f>NA()</f>
        <v>#N/A</v>
      </c>
      <c r="F67" s="180">
        <f>IF(ISNUMBER('将来負担比率（分子）の構造'!J$53), IF('将来負担比率（分子）の構造'!J$53 &lt; 0, 0, '将来負担比率（分子）の構造'!J$53), NA())</f>
        <v>3997</v>
      </c>
      <c r="G67" s="180" t="e">
        <f>NA()</f>
        <v>#N/A</v>
      </c>
      <c r="H67" s="180" t="e">
        <f>NA()</f>
        <v>#N/A</v>
      </c>
      <c r="I67" s="180">
        <f>IF(ISNUMBER('将来負担比率（分子）の構造'!K$53), IF('将来負担比率（分子）の構造'!K$53 &lt; 0, 0, '将来負担比率（分子）の構造'!K$53), NA())</f>
        <v>4007</v>
      </c>
      <c r="J67" s="180" t="e">
        <f>NA()</f>
        <v>#N/A</v>
      </c>
      <c r="K67" s="180" t="e">
        <f>NA()</f>
        <v>#N/A</v>
      </c>
      <c r="L67" s="180">
        <f>IF(ISNUMBER('将来負担比率（分子）の構造'!L$53), IF('将来負担比率（分子）の構造'!L$53 &lt; 0, 0, '将来負担比率（分子）の構造'!L$53), NA())</f>
        <v>4098</v>
      </c>
      <c r="M67" s="180" t="e">
        <f>NA()</f>
        <v>#N/A</v>
      </c>
      <c r="N67" s="180" t="e">
        <f>NA()</f>
        <v>#N/A</v>
      </c>
      <c r="O67" s="180">
        <f>IF(ISNUMBER('将来負担比率（分子）の構造'!M$53), IF('将来負担比率（分子）の構造'!M$53 &lt; 0, 0, '将来負担比率（分子）の構造'!M$53), NA())</f>
        <v>3991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2013</v>
      </c>
      <c r="C72" s="184">
        <f>基金残高に係る経年分析!G55</f>
        <v>1611</v>
      </c>
      <c r="D72" s="184">
        <f>基金残高に係る経年分析!H55</f>
        <v>1601</v>
      </c>
    </row>
    <row r="73" spans="1:16" x14ac:dyDescent="0.15">
      <c r="A73" s="183" t="s">
        <v>78</v>
      </c>
      <c r="B73" s="184">
        <f>基金残高に係る経年分析!F56</f>
        <v>31</v>
      </c>
      <c r="C73" s="184">
        <f>基金残高に係る経年分析!G56</f>
        <v>31</v>
      </c>
      <c r="D73" s="184">
        <f>基金残高に係る経年分析!H56</f>
        <v>31</v>
      </c>
    </row>
    <row r="74" spans="1:16" x14ac:dyDescent="0.15">
      <c r="A74" s="183" t="s">
        <v>79</v>
      </c>
      <c r="B74" s="184">
        <f>基金残高に係る経年分析!F57</f>
        <v>480</v>
      </c>
      <c r="C74" s="184">
        <f>基金残高に係る経年分析!G57</f>
        <v>500</v>
      </c>
      <c r="D74" s="184">
        <f>基金残高に係る経年分析!H57</f>
        <v>457</v>
      </c>
    </row>
  </sheetData>
  <sheetProtection algorithmName="SHA-512" hashValue="r+ohDFeEYzFR+Bngw0TnsOQnlAQ7Pps/Ute2aIty777//aWkwuKSQCr1yfa1Ad2RoQkTqi1/TZ0sPfD9O8VSbQ==" saltValue="XEs5SxyFZgV2crZHjgT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5526301</v>
      </c>
      <c r="S5" s="727"/>
      <c r="T5" s="727"/>
      <c r="U5" s="727"/>
      <c r="V5" s="727"/>
      <c r="W5" s="727"/>
      <c r="X5" s="727"/>
      <c r="Y5" s="773"/>
      <c r="Z5" s="791">
        <v>50</v>
      </c>
      <c r="AA5" s="791"/>
      <c r="AB5" s="791"/>
      <c r="AC5" s="791"/>
      <c r="AD5" s="792">
        <v>5293126</v>
      </c>
      <c r="AE5" s="792"/>
      <c r="AF5" s="792"/>
      <c r="AG5" s="792"/>
      <c r="AH5" s="792"/>
      <c r="AI5" s="792"/>
      <c r="AJ5" s="792"/>
      <c r="AK5" s="792"/>
      <c r="AL5" s="774">
        <v>82.5</v>
      </c>
      <c r="AM5" s="743"/>
      <c r="AN5" s="743"/>
      <c r="AO5" s="775"/>
      <c r="AP5" s="760" t="s">
        <v>230</v>
      </c>
      <c r="AQ5" s="761"/>
      <c r="AR5" s="761"/>
      <c r="AS5" s="761"/>
      <c r="AT5" s="761"/>
      <c r="AU5" s="761"/>
      <c r="AV5" s="761"/>
      <c r="AW5" s="761"/>
      <c r="AX5" s="761"/>
      <c r="AY5" s="761"/>
      <c r="AZ5" s="761"/>
      <c r="BA5" s="761"/>
      <c r="BB5" s="761"/>
      <c r="BC5" s="761"/>
      <c r="BD5" s="761"/>
      <c r="BE5" s="761"/>
      <c r="BF5" s="762"/>
      <c r="BG5" s="661">
        <v>5293126</v>
      </c>
      <c r="BH5" s="664"/>
      <c r="BI5" s="664"/>
      <c r="BJ5" s="664"/>
      <c r="BK5" s="664"/>
      <c r="BL5" s="664"/>
      <c r="BM5" s="664"/>
      <c r="BN5" s="665"/>
      <c r="BO5" s="723">
        <v>95.8</v>
      </c>
      <c r="BP5" s="723"/>
      <c r="BQ5" s="723"/>
      <c r="BR5" s="723"/>
      <c r="BS5" s="724" t="s">
        <v>231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223</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96358</v>
      </c>
      <c r="S6" s="664"/>
      <c r="T6" s="664"/>
      <c r="U6" s="664"/>
      <c r="V6" s="664"/>
      <c r="W6" s="664"/>
      <c r="X6" s="664"/>
      <c r="Y6" s="665"/>
      <c r="Z6" s="723">
        <v>0.9</v>
      </c>
      <c r="AA6" s="723"/>
      <c r="AB6" s="723"/>
      <c r="AC6" s="723"/>
      <c r="AD6" s="724">
        <v>96358</v>
      </c>
      <c r="AE6" s="724"/>
      <c r="AF6" s="724"/>
      <c r="AG6" s="724"/>
      <c r="AH6" s="724"/>
      <c r="AI6" s="724"/>
      <c r="AJ6" s="724"/>
      <c r="AK6" s="724"/>
      <c r="AL6" s="666">
        <v>1.5</v>
      </c>
      <c r="AM6" s="667"/>
      <c r="AN6" s="667"/>
      <c r="AO6" s="725"/>
      <c r="AP6" s="658" t="s">
        <v>236</v>
      </c>
      <c r="AQ6" s="659"/>
      <c r="AR6" s="659"/>
      <c r="AS6" s="659"/>
      <c r="AT6" s="659"/>
      <c r="AU6" s="659"/>
      <c r="AV6" s="659"/>
      <c r="AW6" s="659"/>
      <c r="AX6" s="659"/>
      <c r="AY6" s="659"/>
      <c r="AZ6" s="659"/>
      <c r="BA6" s="659"/>
      <c r="BB6" s="659"/>
      <c r="BC6" s="659"/>
      <c r="BD6" s="659"/>
      <c r="BE6" s="659"/>
      <c r="BF6" s="660"/>
      <c r="BG6" s="661">
        <v>5293126</v>
      </c>
      <c r="BH6" s="664"/>
      <c r="BI6" s="664"/>
      <c r="BJ6" s="664"/>
      <c r="BK6" s="664"/>
      <c r="BL6" s="664"/>
      <c r="BM6" s="664"/>
      <c r="BN6" s="665"/>
      <c r="BO6" s="723">
        <v>95.8</v>
      </c>
      <c r="BP6" s="723"/>
      <c r="BQ6" s="723"/>
      <c r="BR6" s="723"/>
      <c r="BS6" s="724" t="s">
        <v>237</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94924</v>
      </c>
      <c r="CS6" s="664"/>
      <c r="CT6" s="664"/>
      <c r="CU6" s="664"/>
      <c r="CV6" s="664"/>
      <c r="CW6" s="664"/>
      <c r="CX6" s="664"/>
      <c r="CY6" s="665"/>
      <c r="CZ6" s="774">
        <v>0.9</v>
      </c>
      <c r="DA6" s="743"/>
      <c r="DB6" s="743"/>
      <c r="DC6" s="777"/>
      <c r="DD6" s="669" t="s">
        <v>237</v>
      </c>
      <c r="DE6" s="664"/>
      <c r="DF6" s="664"/>
      <c r="DG6" s="664"/>
      <c r="DH6" s="664"/>
      <c r="DI6" s="664"/>
      <c r="DJ6" s="664"/>
      <c r="DK6" s="664"/>
      <c r="DL6" s="664"/>
      <c r="DM6" s="664"/>
      <c r="DN6" s="664"/>
      <c r="DO6" s="664"/>
      <c r="DP6" s="665"/>
      <c r="DQ6" s="669">
        <v>94924</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7744</v>
      </c>
      <c r="S7" s="664"/>
      <c r="T7" s="664"/>
      <c r="U7" s="664"/>
      <c r="V7" s="664"/>
      <c r="W7" s="664"/>
      <c r="X7" s="664"/>
      <c r="Y7" s="665"/>
      <c r="Z7" s="723">
        <v>0.1</v>
      </c>
      <c r="AA7" s="723"/>
      <c r="AB7" s="723"/>
      <c r="AC7" s="723"/>
      <c r="AD7" s="724">
        <v>7744</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2289036</v>
      </c>
      <c r="BH7" s="664"/>
      <c r="BI7" s="664"/>
      <c r="BJ7" s="664"/>
      <c r="BK7" s="664"/>
      <c r="BL7" s="664"/>
      <c r="BM7" s="664"/>
      <c r="BN7" s="665"/>
      <c r="BO7" s="723">
        <v>41.4</v>
      </c>
      <c r="BP7" s="723"/>
      <c r="BQ7" s="723"/>
      <c r="BR7" s="723"/>
      <c r="BS7" s="724" t="s">
        <v>237</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1608758</v>
      </c>
      <c r="CS7" s="664"/>
      <c r="CT7" s="664"/>
      <c r="CU7" s="664"/>
      <c r="CV7" s="664"/>
      <c r="CW7" s="664"/>
      <c r="CX7" s="664"/>
      <c r="CY7" s="665"/>
      <c r="CZ7" s="723">
        <v>15.3</v>
      </c>
      <c r="DA7" s="723"/>
      <c r="DB7" s="723"/>
      <c r="DC7" s="723"/>
      <c r="DD7" s="669">
        <v>42163</v>
      </c>
      <c r="DE7" s="664"/>
      <c r="DF7" s="664"/>
      <c r="DG7" s="664"/>
      <c r="DH7" s="664"/>
      <c r="DI7" s="664"/>
      <c r="DJ7" s="664"/>
      <c r="DK7" s="664"/>
      <c r="DL7" s="664"/>
      <c r="DM7" s="664"/>
      <c r="DN7" s="664"/>
      <c r="DO7" s="664"/>
      <c r="DP7" s="665"/>
      <c r="DQ7" s="669">
        <v>1445757</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14770</v>
      </c>
      <c r="S8" s="664"/>
      <c r="T8" s="664"/>
      <c r="U8" s="664"/>
      <c r="V8" s="664"/>
      <c r="W8" s="664"/>
      <c r="X8" s="664"/>
      <c r="Y8" s="665"/>
      <c r="Z8" s="723">
        <v>0.1</v>
      </c>
      <c r="AA8" s="723"/>
      <c r="AB8" s="723"/>
      <c r="AC8" s="723"/>
      <c r="AD8" s="724">
        <v>14770</v>
      </c>
      <c r="AE8" s="724"/>
      <c r="AF8" s="724"/>
      <c r="AG8" s="724"/>
      <c r="AH8" s="724"/>
      <c r="AI8" s="724"/>
      <c r="AJ8" s="724"/>
      <c r="AK8" s="724"/>
      <c r="AL8" s="666">
        <v>0.2</v>
      </c>
      <c r="AM8" s="667"/>
      <c r="AN8" s="667"/>
      <c r="AO8" s="725"/>
      <c r="AP8" s="658" t="s">
        <v>243</v>
      </c>
      <c r="AQ8" s="659"/>
      <c r="AR8" s="659"/>
      <c r="AS8" s="659"/>
      <c r="AT8" s="659"/>
      <c r="AU8" s="659"/>
      <c r="AV8" s="659"/>
      <c r="AW8" s="659"/>
      <c r="AX8" s="659"/>
      <c r="AY8" s="659"/>
      <c r="AZ8" s="659"/>
      <c r="BA8" s="659"/>
      <c r="BB8" s="659"/>
      <c r="BC8" s="659"/>
      <c r="BD8" s="659"/>
      <c r="BE8" s="659"/>
      <c r="BF8" s="660"/>
      <c r="BG8" s="661">
        <v>57271</v>
      </c>
      <c r="BH8" s="664"/>
      <c r="BI8" s="664"/>
      <c r="BJ8" s="664"/>
      <c r="BK8" s="664"/>
      <c r="BL8" s="664"/>
      <c r="BM8" s="664"/>
      <c r="BN8" s="665"/>
      <c r="BO8" s="723">
        <v>1</v>
      </c>
      <c r="BP8" s="723"/>
      <c r="BQ8" s="723"/>
      <c r="BR8" s="723"/>
      <c r="BS8" s="669" t="s">
        <v>231</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3046387</v>
      </c>
      <c r="CS8" s="664"/>
      <c r="CT8" s="664"/>
      <c r="CU8" s="664"/>
      <c r="CV8" s="664"/>
      <c r="CW8" s="664"/>
      <c r="CX8" s="664"/>
      <c r="CY8" s="665"/>
      <c r="CZ8" s="723">
        <v>28.9</v>
      </c>
      <c r="DA8" s="723"/>
      <c r="DB8" s="723"/>
      <c r="DC8" s="723"/>
      <c r="DD8" s="669">
        <v>164813</v>
      </c>
      <c r="DE8" s="664"/>
      <c r="DF8" s="664"/>
      <c r="DG8" s="664"/>
      <c r="DH8" s="664"/>
      <c r="DI8" s="664"/>
      <c r="DJ8" s="664"/>
      <c r="DK8" s="664"/>
      <c r="DL8" s="664"/>
      <c r="DM8" s="664"/>
      <c r="DN8" s="664"/>
      <c r="DO8" s="664"/>
      <c r="DP8" s="665"/>
      <c r="DQ8" s="669">
        <v>1667494</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14782</v>
      </c>
      <c r="S9" s="664"/>
      <c r="T9" s="664"/>
      <c r="U9" s="664"/>
      <c r="V9" s="664"/>
      <c r="W9" s="664"/>
      <c r="X9" s="664"/>
      <c r="Y9" s="665"/>
      <c r="Z9" s="723">
        <v>0.1</v>
      </c>
      <c r="AA9" s="723"/>
      <c r="AB9" s="723"/>
      <c r="AC9" s="723"/>
      <c r="AD9" s="724">
        <v>14782</v>
      </c>
      <c r="AE9" s="724"/>
      <c r="AF9" s="724"/>
      <c r="AG9" s="724"/>
      <c r="AH9" s="724"/>
      <c r="AI9" s="724"/>
      <c r="AJ9" s="724"/>
      <c r="AK9" s="724"/>
      <c r="AL9" s="666">
        <v>0.2</v>
      </c>
      <c r="AM9" s="667"/>
      <c r="AN9" s="667"/>
      <c r="AO9" s="725"/>
      <c r="AP9" s="658" t="s">
        <v>246</v>
      </c>
      <c r="AQ9" s="659"/>
      <c r="AR9" s="659"/>
      <c r="AS9" s="659"/>
      <c r="AT9" s="659"/>
      <c r="AU9" s="659"/>
      <c r="AV9" s="659"/>
      <c r="AW9" s="659"/>
      <c r="AX9" s="659"/>
      <c r="AY9" s="659"/>
      <c r="AZ9" s="659"/>
      <c r="BA9" s="659"/>
      <c r="BB9" s="659"/>
      <c r="BC9" s="659"/>
      <c r="BD9" s="659"/>
      <c r="BE9" s="659"/>
      <c r="BF9" s="660"/>
      <c r="BG9" s="661">
        <v>1512624</v>
      </c>
      <c r="BH9" s="664"/>
      <c r="BI9" s="664"/>
      <c r="BJ9" s="664"/>
      <c r="BK9" s="664"/>
      <c r="BL9" s="664"/>
      <c r="BM9" s="664"/>
      <c r="BN9" s="665"/>
      <c r="BO9" s="723">
        <v>27.4</v>
      </c>
      <c r="BP9" s="723"/>
      <c r="BQ9" s="723"/>
      <c r="BR9" s="723"/>
      <c r="BS9" s="669" t="s">
        <v>237</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1400278</v>
      </c>
      <c r="CS9" s="664"/>
      <c r="CT9" s="664"/>
      <c r="CU9" s="664"/>
      <c r="CV9" s="664"/>
      <c r="CW9" s="664"/>
      <c r="CX9" s="664"/>
      <c r="CY9" s="665"/>
      <c r="CZ9" s="723">
        <v>13.3</v>
      </c>
      <c r="DA9" s="723"/>
      <c r="DB9" s="723"/>
      <c r="DC9" s="723"/>
      <c r="DD9" s="669">
        <v>26281</v>
      </c>
      <c r="DE9" s="664"/>
      <c r="DF9" s="664"/>
      <c r="DG9" s="664"/>
      <c r="DH9" s="664"/>
      <c r="DI9" s="664"/>
      <c r="DJ9" s="664"/>
      <c r="DK9" s="664"/>
      <c r="DL9" s="664"/>
      <c r="DM9" s="664"/>
      <c r="DN9" s="664"/>
      <c r="DO9" s="664"/>
      <c r="DP9" s="665"/>
      <c r="DQ9" s="669">
        <v>1329357</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231</v>
      </c>
      <c r="S10" s="664"/>
      <c r="T10" s="664"/>
      <c r="U10" s="664"/>
      <c r="V10" s="664"/>
      <c r="W10" s="664"/>
      <c r="X10" s="664"/>
      <c r="Y10" s="665"/>
      <c r="Z10" s="723" t="s">
        <v>237</v>
      </c>
      <c r="AA10" s="723"/>
      <c r="AB10" s="723"/>
      <c r="AC10" s="723"/>
      <c r="AD10" s="724" t="s">
        <v>237</v>
      </c>
      <c r="AE10" s="724"/>
      <c r="AF10" s="724"/>
      <c r="AG10" s="724"/>
      <c r="AH10" s="724"/>
      <c r="AI10" s="724"/>
      <c r="AJ10" s="724"/>
      <c r="AK10" s="724"/>
      <c r="AL10" s="666" t="s">
        <v>231</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110079</v>
      </c>
      <c r="BH10" s="664"/>
      <c r="BI10" s="664"/>
      <c r="BJ10" s="664"/>
      <c r="BK10" s="664"/>
      <c r="BL10" s="664"/>
      <c r="BM10" s="664"/>
      <c r="BN10" s="665"/>
      <c r="BO10" s="723">
        <v>2</v>
      </c>
      <c r="BP10" s="723"/>
      <c r="BQ10" s="723"/>
      <c r="BR10" s="723"/>
      <c r="BS10" s="669" t="s">
        <v>237</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3016</v>
      </c>
      <c r="CS10" s="664"/>
      <c r="CT10" s="664"/>
      <c r="CU10" s="664"/>
      <c r="CV10" s="664"/>
      <c r="CW10" s="664"/>
      <c r="CX10" s="664"/>
      <c r="CY10" s="665"/>
      <c r="CZ10" s="723">
        <v>0</v>
      </c>
      <c r="DA10" s="723"/>
      <c r="DB10" s="723"/>
      <c r="DC10" s="723"/>
      <c r="DD10" s="669" t="s">
        <v>237</v>
      </c>
      <c r="DE10" s="664"/>
      <c r="DF10" s="664"/>
      <c r="DG10" s="664"/>
      <c r="DH10" s="664"/>
      <c r="DI10" s="664"/>
      <c r="DJ10" s="664"/>
      <c r="DK10" s="664"/>
      <c r="DL10" s="664"/>
      <c r="DM10" s="664"/>
      <c r="DN10" s="664"/>
      <c r="DO10" s="664"/>
      <c r="DP10" s="665"/>
      <c r="DQ10" s="669">
        <v>2911</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231</v>
      </c>
      <c r="AA11" s="723"/>
      <c r="AB11" s="723"/>
      <c r="AC11" s="723"/>
      <c r="AD11" s="724" t="s">
        <v>237</v>
      </c>
      <c r="AE11" s="724"/>
      <c r="AF11" s="724"/>
      <c r="AG11" s="724"/>
      <c r="AH11" s="724"/>
      <c r="AI11" s="724"/>
      <c r="AJ11" s="724"/>
      <c r="AK11" s="724"/>
      <c r="AL11" s="666" t="s">
        <v>237</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609062</v>
      </c>
      <c r="BH11" s="664"/>
      <c r="BI11" s="664"/>
      <c r="BJ11" s="664"/>
      <c r="BK11" s="664"/>
      <c r="BL11" s="664"/>
      <c r="BM11" s="664"/>
      <c r="BN11" s="665"/>
      <c r="BO11" s="723">
        <v>11</v>
      </c>
      <c r="BP11" s="723"/>
      <c r="BQ11" s="723"/>
      <c r="BR11" s="723"/>
      <c r="BS11" s="669" t="s">
        <v>237</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278481</v>
      </c>
      <c r="CS11" s="664"/>
      <c r="CT11" s="664"/>
      <c r="CU11" s="664"/>
      <c r="CV11" s="664"/>
      <c r="CW11" s="664"/>
      <c r="CX11" s="664"/>
      <c r="CY11" s="665"/>
      <c r="CZ11" s="723">
        <v>2.6</v>
      </c>
      <c r="DA11" s="723"/>
      <c r="DB11" s="723"/>
      <c r="DC11" s="723"/>
      <c r="DD11" s="669">
        <v>176470</v>
      </c>
      <c r="DE11" s="664"/>
      <c r="DF11" s="664"/>
      <c r="DG11" s="664"/>
      <c r="DH11" s="664"/>
      <c r="DI11" s="664"/>
      <c r="DJ11" s="664"/>
      <c r="DK11" s="664"/>
      <c r="DL11" s="664"/>
      <c r="DM11" s="664"/>
      <c r="DN11" s="664"/>
      <c r="DO11" s="664"/>
      <c r="DP11" s="665"/>
      <c r="DQ11" s="669">
        <v>117908</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605883</v>
      </c>
      <c r="S12" s="664"/>
      <c r="T12" s="664"/>
      <c r="U12" s="664"/>
      <c r="V12" s="664"/>
      <c r="W12" s="664"/>
      <c r="X12" s="664"/>
      <c r="Y12" s="665"/>
      <c r="Z12" s="723">
        <v>5.5</v>
      </c>
      <c r="AA12" s="723"/>
      <c r="AB12" s="723"/>
      <c r="AC12" s="723"/>
      <c r="AD12" s="724">
        <v>605883</v>
      </c>
      <c r="AE12" s="724"/>
      <c r="AF12" s="724"/>
      <c r="AG12" s="724"/>
      <c r="AH12" s="724"/>
      <c r="AI12" s="724"/>
      <c r="AJ12" s="724"/>
      <c r="AK12" s="724"/>
      <c r="AL12" s="666">
        <v>9.4</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2722792</v>
      </c>
      <c r="BH12" s="664"/>
      <c r="BI12" s="664"/>
      <c r="BJ12" s="664"/>
      <c r="BK12" s="664"/>
      <c r="BL12" s="664"/>
      <c r="BM12" s="664"/>
      <c r="BN12" s="665"/>
      <c r="BO12" s="723">
        <v>49.3</v>
      </c>
      <c r="BP12" s="723"/>
      <c r="BQ12" s="723"/>
      <c r="BR12" s="723"/>
      <c r="BS12" s="669" t="s">
        <v>237</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66236</v>
      </c>
      <c r="CS12" s="664"/>
      <c r="CT12" s="664"/>
      <c r="CU12" s="664"/>
      <c r="CV12" s="664"/>
      <c r="CW12" s="664"/>
      <c r="CX12" s="664"/>
      <c r="CY12" s="665"/>
      <c r="CZ12" s="723">
        <v>0.6</v>
      </c>
      <c r="DA12" s="723"/>
      <c r="DB12" s="723"/>
      <c r="DC12" s="723"/>
      <c r="DD12" s="669">
        <v>4717</v>
      </c>
      <c r="DE12" s="664"/>
      <c r="DF12" s="664"/>
      <c r="DG12" s="664"/>
      <c r="DH12" s="664"/>
      <c r="DI12" s="664"/>
      <c r="DJ12" s="664"/>
      <c r="DK12" s="664"/>
      <c r="DL12" s="664"/>
      <c r="DM12" s="664"/>
      <c r="DN12" s="664"/>
      <c r="DO12" s="664"/>
      <c r="DP12" s="665"/>
      <c r="DQ12" s="669">
        <v>54689</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237</v>
      </c>
      <c r="S13" s="664"/>
      <c r="T13" s="664"/>
      <c r="U13" s="664"/>
      <c r="V13" s="664"/>
      <c r="W13" s="664"/>
      <c r="X13" s="664"/>
      <c r="Y13" s="665"/>
      <c r="Z13" s="723" t="s">
        <v>231</v>
      </c>
      <c r="AA13" s="723"/>
      <c r="AB13" s="723"/>
      <c r="AC13" s="723"/>
      <c r="AD13" s="724" t="s">
        <v>231</v>
      </c>
      <c r="AE13" s="724"/>
      <c r="AF13" s="724"/>
      <c r="AG13" s="724"/>
      <c r="AH13" s="724"/>
      <c r="AI13" s="724"/>
      <c r="AJ13" s="724"/>
      <c r="AK13" s="724"/>
      <c r="AL13" s="666" t="s">
        <v>237</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2720095</v>
      </c>
      <c r="BH13" s="664"/>
      <c r="BI13" s="664"/>
      <c r="BJ13" s="664"/>
      <c r="BK13" s="664"/>
      <c r="BL13" s="664"/>
      <c r="BM13" s="664"/>
      <c r="BN13" s="665"/>
      <c r="BO13" s="723">
        <v>49.2</v>
      </c>
      <c r="BP13" s="723"/>
      <c r="BQ13" s="723"/>
      <c r="BR13" s="723"/>
      <c r="BS13" s="669" t="s">
        <v>237</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1213610</v>
      </c>
      <c r="CS13" s="664"/>
      <c r="CT13" s="664"/>
      <c r="CU13" s="664"/>
      <c r="CV13" s="664"/>
      <c r="CW13" s="664"/>
      <c r="CX13" s="664"/>
      <c r="CY13" s="665"/>
      <c r="CZ13" s="723">
        <v>11.5</v>
      </c>
      <c r="DA13" s="723"/>
      <c r="DB13" s="723"/>
      <c r="DC13" s="723"/>
      <c r="DD13" s="669">
        <v>384059</v>
      </c>
      <c r="DE13" s="664"/>
      <c r="DF13" s="664"/>
      <c r="DG13" s="664"/>
      <c r="DH13" s="664"/>
      <c r="DI13" s="664"/>
      <c r="DJ13" s="664"/>
      <c r="DK13" s="664"/>
      <c r="DL13" s="664"/>
      <c r="DM13" s="664"/>
      <c r="DN13" s="664"/>
      <c r="DO13" s="664"/>
      <c r="DP13" s="665"/>
      <c r="DQ13" s="669">
        <v>963366</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237</v>
      </c>
      <c r="AA14" s="723"/>
      <c r="AB14" s="723"/>
      <c r="AC14" s="723"/>
      <c r="AD14" s="724" t="s">
        <v>231</v>
      </c>
      <c r="AE14" s="724"/>
      <c r="AF14" s="724"/>
      <c r="AG14" s="724"/>
      <c r="AH14" s="724"/>
      <c r="AI14" s="724"/>
      <c r="AJ14" s="724"/>
      <c r="AK14" s="724"/>
      <c r="AL14" s="666" t="s">
        <v>237</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92456</v>
      </c>
      <c r="BH14" s="664"/>
      <c r="BI14" s="664"/>
      <c r="BJ14" s="664"/>
      <c r="BK14" s="664"/>
      <c r="BL14" s="664"/>
      <c r="BM14" s="664"/>
      <c r="BN14" s="665"/>
      <c r="BO14" s="723">
        <v>1.7</v>
      </c>
      <c r="BP14" s="723"/>
      <c r="BQ14" s="723"/>
      <c r="BR14" s="723"/>
      <c r="BS14" s="669" t="s">
        <v>231</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564600</v>
      </c>
      <c r="CS14" s="664"/>
      <c r="CT14" s="664"/>
      <c r="CU14" s="664"/>
      <c r="CV14" s="664"/>
      <c r="CW14" s="664"/>
      <c r="CX14" s="664"/>
      <c r="CY14" s="665"/>
      <c r="CZ14" s="723">
        <v>5.4</v>
      </c>
      <c r="DA14" s="723"/>
      <c r="DB14" s="723"/>
      <c r="DC14" s="723"/>
      <c r="DD14" s="669">
        <v>173827</v>
      </c>
      <c r="DE14" s="664"/>
      <c r="DF14" s="664"/>
      <c r="DG14" s="664"/>
      <c r="DH14" s="664"/>
      <c r="DI14" s="664"/>
      <c r="DJ14" s="664"/>
      <c r="DK14" s="664"/>
      <c r="DL14" s="664"/>
      <c r="DM14" s="664"/>
      <c r="DN14" s="664"/>
      <c r="DO14" s="664"/>
      <c r="DP14" s="665"/>
      <c r="DQ14" s="669">
        <v>397610</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37143</v>
      </c>
      <c r="S15" s="664"/>
      <c r="T15" s="664"/>
      <c r="U15" s="664"/>
      <c r="V15" s="664"/>
      <c r="W15" s="664"/>
      <c r="X15" s="664"/>
      <c r="Y15" s="665"/>
      <c r="Z15" s="723">
        <v>0.3</v>
      </c>
      <c r="AA15" s="723"/>
      <c r="AB15" s="723"/>
      <c r="AC15" s="723"/>
      <c r="AD15" s="724">
        <v>37143</v>
      </c>
      <c r="AE15" s="724"/>
      <c r="AF15" s="724"/>
      <c r="AG15" s="724"/>
      <c r="AH15" s="724"/>
      <c r="AI15" s="724"/>
      <c r="AJ15" s="724"/>
      <c r="AK15" s="724"/>
      <c r="AL15" s="666">
        <v>0.6</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188842</v>
      </c>
      <c r="BH15" s="664"/>
      <c r="BI15" s="664"/>
      <c r="BJ15" s="664"/>
      <c r="BK15" s="664"/>
      <c r="BL15" s="664"/>
      <c r="BM15" s="664"/>
      <c r="BN15" s="665"/>
      <c r="BO15" s="723">
        <v>3.4</v>
      </c>
      <c r="BP15" s="723"/>
      <c r="BQ15" s="723"/>
      <c r="BR15" s="723"/>
      <c r="BS15" s="669" t="s">
        <v>231</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1126501</v>
      </c>
      <c r="CS15" s="664"/>
      <c r="CT15" s="664"/>
      <c r="CU15" s="664"/>
      <c r="CV15" s="664"/>
      <c r="CW15" s="664"/>
      <c r="CX15" s="664"/>
      <c r="CY15" s="665"/>
      <c r="CZ15" s="723">
        <v>10.7</v>
      </c>
      <c r="DA15" s="723"/>
      <c r="DB15" s="723"/>
      <c r="DC15" s="723"/>
      <c r="DD15" s="669">
        <v>337172</v>
      </c>
      <c r="DE15" s="664"/>
      <c r="DF15" s="664"/>
      <c r="DG15" s="664"/>
      <c r="DH15" s="664"/>
      <c r="DI15" s="664"/>
      <c r="DJ15" s="664"/>
      <c r="DK15" s="664"/>
      <c r="DL15" s="664"/>
      <c r="DM15" s="664"/>
      <c r="DN15" s="664"/>
      <c r="DO15" s="664"/>
      <c r="DP15" s="665"/>
      <c r="DQ15" s="669">
        <v>737661</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231</v>
      </c>
      <c r="AA16" s="723"/>
      <c r="AB16" s="723"/>
      <c r="AC16" s="723"/>
      <c r="AD16" s="724" t="s">
        <v>231</v>
      </c>
      <c r="AE16" s="724"/>
      <c r="AF16" s="724"/>
      <c r="AG16" s="724"/>
      <c r="AH16" s="724"/>
      <c r="AI16" s="724"/>
      <c r="AJ16" s="724"/>
      <c r="AK16" s="724"/>
      <c r="AL16" s="666" t="s">
        <v>231</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237</v>
      </c>
      <c r="BP16" s="723"/>
      <c r="BQ16" s="723"/>
      <c r="BR16" s="723"/>
      <c r="BS16" s="669" t="s">
        <v>231</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t="s">
        <v>237</v>
      </c>
      <c r="CS16" s="664"/>
      <c r="CT16" s="664"/>
      <c r="CU16" s="664"/>
      <c r="CV16" s="664"/>
      <c r="CW16" s="664"/>
      <c r="CX16" s="664"/>
      <c r="CY16" s="665"/>
      <c r="CZ16" s="723" t="s">
        <v>237</v>
      </c>
      <c r="DA16" s="723"/>
      <c r="DB16" s="723"/>
      <c r="DC16" s="723"/>
      <c r="DD16" s="669" t="s">
        <v>231</v>
      </c>
      <c r="DE16" s="664"/>
      <c r="DF16" s="664"/>
      <c r="DG16" s="664"/>
      <c r="DH16" s="664"/>
      <c r="DI16" s="664"/>
      <c r="DJ16" s="664"/>
      <c r="DK16" s="664"/>
      <c r="DL16" s="664"/>
      <c r="DM16" s="664"/>
      <c r="DN16" s="664"/>
      <c r="DO16" s="664"/>
      <c r="DP16" s="665"/>
      <c r="DQ16" s="669" t="s">
        <v>176</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27383</v>
      </c>
      <c r="S17" s="664"/>
      <c r="T17" s="664"/>
      <c r="U17" s="664"/>
      <c r="V17" s="664"/>
      <c r="W17" s="664"/>
      <c r="X17" s="664"/>
      <c r="Y17" s="665"/>
      <c r="Z17" s="723">
        <v>0.2</v>
      </c>
      <c r="AA17" s="723"/>
      <c r="AB17" s="723"/>
      <c r="AC17" s="723"/>
      <c r="AD17" s="724">
        <v>27383</v>
      </c>
      <c r="AE17" s="724"/>
      <c r="AF17" s="724"/>
      <c r="AG17" s="724"/>
      <c r="AH17" s="724"/>
      <c r="AI17" s="724"/>
      <c r="AJ17" s="724"/>
      <c r="AK17" s="724"/>
      <c r="AL17" s="666">
        <v>0.4</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231</v>
      </c>
      <c r="BH17" s="664"/>
      <c r="BI17" s="664"/>
      <c r="BJ17" s="664"/>
      <c r="BK17" s="664"/>
      <c r="BL17" s="664"/>
      <c r="BM17" s="664"/>
      <c r="BN17" s="665"/>
      <c r="BO17" s="723" t="s">
        <v>231</v>
      </c>
      <c r="BP17" s="723"/>
      <c r="BQ17" s="723"/>
      <c r="BR17" s="723"/>
      <c r="BS17" s="669" t="s">
        <v>237</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1123406</v>
      </c>
      <c r="CS17" s="664"/>
      <c r="CT17" s="664"/>
      <c r="CU17" s="664"/>
      <c r="CV17" s="664"/>
      <c r="CW17" s="664"/>
      <c r="CX17" s="664"/>
      <c r="CY17" s="665"/>
      <c r="CZ17" s="723">
        <v>10.7</v>
      </c>
      <c r="DA17" s="723"/>
      <c r="DB17" s="723"/>
      <c r="DC17" s="723"/>
      <c r="DD17" s="669" t="s">
        <v>237</v>
      </c>
      <c r="DE17" s="664"/>
      <c r="DF17" s="664"/>
      <c r="DG17" s="664"/>
      <c r="DH17" s="664"/>
      <c r="DI17" s="664"/>
      <c r="DJ17" s="664"/>
      <c r="DK17" s="664"/>
      <c r="DL17" s="664"/>
      <c r="DM17" s="664"/>
      <c r="DN17" s="664"/>
      <c r="DO17" s="664"/>
      <c r="DP17" s="665"/>
      <c r="DQ17" s="669">
        <v>1123406</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416969</v>
      </c>
      <c r="S18" s="664"/>
      <c r="T18" s="664"/>
      <c r="U18" s="664"/>
      <c r="V18" s="664"/>
      <c r="W18" s="664"/>
      <c r="X18" s="664"/>
      <c r="Y18" s="665"/>
      <c r="Z18" s="723">
        <v>3.8</v>
      </c>
      <c r="AA18" s="723"/>
      <c r="AB18" s="723"/>
      <c r="AC18" s="723"/>
      <c r="AD18" s="724">
        <v>283046</v>
      </c>
      <c r="AE18" s="724"/>
      <c r="AF18" s="724"/>
      <c r="AG18" s="724"/>
      <c r="AH18" s="724"/>
      <c r="AI18" s="724"/>
      <c r="AJ18" s="724"/>
      <c r="AK18" s="724"/>
      <c r="AL18" s="666">
        <v>4.4000000000000004</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237</v>
      </c>
      <c r="BP18" s="723"/>
      <c r="BQ18" s="723"/>
      <c r="BR18" s="723"/>
      <c r="BS18" s="669" t="s">
        <v>231</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231</v>
      </c>
      <c r="CS18" s="664"/>
      <c r="CT18" s="664"/>
      <c r="CU18" s="664"/>
      <c r="CV18" s="664"/>
      <c r="CW18" s="664"/>
      <c r="CX18" s="664"/>
      <c r="CY18" s="665"/>
      <c r="CZ18" s="723" t="s">
        <v>237</v>
      </c>
      <c r="DA18" s="723"/>
      <c r="DB18" s="723"/>
      <c r="DC18" s="723"/>
      <c r="DD18" s="669" t="s">
        <v>237</v>
      </c>
      <c r="DE18" s="664"/>
      <c r="DF18" s="664"/>
      <c r="DG18" s="664"/>
      <c r="DH18" s="664"/>
      <c r="DI18" s="664"/>
      <c r="DJ18" s="664"/>
      <c r="DK18" s="664"/>
      <c r="DL18" s="664"/>
      <c r="DM18" s="664"/>
      <c r="DN18" s="664"/>
      <c r="DO18" s="664"/>
      <c r="DP18" s="665"/>
      <c r="DQ18" s="669" t="s">
        <v>237</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283046</v>
      </c>
      <c r="S19" s="664"/>
      <c r="T19" s="664"/>
      <c r="U19" s="664"/>
      <c r="V19" s="664"/>
      <c r="W19" s="664"/>
      <c r="X19" s="664"/>
      <c r="Y19" s="665"/>
      <c r="Z19" s="723">
        <v>2.6</v>
      </c>
      <c r="AA19" s="723"/>
      <c r="AB19" s="723"/>
      <c r="AC19" s="723"/>
      <c r="AD19" s="724">
        <v>283046</v>
      </c>
      <c r="AE19" s="724"/>
      <c r="AF19" s="724"/>
      <c r="AG19" s="724"/>
      <c r="AH19" s="724"/>
      <c r="AI19" s="724"/>
      <c r="AJ19" s="724"/>
      <c r="AK19" s="724"/>
      <c r="AL19" s="666">
        <v>4.4000000000000004</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233175</v>
      </c>
      <c r="BH19" s="664"/>
      <c r="BI19" s="664"/>
      <c r="BJ19" s="664"/>
      <c r="BK19" s="664"/>
      <c r="BL19" s="664"/>
      <c r="BM19" s="664"/>
      <c r="BN19" s="665"/>
      <c r="BO19" s="723">
        <v>4.2</v>
      </c>
      <c r="BP19" s="723"/>
      <c r="BQ19" s="723"/>
      <c r="BR19" s="723"/>
      <c r="BS19" s="669" t="s">
        <v>237</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237</v>
      </c>
      <c r="CS19" s="664"/>
      <c r="CT19" s="664"/>
      <c r="CU19" s="664"/>
      <c r="CV19" s="664"/>
      <c r="CW19" s="664"/>
      <c r="CX19" s="664"/>
      <c r="CY19" s="665"/>
      <c r="CZ19" s="723" t="s">
        <v>237</v>
      </c>
      <c r="DA19" s="723"/>
      <c r="DB19" s="723"/>
      <c r="DC19" s="723"/>
      <c r="DD19" s="669" t="s">
        <v>231</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133923</v>
      </c>
      <c r="S20" s="664"/>
      <c r="T20" s="664"/>
      <c r="U20" s="664"/>
      <c r="V20" s="664"/>
      <c r="W20" s="664"/>
      <c r="X20" s="664"/>
      <c r="Y20" s="665"/>
      <c r="Z20" s="723">
        <v>1.2</v>
      </c>
      <c r="AA20" s="723"/>
      <c r="AB20" s="723"/>
      <c r="AC20" s="723"/>
      <c r="AD20" s="724" t="s">
        <v>237</v>
      </c>
      <c r="AE20" s="724"/>
      <c r="AF20" s="724"/>
      <c r="AG20" s="724"/>
      <c r="AH20" s="724"/>
      <c r="AI20" s="724"/>
      <c r="AJ20" s="724"/>
      <c r="AK20" s="724"/>
      <c r="AL20" s="666" t="s">
        <v>237</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233175</v>
      </c>
      <c r="BH20" s="664"/>
      <c r="BI20" s="664"/>
      <c r="BJ20" s="664"/>
      <c r="BK20" s="664"/>
      <c r="BL20" s="664"/>
      <c r="BM20" s="664"/>
      <c r="BN20" s="665"/>
      <c r="BO20" s="723">
        <v>4.2</v>
      </c>
      <c r="BP20" s="723"/>
      <c r="BQ20" s="723"/>
      <c r="BR20" s="723"/>
      <c r="BS20" s="669" t="s">
        <v>231</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10526197</v>
      </c>
      <c r="CS20" s="664"/>
      <c r="CT20" s="664"/>
      <c r="CU20" s="664"/>
      <c r="CV20" s="664"/>
      <c r="CW20" s="664"/>
      <c r="CX20" s="664"/>
      <c r="CY20" s="665"/>
      <c r="CZ20" s="723">
        <v>100</v>
      </c>
      <c r="DA20" s="723"/>
      <c r="DB20" s="723"/>
      <c r="DC20" s="723"/>
      <c r="DD20" s="669">
        <v>1309502</v>
      </c>
      <c r="DE20" s="664"/>
      <c r="DF20" s="664"/>
      <c r="DG20" s="664"/>
      <c r="DH20" s="664"/>
      <c r="DI20" s="664"/>
      <c r="DJ20" s="664"/>
      <c r="DK20" s="664"/>
      <c r="DL20" s="664"/>
      <c r="DM20" s="664"/>
      <c r="DN20" s="664"/>
      <c r="DO20" s="664"/>
      <c r="DP20" s="665"/>
      <c r="DQ20" s="669">
        <v>7935083</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237</v>
      </c>
      <c r="S21" s="664"/>
      <c r="T21" s="664"/>
      <c r="U21" s="664"/>
      <c r="V21" s="664"/>
      <c r="W21" s="664"/>
      <c r="X21" s="664"/>
      <c r="Y21" s="665"/>
      <c r="Z21" s="723" t="s">
        <v>237</v>
      </c>
      <c r="AA21" s="723"/>
      <c r="AB21" s="723"/>
      <c r="AC21" s="723"/>
      <c r="AD21" s="724" t="s">
        <v>237</v>
      </c>
      <c r="AE21" s="724"/>
      <c r="AF21" s="724"/>
      <c r="AG21" s="724"/>
      <c r="AH21" s="724"/>
      <c r="AI21" s="724"/>
      <c r="AJ21" s="724"/>
      <c r="AK21" s="724"/>
      <c r="AL21" s="666" t="s">
        <v>237</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237</v>
      </c>
      <c r="BP21" s="723"/>
      <c r="BQ21" s="723"/>
      <c r="BR21" s="723"/>
      <c r="BS21" s="669" t="s">
        <v>231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6747333</v>
      </c>
      <c r="S22" s="664"/>
      <c r="T22" s="664"/>
      <c r="U22" s="664"/>
      <c r="V22" s="664"/>
      <c r="W22" s="664"/>
      <c r="X22" s="664"/>
      <c r="Y22" s="665"/>
      <c r="Z22" s="723">
        <v>61</v>
      </c>
      <c r="AA22" s="723"/>
      <c r="AB22" s="723"/>
      <c r="AC22" s="723"/>
      <c r="AD22" s="724">
        <v>6380235</v>
      </c>
      <c r="AE22" s="724"/>
      <c r="AF22" s="724"/>
      <c r="AG22" s="724"/>
      <c r="AH22" s="724"/>
      <c r="AI22" s="724"/>
      <c r="AJ22" s="724"/>
      <c r="AK22" s="724"/>
      <c r="AL22" s="666">
        <v>99.5</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237</v>
      </c>
      <c r="BP22" s="723"/>
      <c r="BQ22" s="723"/>
      <c r="BR22" s="723"/>
      <c r="BS22" s="669" t="s">
        <v>237</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4888</v>
      </c>
      <c r="S23" s="664"/>
      <c r="T23" s="664"/>
      <c r="U23" s="664"/>
      <c r="V23" s="664"/>
      <c r="W23" s="664"/>
      <c r="X23" s="664"/>
      <c r="Y23" s="665"/>
      <c r="Z23" s="723">
        <v>0</v>
      </c>
      <c r="AA23" s="723"/>
      <c r="AB23" s="723"/>
      <c r="AC23" s="723"/>
      <c r="AD23" s="724">
        <v>4888</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v>233175</v>
      </c>
      <c r="BH23" s="664"/>
      <c r="BI23" s="664"/>
      <c r="BJ23" s="664"/>
      <c r="BK23" s="664"/>
      <c r="BL23" s="664"/>
      <c r="BM23" s="664"/>
      <c r="BN23" s="665"/>
      <c r="BO23" s="723">
        <v>4.2</v>
      </c>
      <c r="BP23" s="723"/>
      <c r="BQ23" s="723"/>
      <c r="BR23" s="723"/>
      <c r="BS23" s="669" t="s">
        <v>237</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2031</v>
      </c>
      <c r="S24" s="664"/>
      <c r="T24" s="664"/>
      <c r="U24" s="664"/>
      <c r="V24" s="664"/>
      <c r="W24" s="664"/>
      <c r="X24" s="664"/>
      <c r="Y24" s="665"/>
      <c r="Z24" s="723">
        <v>0</v>
      </c>
      <c r="AA24" s="723"/>
      <c r="AB24" s="723"/>
      <c r="AC24" s="723"/>
      <c r="AD24" s="724" t="s">
        <v>231</v>
      </c>
      <c r="AE24" s="724"/>
      <c r="AF24" s="724"/>
      <c r="AG24" s="724"/>
      <c r="AH24" s="724"/>
      <c r="AI24" s="724"/>
      <c r="AJ24" s="724"/>
      <c r="AK24" s="724"/>
      <c r="AL24" s="666" t="s">
        <v>176</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231</v>
      </c>
      <c r="BP24" s="723"/>
      <c r="BQ24" s="723"/>
      <c r="BR24" s="723"/>
      <c r="BS24" s="669" t="s">
        <v>237</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3923967</v>
      </c>
      <c r="CS24" s="727"/>
      <c r="CT24" s="727"/>
      <c r="CU24" s="727"/>
      <c r="CV24" s="727"/>
      <c r="CW24" s="727"/>
      <c r="CX24" s="727"/>
      <c r="CY24" s="773"/>
      <c r="CZ24" s="774">
        <v>37.299999999999997</v>
      </c>
      <c r="DA24" s="743"/>
      <c r="DB24" s="743"/>
      <c r="DC24" s="777"/>
      <c r="DD24" s="772">
        <v>2813100</v>
      </c>
      <c r="DE24" s="727"/>
      <c r="DF24" s="727"/>
      <c r="DG24" s="727"/>
      <c r="DH24" s="727"/>
      <c r="DI24" s="727"/>
      <c r="DJ24" s="727"/>
      <c r="DK24" s="773"/>
      <c r="DL24" s="772">
        <v>2679762</v>
      </c>
      <c r="DM24" s="727"/>
      <c r="DN24" s="727"/>
      <c r="DO24" s="727"/>
      <c r="DP24" s="727"/>
      <c r="DQ24" s="727"/>
      <c r="DR24" s="727"/>
      <c r="DS24" s="727"/>
      <c r="DT24" s="727"/>
      <c r="DU24" s="727"/>
      <c r="DV24" s="773"/>
      <c r="DW24" s="774">
        <v>39.5</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179180</v>
      </c>
      <c r="S25" s="664"/>
      <c r="T25" s="664"/>
      <c r="U25" s="664"/>
      <c r="V25" s="664"/>
      <c r="W25" s="664"/>
      <c r="X25" s="664"/>
      <c r="Y25" s="665"/>
      <c r="Z25" s="723">
        <v>1.6</v>
      </c>
      <c r="AA25" s="723"/>
      <c r="AB25" s="723"/>
      <c r="AC25" s="723"/>
      <c r="AD25" s="724">
        <v>14984</v>
      </c>
      <c r="AE25" s="724"/>
      <c r="AF25" s="724"/>
      <c r="AG25" s="724"/>
      <c r="AH25" s="724"/>
      <c r="AI25" s="724"/>
      <c r="AJ25" s="724"/>
      <c r="AK25" s="724"/>
      <c r="AL25" s="666">
        <v>0.2</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1492018</v>
      </c>
      <c r="CS25" s="662"/>
      <c r="CT25" s="662"/>
      <c r="CU25" s="662"/>
      <c r="CV25" s="662"/>
      <c r="CW25" s="662"/>
      <c r="CX25" s="662"/>
      <c r="CY25" s="663"/>
      <c r="CZ25" s="666">
        <v>14.2</v>
      </c>
      <c r="DA25" s="695"/>
      <c r="DB25" s="695"/>
      <c r="DC25" s="696"/>
      <c r="DD25" s="669">
        <v>1315194</v>
      </c>
      <c r="DE25" s="662"/>
      <c r="DF25" s="662"/>
      <c r="DG25" s="662"/>
      <c r="DH25" s="662"/>
      <c r="DI25" s="662"/>
      <c r="DJ25" s="662"/>
      <c r="DK25" s="663"/>
      <c r="DL25" s="669">
        <v>1233226</v>
      </c>
      <c r="DM25" s="662"/>
      <c r="DN25" s="662"/>
      <c r="DO25" s="662"/>
      <c r="DP25" s="662"/>
      <c r="DQ25" s="662"/>
      <c r="DR25" s="662"/>
      <c r="DS25" s="662"/>
      <c r="DT25" s="662"/>
      <c r="DU25" s="662"/>
      <c r="DV25" s="663"/>
      <c r="DW25" s="666">
        <v>18.2</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14616</v>
      </c>
      <c r="S26" s="664"/>
      <c r="T26" s="664"/>
      <c r="U26" s="664"/>
      <c r="V26" s="664"/>
      <c r="W26" s="664"/>
      <c r="X26" s="664"/>
      <c r="Y26" s="665"/>
      <c r="Z26" s="723">
        <v>0.1</v>
      </c>
      <c r="AA26" s="723"/>
      <c r="AB26" s="723"/>
      <c r="AC26" s="723"/>
      <c r="AD26" s="724">
        <v>1932</v>
      </c>
      <c r="AE26" s="724"/>
      <c r="AF26" s="724"/>
      <c r="AG26" s="724"/>
      <c r="AH26" s="724"/>
      <c r="AI26" s="724"/>
      <c r="AJ26" s="724"/>
      <c r="AK26" s="724"/>
      <c r="AL26" s="666">
        <v>0</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237</v>
      </c>
      <c r="BP26" s="723"/>
      <c r="BQ26" s="723"/>
      <c r="BR26" s="723"/>
      <c r="BS26" s="669" t="s">
        <v>231</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1038255</v>
      </c>
      <c r="CS26" s="664"/>
      <c r="CT26" s="664"/>
      <c r="CU26" s="664"/>
      <c r="CV26" s="664"/>
      <c r="CW26" s="664"/>
      <c r="CX26" s="664"/>
      <c r="CY26" s="665"/>
      <c r="CZ26" s="666">
        <v>9.9</v>
      </c>
      <c r="DA26" s="695"/>
      <c r="DB26" s="695"/>
      <c r="DC26" s="696"/>
      <c r="DD26" s="669">
        <v>877218</v>
      </c>
      <c r="DE26" s="664"/>
      <c r="DF26" s="664"/>
      <c r="DG26" s="664"/>
      <c r="DH26" s="664"/>
      <c r="DI26" s="664"/>
      <c r="DJ26" s="664"/>
      <c r="DK26" s="665"/>
      <c r="DL26" s="669" t="s">
        <v>237</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949245</v>
      </c>
      <c r="S27" s="664"/>
      <c r="T27" s="664"/>
      <c r="U27" s="664"/>
      <c r="V27" s="664"/>
      <c r="W27" s="664"/>
      <c r="X27" s="664"/>
      <c r="Y27" s="665"/>
      <c r="Z27" s="723">
        <v>8.6</v>
      </c>
      <c r="AA27" s="723"/>
      <c r="AB27" s="723"/>
      <c r="AC27" s="723"/>
      <c r="AD27" s="724" t="s">
        <v>231</v>
      </c>
      <c r="AE27" s="724"/>
      <c r="AF27" s="724"/>
      <c r="AG27" s="724"/>
      <c r="AH27" s="724"/>
      <c r="AI27" s="724"/>
      <c r="AJ27" s="724"/>
      <c r="AK27" s="724"/>
      <c r="AL27" s="666" t="s">
        <v>231</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5526301</v>
      </c>
      <c r="BH27" s="664"/>
      <c r="BI27" s="664"/>
      <c r="BJ27" s="664"/>
      <c r="BK27" s="664"/>
      <c r="BL27" s="664"/>
      <c r="BM27" s="664"/>
      <c r="BN27" s="665"/>
      <c r="BO27" s="723">
        <v>100</v>
      </c>
      <c r="BP27" s="723"/>
      <c r="BQ27" s="723"/>
      <c r="BR27" s="723"/>
      <c r="BS27" s="669" t="s">
        <v>237</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1308543</v>
      </c>
      <c r="CS27" s="662"/>
      <c r="CT27" s="662"/>
      <c r="CU27" s="662"/>
      <c r="CV27" s="662"/>
      <c r="CW27" s="662"/>
      <c r="CX27" s="662"/>
      <c r="CY27" s="663"/>
      <c r="CZ27" s="666">
        <v>12.4</v>
      </c>
      <c r="DA27" s="695"/>
      <c r="DB27" s="695"/>
      <c r="DC27" s="696"/>
      <c r="DD27" s="669">
        <v>374500</v>
      </c>
      <c r="DE27" s="662"/>
      <c r="DF27" s="662"/>
      <c r="DG27" s="662"/>
      <c r="DH27" s="662"/>
      <c r="DI27" s="662"/>
      <c r="DJ27" s="662"/>
      <c r="DK27" s="663"/>
      <c r="DL27" s="669">
        <v>323130</v>
      </c>
      <c r="DM27" s="662"/>
      <c r="DN27" s="662"/>
      <c r="DO27" s="662"/>
      <c r="DP27" s="662"/>
      <c r="DQ27" s="662"/>
      <c r="DR27" s="662"/>
      <c r="DS27" s="662"/>
      <c r="DT27" s="662"/>
      <c r="DU27" s="662"/>
      <c r="DV27" s="663"/>
      <c r="DW27" s="666">
        <v>4.8</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237</v>
      </c>
      <c r="S28" s="664"/>
      <c r="T28" s="664"/>
      <c r="U28" s="664"/>
      <c r="V28" s="664"/>
      <c r="W28" s="664"/>
      <c r="X28" s="664"/>
      <c r="Y28" s="665"/>
      <c r="Z28" s="723" t="s">
        <v>237</v>
      </c>
      <c r="AA28" s="723"/>
      <c r="AB28" s="723"/>
      <c r="AC28" s="723"/>
      <c r="AD28" s="724" t="s">
        <v>231</v>
      </c>
      <c r="AE28" s="724"/>
      <c r="AF28" s="724"/>
      <c r="AG28" s="724"/>
      <c r="AH28" s="724"/>
      <c r="AI28" s="724"/>
      <c r="AJ28" s="724"/>
      <c r="AK28" s="724"/>
      <c r="AL28" s="666" t="s">
        <v>231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1123406</v>
      </c>
      <c r="CS28" s="664"/>
      <c r="CT28" s="664"/>
      <c r="CU28" s="664"/>
      <c r="CV28" s="664"/>
      <c r="CW28" s="664"/>
      <c r="CX28" s="664"/>
      <c r="CY28" s="665"/>
      <c r="CZ28" s="666">
        <v>10.7</v>
      </c>
      <c r="DA28" s="695"/>
      <c r="DB28" s="695"/>
      <c r="DC28" s="696"/>
      <c r="DD28" s="669">
        <v>1123406</v>
      </c>
      <c r="DE28" s="664"/>
      <c r="DF28" s="664"/>
      <c r="DG28" s="664"/>
      <c r="DH28" s="664"/>
      <c r="DI28" s="664"/>
      <c r="DJ28" s="664"/>
      <c r="DK28" s="665"/>
      <c r="DL28" s="669">
        <v>1123406</v>
      </c>
      <c r="DM28" s="664"/>
      <c r="DN28" s="664"/>
      <c r="DO28" s="664"/>
      <c r="DP28" s="664"/>
      <c r="DQ28" s="664"/>
      <c r="DR28" s="664"/>
      <c r="DS28" s="664"/>
      <c r="DT28" s="664"/>
      <c r="DU28" s="664"/>
      <c r="DV28" s="665"/>
      <c r="DW28" s="666">
        <v>16.600000000000001</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675471</v>
      </c>
      <c r="S29" s="664"/>
      <c r="T29" s="664"/>
      <c r="U29" s="664"/>
      <c r="V29" s="664"/>
      <c r="W29" s="664"/>
      <c r="X29" s="664"/>
      <c r="Y29" s="665"/>
      <c r="Z29" s="723">
        <v>6.1</v>
      </c>
      <c r="AA29" s="723"/>
      <c r="AB29" s="723"/>
      <c r="AC29" s="723"/>
      <c r="AD29" s="724" t="s">
        <v>237</v>
      </c>
      <c r="AE29" s="724"/>
      <c r="AF29" s="724"/>
      <c r="AG29" s="724"/>
      <c r="AH29" s="724"/>
      <c r="AI29" s="724"/>
      <c r="AJ29" s="724"/>
      <c r="AK29" s="724"/>
      <c r="AL29" s="666" t="s">
        <v>231</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1">
        <v>1123406</v>
      </c>
      <c r="CS29" s="662"/>
      <c r="CT29" s="662"/>
      <c r="CU29" s="662"/>
      <c r="CV29" s="662"/>
      <c r="CW29" s="662"/>
      <c r="CX29" s="662"/>
      <c r="CY29" s="663"/>
      <c r="CZ29" s="666">
        <v>10.7</v>
      </c>
      <c r="DA29" s="695"/>
      <c r="DB29" s="695"/>
      <c r="DC29" s="696"/>
      <c r="DD29" s="669">
        <v>1123406</v>
      </c>
      <c r="DE29" s="662"/>
      <c r="DF29" s="662"/>
      <c r="DG29" s="662"/>
      <c r="DH29" s="662"/>
      <c r="DI29" s="662"/>
      <c r="DJ29" s="662"/>
      <c r="DK29" s="663"/>
      <c r="DL29" s="669">
        <v>1123406</v>
      </c>
      <c r="DM29" s="662"/>
      <c r="DN29" s="662"/>
      <c r="DO29" s="662"/>
      <c r="DP29" s="662"/>
      <c r="DQ29" s="662"/>
      <c r="DR29" s="662"/>
      <c r="DS29" s="662"/>
      <c r="DT29" s="662"/>
      <c r="DU29" s="662"/>
      <c r="DV29" s="663"/>
      <c r="DW29" s="666">
        <v>16.600000000000001</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85575</v>
      </c>
      <c r="S30" s="664"/>
      <c r="T30" s="664"/>
      <c r="U30" s="664"/>
      <c r="V30" s="664"/>
      <c r="W30" s="664"/>
      <c r="X30" s="664"/>
      <c r="Y30" s="665"/>
      <c r="Z30" s="723">
        <v>0.8</v>
      </c>
      <c r="AA30" s="723"/>
      <c r="AB30" s="723"/>
      <c r="AC30" s="723"/>
      <c r="AD30" s="724">
        <v>4687</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188</v>
      </c>
      <c r="AY30" s="761"/>
      <c r="AZ30" s="761"/>
      <c r="BA30" s="761"/>
      <c r="BB30" s="761"/>
      <c r="BC30" s="761"/>
      <c r="BD30" s="761"/>
      <c r="BE30" s="761"/>
      <c r="BF30" s="762"/>
      <c r="BG30" s="741">
        <v>99.3</v>
      </c>
      <c r="BH30" s="742"/>
      <c r="BI30" s="742"/>
      <c r="BJ30" s="742"/>
      <c r="BK30" s="742"/>
      <c r="BL30" s="742"/>
      <c r="BM30" s="743">
        <v>97.6</v>
      </c>
      <c r="BN30" s="742"/>
      <c r="BO30" s="742"/>
      <c r="BP30" s="742"/>
      <c r="BQ30" s="744"/>
      <c r="BR30" s="741">
        <v>99.2</v>
      </c>
      <c r="BS30" s="742"/>
      <c r="BT30" s="742"/>
      <c r="BU30" s="742"/>
      <c r="BV30" s="742"/>
      <c r="BW30" s="742"/>
      <c r="BX30" s="743">
        <v>97.1</v>
      </c>
      <c r="BY30" s="742"/>
      <c r="BZ30" s="742"/>
      <c r="CA30" s="742"/>
      <c r="CB30" s="744"/>
      <c r="CD30" s="747"/>
      <c r="CE30" s="748"/>
      <c r="CF30" s="705" t="s">
        <v>314</v>
      </c>
      <c r="CG30" s="702"/>
      <c r="CH30" s="702"/>
      <c r="CI30" s="702"/>
      <c r="CJ30" s="702"/>
      <c r="CK30" s="702"/>
      <c r="CL30" s="702"/>
      <c r="CM30" s="702"/>
      <c r="CN30" s="702"/>
      <c r="CO30" s="702"/>
      <c r="CP30" s="702"/>
      <c r="CQ30" s="703"/>
      <c r="CR30" s="661">
        <v>1037899</v>
      </c>
      <c r="CS30" s="664"/>
      <c r="CT30" s="664"/>
      <c r="CU30" s="664"/>
      <c r="CV30" s="664"/>
      <c r="CW30" s="664"/>
      <c r="CX30" s="664"/>
      <c r="CY30" s="665"/>
      <c r="CZ30" s="666">
        <v>9.9</v>
      </c>
      <c r="DA30" s="695"/>
      <c r="DB30" s="695"/>
      <c r="DC30" s="696"/>
      <c r="DD30" s="669">
        <v>1037899</v>
      </c>
      <c r="DE30" s="664"/>
      <c r="DF30" s="664"/>
      <c r="DG30" s="664"/>
      <c r="DH30" s="664"/>
      <c r="DI30" s="664"/>
      <c r="DJ30" s="664"/>
      <c r="DK30" s="665"/>
      <c r="DL30" s="669">
        <v>1037899</v>
      </c>
      <c r="DM30" s="664"/>
      <c r="DN30" s="664"/>
      <c r="DO30" s="664"/>
      <c r="DP30" s="664"/>
      <c r="DQ30" s="664"/>
      <c r="DR30" s="664"/>
      <c r="DS30" s="664"/>
      <c r="DT30" s="664"/>
      <c r="DU30" s="664"/>
      <c r="DV30" s="665"/>
      <c r="DW30" s="666">
        <v>15.3</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239934</v>
      </c>
      <c r="S31" s="664"/>
      <c r="T31" s="664"/>
      <c r="U31" s="664"/>
      <c r="V31" s="664"/>
      <c r="W31" s="664"/>
      <c r="X31" s="664"/>
      <c r="Y31" s="665"/>
      <c r="Z31" s="723">
        <v>2.2000000000000002</v>
      </c>
      <c r="AA31" s="723"/>
      <c r="AB31" s="723"/>
      <c r="AC31" s="723"/>
      <c r="AD31" s="724" t="s">
        <v>237</v>
      </c>
      <c r="AE31" s="724"/>
      <c r="AF31" s="724"/>
      <c r="AG31" s="724"/>
      <c r="AH31" s="724"/>
      <c r="AI31" s="724"/>
      <c r="AJ31" s="724"/>
      <c r="AK31" s="724"/>
      <c r="AL31" s="666" t="s">
        <v>231</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99.1</v>
      </c>
      <c r="BH31" s="662"/>
      <c r="BI31" s="662"/>
      <c r="BJ31" s="662"/>
      <c r="BK31" s="662"/>
      <c r="BL31" s="662"/>
      <c r="BM31" s="667">
        <v>97</v>
      </c>
      <c r="BN31" s="740"/>
      <c r="BO31" s="740"/>
      <c r="BP31" s="740"/>
      <c r="BQ31" s="701"/>
      <c r="BR31" s="739">
        <v>99</v>
      </c>
      <c r="BS31" s="662"/>
      <c r="BT31" s="662"/>
      <c r="BU31" s="662"/>
      <c r="BV31" s="662"/>
      <c r="BW31" s="662"/>
      <c r="BX31" s="667">
        <v>96.4</v>
      </c>
      <c r="BY31" s="740"/>
      <c r="BZ31" s="740"/>
      <c r="CA31" s="740"/>
      <c r="CB31" s="701"/>
      <c r="CD31" s="747"/>
      <c r="CE31" s="748"/>
      <c r="CF31" s="705" t="s">
        <v>318</v>
      </c>
      <c r="CG31" s="702"/>
      <c r="CH31" s="702"/>
      <c r="CI31" s="702"/>
      <c r="CJ31" s="702"/>
      <c r="CK31" s="702"/>
      <c r="CL31" s="702"/>
      <c r="CM31" s="702"/>
      <c r="CN31" s="702"/>
      <c r="CO31" s="702"/>
      <c r="CP31" s="702"/>
      <c r="CQ31" s="703"/>
      <c r="CR31" s="661">
        <v>85507</v>
      </c>
      <c r="CS31" s="662"/>
      <c r="CT31" s="662"/>
      <c r="CU31" s="662"/>
      <c r="CV31" s="662"/>
      <c r="CW31" s="662"/>
      <c r="CX31" s="662"/>
      <c r="CY31" s="663"/>
      <c r="CZ31" s="666">
        <v>0.8</v>
      </c>
      <c r="DA31" s="695"/>
      <c r="DB31" s="695"/>
      <c r="DC31" s="696"/>
      <c r="DD31" s="669">
        <v>85507</v>
      </c>
      <c r="DE31" s="662"/>
      <c r="DF31" s="662"/>
      <c r="DG31" s="662"/>
      <c r="DH31" s="662"/>
      <c r="DI31" s="662"/>
      <c r="DJ31" s="662"/>
      <c r="DK31" s="663"/>
      <c r="DL31" s="669">
        <v>85507</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493104</v>
      </c>
      <c r="S32" s="664"/>
      <c r="T32" s="664"/>
      <c r="U32" s="664"/>
      <c r="V32" s="664"/>
      <c r="W32" s="664"/>
      <c r="X32" s="664"/>
      <c r="Y32" s="665"/>
      <c r="Z32" s="723">
        <v>4.5</v>
      </c>
      <c r="AA32" s="723"/>
      <c r="AB32" s="723"/>
      <c r="AC32" s="723"/>
      <c r="AD32" s="724" t="s">
        <v>237</v>
      </c>
      <c r="AE32" s="724"/>
      <c r="AF32" s="724"/>
      <c r="AG32" s="724"/>
      <c r="AH32" s="724"/>
      <c r="AI32" s="724"/>
      <c r="AJ32" s="724"/>
      <c r="AK32" s="724"/>
      <c r="AL32" s="666" t="s">
        <v>237</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99.5</v>
      </c>
      <c r="BH32" s="677"/>
      <c r="BI32" s="677"/>
      <c r="BJ32" s="677"/>
      <c r="BK32" s="677"/>
      <c r="BL32" s="677"/>
      <c r="BM32" s="721">
        <v>98</v>
      </c>
      <c r="BN32" s="677"/>
      <c r="BO32" s="677"/>
      <c r="BP32" s="677"/>
      <c r="BQ32" s="714"/>
      <c r="BR32" s="738">
        <v>99.4</v>
      </c>
      <c r="BS32" s="677"/>
      <c r="BT32" s="677"/>
      <c r="BU32" s="677"/>
      <c r="BV32" s="677"/>
      <c r="BW32" s="677"/>
      <c r="BX32" s="721">
        <v>97.5</v>
      </c>
      <c r="BY32" s="677"/>
      <c r="BZ32" s="677"/>
      <c r="CA32" s="677"/>
      <c r="CB32" s="714"/>
      <c r="CD32" s="749"/>
      <c r="CE32" s="750"/>
      <c r="CF32" s="705" t="s">
        <v>321</v>
      </c>
      <c r="CG32" s="702"/>
      <c r="CH32" s="702"/>
      <c r="CI32" s="702"/>
      <c r="CJ32" s="702"/>
      <c r="CK32" s="702"/>
      <c r="CL32" s="702"/>
      <c r="CM32" s="702"/>
      <c r="CN32" s="702"/>
      <c r="CO32" s="702"/>
      <c r="CP32" s="702"/>
      <c r="CQ32" s="703"/>
      <c r="CR32" s="661" t="s">
        <v>237</v>
      </c>
      <c r="CS32" s="664"/>
      <c r="CT32" s="664"/>
      <c r="CU32" s="664"/>
      <c r="CV32" s="664"/>
      <c r="CW32" s="664"/>
      <c r="CX32" s="664"/>
      <c r="CY32" s="665"/>
      <c r="CZ32" s="666" t="s">
        <v>237</v>
      </c>
      <c r="DA32" s="695"/>
      <c r="DB32" s="695"/>
      <c r="DC32" s="696"/>
      <c r="DD32" s="669" t="s">
        <v>237</v>
      </c>
      <c r="DE32" s="664"/>
      <c r="DF32" s="664"/>
      <c r="DG32" s="664"/>
      <c r="DH32" s="664"/>
      <c r="DI32" s="664"/>
      <c r="DJ32" s="664"/>
      <c r="DK32" s="665"/>
      <c r="DL32" s="669" t="s">
        <v>237</v>
      </c>
      <c r="DM32" s="664"/>
      <c r="DN32" s="664"/>
      <c r="DO32" s="664"/>
      <c r="DP32" s="664"/>
      <c r="DQ32" s="664"/>
      <c r="DR32" s="664"/>
      <c r="DS32" s="664"/>
      <c r="DT32" s="664"/>
      <c r="DU32" s="664"/>
      <c r="DV32" s="665"/>
      <c r="DW32" s="666" t="s">
        <v>231</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615053</v>
      </c>
      <c r="S33" s="664"/>
      <c r="T33" s="664"/>
      <c r="U33" s="664"/>
      <c r="V33" s="664"/>
      <c r="W33" s="664"/>
      <c r="X33" s="664"/>
      <c r="Y33" s="665"/>
      <c r="Z33" s="723">
        <v>5.6</v>
      </c>
      <c r="AA33" s="723"/>
      <c r="AB33" s="723"/>
      <c r="AC33" s="723"/>
      <c r="AD33" s="724" t="s">
        <v>237</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5292728</v>
      </c>
      <c r="CS33" s="662"/>
      <c r="CT33" s="662"/>
      <c r="CU33" s="662"/>
      <c r="CV33" s="662"/>
      <c r="CW33" s="662"/>
      <c r="CX33" s="662"/>
      <c r="CY33" s="663"/>
      <c r="CZ33" s="666">
        <v>50.3</v>
      </c>
      <c r="DA33" s="695"/>
      <c r="DB33" s="695"/>
      <c r="DC33" s="696"/>
      <c r="DD33" s="669">
        <v>4781130</v>
      </c>
      <c r="DE33" s="662"/>
      <c r="DF33" s="662"/>
      <c r="DG33" s="662"/>
      <c r="DH33" s="662"/>
      <c r="DI33" s="662"/>
      <c r="DJ33" s="662"/>
      <c r="DK33" s="663"/>
      <c r="DL33" s="669">
        <v>3291596</v>
      </c>
      <c r="DM33" s="662"/>
      <c r="DN33" s="662"/>
      <c r="DO33" s="662"/>
      <c r="DP33" s="662"/>
      <c r="DQ33" s="662"/>
      <c r="DR33" s="662"/>
      <c r="DS33" s="662"/>
      <c r="DT33" s="662"/>
      <c r="DU33" s="662"/>
      <c r="DV33" s="663"/>
      <c r="DW33" s="666">
        <v>48.5</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139953</v>
      </c>
      <c r="S34" s="664"/>
      <c r="T34" s="664"/>
      <c r="U34" s="664"/>
      <c r="V34" s="664"/>
      <c r="W34" s="664"/>
      <c r="X34" s="664"/>
      <c r="Y34" s="665"/>
      <c r="Z34" s="723">
        <v>1.3</v>
      </c>
      <c r="AA34" s="723"/>
      <c r="AB34" s="723"/>
      <c r="AC34" s="723"/>
      <c r="AD34" s="724">
        <v>6723</v>
      </c>
      <c r="AE34" s="724"/>
      <c r="AF34" s="724"/>
      <c r="AG34" s="724"/>
      <c r="AH34" s="724"/>
      <c r="AI34" s="724"/>
      <c r="AJ34" s="724"/>
      <c r="AK34" s="724"/>
      <c r="AL34" s="666">
        <v>0.1</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1813760</v>
      </c>
      <c r="CS34" s="664"/>
      <c r="CT34" s="664"/>
      <c r="CU34" s="664"/>
      <c r="CV34" s="664"/>
      <c r="CW34" s="664"/>
      <c r="CX34" s="664"/>
      <c r="CY34" s="665"/>
      <c r="CZ34" s="666">
        <v>17.2</v>
      </c>
      <c r="DA34" s="695"/>
      <c r="DB34" s="695"/>
      <c r="DC34" s="696"/>
      <c r="DD34" s="669">
        <v>1568410</v>
      </c>
      <c r="DE34" s="664"/>
      <c r="DF34" s="664"/>
      <c r="DG34" s="664"/>
      <c r="DH34" s="664"/>
      <c r="DI34" s="664"/>
      <c r="DJ34" s="664"/>
      <c r="DK34" s="665"/>
      <c r="DL34" s="669">
        <v>979682</v>
      </c>
      <c r="DM34" s="664"/>
      <c r="DN34" s="664"/>
      <c r="DO34" s="664"/>
      <c r="DP34" s="664"/>
      <c r="DQ34" s="664"/>
      <c r="DR34" s="664"/>
      <c r="DS34" s="664"/>
      <c r="DT34" s="664"/>
      <c r="DU34" s="664"/>
      <c r="DV34" s="665"/>
      <c r="DW34" s="666">
        <v>14.4</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914264</v>
      </c>
      <c r="S35" s="664"/>
      <c r="T35" s="664"/>
      <c r="U35" s="664"/>
      <c r="V35" s="664"/>
      <c r="W35" s="664"/>
      <c r="X35" s="664"/>
      <c r="Y35" s="665"/>
      <c r="Z35" s="723">
        <v>8.3000000000000007</v>
      </c>
      <c r="AA35" s="723"/>
      <c r="AB35" s="723"/>
      <c r="AC35" s="723"/>
      <c r="AD35" s="724" t="s">
        <v>237</v>
      </c>
      <c r="AE35" s="724"/>
      <c r="AF35" s="724"/>
      <c r="AG35" s="724"/>
      <c r="AH35" s="724"/>
      <c r="AI35" s="724"/>
      <c r="AJ35" s="724"/>
      <c r="AK35" s="724"/>
      <c r="AL35" s="666" t="s">
        <v>237</v>
      </c>
      <c r="AM35" s="667"/>
      <c r="AN35" s="667"/>
      <c r="AO35" s="725"/>
      <c r="AP35" s="234"/>
      <c r="AQ35" s="729" t="s">
        <v>329</v>
      </c>
      <c r="AR35" s="730"/>
      <c r="AS35" s="730"/>
      <c r="AT35" s="730"/>
      <c r="AU35" s="730"/>
      <c r="AV35" s="730"/>
      <c r="AW35" s="730"/>
      <c r="AX35" s="730"/>
      <c r="AY35" s="731"/>
      <c r="AZ35" s="726">
        <v>1575987</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83826</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60648</v>
      </c>
      <c r="CS35" s="662"/>
      <c r="CT35" s="662"/>
      <c r="CU35" s="662"/>
      <c r="CV35" s="662"/>
      <c r="CW35" s="662"/>
      <c r="CX35" s="662"/>
      <c r="CY35" s="663"/>
      <c r="CZ35" s="666">
        <v>0.6</v>
      </c>
      <c r="DA35" s="695"/>
      <c r="DB35" s="695"/>
      <c r="DC35" s="696"/>
      <c r="DD35" s="669">
        <v>51792</v>
      </c>
      <c r="DE35" s="662"/>
      <c r="DF35" s="662"/>
      <c r="DG35" s="662"/>
      <c r="DH35" s="662"/>
      <c r="DI35" s="662"/>
      <c r="DJ35" s="662"/>
      <c r="DK35" s="663"/>
      <c r="DL35" s="669">
        <v>248</v>
      </c>
      <c r="DM35" s="662"/>
      <c r="DN35" s="662"/>
      <c r="DO35" s="662"/>
      <c r="DP35" s="662"/>
      <c r="DQ35" s="662"/>
      <c r="DR35" s="662"/>
      <c r="DS35" s="662"/>
      <c r="DT35" s="662"/>
      <c r="DU35" s="662"/>
      <c r="DV35" s="663"/>
      <c r="DW35" s="666">
        <v>0</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237</v>
      </c>
      <c r="AA36" s="723"/>
      <c r="AB36" s="723"/>
      <c r="AC36" s="723"/>
      <c r="AD36" s="724" t="s">
        <v>237</v>
      </c>
      <c r="AE36" s="724"/>
      <c r="AF36" s="724"/>
      <c r="AG36" s="724"/>
      <c r="AH36" s="724"/>
      <c r="AI36" s="724"/>
      <c r="AJ36" s="724"/>
      <c r="AK36" s="724"/>
      <c r="AL36" s="666" t="s">
        <v>237</v>
      </c>
      <c r="AM36" s="667"/>
      <c r="AN36" s="667"/>
      <c r="AO36" s="725"/>
      <c r="AQ36" s="698" t="s">
        <v>333</v>
      </c>
      <c r="AR36" s="699"/>
      <c r="AS36" s="699"/>
      <c r="AT36" s="699"/>
      <c r="AU36" s="699"/>
      <c r="AV36" s="699"/>
      <c r="AW36" s="699"/>
      <c r="AX36" s="699"/>
      <c r="AY36" s="700"/>
      <c r="AZ36" s="661">
        <v>632951</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81804</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1820330</v>
      </c>
      <c r="CS36" s="664"/>
      <c r="CT36" s="664"/>
      <c r="CU36" s="664"/>
      <c r="CV36" s="664"/>
      <c r="CW36" s="664"/>
      <c r="CX36" s="664"/>
      <c r="CY36" s="665"/>
      <c r="CZ36" s="666">
        <v>17.3</v>
      </c>
      <c r="DA36" s="695"/>
      <c r="DB36" s="695"/>
      <c r="DC36" s="696"/>
      <c r="DD36" s="669">
        <v>1757406</v>
      </c>
      <c r="DE36" s="664"/>
      <c r="DF36" s="664"/>
      <c r="DG36" s="664"/>
      <c r="DH36" s="664"/>
      <c r="DI36" s="664"/>
      <c r="DJ36" s="664"/>
      <c r="DK36" s="665"/>
      <c r="DL36" s="669">
        <v>1272633</v>
      </c>
      <c r="DM36" s="664"/>
      <c r="DN36" s="664"/>
      <c r="DO36" s="664"/>
      <c r="DP36" s="664"/>
      <c r="DQ36" s="664"/>
      <c r="DR36" s="664"/>
      <c r="DS36" s="664"/>
      <c r="DT36" s="664"/>
      <c r="DU36" s="664"/>
      <c r="DV36" s="665"/>
      <c r="DW36" s="666">
        <v>18.8</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373564</v>
      </c>
      <c r="S37" s="664"/>
      <c r="T37" s="664"/>
      <c r="U37" s="664"/>
      <c r="V37" s="664"/>
      <c r="W37" s="664"/>
      <c r="X37" s="664"/>
      <c r="Y37" s="665"/>
      <c r="Z37" s="723">
        <v>3.4</v>
      </c>
      <c r="AA37" s="723"/>
      <c r="AB37" s="723"/>
      <c r="AC37" s="723"/>
      <c r="AD37" s="724" t="s">
        <v>237</v>
      </c>
      <c r="AE37" s="724"/>
      <c r="AF37" s="724"/>
      <c r="AG37" s="724"/>
      <c r="AH37" s="724"/>
      <c r="AI37" s="724"/>
      <c r="AJ37" s="724"/>
      <c r="AK37" s="724"/>
      <c r="AL37" s="666" t="s">
        <v>231</v>
      </c>
      <c r="AM37" s="667"/>
      <c r="AN37" s="667"/>
      <c r="AO37" s="725"/>
      <c r="AQ37" s="698" t="s">
        <v>337</v>
      </c>
      <c r="AR37" s="699"/>
      <c r="AS37" s="699"/>
      <c r="AT37" s="699"/>
      <c r="AU37" s="699"/>
      <c r="AV37" s="699"/>
      <c r="AW37" s="699"/>
      <c r="AX37" s="699"/>
      <c r="AY37" s="700"/>
      <c r="AZ37" s="661">
        <v>390875</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3611</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737016</v>
      </c>
      <c r="CS37" s="662"/>
      <c r="CT37" s="662"/>
      <c r="CU37" s="662"/>
      <c r="CV37" s="662"/>
      <c r="CW37" s="662"/>
      <c r="CX37" s="662"/>
      <c r="CY37" s="663"/>
      <c r="CZ37" s="666">
        <v>7</v>
      </c>
      <c r="DA37" s="695"/>
      <c r="DB37" s="695"/>
      <c r="DC37" s="696"/>
      <c r="DD37" s="669">
        <v>737016</v>
      </c>
      <c r="DE37" s="662"/>
      <c r="DF37" s="662"/>
      <c r="DG37" s="662"/>
      <c r="DH37" s="662"/>
      <c r="DI37" s="662"/>
      <c r="DJ37" s="662"/>
      <c r="DK37" s="663"/>
      <c r="DL37" s="669">
        <v>580559</v>
      </c>
      <c r="DM37" s="662"/>
      <c r="DN37" s="662"/>
      <c r="DO37" s="662"/>
      <c r="DP37" s="662"/>
      <c r="DQ37" s="662"/>
      <c r="DR37" s="662"/>
      <c r="DS37" s="662"/>
      <c r="DT37" s="662"/>
      <c r="DU37" s="662"/>
      <c r="DV37" s="663"/>
      <c r="DW37" s="666">
        <v>8.6</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11060647</v>
      </c>
      <c r="S38" s="713"/>
      <c r="T38" s="713"/>
      <c r="U38" s="713"/>
      <c r="V38" s="713"/>
      <c r="W38" s="713"/>
      <c r="X38" s="713"/>
      <c r="Y38" s="718"/>
      <c r="Z38" s="719">
        <v>100</v>
      </c>
      <c r="AA38" s="719"/>
      <c r="AB38" s="719"/>
      <c r="AC38" s="719"/>
      <c r="AD38" s="720">
        <v>6413449</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2439</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5985</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1182673</v>
      </c>
      <c r="CS38" s="664"/>
      <c r="CT38" s="664"/>
      <c r="CU38" s="664"/>
      <c r="CV38" s="664"/>
      <c r="CW38" s="664"/>
      <c r="CX38" s="664"/>
      <c r="CY38" s="665"/>
      <c r="CZ38" s="666">
        <v>11.2</v>
      </c>
      <c r="DA38" s="695"/>
      <c r="DB38" s="695"/>
      <c r="DC38" s="696"/>
      <c r="DD38" s="669">
        <v>1039034</v>
      </c>
      <c r="DE38" s="664"/>
      <c r="DF38" s="664"/>
      <c r="DG38" s="664"/>
      <c r="DH38" s="664"/>
      <c r="DI38" s="664"/>
      <c r="DJ38" s="664"/>
      <c r="DK38" s="665"/>
      <c r="DL38" s="669">
        <v>1039033</v>
      </c>
      <c r="DM38" s="664"/>
      <c r="DN38" s="664"/>
      <c r="DO38" s="664"/>
      <c r="DP38" s="664"/>
      <c r="DQ38" s="664"/>
      <c r="DR38" s="664"/>
      <c r="DS38" s="664"/>
      <c r="DT38" s="664"/>
      <c r="DU38" s="664"/>
      <c r="DV38" s="665"/>
      <c r="DW38" s="666">
        <v>15.3</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231</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122</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414267</v>
      </c>
      <c r="CS39" s="662"/>
      <c r="CT39" s="662"/>
      <c r="CU39" s="662"/>
      <c r="CV39" s="662"/>
      <c r="CW39" s="662"/>
      <c r="CX39" s="662"/>
      <c r="CY39" s="663"/>
      <c r="CZ39" s="666">
        <v>3.9</v>
      </c>
      <c r="DA39" s="695"/>
      <c r="DB39" s="695"/>
      <c r="DC39" s="696"/>
      <c r="DD39" s="669">
        <v>364488</v>
      </c>
      <c r="DE39" s="662"/>
      <c r="DF39" s="662"/>
      <c r="DG39" s="662"/>
      <c r="DH39" s="662"/>
      <c r="DI39" s="662"/>
      <c r="DJ39" s="662"/>
      <c r="DK39" s="663"/>
      <c r="DL39" s="669" t="s">
        <v>237</v>
      </c>
      <c r="DM39" s="662"/>
      <c r="DN39" s="662"/>
      <c r="DO39" s="662"/>
      <c r="DP39" s="662"/>
      <c r="DQ39" s="662"/>
      <c r="DR39" s="662"/>
      <c r="DS39" s="662"/>
      <c r="DT39" s="662"/>
      <c r="DU39" s="662"/>
      <c r="DV39" s="663"/>
      <c r="DW39" s="666" t="s">
        <v>231</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185510</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237</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1050</v>
      </c>
      <c r="CS40" s="664"/>
      <c r="CT40" s="664"/>
      <c r="CU40" s="664"/>
      <c r="CV40" s="664"/>
      <c r="CW40" s="664"/>
      <c r="CX40" s="664"/>
      <c r="CY40" s="665"/>
      <c r="CZ40" s="666">
        <v>0</v>
      </c>
      <c r="DA40" s="695"/>
      <c r="DB40" s="695"/>
      <c r="DC40" s="696"/>
      <c r="DD40" s="669" t="s">
        <v>231</v>
      </c>
      <c r="DE40" s="664"/>
      <c r="DF40" s="664"/>
      <c r="DG40" s="664"/>
      <c r="DH40" s="664"/>
      <c r="DI40" s="664"/>
      <c r="DJ40" s="664"/>
      <c r="DK40" s="665"/>
      <c r="DL40" s="669" t="s">
        <v>237</v>
      </c>
      <c r="DM40" s="664"/>
      <c r="DN40" s="664"/>
      <c r="DO40" s="664"/>
      <c r="DP40" s="664"/>
      <c r="DQ40" s="664"/>
      <c r="DR40" s="664"/>
      <c r="DS40" s="664"/>
      <c r="DT40" s="664"/>
      <c r="DU40" s="664"/>
      <c r="DV40" s="665"/>
      <c r="DW40" s="666" t="s">
        <v>231</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364212</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311</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231</v>
      </c>
      <c r="DA41" s="695"/>
      <c r="DB41" s="695"/>
      <c r="DC41" s="696"/>
      <c r="DD41" s="669" t="s">
        <v>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1309502</v>
      </c>
      <c r="CS42" s="664"/>
      <c r="CT42" s="664"/>
      <c r="CU42" s="664"/>
      <c r="CV42" s="664"/>
      <c r="CW42" s="664"/>
      <c r="CX42" s="664"/>
      <c r="CY42" s="665"/>
      <c r="CZ42" s="666">
        <v>12.4</v>
      </c>
      <c r="DA42" s="667"/>
      <c r="DB42" s="667"/>
      <c r="DC42" s="668"/>
      <c r="DD42" s="669">
        <v>340853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96211</v>
      </c>
      <c r="CS43" s="662"/>
      <c r="CT43" s="662"/>
      <c r="CU43" s="662"/>
      <c r="CV43" s="662"/>
      <c r="CW43" s="662"/>
      <c r="CX43" s="662"/>
      <c r="CY43" s="663"/>
      <c r="CZ43" s="666">
        <v>0.9</v>
      </c>
      <c r="DA43" s="695"/>
      <c r="DB43" s="695"/>
      <c r="DC43" s="696"/>
      <c r="DD43" s="669">
        <v>96211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310</v>
      </c>
      <c r="CE44" s="690"/>
      <c r="CF44" s="658" t="s">
        <v>359</v>
      </c>
      <c r="CG44" s="659"/>
      <c r="CH44" s="659"/>
      <c r="CI44" s="659"/>
      <c r="CJ44" s="659"/>
      <c r="CK44" s="659"/>
      <c r="CL44" s="659"/>
      <c r="CM44" s="659"/>
      <c r="CN44" s="659"/>
      <c r="CO44" s="659"/>
      <c r="CP44" s="659"/>
      <c r="CQ44" s="660"/>
      <c r="CR44" s="661">
        <v>1309502</v>
      </c>
      <c r="CS44" s="664"/>
      <c r="CT44" s="664"/>
      <c r="CU44" s="664"/>
      <c r="CV44" s="664"/>
      <c r="CW44" s="664"/>
      <c r="CX44" s="664"/>
      <c r="CY44" s="665"/>
      <c r="CZ44" s="666">
        <v>12.4</v>
      </c>
      <c r="DA44" s="667"/>
      <c r="DB44" s="667"/>
      <c r="DC44" s="668"/>
      <c r="DD44" s="669">
        <v>340853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698941</v>
      </c>
      <c r="CS45" s="662"/>
      <c r="CT45" s="662"/>
      <c r="CU45" s="662"/>
      <c r="CV45" s="662"/>
      <c r="CW45" s="662"/>
      <c r="CX45" s="662"/>
      <c r="CY45" s="663"/>
      <c r="CZ45" s="666">
        <v>6.6</v>
      </c>
      <c r="DA45" s="695"/>
      <c r="DB45" s="695"/>
      <c r="DC45" s="696"/>
      <c r="DD45" s="669">
        <v>92165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610561</v>
      </c>
      <c r="CS46" s="664"/>
      <c r="CT46" s="664"/>
      <c r="CU46" s="664"/>
      <c r="CV46" s="664"/>
      <c r="CW46" s="664"/>
      <c r="CX46" s="664"/>
      <c r="CY46" s="665"/>
      <c r="CZ46" s="666">
        <v>5.8</v>
      </c>
      <c r="DA46" s="667"/>
      <c r="DB46" s="667"/>
      <c r="DC46" s="668"/>
      <c r="DD46" s="669">
        <v>248688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t="s">
        <v>237</v>
      </c>
      <c r="CS47" s="662"/>
      <c r="CT47" s="662"/>
      <c r="CU47" s="662"/>
      <c r="CV47" s="662"/>
      <c r="CW47" s="662"/>
      <c r="CX47" s="662"/>
      <c r="CY47" s="663"/>
      <c r="CZ47" s="666" t="s">
        <v>237</v>
      </c>
      <c r="DA47" s="695"/>
      <c r="DB47" s="695"/>
      <c r="DC47" s="696"/>
      <c r="DD47" s="669" t="s">
        <v>237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231</v>
      </c>
      <c r="CS48" s="664"/>
      <c r="CT48" s="664"/>
      <c r="CU48" s="664"/>
      <c r="CV48" s="664"/>
      <c r="CW48" s="664"/>
      <c r="CX48" s="664"/>
      <c r="CY48" s="665"/>
      <c r="CZ48" s="666" t="s">
        <v>231</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10526197</v>
      </c>
      <c r="CS49" s="677"/>
      <c r="CT49" s="677"/>
      <c r="CU49" s="677"/>
      <c r="CV49" s="677"/>
      <c r="CW49" s="677"/>
      <c r="CX49" s="677"/>
      <c r="CY49" s="678"/>
      <c r="CZ49" s="679">
        <v>100</v>
      </c>
      <c r="DA49" s="680"/>
      <c r="DB49" s="680"/>
      <c r="DC49" s="681"/>
      <c r="DD49" s="682">
        <v>7935083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6oAxR10xBb5KKLRlq4ZkaHYl7Y6JPN/GPGPCl5lMGHbLRqnx4XVhha9w4UkEGIHCdWlkliaD3zKt9u2rvnqPzQ==" saltValue="ReOApW7rJn8dpDH4XOjA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11050</v>
      </c>
      <c r="R7" s="1194"/>
      <c r="S7" s="1194"/>
      <c r="T7" s="1194"/>
      <c r="U7" s="1194"/>
      <c r="V7" s="1194">
        <v>10515</v>
      </c>
      <c r="W7" s="1194"/>
      <c r="X7" s="1194"/>
      <c r="Y7" s="1194"/>
      <c r="Z7" s="1194"/>
      <c r="AA7" s="1194">
        <v>535</v>
      </c>
      <c r="AB7" s="1194"/>
      <c r="AC7" s="1194"/>
      <c r="AD7" s="1194"/>
      <c r="AE7" s="1195"/>
      <c r="AF7" s="1196">
        <v>529</v>
      </c>
      <c r="AG7" s="1197"/>
      <c r="AH7" s="1197"/>
      <c r="AI7" s="1197"/>
      <c r="AJ7" s="1198"/>
      <c r="AK7" s="1180">
        <v>482</v>
      </c>
      <c r="AL7" s="1181"/>
      <c r="AM7" s="1181"/>
      <c r="AN7" s="1181"/>
      <c r="AO7" s="1181"/>
      <c r="AP7" s="1181">
        <v>11079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388</v>
      </c>
      <c r="C8" s="1127"/>
      <c r="D8" s="1127"/>
      <c r="E8" s="1127"/>
      <c r="F8" s="1127"/>
      <c r="G8" s="1127"/>
      <c r="H8" s="1127"/>
      <c r="I8" s="1127"/>
      <c r="J8" s="1127"/>
      <c r="K8" s="1127"/>
      <c r="L8" s="1127"/>
      <c r="M8" s="1127"/>
      <c r="N8" s="1127"/>
      <c r="O8" s="1127"/>
      <c r="P8" s="1128"/>
      <c r="Q8" s="1132">
        <v>16</v>
      </c>
      <c r="R8" s="1133"/>
      <c r="S8" s="1133"/>
      <c r="T8" s="1133"/>
      <c r="U8" s="1133"/>
      <c r="V8" s="1133">
        <v>16</v>
      </c>
      <c r="W8" s="1133"/>
      <c r="X8" s="1133"/>
      <c r="Y8" s="1133"/>
      <c r="Z8" s="1133"/>
      <c r="AA8" s="1133">
        <v>0</v>
      </c>
      <c r="AB8" s="1133"/>
      <c r="AC8" s="1133"/>
      <c r="AD8" s="1133"/>
      <c r="AE8" s="1134"/>
      <c r="AF8" s="1108" t="s">
        <v>237</v>
      </c>
      <c r="AG8" s="1109"/>
      <c r="AH8" s="1109"/>
      <c r="AI8" s="1109"/>
      <c r="AJ8" s="1110"/>
      <c r="AK8" s="1175">
        <v>11</v>
      </c>
      <c r="AL8" s="1176"/>
      <c r="AM8" s="1176"/>
      <c r="AN8" s="1176"/>
      <c r="AO8" s="1176"/>
      <c r="AP8" s="1176" t="s">
        <v>587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11066</v>
      </c>
      <c r="R23" s="1158"/>
      <c r="S23" s="1158"/>
      <c r="T23" s="1158"/>
      <c r="U23" s="1158"/>
      <c r="V23" s="1158">
        <v>10531</v>
      </c>
      <c r="W23" s="1158"/>
      <c r="X23" s="1158"/>
      <c r="Y23" s="1158"/>
      <c r="Z23" s="1158"/>
      <c r="AA23" s="1158">
        <v>535</v>
      </c>
      <c r="AB23" s="1158"/>
      <c r="AC23" s="1158"/>
      <c r="AD23" s="1158"/>
      <c r="AE23" s="1159"/>
      <c r="AF23" s="1160">
        <v>529</v>
      </c>
      <c r="AG23" s="1158"/>
      <c r="AH23" s="1158"/>
      <c r="AI23" s="1158"/>
      <c r="AJ23" s="1161"/>
      <c r="AK23" s="1162"/>
      <c r="AL23" s="1163"/>
      <c r="AM23" s="1163"/>
      <c r="AN23" s="1163"/>
      <c r="AO23" s="1163"/>
      <c r="AP23" s="1158">
        <v>11079</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588</v>
      </c>
      <c r="C28" s="1140"/>
      <c r="D28" s="1140"/>
      <c r="E28" s="1140"/>
      <c r="F28" s="1140"/>
      <c r="G28" s="1140"/>
      <c r="H28" s="1140"/>
      <c r="I28" s="1140"/>
      <c r="J28" s="1140"/>
      <c r="K28" s="1140"/>
      <c r="L28" s="1140"/>
      <c r="M28" s="1140"/>
      <c r="N28" s="1140"/>
      <c r="O28" s="1140"/>
      <c r="P28" s="1141"/>
      <c r="Q28" s="1142">
        <v>2986</v>
      </c>
      <c r="R28" s="1143"/>
      <c r="S28" s="1143"/>
      <c r="T28" s="1143"/>
      <c r="U28" s="1143"/>
      <c r="V28" s="1143">
        <v>2902</v>
      </c>
      <c r="W28" s="1143"/>
      <c r="X28" s="1143"/>
      <c r="Y28" s="1143"/>
      <c r="Z28" s="1143"/>
      <c r="AA28" s="1143">
        <v>84</v>
      </c>
      <c r="AB28" s="1143"/>
      <c r="AC28" s="1143"/>
      <c r="AD28" s="1143"/>
      <c r="AE28" s="1144"/>
      <c r="AF28" s="1145">
        <v>84</v>
      </c>
      <c r="AG28" s="1143"/>
      <c r="AH28" s="1143"/>
      <c r="AI28" s="1143"/>
      <c r="AJ28" s="1146"/>
      <c r="AK28" s="1147">
        <v>150</v>
      </c>
      <c r="AL28" s="1135"/>
      <c r="AM28" s="1135"/>
      <c r="AN28" s="1135"/>
      <c r="AO28" s="1135"/>
      <c r="AP28" s="1135" t="s">
        <v>589</v>
      </c>
      <c r="AQ28" s="1135"/>
      <c r="AR28" s="1135"/>
      <c r="AS28" s="1135"/>
      <c r="AT28" s="1135"/>
      <c r="AU28" s="1135" t="s">
        <v>589</v>
      </c>
      <c r="AV28" s="1135"/>
      <c r="AW28" s="1135"/>
      <c r="AX28" s="1135"/>
      <c r="AY28" s="1135"/>
      <c r="AZ28" s="1136" t="s">
        <v>597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1893</v>
      </c>
      <c r="R29" s="1133"/>
      <c r="S29" s="1133"/>
      <c r="T29" s="1133"/>
      <c r="U29" s="1133"/>
      <c r="V29" s="1133">
        <v>1868</v>
      </c>
      <c r="W29" s="1133"/>
      <c r="X29" s="1133"/>
      <c r="Y29" s="1133"/>
      <c r="Z29" s="1133"/>
      <c r="AA29" s="1133">
        <v>25</v>
      </c>
      <c r="AB29" s="1133"/>
      <c r="AC29" s="1133"/>
      <c r="AD29" s="1133"/>
      <c r="AE29" s="1134"/>
      <c r="AF29" s="1108">
        <v>25</v>
      </c>
      <c r="AG29" s="1109"/>
      <c r="AH29" s="1109"/>
      <c r="AI29" s="1109"/>
      <c r="AJ29" s="1110"/>
      <c r="AK29" s="1069">
        <v>286</v>
      </c>
      <c r="AL29" s="1060"/>
      <c r="AM29" s="1060"/>
      <c r="AN29" s="1060"/>
      <c r="AO29" s="1060"/>
      <c r="AP29" s="1060" t="s">
        <v>589</v>
      </c>
      <c r="AQ29" s="1060"/>
      <c r="AR29" s="1060"/>
      <c r="AS29" s="1060"/>
      <c r="AT29" s="1060"/>
      <c r="AU29" s="1060" t="s">
        <v>589</v>
      </c>
      <c r="AV29" s="1060"/>
      <c r="AW29" s="1060"/>
      <c r="AX29" s="1060"/>
      <c r="AY29" s="1060"/>
      <c r="AZ29" s="1131" t="s">
        <v>598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264</v>
      </c>
      <c r="R30" s="1133"/>
      <c r="S30" s="1133"/>
      <c r="T30" s="1133"/>
      <c r="U30" s="1133"/>
      <c r="V30" s="1133">
        <v>263</v>
      </c>
      <c r="W30" s="1133"/>
      <c r="X30" s="1133"/>
      <c r="Y30" s="1133"/>
      <c r="Z30" s="1133"/>
      <c r="AA30" s="1133">
        <v>1</v>
      </c>
      <c r="AB30" s="1133"/>
      <c r="AC30" s="1133"/>
      <c r="AD30" s="1133"/>
      <c r="AE30" s="1134"/>
      <c r="AF30" s="1108">
        <v>1</v>
      </c>
      <c r="AG30" s="1109"/>
      <c r="AH30" s="1109"/>
      <c r="AI30" s="1109"/>
      <c r="AJ30" s="1110"/>
      <c r="AK30" s="1069">
        <v>46</v>
      </c>
      <c r="AL30" s="1060"/>
      <c r="AM30" s="1060"/>
      <c r="AN30" s="1060"/>
      <c r="AO30" s="1060"/>
      <c r="AP30" s="1060" t="s">
        <v>589</v>
      </c>
      <c r="AQ30" s="1060"/>
      <c r="AR30" s="1060"/>
      <c r="AS30" s="1060"/>
      <c r="AT30" s="1060"/>
      <c r="AU30" s="1060" t="s">
        <v>589</v>
      </c>
      <c r="AV30" s="1060"/>
      <c r="AW30" s="1060"/>
      <c r="AX30" s="1060"/>
      <c r="AY30" s="1060"/>
      <c r="AZ30" s="1131" t="s">
        <v>599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574</v>
      </c>
      <c r="R31" s="1133"/>
      <c r="S31" s="1133"/>
      <c r="T31" s="1133"/>
      <c r="U31" s="1133"/>
      <c r="V31" s="1133">
        <v>487</v>
      </c>
      <c r="W31" s="1133"/>
      <c r="X31" s="1133"/>
      <c r="Y31" s="1133"/>
      <c r="Z31" s="1133"/>
      <c r="AA31" s="1133">
        <v>87</v>
      </c>
      <c r="AB31" s="1133"/>
      <c r="AC31" s="1133"/>
      <c r="AD31" s="1133"/>
      <c r="AE31" s="1134"/>
      <c r="AF31" s="1108">
        <v>561</v>
      </c>
      <c r="AG31" s="1109"/>
      <c r="AH31" s="1109"/>
      <c r="AI31" s="1109"/>
      <c r="AJ31" s="1110"/>
      <c r="AK31" s="1069">
        <v>1</v>
      </c>
      <c r="AL31" s="1060"/>
      <c r="AM31" s="1060"/>
      <c r="AN31" s="1060"/>
      <c r="AO31" s="1060"/>
      <c r="AP31" s="1060">
        <v>2407</v>
      </c>
      <c r="AQ31" s="1060"/>
      <c r="AR31" s="1060"/>
      <c r="AS31" s="1060"/>
      <c r="AT31" s="1060"/>
      <c r="AU31" s="1060">
        <v>7</v>
      </c>
      <c r="AV31" s="1060"/>
      <c r="AW31" s="1060"/>
      <c r="AX31" s="1060"/>
      <c r="AY31" s="1060"/>
      <c r="AZ31" s="1131" t="s">
        <v>599</v>
      </c>
      <c r="BA31" s="1131"/>
      <c r="BB31" s="1131"/>
      <c r="BC31" s="1131"/>
      <c r="BD31" s="1131"/>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1148</v>
      </c>
      <c r="R32" s="1133"/>
      <c r="S32" s="1133"/>
      <c r="T32" s="1133"/>
      <c r="U32" s="1133"/>
      <c r="V32" s="1133">
        <v>1131</v>
      </c>
      <c r="W32" s="1133"/>
      <c r="X32" s="1133"/>
      <c r="Y32" s="1133"/>
      <c r="Z32" s="1133"/>
      <c r="AA32" s="1133">
        <v>17</v>
      </c>
      <c r="AB32" s="1133"/>
      <c r="AC32" s="1133"/>
      <c r="AD32" s="1133"/>
      <c r="AE32" s="1134"/>
      <c r="AF32" s="1108">
        <v>17</v>
      </c>
      <c r="AG32" s="1109"/>
      <c r="AH32" s="1109"/>
      <c r="AI32" s="1109"/>
      <c r="AJ32" s="1110"/>
      <c r="AK32" s="1069">
        <v>633</v>
      </c>
      <c r="AL32" s="1060"/>
      <c r="AM32" s="1060"/>
      <c r="AN32" s="1060"/>
      <c r="AO32" s="1060"/>
      <c r="AP32" s="1060">
        <v>5492</v>
      </c>
      <c r="AQ32" s="1060"/>
      <c r="AR32" s="1060"/>
      <c r="AS32" s="1060"/>
      <c r="AT32" s="1060"/>
      <c r="AU32" s="1060">
        <v>5361</v>
      </c>
      <c r="AV32" s="1060"/>
      <c r="AW32" s="1060"/>
      <c r="AX32" s="1060"/>
      <c r="AY32" s="1060"/>
      <c r="AZ32" s="1131" t="s">
        <v>599</v>
      </c>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688</v>
      </c>
      <c r="AG63" s="1048"/>
      <c r="AH63" s="1048"/>
      <c r="AI63" s="1048"/>
      <c r="AJ63" s="1119"/>
      <c r="AK63" s="1120"/>
      <c r="AL63" s="1052"/>
      <c r="AM63" s="1052"/>
      <c r="AN63" s="1052"/>
      <c r="AO63" s="1052"/>
      <c r="AP63" s="1048">
        <v>7899</v>
      </c>
      <c r="AQ63" s="1048"/>
      <c r="AR63" s="1048"/>
      <c r="AS63" s="1048"/>
      <c r="AT63" s="1048"/>
      <c r="AU63" s="1048">
        <v>5368</v>
      </c>
      <c r="AV63" s="1048"/>
      <c r="AW63" s="1048"/>
      <c r="AX63" s="1048"/>
      <c r="AY63" s="1048"/>
      <c r="AZ63" s="1114"/>
      <c r="BA63" s="1114"/>
      <c r="BB63" s="1114"/>
      <c r="BC63" s="1114"/>
      <c r="BD63" s="1114"/>
      <c r="BE63" s="1049"/>
      <c r="BF63" s="1049"/>
      <c r="BG63" s="1049"/>
      <c r="BH63" s="1049"/>
      <c r="BI63" s="1050"/>
      <c r="BJ63" s="1115" t="s">
        <v>392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396</v>
      </c>
      <c r="W66" s="1091"/>
      <c r="X66" s="1091"/>
      <c r="Y66" s="1091"/>
      <c r="Z66" s="1092"/>
      <c r="AA66" s="1090" t="s">
        <v>397</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578</v>
      </c>
      <c r="C68" s="1075"/>
      <c r="D68" s="1075"/>
      <c r="E68" s="1075"/>
      <c r="F68" s="1075"/>
      <c r="G68" s="1075"/>
      <c r="H68" s="1075"/>
      <c r="I68" s="1075"/>
      <c r="J68" s="1075"/>
      <c r="K68" s="1075"/>
      <c r="L68" s="1075"/>
      <c r="M68" s="1075"/>
      <c r="N68" s="1075"/>
      <c r="O68" s="1075"/>
      <c r="P68" s="1076"/>
      <c r="Q68" s="1077">
        <v>1717</v>
      </c>
      <c r="R68" s="1071"/>
      <c r="S68" s="1071"/>
      <c r="T68" s="1071"/>
      <c r="U68" s="1071"/>
      <c r="V68" s="1071">
        <v>1674</v>
      </c>
      <c r="W68" s="1071"/>
      <c r="X68" s="1071"/>
      <c r="Y68" s="1071"/>
      <c r="Z68" s="1071"/>
      <c r="AA68" s="1071">
        <v>43</v>
      </c>
      <c r="AB68" s="1071"/>
      <c r="AC68" s="1071"/>
      <c r="AD68" s="1071"/>
      <c r="AE68" s="1071"/>
      <c r="AF68" s="1071">
        <v>43</v>
      </c>
      <c r="AG68" s="1071"/>
      <c r="AH68" s="1071"/>
      <c r="AI68" s="1071"/>
      <c r="AJ68" s="1071"/>
      <c r="AK68" s="1071" t="s">
        <v>589</v>
      </c>
      <c r="AL68" s="1071"/>
      <c r="AM68" s="1071"/>
      <c r="AN68" s="1071"/>
      <c r="AO68" s="1071"/>
      <c r="AP68" s="1071">
        <v>841</v>
      </c>
      <c r="AQ68" s="1071"/>
      <c r="AR68" s="1071"/>
      <c r="AS68" s="1071"/>
      <c r="AT68" s="1071"/>
      <c r="AU68" s="1071">
        <v>476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579</v>
      </c>
      <c r="C69" s="1064"/>
      <c r="D69" s="1064"/>
      <c r="E69" s="1064"/>
      <c r="F69" s="1064"/>
      <c r="G69" s="1064"/>
      <c r="H69" s="1064"/>
      <c r="I69" s="1064"/>
      <c r="J69" s="1064"/>
      <c r="K69" s="1064"/>
      <c r="L69" s="1064"/>
      <c r="M69" s="1064"/>
      <c r="N69" s="1064"/>
      <c r="O69" s="1064"/>
      <c r="P69" s="1065"/>
      <c r="Q69" s="1066">
        <v>125</v>
      </c>
      <c r="R69" s="1060"/>
      <c r="S69" s="1060"/>
      <c r="T69" s="1060"/>
      <c r="U69" s="1060"/>
      <c r="V69" s="1060">
        <v>99</v>
      </c>
      <c r="W69" s="1060"/>
      <c r="X69" s="1060"/>
      <c r="Y69" s="1060"/>
      <c r="Z69" s="1060"/>
      <c r="AA69" s="1060">
        <v>26</v>
      </c>
      <c r="AB69" s="1060"/>
      <c r="AC69" s="1060"/>
      <c r="AD69" s="1060"/>
      <c r="AE69" s="1060"/>
      <c r="AF69" s="1060">
        <v>26</v>
      </c>
      <c r="AG69" s="1060"/>
      <c r="AH69" s="1060"/>
      <c r="AI69" s="1060"/>
      <c r="AJ69" s="1060"/>
      <c r="AK69" s="1060" t="s">
        <v>589</v>
      </c>
      <c r="AL69" s="1060"/>
      <c r="AM69" s="1060"/>
      <c r="AN69" s="1060"/>
      <c r="AO69" s="1060"/>
      <c r="AP69" s="1060" t="s">
        <v>589</v>
      </c>
      <c r="AQ69" s="1060"/>
      <c r="AR69" s="1060"/>
      <c r="AS69" s="1060"/>
      <c r="AT69" s="1060"/>
      <c r="AU69" s="1060" t="s">
        <v>589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580</v>
      </c>
      <c r="C70" s="1064"/>
      <c r="D70" s="1064"/>
      <c r="E70" s="1064"/>
      <c r="F70" s="1064"/>
      <c r="G70" s="1064"/>
      <c r="H70" s="1064"/>
      <c r="I70" s="1064"/>
      <c r="J70" s="1064"/>
      <c r="K70" s="1064"/>
      <c r="L70" s="1064"/>
      <c r="M70" s="1064"/>
      <c r="N70" s="1064"/>
      <c r="O70" s="1064"/>
      <c r="P70" s="1065"/>
      <c r="Q70" s="1066">
        <v>1039</v>
      </c>
      <c r="R70" s="1060"/>
      <c r="S70" s="1060"/>
      <c r="T70" s="1060"/>
      <c r="U70" s="1060"/>
      <c r="V70" s="1060">
        <v>1265</v>
      </c>
      <c r="W70" s="1060"/>
      <c r="X70" s="1060"/>
      <c r="Y70" s="1060"/>
      <c r="Z70" s="1060"/>
      <c r="AA70" s="1060">
        <v>-226</v>
      </c>
      <c r="AB70" s="1060"/>
      <c r="AC70" s="1060"/>
      <c r="AD70" s="1060"/>
      <c r="AE70" s="1060"/>
      <c r="AF70" s="1060">
        <v>280</v>
      </c>
      <c r="AG70" s="1060"/>
      <c r="AH70" s="1060"/>
      <c r="AI70" s="1060"/>
      <c r="AJ70" s="1060"/>
      <c r="AK70" s="1060">
        <v>825</v>
      </c>
      <c r="AL70" s="1060"/>
      <c r="AM70" s="1060"/>
      <c r="AN70" s="1060"/>
      <c r="AO70" s="1060"/>
      <c r="AP70" s="1060">
        <v>8145</v>
      </c>
      <c r="AQ70" s="1060"/>
      <c r="AR70" s="1060"/>
      <c r="AS70" s="1060"/>
      <c r="AT70" s="1060"/>
      <c r="AU70" s="1060">
        <v>1813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581</v>
      </c>
      <c r="C71" s="1064"/>
      <c r="D71" s="1064"/>
      <c r="E71" s="1064"/>
      <c r="F71" s="1064"/>
      <c r="G71" s="1064"/>
      <c r="H71" s="1064"/>
      <c r="I71" s="1064"/>
      <c r="J71" s="1064"/>
      <c r="K71" s="1064"/>
      <c r="L71" s="1064"/>
      <c r="M71" s="1064"/>
      <c r="N71" s="1064"/>
      <c r="O71" s="1064"/>
      <c r="P71" s="1065"/>
      <c r="Q71" s="1066">
        <v>157</v>
      </c>
      <c r="R71" s="1060"/>
      <c r="S71" s="1060"/>
      <c r="T71" s="1060"/>
      <c r="U71" s="1060"/>
      <c r="V71" s="1060">
        <v>143</v>
      </c>
      <c r="W71" s="1060"/>
      <c r="X71" s="1060"/>
      <c r="Y71" s="1060"/>
      <c r="Z71" s="1060"/>
      <c r="AA71" s="1060">
        <v>14</v>
      </c>
      <c r="AB71" s="1060"/>
      <c r="AC71" s="1060"/>
      <c r="AD71" s="1060"/>
      <c r="AE71" s="1060"/>
      <c r="AF71" s="1060">
        <v>14</v>
      </c>
      <c r="AG71" s="1060"/>
      <c r="AH71" s="1060"/>
      <c r="AI71" s="1060"/>
      <c r="AJ71" s="1060"/>
      <c r="AK71" s="1060" t="s">
        <v>589</v>
      </c>
      <c r="AL71" s="1060"/>
      <c r="AM71" s="1060"/>
      <c r="AN71" s="1060"/>
      <c r="AO71" s="1060"/>
      <c r="AP71" s="1060" t="s">
        <v>590</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582</v>
      </c>
      <c r="C72" s="1064"/>
      <c r="D72" s="1064"/>
      <c r="E72" s="1064"/>
      <c r="F72" s="1064"/>
      <c r="G72" s="1064"/>
      <c r="H72" s="1064"/>
      <c r="I72" s="1064"/>
      <c r="J72" s="1064"/>
      <c r="K72" s="1064"/>
      <c r="L72" s="1064"/>
      <c r="M72" s="1064"/>
      <c r="N72" s="1064"/>
      <c r="O72" s="1064"/>
      <c r="P72" s="1065"/>
      <c r="Q72" s="1066">
        <v>302</v>
      </c>
      <c r="R72" s="1060"/>
      <c r="S72" s="1060"/>
      <c r="T72" s="1060"/>
      <c r="U72" s="1060"/>
      <c r="V72" s="1060">
        <v>261</v>
      </c>
      <c r="W72" s="1060"/>
      <c r="X72" s="1060"/>
      <c r="Y72" s="1060"/>
      <c r="Z72" s="1060"/>
      <c r="AA72" s="1060">
        <v>41</v>
      </c>
      <c r="AB72" s="1060"/>
      <c r="AC72" s="1060"/>
      <c r="AD72" s="1060"/>
      <c r="AE72" s="1060"/>
      <c r="AF72" s="1060">
        <v>41</v>
      </c>
      <c r="AG72" s="1060"/>
      <c r="AH72" s="1060"/>
      <c r="AI72" s="1060"/>
      <c r="AJ72" s="1060"/>
      <c r="AK72" s="1060" t="s">
        <v>589</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583</v>
      </c>
      <c r="C73" s="1064"/>
      <c r="D73" s="1064"/>
      <c r="E73" s="1064"/>
      <c r="F73" s="1064"/>
      <c r="G73" s="1064"/>
      <c r="H73" s="1064"/>
      <c r="I73" s="1064"/>
      <c r="J73" s="1064"/>
      <c r="K73" s="1064"/>
      <c r="L73" s="1064"/>
      <c r="M73" s="1064"/>
      <c r="N73" s="1064"/>
      <c r="O73" s="1064"/>
      <c r="P73" s="1065"/>
      <c r="Q73" s="1066">
        <v>4705</v>
      </c>
      <c r="R73" s="1060"/>
      <c r="S73" s="1060"/>
      <c r="T73" s="1060"/>
      <c r="U73" s="1060"/>
      <c r="V73" s="1060">
        <v>4309</v>
      </c>
      <c r="W73" s="1060"/>
      <c r="X73" s="1060"/>
      <c r="Y73" s="1060"/>
      <c r="Z73" s="1060"/>
      <c r="AA73" s="1060">
        <v>396</v>
      </c>
      <c r="AB73" s="1060"/>
      <c r="AC73" s="1060"/>
      <c r="AD73" s="1060"/>
      <c r="AE73" s="1060"/>
      <c r="AF73" s="1060">
        <v>396</v>
      </c>
      <c r="AG73" s="1060"/>
      <c r="AH73" s="1060"/>
      <c r="AI73" s="1060"/>
      <c r="AJ73" s="1060"/>
      <c r="AK73" s="1060" t="s">
        <v>589</v>
      </c>
      <c r="AL73" s="1060"/>
      <c r="AM73" s="1060"/>
      <c r="AN73" s="1060"/>
      <c r="AO73" s="1060"/>
      <c r="AP73" s="1060" t="s">
        <v>591</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584</v>
      </c>
      <c r="C74" s="1064"/>
      <c r="D74" s="1064"/>
      <c r="E74" s="1064"/>
      <c r="F74" s="1064"/>
      <c r="G74" s="1064"/>
      <c r="H74" s="1064"/>
      <c r="I74" s="1064"/>
      <c r="J74" s="1064"/>
      <c r="K74" s="1064"/>
      <c r="L74" s="1064"/>
      <c r="M74" s="1064"/>
      <c r="N74" s="1064"/>
      <c r="O74" s="1064"/>
      <c r="P74" s="1065"/>
      <c r="Q74" s="1066">
        <v>1556</v>
      </c>
      <c r="R74" s="1060"/>
      <c r="S74" s="1060"/>
      <c r="T74" s="1060"/>
      <c r="U74" s="1060"/>
      <c r="V74" s="1060">
        <v>1545</v>
      </c>
      <c r="W74" s="1060"/>
      <c r="X74" s="1060"/>
      <c r="Y74" s="1060"/>
      <c r="Z74" s="1060"/>
      <c r="AA74" s="1060">
        <v>10</v>
      </c>
      <c r="AB74" s="1060"/>
      <c r="AC74" s="1060"/>
      <c r="AD74" s="1060"/>
      <c r="AE74" s="1060"/>
      <c r="AF74" s="1060">
        <v>10</v>
      </c>
      <c r="AG74" s="1060"/>
      <c r="AH74" s="1060"/>
      <c r="AI74" s="1060"/>
      <c r="AJ74" s="1060"/>
      <c r="AK74" s="1060" t="s">
        <v>589</v>
      </c>
      <c r="AL74" s="1060"/>
      <c r="AM74" s="1060"/>
      <c r="AN74" s="1060"/>
      <c r="AO74" s="1060"/>
      <c r="AP74" s="1060" t="s">
        <v>589</v>
      </c>
      <c r="AQ74" s="1060"/>
      <c r="AR74" s="1060"/>
      <c r="AS74" s="1060"/>
      <c r="AT74" s="1060"/>
      <c r="AU74" s="1060" t="s">
        <v>589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585</v>
      </c>
      <c r="C75" s="1064"/>
      <c r="D75" s="1064"/>
      <c r="E75" s="1064"/>
      <c r="F75" s="1064"/>
      <c r="G75" s="1064"/>
      <c r="H75" s="1064"/>
      <c r="I75" s="1064"/>
      <c r="J75" s="1064"/>
      <c r="K75" s="1064"/>
      <c r="L75" s="1064"/>
      <c r="M75" s="1064"/>
      <c r="N75" s="1064"/>
      <c r="O75" s="1064"/>
      <c r="P75" s="1065"/>
      <c r="Q75" s="1067">
        <v>422222</v>
      </c>
      <c r="R75" s="1068"/>
      <c r="S75" s="1068"/>
      <c r="T75" s="1068"/>
      <c r="U75" s="1069"/>
      <c r="V75" s="1070">
        <v>410039</v>
      </c>
      <c r="W75" s="1068"/>
      <c r="X75" s="1068"/>
      <c r="Y75" s="1068"/>
      <c r="Z75" s="1069"/>
      <c r="AA75" s="1070">
        <v>12183</v>
      </c>
      <c r="AB75" s="1068"/>
      <c r="AC75" s="1068"/>
      <c r="AD75" s="1068"/>
      <c r="AE75" s="1069"/>
      <c r="AF75" s="1070">
        <v>12183</v>
      </c>
      <c r="AG75" s="1068"/>
      <c r="AH75" s="1068"/>
      <c r="AI75" s="1068"/>
      <c r="AJ75" s="1069"/>
      <c r="AK75" s="1070">
        <v>1416</v>
      </c>
      <c r="AL75" s="1068"/>
      <c r="AM75" s="1068"/>
      <c r="AN75" s="1068"/>
      <c r="AO75" s="1069"/>
      <c r="AP75" s="1070" t="s">
        <v>589</v>
      </c>
      <c r="AQ75" s="1068"/>
      <c r="AR75" s="1068"/>
      <c r="AS75" s="1068"/>
      <c r="AT75" s="1069"/>
      <c r="AU75" s="1070" t="s">
        <v>589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586</v>
      </c>
      <c r="C76" s="1064"/>
      <c r="D76" s="1064"/>
      <c r="E76" s="1064"/>
      <c r="F76" s="1064"/>
      <c r="G76" s="1064"/>
      <c r="H76" s="1064"/>
      <c r="I76" s="1064"/>
      <c r="J76" s="1064"/>
      <c r="K76" s="1064"/>
      <c r="L76" s="1064"/>
      <c r="M76" s="1064"/>
      <c r="N76" s="1064"/>
      <c r="O76" s="1064"/>
      <c r="P76" s="1065"/>
      <c r="Q76" s="1067">
        <v>297</v>
      </c>
      <c r="R76" s="1068"/>
      <c r="S76" s="1068"/>
      <c r="T76" s="1068"/>
      <c r="U76" s="1069"/>
      <c r="V76" s="1070">
        <v>286</v>
      </c>
      <c r="W76" s="1068"/>
      <c r="X76" s="1068"/>
      <c r="Y76" s="1068"/>
      <c r="Z76" s="1069"/>
      <c r="AA76" s="1070">
        <v>11</v>
      </c>
      <c r="AB76" s="1068"/>
      <c r="AC76" s="1068"/>
      <c r="AD76" s="1068"/>
      <c r="AE76" s="1069"/>
      <c r="AF76" s="1070">
        <v>11</v>
      </c>
      <c r="AG76" s="1068"/>
      <c r="AH76" s="1068"/>
      <c r="AI76" s="1068"/>
      <c r="AJ76" s="1069"/>
      <c r="AK76" s="1070">
        <v>5</v>
      </c>
      <c r="AL76" s="1068"/>
      <c r="AM76" s="1068"/>
      <c r="AN76" s="1068"/>
      <c r="AO76" s="1069"/>
      <c r="AP76" s="1070" t="s">
        <v>589</v>
      </c>
      <c r="AQ76" s="1068"/>
      <c r="AR76" s="1068"/>
      <c r="AS76" s="1068"/>
      <c r="AT76" s="1069"/>
      <c r="AU76" s="1070" t="s">
        <v>589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13004</v>
      </c>
      <c r="AG88" s="1048"/>
      <c r="AH88" s="1048"/>
      <c r="AI88" s="1048"/>
      <c r="AJ88" s="1048"/>
      <c r="AK88" s="1052"/>
      <c r="AL88" s="1052"/>
      <c r="AM88" s="1052"/>
      <c r="AN88" s="1052"/>
      <c r="AO88" s="1052"/>
      <c r="AP88" s="1048">
        <v>8986</v>
      </c>
      <c r="AQ88" s="1048"/>
      <c r="AR88" s="1048"/>
      <c r="AS88" s="1048"/>
      <c r="AT88" s="1048"/>
      <c r="AU88" s="1048">
        <v>2289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309</v>
      </c>
      <c r="AG109" s="983"/>
      <c r="AH109" s="983"/>
      <c r="AI109" s="983"/>
      <c r="AJ109" s="984"/>
      <c r="AK109" s="985" t="s">
        <v>308</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309</v>
      </c>
      <c r="BW109" s="983"/>
      <c r="BX109" s="983"/>
      <c r="BY109" s="983"/>
      <c r="BZ109" s="984"/>
      <c r="CA109" s="985" t="s">
        <v>308</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309</v>
      </c>
      <c r="DM109" s="983"/>
      <c r="DN109" s="983"/>
      <c r="DO109" s="983"/>
      <c r="DP109" s="984"/>
      <c r="DQ109" s="985" t="s">
        <v>308</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939502</v>
      </c>
      <c r="AB110" s="976"/>
      <c r="AC110" s="976"/>
      <c r="AD110" s="976"/>
      <c r="AE110" s="977"/>
      <c r="AF110" s="978">
        <v>1103827</v>
      </c>
      <c r="AG110" s="976"/>
      <c r="AH110" s="976"/>
      <c r="AI110" s="976"/>
      <c r="AJ110" s="977"/>
      <c r="AK110" s="978">
        <v>1123406</v>
      </c>
      <c r="AL110" s="976"/>
      <c r="AM110" s="976"/>
      <c r="AN110" s="976"/>
      <c r="AO110" s="977"/>
      <c r="AP110" s="979">
        <v>19.899999999999999</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11307957</v>
      </c>
      <c r="BR110" s="923"/>
      <c r="BS110" s="923"/>
      <c r="BT110" s="923"/>
      <c r="BU110" s="923"/>
      <c r="BV110" s="923">
        <v>11202678</v>
      </c>
      <c r="BW110" s="923"/>
      <c r="BX110" s="923"/>
      <c r="BY110" s="923"/>
      <c r="BZ110" s="923"/>
      <c r="CA110" s="923">
        <v>11079043</v>
      </c>
      <c r="CB110" s="923"/>
      <c r="CC110" s="923"/>
      <c r="CD110" s="923"/>
      <c r="CE110" s="923"/>
      <c r="CF110" s="947">
        <v>196.7</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392</v>
      </c>
      <c r="DH110" s="923"/>
      <c r="DI110" s="923"/>
      <c r="DJ110" s="923"/>
      <c r="DK110" s="923"/>
      <c r="DL110" s="923" t="s">
        <v>392</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392</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163558</v>
      </c>
      <c r="BR111" s="895"/>
      <c r="BS111" s="895"/>
      <c r="BT111" s="895"/>
      <c r="BU111" s="895"/>
      <c r="BV111" s="895">
        <v>143122</v>
      </c>
      <c r="BW111" s="895"/>
      <c r="BX111" s="895"/>
      <c r="BY111" s="895"/>
      <c r="BZ111" s="895"/>
      <c r="CA111" s="895">
        <v>318300</v>
      </c>
      <c r="CB111" s="895"/>
      <c r="CC111" s="895"/>
      <c r="CD111" s="895"/>
      <c r="CE111" s="895"/>
      <c r="CF111" s="956">
        <v>5.7</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434</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392</v>
      </c>
      <c r="AB112" s="858"/>
      <c r="AC112" s="858"/>
      <c r="AD112" s="858"/>
      <c r="AE112" s="859"/>
      <c r="AF112" s="860" t="s">
        <v>392</v>
      </c>
      <c r="AG112" s="858"/>
      <c r="AH112" s="858"/>
      <c r="AI112" s="858"/>
      <c r="AJ112" s="859"/>
      <c r="AK112" s="860" t="s">
        <v>440</v>
      </c>
      <c r="AL112" s="858"/>
      <c r="AM112" s="858"/>
      <c r="AN112" s="858"/>
      <c r="AO112" s="859"/>
      <c r="AP112" s="905" t="s">
        <v>440</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5358681</v>
      </c>
      <c r="BR112" s="895"/>
      <c r="BS112" s="895"/>
      <c r="BT112" s="895"/>
      <c r="BU112" s="895"/>
      <c r="BV112" s="895">
        <v>5421639</v>
      </c>
      <c r="BW112" s="895"/>
      <c r="BX112" s="895"/>
      <c r="BY112" s="895"/>
      <c r="BZ112" s="895"/>
      <c r="CA112" s="895">
        <v>5367784</v>
      </c>
      <c r="CB112" s="895"/>
      <c r="CC112" s="895"/>
      <c r="CD112" s="895"/>
      <c r="CE112" s="895"/>
      <c r="CF112" s="956">
        <v>95.3</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111248</v>
      </c>
      <c r="DH112" s="895"/>
      <c r="DI112" s="895"/>
      <c r="DJ112" s="895"/>
      <c r="DK112" s="895"/>
      <c r="DL112" s="895">
        <v>97342</v>
      </c>
      <c r="DM112" s="895"/>
      <c r="DN112" s="895"/>
      <c r="DO112" s="895"/>
      <c r="DP112" s="895"/>
      <c r="DQ112" s="895">
        <v>280864</v>
      </c>
      <c r="DR112" s="895"/>
      <c r="DS112" s="895"/>
      <c r="DT112" s="895"/>
      <c r="DU112" s="895"/>
      <c r="DV112" s="872">
        <v>5</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508038</v>
      </c>
      <c r="AB113" s="1004"/>
      <c r="AC113" s="1004"/>
      <c r="AD113" s="1004"/>
      <c r="AE113" s="1005"/>
      <c r="AF113" s="1006">
        <v>543991</v>
      </c>
      <c r="AG113" s="1004"/>
      <c r="AH113" s="1004"/>
      <c r="AI113" s="1004"/>
      <c r="AJ113" s="1005"/>
      <c r="AK113" s="1006">
        <v>555209</v>
      </c>
      <c r="AL113" s="1004"/>
      <c r="AM113" s="1004"/>
      <c r="AN113" s="1004"/>
      <c r="AO113" s="1005"/>
      <c r="AP113" s="1007">
        <v>9.9</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2491466</v>
      </c>
      <c r="BR113" s="895"/>
      <c r="BS113" s="895"/>
      <c r="BT113" s="895"/>
      <c r="BU113" s="895"/>
      <c r="BV113" s="895">
        <v>2473097</v>
      </c>
      <c r="BW113" s="895"/>
      <c r="BX113" s="895"/>
      <c r="BY113" s="895"/>
      <c r="BZ113" s="895"/>
      <c r="CA113" s="895">
        <v>2288847</v>
      </c>
      <c r="CB113" s="895"/>
      <c r="CC113" s="895"/>
      <c r="CD113" s="895"/>
      <c r="CE113" s="895"/>
      <c r="CF113" s="956">
        <v>40.6</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440</v>
      </c>
      <c r="DM113" s="858"/>
      <c r="DN113" s="858"/>
      <c r="DO113" s="858"/>
      <c r="DP113" s="859"/>
      <c r="DQ113" s="860" t="s">
        <v>392</v>
      </c>
      <c r="DR113" s="858"/>
      <c r="DS113" s="858"/>
      <c r="DT113" s="858"/>
      <c r="DU113" s="859"/>
      <c r="DV113" s="905" t="s">
        <v>440</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193337</v>
      </c>
      <c r="AB114" s="858"/>
      <c r="AC114" s="858"/>
      <c r="AD114" s="858"/>
      <c r="AE114" s="859"/>
      <c r="AF114" s="860">
        <v>194313</v>
      </c>
      <c r="AG114" s="858"/>
      <c r="AH114" s="858"/>
      <c r="AI114" s="858"/>
      <c r="AJ114" s="859"/>
      <c r="AK114" s="860">
        <v>199931</v>
      </c>
      <c r="AL114" s="858"/>
      <c r="AM114" s="858"/>
      <c r="AN114" s="858"/>
      <c r="AO114" s="859"/>
      <c r="AP114" s="905">
        <v>3.6</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1179015</v>
      </c>
      <c r="BR114" s="895"/>
      <c r="BS114" s="895"/>
      <c r="BT114" s="895"/>
      <c r="BU114" s="895"/>
      <c r="BV114" s="895">
        <v>1198296</v>
      </c>
      <c r="BW114" s="895"/>
      <c r="BX114" s="895"/>
      <c r="BY114" s="895"/>
      <c r="BZ114" s="895"/>
      <c r="CA114" s="895">
        <v>1181568</v>
      </c>
      <c r="CB114" s="895"/>
      <c r="CC114" s="895"/>
      <c r="CD114" s="895"/>
      <c r="CE114" s="895"/>
      <c r="CF114" s="956">
        <v>21</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440</v>
      </c>
      <c r="DH114" s="858"/>
      <c r="DI114" s="858"/>
      <c r="DJ114" s="858"/>
      <c r="DK114" s="859"/>
      <c r="DL114" s="860" t="s">
        <v>440</v>
      </c>
      <c r="DM114" s="858"/>
      <c r="DN114" s="858"/>
      <c r="DO114" s="858"/>
      <c r="DP114" s="859"/>
      <c r="DQ114" s="860" t="s">
        <v>440</v>
      </c>
      <c r="DR114" s="858"/>
      <c r="DS114" s="858"/>
      <c r="DT114" s="858"/>
      <c r="DU114" s="859"/>
      <c r="DV114" s="905" t="s">
        <v>440</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16816</v>
      </c>
      <c r="AB115" s="1004"/>
      <c r="AC115" s="1004"/>
      <c r="AD115" s="1004"/>
      <c r="AE115" s="1005"/>
      <c r="AF115" s="1006">
        <v>16816</v>
      </c>
      <c r="AG115" s="1004"/>
      <c r="AH115" s="1004"/>
      <c r="AI115" s="1004"/>
      <c r="AJ115" s="1005"/>
      <c r="AK115" s="1006">
        <v>17187</v>
      </c>
      <c r="AL115" s="1004"/>
      <c r="AM115" s="1004"/>
      <c r="AN115" s="1004"/>
      <c r="AO115" s="1005"/>
      <c r="AP115" s="1007">
        <v>0.3</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392</v>
      </c>
      <c r="BR115" s="895"/>
      <c r="BS115" s="895"/>
      <c r="BT115" s="895"/>
      <c r="BU115" s="895"/>
      <c r="BV115" s="895" t="s">
        <v>440</v>
      </c>
      <c r="BW115" s="895"/>
      <c r="BX115" s="895"/>
      <c r="BY115" s="895"/>
      <c r="BZ115" s="895"/>
      <c r="CA115" s="895" t="s">
        <v>440</v>
      </c>
      <c r="CB115" s="895"/>
      <c r="CC115" s="895"/>
      <c r="CD115" s="895"/>
      <c r="CE115" s="895"/>
      <c r="CF115" s="956" t="s">
        <v>440</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440</v>
      </c>
      <c r="DH115" s="858"/>
      <c r="DI115" s="858"/>
      <c r="DJ115" s="858"/>
      <c r="DK115" s="859"/>
      <c r="DL115" s="860" t="s">
        <v>440</v>
      </c>
      <c r="DM115" s="858"/>
      <c r="DN115" s="858"/>
      <c r="DO115" s="858"/>
      <c r="DP115" s="859"/>
      <c r="DQ115" s="860" t="s">
        <v>392</v>
      </c>
      <c r="DR115" s="858"/>
      <c r="DS115" s="858"/>
      <c r="DT115" s="858"/>
      <c r="DU115" s="859"/>
      <c r="DV115" s="905" t="s">
        <v>392</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440</v>
      </c>
      <c r="AB116" s="858"/>
      <c r="AC116" s="858"/>
      <c r="AD116" s="858"/>
      <c r="AE116" s="859"/>
      <c r="AF116" s="860" t="s">
        <v>440</v>
      </c>
      <c r="AG116" s="858"/>
      <c r="AH116" s="858"/>
      <c r="AI116" s="858"/>
      <c r="AJ116" s="859"/>
      <c r="AK116" s="860" t="s">
        <v>440</v>
      </c>
      <c r="AL116" s="858"/>
      <c r="AM116" s="858"/>
      <c r="AN116" s="858"/>
      <c r="AO116" s="859"/>
      <c r="AP116" s="905" t="s">
        <v>440</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392</v>
      </c>
      <c r="BR116" s="895"/>
      <c r="BS116" s="895"/>
      <c r="BT116" s="895"/>
      <c r="BU116" s="895"/>
      <c r="BV116" s="895" t="s">
        <v>392</v>
      </c>
      <c r="BW116" s="895"/>
      <c r="BX116" s="895"/>
      <c r="BY116" s="895"/>
      <c r="BZ116" s="895"/>
      <c r="CA116" s="895" t="s">
        <v>392</v>
      </c>
      <c r="CB116" s="895"/>
      <c r="CC116" s="895"/>
      <c r="CD116" s="895"/>
      <c r="CE116" s="895"/>
      <c r="CF116" s="956" t="s">
        <v>392</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440</v>
      </c>
      <c r="DH116" s="858"/>
      <c r="DI116" s="858"/>
      <c r="DJ116" s="858"/>
      <c r="DK116" s="859"/>
      <c r="DL116" s="860" t="s">
        <v>440</v>
      </c>
      <c r="DM116" s="858"/>
      <c r="DN116" s="858"/>
      <c r="DO116" s="858"/>
      <c r="DP116" s="859"/>
      <c r="DQ116" s="860" t="s">
        <v>392</v>
      </c>
      <c r="DR116" s="858"/>
      <c r="DS116" s="858"/>
      <c r="DT116" s="858"/>
      <c r="DU116" s="859"/>
      <c r="DV116" s="905" t="s">
        <v>440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1657693</v>
      </c>
      <c r="AB117" s="990"/>
      <c r="AC117" s="990"/>
      <c r="AD117" s="990"/>
      <c r="AE117" s="991"/>
      <c r="AF117" s="992">
        <v>1858947</v>
      </c>
      <c r="AG117" s="990"/>
      <c r="AH117" s="990"/>
      <c r="AI117" s="990"/>
      <c r="AJ117" s="991"/>
      <c r="AK117" s="992">
        <v>1895733</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457</v>
      </c>
      <c r="BR117" s="895"/>
      <c r="BS117" s="895"/>
      <c r="BT117" s="895"/>
      <c r="BU117" s="895"/>
      <c r="BV117" s="895" t="s">
        <v>457</v>
      </c>
      <c r="BW117" s="895"/>
      <c r="BX117" s="895"/>
      <c r="BY117" s="895"/>
      <c r="BZ117" s="895"/>
      <c r="CA117" s="895" t="s">
        <v>458</v>
      </c>
      <c r="CB117" s="895"/>
      <c r="CC117" s="895"/>
      <c r="CD117" s="895"/>
      <c r="CE117" s="895"/>
      <c r="CF117" s="956" t="s">
        <v>457</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460</v>
      </c>
      <c r="DH117" s="858"/>
      <c r="DI117" s="858"/>
      <c r="DJ117" s="858"/>
      <c r="DK117" s="859"/>
      <c r="DL117" s="860" t="s">
        <v>460</v>
      </c>
      <c r="DM117" s="858"/>
      <c r="DN117" s="858"/>
      <c r="DO117" s="858"/>
      <c r="DP117" s="859"/>
      <c r="DQ117" s="860" t="s">
        <v>460</v>
      </c>
      <c r="DR117" s="858"/>
      <c r="DS117" s="858"/>
      <c r="DT117" s="858"/>
      <c r="DU117" s="859"/>
      <c r="DV117" s="905" t="s">
        <v>460</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309</v>
      </c>
      <c r="AG118" s="983"/>
      <c r="AH118" s="983"/>
      <c r="AI118" s="983"/>
      <c r="AJ118" s="984"/>
      <c r="AK118" s="985" t="s">
        <v>308</v>
      </c>
      <c r="AL118" s="983"/>
      <c r="AM118" s="983"/>
      <c r="AN118" s="983"/>
      <c r="AO118" s="984"/>
      <c r="AP118" s="986" t="s">
        <v>428</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460</v>
      </c>
      <c r="BW118" s="926"/>
      <c r="BX118" s="926"/>
      <c r="BY118" s="926"/>
      <c r="BZ118" s="926"/>
      <c r="CA118" s="926" t="s">
        <v>458</v>
      </c>
      <c r="CB118" s="926"/>
      <c r="CC118" s="926"/>
      <c r="CD118" s="926"/>
      <c r="CE118" s="926"/>
      <c r="CF118" s="956" t="s">
        <v>237</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52310</v>
      </c>
      <c r="DH118" s="858"/>
      <c r="DI118" s="858"/>
      <c r="DJ118" s="858"/>
      <c r="DK118" s="859"/>
      <c r="DL118" s="860">
        <v>45780</v>
      </c>
      <c r="DM118" s="858"/>
      <c r="DN118" s="858"/>
      <c r="DO118" s="858"/>
      <c r="DP118" s="859"/>
      <c r="DQ118" s="860">
        <v>37436</v>
      </c>
      <c r="DR118" s="858"/>
      <c r="DS118" s="858"/>
      <c r="DT118" s="858"/>
      <c r="DU118" s="859"/>
      <c r="DV118" s="905">
        <v>0.7</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457</v>
      </c>
      <c r="AB119" s="976"/>
      <c r="AC119" s="976"/>
      <c r="AD119" s="976"/>
      <c r="AE119" s="977"/>
      <c r="AF119" s="978" t="s">
        <v>458</v>
      </c>
      <c r="AG119" s="976"/>
      <c r="AH119" s="976"/>
      <c r="AI119" s="976"/>
      <c r="AJ119" s="977"/>
      <c r="AK119" s="978" t="s">
        <v>458</v>
      </c>
      <c r="AL119" s="976"/>
      <c r="AM119" s="976"/>
      <c r="AN119" s="976"/>
      <c r="AO119" s="977"/>
      <c r="AP119" s="979" t="s">
        <v>457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463</v>
      </c>
      <c r="BP119" s="959"/>
      <c r="BQ119" s="963">
        <v>20500677</v>
      </c>
      <c r="BR119" s="926"/>
      <c r="BS119" s="926"/>
      <c r="BT119" s="926"/>
      <c r="BU119" s="926"/>
      <c r="BV119" s="926">
        <v>20438832</v>
      </c>
      <c r="BW119" s="926"/>
      <c r="BX119" s="926"/>
      <c r="BY119" s="926"/>
      <c r="BZ119" s="926"/>
      <c r="CA119" s="926">
        <v>20235542</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457</v>
      </c>
      <c r="DH119" s="841"/>
      <c r="DI119" s="841"/>
      <c r="DJ119" s="841"/>
      <c r="DK119" s="842"/>
      <c r="DL119" s="843" t="s">
        <v>458</v>
      </c>
      <c r="DM119" s="841"/>
      <c r="DN119" s="841"/>
      <c r="DO119" s="841"/>
      <c r="DP119" s="842"/>
      <c r="DQ119" s="843" t="s">
        <v>458</v>
      </c>
      <c r="DR119" s="841"/>
      <c r="DS119" s="841"/>
      <c r="DT119" s="841"/>
      <c r="DU119" s="842"/>
      <c r="DV119" s="929" t="s">
        <v>465</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458</v>
      </c>
      <c r="AB120" s="858"/>
      <c r="AC120" s="858"/>
      <c r="AD120" s="858"/>
      <c r="AE120" s="859"/>
      <c r="AF120" s="860" t="s">
        <v>458</v>
      </c>
      <c r="AG120" s="858"/>
      <c r="AH120" s="858"/>
      <c r="AI120" s="858"/>
      <c r="AJ120" s="859"/>
      <c r="AK120" s="860" t="s">
        <v>457</v>
      </c>
      <c r="AL120" s="858"/>
      <c r="AM120" s="858"/>
      <c r="AN120" s="858"/>
      <c r="AO120" s="859"/>
      <c r="AP120" s="905" t="s">
        <v>237</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3072969</v>
      </c>
      <c r="BR120" s="923"/>
      <c r="BS120" s="923"/>
      <c r="BT120" s="923"/>
      <c r="BU120" s="923"/>
      <c r="BV120" s="923">
        <v>2959721</v>
      </c>
      <c r="BW120" s="923"/>
      <c r="BX120" s="923"/>
      <c r="BY120" s="923"/>
      <c r="BZ120" s="923"/>
      <c r="CA120" s="923">
        <v>3053006</v>
      </c>
      <c r="CB120" s="923"/>
      <c r="CC120" s="923"/>
      <c r="CD120" s="923"/>
      <c r="CE120" s="923"/>
      <c r="CF120" s="947">
        <v>54.2</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5350861</v>
      </c>
      <c r="DH120" s="923"/>
      <c r="DI120" s="923"/>
      <c r="DJ120" s="923"/>
      <c r="DK120" s="923"/>
      <c r="DL120" s="923">
        <v>5414156</v>
      </c>
      <c r="DM120" s="923"/>
      <c r="DN120" s="923"/>
      <c r="DO120" s="923"/>
      <c r="DP120" s="923"/>
      <c r="DQ120" s="923">
        <v>5360564</v>
      </c>
      <c r="DR120" s="923"/>
      <c r="DS120" s="923"/>
      <c r="DT120" s="923"/>
      <c r="DU120" s="923"/>
      <c r="DV120" s="924">
        <v>95.2</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13906</v>
      </c>
      <c r="AB121" s="858"/>
      <c r="AC121" s="858"/>
      <c r="AD121" s="858"/>
      <c r="AE121" s="859"/>
      <c r="AF121" s="860">
        <v>13906</v>
      </c>
      <c r="AG121" s="858"/>
      <c r="AH121" s="858"/>
      <c r="AI121" s="858"/>
      <c r="AJ121" s="859"/>
      <c r="AK121" s="860">
        <v>14282</v>
      </c>
      <c r="AL121" s="858"/>
      <c r="AM121" s="858"/>
      <c r="AN121" s="858"/>
      <c r="AO121" s="859"/>
      <c r="AP121" s="905">
        <v>0.3</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1966101</v>
      </c>
      <c r="BR121" s="895"/>
      <c r="BS121" s="895"/>
      <c r="BT121" s="895"/>
      <c r="BU121" s="895"/>
      <c r="BV121" s="895">
        <v>1874987</v>
      </c>
      <c r="BW121" s="895"/>
      <c r="BX121" s="895"/>
      <c r="BY121" s="895"/>
      <c r="BZ121" s="895"/>
      <c r="CA121" s="895">
        <v>1959365</v>
      </c>
      <c r="CB121" s="895"/>
      <c r="CC121" s="895"/>
      <c r="CD121" s="895"/>
      <c r="CE121" s="895"/>
      <c r="CF121" s="956">
        <v>34.799999999999997</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7770</v>
      </c>
      <c r="DH121" s="895"/>
      <c r="DI121" s="895"/>
      <c r="DJ121" s="895"/>
      <c r="DK121" s="895"/>
      <c r="DL121" s="895">
        <v>7483</v>
      </c>
      <c r="DM121" s="895"/>
      <c r="DN121" s="895"/>
      <c r="DO121" s="895"/>
      <c r="DP121" s="895"/>
      <c r="DQ121" s="895">
        <v>7220</v>
      </c>
      <c r="DR121" s="895"/>
      <c r="DS121" s="895"/>
      <c r="DT121" s="895"/>
      <c r="DU121" s="895"/>
      <c r="DV121" s="872">
        <v>0.1</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460</v>
      </c>
      <c r="AB122" s="858"/>
      <c r="AC122" s="858"/>
      <c r="AD122" s="858"/>
      <c r="AE122" s="859"/>
      <c r="AF122" s="860" t="s">
        <v>457</v>
      </c>
      <c r="AG122" s="858"/>
      <c r="AH122" s="858"/>
      <c r="AI122" s="858"/>
      <c r="AJ122" s="859"/>
      <c r="AK122" s="860" t="s">
        <v>457</v>
      </c>
      <c r="AL122" s="858"/>
      <c r="AM122" s="858"/>
      <c r="AN122" s="858"/>
      <c r="AO122" s="859"/>
      <c r="AP122" s="905" t="s">
        <v>458</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11454768</v>
      </c>
      <c r="BR122" s="926"/>
      <c r="BS122" s="926"/>
      <c r="BT122" s="926"/>
      <c r="BU122" s="926"/>
      <c r="BV122" s="926">
        <v>11506552</v>
      </c>
      <c r="BW122" s="926"/>
      <c r="BX122" s="926"/>
      <c r="BY122" s="926"/>
      <c r="BZ122" s="926"/>
      <c r="CA122" s="926">
        <v>11232418</v>
      </c>
      <c r="CB122" s="926"/>
      <c r="CC122" s="926"/>
      <c r="CD122" s="926"/>
      <c r="CE122" s="926"/>
      <c r="CF122" s="927">
        <v>199.5</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458</v>
      </c>
      <c r="DH122" s="895"/>
      <c r="DI122" s="895"/>
      <c r="DJ122" s="895"/>
      <c r="DK122" s="895"/>
      <c r="DL122" s="895" t="s">
        <v>457</v>
      </c>
      <c r="DM122" s="895"/>
      <c r="DN122" s="895"/>
      <c r="DO122" s="895"/>
      <c r="DP122" s="895"/>
      <c r="DQ122" s="895" t="s">
        <v>460</v>
      </c>
      <c r="DR122" s="895"/>
      <c r="DS122" s="895"/>
      <c r="DT122" s="895"/>
      <c r="DU122" s="895"/>
      <c r="DV122" s="872" t="s">
        <v>460</v>
      </c>
      <c r="DW122" s="872"/>
      <c r="DX122" s="872"/>
      <c r="DY122" s="872"/>
      <c r="DZ122" s="873"/>
    </row>
    <row r="123" spans="1:130" s="246" customFormat="1" ht="26.25" customHeight="1" x14ac:dyDescent="0.15">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457</v>
      </c>
      <c r="AB123" s="858"/>
      <c r="AC123" s="858"/>
      <c r="AD123" s="858"/>
      <c r="AE123" s="859"/>
      <c r="AF123" s="860" t="s">
        <v>458</v>
      </c>
      <c r="AG123" s="858"/>
      <c r="AH123" s="858"/>
      <c r="AI123" s="858"/>
      <c r="AJ123" s="859"/>
      <c r="AK123" s="860" t="s">
        <v>458</v>
      </c>
      <c r="AL123" s="858"/>
      <c r="AM123" s="858"/>
      <c r="AN123" s="858"/>
      <c r="AO123" s="859"/>
      <c r="AP123" s="905" t="s">
        <v>458</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475</v>
      </c>
      <c r="BP123" s="959"/>
      <c r="BQ123" s="913">
        <v>16493838</v>
      </c>
      <c r="BR123" s="914"/>
      <c r="BS123" s="914"/>
      <c r="BT123" s="914"/>
      <c r="BU123" s="914"/>
      <c r="BV123" s="914">
        <v>16341260</v>
      </c>
      <c r="BW123" s="914"/>
      <c r="BX123" s="914"/>
      <c r="BY123" s="914"/>
      <c r="BZ123" s="914"/>
      <c r="CA123" s="914">
        <v>16244789</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460</v>
      </c>
      <c r="DH123" s="858"/>
      <c r="DI123" s="858"/>
      <c r="DJ123" s="858"/>
      <c r="DK123" s="859"/>
      <c r="DL123" s="860" t="s">
        <v>460</v>
      </c>
      <c r="DM123" s="858"/>
      <c r="DN123" s="858"/>
      <c r="DO123" s="858"/>
      <c r="DP123" s="859"/>
      <c r="DQ123" s="860" t="s">
        <v>457</v>
      </c>
      <c r="DR123" s="858"/>
      <c r="DS123" s="858"/>
      <c r="DT123" s="858"/>
      <c r="DU123" s="859"/>
      <c r="DV123" s="905" t="s">
        <v>457</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460</v>
      </c>
      <c r="AB124" s="858"/>
      <c r="AC124" s="858"/>
      <c r="AD124" s="858"/>
      <c r="AE124" s="859"/>
      <c r="AF124" s="860" t="s">
        <v>458</v>
      </c>
      <c r="AG124" s="858"/>
      <c r="AH124" s="858"/>
      <c r="AI124" s="858"/>
      <c r="AJ124" s="859"/>
      <c r="AK124" s="860" t="s">
        <v>460</v>
      </c>
      <c r="AL124" s="858"/>
      <c r="AM124" s="858"/>
      <c r="AN124" s="858"/>
      <c r="AO124" s="859"/>
      <c r="AP124" s="905" t="s">
        <v>460</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72.3</v>
      </c>
      <c r="BR124" s="912"/>
      <c r="BS124" s="912"/>
      <c r="BT124" s="912"/>
      <c r="BU124" s="912"/>
      <c r="BV124" s="912">
        <v>73.900000000000006</v>
      </c>
      <c r="BW124" s="912"/>
      <c r="BX124" s="912"/>
      <c r="BY124" s="912"/>
      <c r="BZ124" s="912"/>
      <c r="CA124" s="912">
        <v>70.8</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460</v>
      </c>
      <c r="DH124" s="841"/>
      <c r="DI124" s="841"/>
      <c r="DJ124" s="841"/>
      <c r="DK124" s="842"/>
      <c r="DL124" s="843" t="s">
        <v>460</v>
      </c>
      <c r="DM124" s="841"/>
      <c r="DN124" s="841"/>
      <c r="DO124" s="841"/>
      <c r="DP124" s="842"/>
      <c r="DQ124" s="843" t="s">
        <v>460</v>
      </c>
      <c r="DR124" s="841"/>
      <c r="DS124" s="841"/>
      <c r="DT124" s="841"/>
      <c r="DU124" s="842"/>
      <c r="DV124" s="929" t="s">
        <v>458</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460</v>
      </c>
      <c r="AB125" s="858"/>
      <c r="AC125" s="858"/>
      <c r="AD125" s="858"/>
      <c r="AE125" s="859"/>
      <c r="AF125" s="860" t="s">
        <v>460</v>
      </c>
      <c r="AG125" s="858"/>
      <c r="AH125" s="858"/>
      <c r="AI125" s="858"/>
      <c r="AJ125" s="859"/>
      <c r="AK125" s="860" t="s">
        <v>458</v>
      </c>
      <c r="AL125" s="858"/>
      <c r="AM125" s="858"/>
      <c r="AN125" s="858"/>
      <c r="AO125" s="859"/>
      <c r="AP125" s="905" t="s">
        <v>458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457</v>
      </c>
      <c r="DH125" s="923"/>
      <c r="DI125" s="923"/>
      <c r="DJ125" s="923"/>
      <c r="DK125" s="923"/>
      <c r="DL125" s="923" t="s">
        <v>458</v>
      </c>
      <c r="DM125" s="923"/>
      <c r="DN125" s="923"/>
      <c r="DO125" s="923"/>
      <c r="DP125" s="923"/>
      <c r="DQ125" s="923" t="s">
        <v>457</v>
      </c>
      <c r="DR125" s="923"/>
      <c r="DS125" s="923"/>
      <c r="DT125" s="923"/>
      <c r="DU125" s="923"/>
      <c r="DV125" s="924" t="s">
        <v>458</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2910</v>
      </c>
      <c r="AB126" s="858"/>
      <c r="AC126" s="858"/>
      <c r="AD126" s="858"/>
      <c r="AE126" s="859"/>
      <c r="AF126" s="860">
        <v>2910</v>
      </c>
      <c r="AG126" s="858"/>
      <c r="AH126" s="858"/>
      <c r="AI126" s="858"/>
      <c r="AJ126" s="859"/>
      <c r="AK126" s="860">
        <v>2905</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458</v>
      </c>
      <c r="DH126" s="895"/>
      <c r="DI126" s="895"/>
      <c r="DJ126" s="895"/>
      <c r="DK126" s="895"/>
      <c r="DL126" s="895" t="s">
        <v>460</v>
      </c>
      <c r="DM126" s="895"/>
      <c r="DN126" s="895"/>
      <c r="DO126" s="895"/>
      <c r="DP126" s="895"/>
      <c r="DQ126" s="895" t="s">
        <v>458</v>
      </c>
      <c r="DR126" s="895"/>
      <c r="DS126" s="895"/>
      <c r="DT126" s="895"/>
      <c r="DU126" s="895"/>
      <c r="DV126" s="872" t="s">
        <v>457</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460</v>
      </c>
      <c r="AB127" s="858"/>
      <c r="AC127" s="858"/>
      <c r="AD127" s="858"/>
      <c r="AE127" s="859"/>
      <c r="AF127" s="860" t="s">
        <v>460</v>
      </c>
      <c r="AG127" s="858"/>
      <c r="AH127" s="858"/>
      <c r="AI127" s="858"/>
      <c r="AJ127" s="859"/>
      <c r="AK127" s="860" t="s">
        <v>460</v>
      </c>
      <c r="AL127" s="858"/>
      <c r="AM127" s="858"/>
      <c r="AN127" s="858"/>
      <c r="AO127" s="859"/>
      <c r="AP127" s="905" t="s">
        <v>458</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458</v>
      </c>
      <c r="DH127" s="895"/>
      <c r="DI127" s="895"/>
      <c r="DJ127" s="895"/>
      <c r="DK127" s="895"/>
      <c r="DL127" s="895" t="s">
        <v>460</v>
      </c>
      <c r="DM127" s="895"/>
      <c r="DN127" s="895"/>
      <c r="DO127" s="895"/>
      <c r="DP127" s="895"/>
      <c r="DQ127" s="895" t="s">
        <v>458</v>
      </c>
      <c r="DR127" s="895"/>
      <c r="DS127" s="895"/>
      <c r="DT127" s="895"/>
      <c r="DU127" s="895"/>
      <c r="DV127" s="872" t="s">
        <v>460</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146676</v>
      </c>
      <c r="AB128" s="879"/>
      <c r="AC128" s="879"/>
      <c r="AD128" s="879"/>
      <c r="AE128" s="880"/>
      <c r="AF128" s="881">
        <v>187932</v>
      </c>
      <c r="AG128" s="879"/>
      <c r="AH128" s="879"/>
      <c r="AI128" s="879"/>
      <c r="AJ128" s="880"/>
      <c r="AK128" s="881">
        <v>192012</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237</v>
      </c>
      <c r="BG128" s="865"/>
      <c r="BH128" s="865"/>
      <c r="BI128" s="865"/>
      <c r="BJ128" s="865"/>
      <c r="BK128" s="865"/>
      <c r="BL128" s="888"/>
      <c r="BM128" s="864">
        <v>14.18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458</v>
      </c>
      <c r="DH128" s="869"/>
      <c r="DI128" s="869"/>
      <c r="DJ128" s="869"/>
      <c r="DK128" s="869"/>
      <c r="DL128" s="869" t="s">
        <v>237</v>
      </c>
      <c r="DM128" s="869"/>
      <c r="DN128" s="869"/>
      <c r="DO128" s="869"/>
      <c r="DP128" s="869"/>
      <c r="DQ128" s="869" t="s">
        <v>465</v>
      </c>
      <c r="DR128" s="869"/>
      <c r="DS128" s="869"/>
      <c r="DT128" s="869"/>
      <c r="DU128" s="869"/>
      <c r="DV128" s="870" t="s">
        <v>457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6506568</v>
      </c>
      <c r="AB129" s="858"/>
      <c r="AC129" s="858"/>
      <c r="AD129" s="858"/>
      <c r="AE129" s="859"/>
      <c r="AF129" s="860">
        <v>6527398</v>
      </c>
      <c r="AG129" s="858"/>
      <c r="AH129" s="858"/>
      <c r="AI129" s="858"/>
      <c r="AJ129" s="859"/>
      <c r="AK129" s="860">
        <v>6623146</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465</v>
      </c>
      <c r="BG129" s="848"/>
      <c r="BH129" s="848"/>
      <c r="BI129" s="848"/>
      <c r="BJ129" s="848"/>
      <c r="BK129" s="848"/>
      <c r="BL129" s="849"/>
      <c r="BM129" s="847">
        <v>19.18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970414</v>
      </c>
      <c r="AB130" s="858"/>
      <c r="AC130" s="858"/>
      <c r="AD130" s="858"/>
      <c r="AE130" s="859"/>
      <c r="AF130" s="860">
        <v>987237</v>
      </c>
      <c r="AG130" s="858"/>
      <c r="AH130" s="858"/>
      <c r="AI130" s="858"/>
      <c r="AJ130" s="859"/>
      <c r="AK130" s="860">
        <v>991941</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11.5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5536154</v>
      </c>
      <c r="AB131" s="841"/>
      <c r="AC131" s="841"/>
      <c r="AD131" s="841"/>
      <c r="AE131" s="842"/>
      <c r="AF131" s="843">
        <v>5540161</v>
      </c>
      <c r="AG131" s="841"/>
      <c r="AH131" s="841"/>
      <c r="AI131" s="841"/>
      <c r="AJ131" s="842"/>
      <c r="AK131" s="843">
        <v>5631205</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70.8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9.76495596</v>
      </c>
      <c r="AB132" s="821"/>
      <c r="AC132" s="821"/>
      <c r="AD132" s="821"/>
      <c r="AE132" s="822"/>
      <c r="AF132" s="823">
        <v>12.342204499999999</v>
      </c>
      <c r="AG132" s="821"/>
      <c r="AH132" s="821"/>
      <c r="AI132" s="821"/>
      <c r="AJ132" s="822"/>
      <c r="AK132" s="823">
        <v>12.63992343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10.1</v>
      </c>
      <c r="AB133" s="800"/>
      <c r="AC133" s="800"/>
      <c r="AD133" s="800"/>
      <c r="AE133" s="801"/>
      <c r="AF133" s="799">
        <v>10.8</v>
      </c>
      <c r="AG133" s="800"/>
      <c r="AH133" s="800"/>
      <c r="AI133" s="800"/>
      <c r="AJ133" s="801"/>
      <c r="AK133" s="799">
        <v>11.5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1nZMUu/Fl3ix6gx9buCIl/gvGE5xY8kwvI3VO92bDonj8rechVkuuyCM+H8ePXVDcU9bSa07GCRZULMdCozXA==" saltValue="SbJPUP9h+FRbjZoYtAjK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k3onzp/tZPZJtuS+pDl96Y3tvmnSYks7OU7V10zGtA6FeECJ8m0OvDYVTMOGvwHoWr6CUO/7y/N/3wpdLq6XA==" saltValue="PgshdrY9BE/+txnD1h0x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3po4GECERd4wvHdDpce0X+QHoGxVRV6hM7H08Lsk/aoSXt3ZK2IQm8Bd8YkVzxGCJlvrzXkaZVx1UecBDMXyw==" saltValue="we/5LF+15G2Sw09hW97EE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1492018</v>
      </c>
      <c r="AP9" s="312">
        <v>50263</v>
      </c>
      <c r="AQ9" s="313">
        <v>63072</v>
      </c>
      <c r="AR9" s="314">
        <v>-20.3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320294</v>
      </c>
      <c r="AP10" s="315">
        <v>10790</v>
      </c>
      <c r="AQ10" s="316">
        <v>6862</v>
      </c>
      <c r="AR10" s="317">
        <v>57.2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149940</v>
      </c>
      <c r="AP11" s="315">
        <v>5051</v>
      </c>
      <c r="AQ11" s="316">
        <v>9054</v>
      </c>
      <c r="AR11" s="317">
        <v>-44.2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v>9990</v>
      </c>
      <c r="AP12" s="315">
        <v>337</v>
      </c>
      <c r="AQ12" s="316">
        <v>361</v>
      </c>
      <c r="AR12" s="317">
        <v>-6.6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81068</v>
      </c>
      <c r="AP14" s="315">
        <v>2731</v>
      </c>
      <c r="AQ14" s="316">
        <v>2718</v>
      </c>
      <c r="AR14" s="317">
        <v>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96211</v>
      </c>
      <c r="AP15" s="315">
        <v>3241</v>
      </c>
      <c r="AQ15" s="316">
        <v>1384</v>
      </c>
      <c r="AR15" s="317">
        <v>134.19999999999999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-93803</v>
      </c>
      <c r="AP16" s="315">
        <v>-3160</v>
      </c>
      <c r="AQ16" s="316">
        <v>-5449</v>
      </c>
      <c r="AR16" s="317">
        <v>-42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2055718</v>
      </c>
      <c r="AP17" s="315">
        <v>69253</v>
      </c>
      <c r="AQ17" s="316">
        <v>78003</v>
      </c>
      <c r="AR17" s="317">
        <v>-11.2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7.04</v>
      </c>
      <c r="AP21" s="328">
        <v>7.51</v>
      </c>
      <c r="AQ21" s="329">
        <v>-0.47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97.9</v>
      </c>
      <c r="AP22" s="333">
        <v>97.1</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1123406</v>
      </c>
      <c r="AP32" s="342">
        <v>37846</v>
      </c>
      <c r="AQ32" s="343">
        <v>34855</v>
      </c>
      <c r="AR32" s="344">
        <v>8.6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555209</v>
      </c>
      <c r="AP35" s="342">
        <v>18704</v>
      </c>
      <c r="AQ35" s="343">
        <v>15141</v>
      </c>
      <c r="AR35" s="344">
        <v>23.5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199931</v>
      </c>
      <c r="AP36" s="342">
        <v>6735</v>
      </c>
      <c r="AQ36" s="343">
        <v>2517</v>
      </c>
      <c r="AR36" s="344">
        <v>167.6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17187</v>
      </c>
      <c r="AP37" s="342">
        <v>579</v>
      </c>
      <c r="AQ37" s="343">
        <v>522</v>
      </c>
      <c r="AR37" s="344">
        <v>10.9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-192012</v>
      </c>
      <c r="AP39" s="342">
        <v>-6469</v>
      </c>
      <c r="AQ39" s="343">
        <v>-2915</v>
      </c>
      <c r="AR39" s="344">
        <v>121.9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-991941</v>
      </c>
      <c r="AP40" s="342">
        <v>-33417</v>
      </c>
      <c r="AQ40" s="343">
        <v>-35363</v>
      </c>
      <c r="AR40" s="344">
        <v>-5.5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711780</v>
      </c>
      <c r="AP41" s="342">
        <v>23979</v>
      </c>
      <c r="AQ41" s="343">
        <v>14758</v>
      </c>
      <c r="AR41" s="344">
        <v>62.5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1721121</v>
      </c>
      <c r="AN51" s="364">
        <v>57692</v>
      </c>
      <c r="AO51" s="365">
        <v>-79.2</v>
      </c>
      <c r="AP51" s="366">
        <v>59668</v>
      </c>
      <c r="AQ51" s="367">
        <v>-14.1</v>
      </c>
      <c r="AR51" s="368">
        <v>-65.099999999999994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1046349</v>
      </c>
      <c r="AN52" s="372">
        <v>35074</v>
      </c>
      <c r="AO52" s="373">
        <v>-55.5</v>
      </c>
      <c r="AP52" s="374">
        <v>31515</v>
      </c>
      <c r="AQ52" s="375">
        <v>0</v>
      </c>
      <c r="AR52" s="376">
        <v>-55.5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1170087</v>
      </c>
      <c r="AN53" s="364">
        <v>39240</v>
      </c>
      <c r="AO53" s="365">
        <v>-32</v>
      </c>
      <c r="AP53" s="366">
        <v>56894</v>
      </c>
      <c r="AQ53" s="367">
        <v>-4.5999999999999996</v>
      </c>
      <c r="AR53" s="368">
        <v>-27.4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605497</v>
      </c>
      <c r="AN54" s="372">
        <v>20306</v>
      </c>
      <c r="AO54" s="373">
        <v>-42.1</v>
      </c>
      <c r="AP54" s="374">
        <v>32548</v>
      </c>
      <c r="AQ54" s="375">
        <v>3.3</v>
      </c>
      <c r="AR54" s="376">
        <v>-45.4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962354</v>
      </c>
      <c r="AN55" s="364">
        <v>32423</v>
      </c>
      <c r="AO55" s="365">
        <v>-17.399999999999999</v>
      </c>
      <c r="AP55" s="366">
        <v>57122</v>
      </c>
      <c r="AQ55" s="367">
        <v>0.4</v>
      </c>
      <c r="AR55" s="368">
        <v>-17.8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520748</v>
      </c>
      <c r="AN56" s="372">
        <v>17545</v>
      </c>
      <c r="AO56" s="373">
        <v>-13.6</v>
      </c>
      <c r="AP56" s="374">
        <v>36191</v>
      </c>
      <c r="AQ56" s="375">
        <v>11.2</v>
      </c>
      <c r="AR56" s="376">
        <v>-24.8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1578572</v>
      </c>
      <c r="AN57" s="364">
        <v>53170</v>
      </c>
      <c r="AO57" s="365">
        <v>64</v>
      </c>
      <c r="AP57" s="366">
        <v>53655</v>
      </c>
      <c r="AQ57" s="367">
        <v>-6.1</v>
      </c>
      <c r="AR57" s="368">
        <v>70.099999999999994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855497</v>
      </c>
      <c r="AN58" s="372">
        <v>28815</v>
      </c>
      <c r="AO58" s="373">
        <v>64.2</v>
      </c>
      <c r="AP58" s="374">
        <v>32719</v>
      </c>
      <c r="AQ58" s="375">
        <v>-9.6</v>
      </c>
      <c r="AR58" s="376">
        <v>73.8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1309502</v>
      </c>
      <c r="AN59" s="364">
        <v>44115</v>
      </c>
      <c r="AO59" s="365">
        <v>-17</v>
      </c>
      <c r="AP59" s="366">
        <v>53869</v>
      </c>
      <c r="AQ59" s="367">
        <v>0.4</v>
      </c>
      <c r="AR59" s="368">
        <v>-17.399999999999999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610561</v>
      </c>
      <c r="AN60" s="372">
        <v>20569</v>
      </c>
      <c r="AO60" s="373">
        <v>-28.6</v>
      </c>
      <c r="AP60" s="374">
        <v>35046</v>
      </c>
      <c r="AQ60" s="375">
        <v>7.1</v>
      </c>
      <c r="AR60" s="376">
        <v>-35.700000000000003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1348327</v>
      </c>
      <c r="AN61" s="379">
        <v>45328</v>
      </c>
      <c r="AO61" s="380">
        <v>-16.3</v>
      </c>
      <c r="AP61" s="381">
        <v>56242</v>
      </c>
      <c r="AQ61" s="382">
        <v>-4.8</v>
      </c>
      <c r="AR61" s="368">
        <v>-11.5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727730</v>
      </c>
      <c r="AN62" s="372">
        <v>24462</v>
      </c>
      <c r="AO62" s="373">
        <v>-15.1</v>
      </c>
      <c r="AP62" s="374">
        <v>33604</v>
      </c>
      <c r="AQ62" s="375">
        <v>2.4</v>
      </c>
      <c r="AR62" s="376">
        <v>-17.5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51zO9U0DBaofgJ2FIUc5np4OtuC20nN3Y/i3biBgdOc78Gs16sz2WHxF6GkJlLudPODEP11tqsJQ8aTAuaO+A==" saltValue="g50KTMPsruBEMzg3sDSo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hxOTzaAUExtKimNxrRW5ABHCWKELqUCrKfnZkMkjeUVbHyLEmsEXIX7ZZY6qNdbwzgbohJIsQtusEQ0TxU0fg==" saltValue="EcGoJ8oNeuDz7OUYENkw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INh2MHMkMZCal3SEQIRVy/3Ee7WMWQJXV4++Aj7WmdGd/8o+36VF/mUTXBJmE8np5H2yidc7QBOhLi13gAWlw==" saltValue="3/InP1A6CyNsuO6M5ep+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30.8</v>
      </c>
      <c r="G47" s="12">
        <v>33.18</v>
      </c>
      <c r="H47" s="12">
        <v>30.95</v>
      </c>
      <c r="I47" s="12">
        <v>24.68</v>
      </c>
      <c r="J47" s="13">
        <v>24.17</v>
      </c>
    </row>
    <row r="48" spans="2:10" ht="57.75" customHeight="1" x14ac:dyDescent="0.15">
      <c r="B48" s="14"/>
      <c r="C48" s="1234" t="s">
        <v>4</v>
      </c>
      <c r="D48" s="1234"/>
      <c r="E48" s="1235"/>
      <c r="F48" s="15">
        <v>6.59</v>
      </c>
      <c r="G48" s="16">
        <v>6.65</v>
      </c>
      <c r="H48" s="16">
        <v>7.46</v>
      </c>
      <c r="I48" s="16">
        <v>9.3000000000000007</v>
      </c>
      <c r="J48" s="17">
        <v>7.99</v>
      </c>
    </row>
    <row r="49" spans="2:10" ht="57.75" customHeight="1" thickBot="1" x14ac:dyDescent="0.2">
      <c r="B49" s="18"/>
      <c r="C49" s="1236" t="s">
        <v>5</v>
      </c>
      <c r="D49" s="1236"/>
      <c r="E49" s="1237"/>
      <c r="F49" s="19">
        <v>10.78</v>
      </c>
      <c r="G49" s="20">
        <v>3.58</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CZOwld/dPo6mnn0fOfxZd+oeKYbP4H6Ls0+wUiGVCFyohvBv5cdW/uj5ydAT5JQfw7OqjqNOMSpU0GOb6dB0Q==" saltValue="r3emQzOw6TtOKSIOu7b0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2020-09-11T10:49:34Z</cp:lastPrinted>
  <dcterms:created xsi:type="dcterms:W3CDTF">2020-02-10T04:16:54Z</dcterms:created>
  <dcterms:modified xsi:type="dcterms:W3CDTF">2020-09-16T09:38:37Z</dcterms:modified>
  <cp:category/>
</cp:coreProperties>
</file>