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335" tabRatio="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<sst xmlns="http://schemas.openxmlformats.org/spreadsheetml/2006/main" xmlns:r="http://schemas.openxmlformats.org/officeDocument/2006/relationships" count="555" uniqueCount="555">
  <si>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</si>
  <si>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</si>
  <si>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</si>
  <si>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</si>
  <si>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</si>
  <si>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</si>
  <si>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</si>
  <si>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</si>
  <si>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</si>
  <si>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</si>
  <si>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</si>
  <si>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</si>
  <si>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</si>
  <si>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</si>
  <si>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</si>
  <si>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</si>
  <si>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</si>
  <si>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</si>
  <si>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</si>
  <si>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</si>
  <si>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</si>
  <si>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</si>
  <si>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</si>
  <si>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</si>
  <si>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</si>
  <si>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</si>
  <si>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熱海市</t>
  </si>
  <si>
    <t>元利償還金等(A)</t>
  </si>
  <si>
    <t>a</t>
  </si>
  <si>
    <t>減債基金積立不足算定額</t>
  </si>
  <si>
    <t>実質公債費比率
（(Ａ)－((Ｂ)＋(Ｄ))）／（(Ｃ)－(Ｄ)）×１００</t>
    <rPh sb="0" eb="2">
      <t>ジッシツ</t>
    </rPh>
    <rPh sb="2" eb="4">
      <t>コウサイ</t>
    </rPh>
    <rPh sb="4" eb="5">
      <t>ヒ</t>
    </rPh>
    <rPh sb="5" eb="7">
      <t>ヒリツ</t>
    </rPh>
    <phoneticPr fontId="6"/>
  </si>
  <si>
    <t>観光振興基金</t>
    <rPh sb="0" eb="2">
      <t>カンコウ</t>
    </rPh>
    <rPh sb="2" eb="4">
      <t>シンコウ</t>
    </rPh>
    <rPh sb="4" eb="6">
      <t>キキン</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</si>
  <si>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</si>
  <si>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</si>
  <si>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</si>
  <si>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</si>
  <si>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</si>
  <si>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</si>
  <si>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</si>
  <si>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</si>
  <si>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</si>
  <si>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</si>
  <si>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</si>
  <si>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</si>
  <si>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</si>
  <si>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</si>
  <si>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</si>
  <si>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</si>
  <si>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</si>
  <si>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静岡地方税滞納整理機構</t>
    <rPh sb="0" eb="2">
      <t>シズオカ</t>
    </rPh>
    <rPh sb="2" eb="4">
      <t>チホウ</t>
    </rPh>
    <rPh sb="4" eb="5">
      <t>ゼイ</t>
    </rPh>
    <rPh sb="5" eb="7">
      <t>タイノウ</t>
    </rPh>
    <rPh sb="7" eb="9">
      <t>セイリ</t>
    </rPh>
    <rPh sb="9" eb="11">
      <t>キコウ</t>
    </rPh>
    <phoneticPr fontId="36"/>
  </si>
  <si>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</si>
  <si>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</si>
  <si>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</si>
  <si>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</si>
  <si>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</si>
  <si>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</si>
  <si>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</si>
  <si>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</si>
  <si>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</si>
  <si>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</si>
  <si>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</si>
  <si>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</si>
  <si>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</si>
  <si>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</si>
  <si>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</si>
  <si>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</si>
  <si>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</si>
  <si>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</si>
  <si>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</si>
  <si>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</si>
  <si>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</si>
  <si>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</si>
  <si>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</si>
  <si>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</si>
  <si>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</si>
  <si>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</si>
  <si>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</si>
  <si>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</si>
  <si>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</si>
  <si>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市営住宅敷金管理基金</t>
    <rPh sb="0" eb="2">
      <t>シエイ</t>
    </rPh>
    <rPh sb="2" eb="4">
      <t>ジュウタク</t>
    </rPh>
    <rPh sb="4" eb="6">
      <t>シキキン</t>
    </rPh>
    <rPh sb="6" eb="8">
      <t>カンリ</t>
    </rPh>
    <rPh sb="8" eb="10">
      <t>キキン</t>
    </rPh>
    <phoneticPr fontId="6"/>
  </si>
  <si>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</si>
  <si>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</si>
  <si>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</si>
  <si>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</si>
  <si>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</si>
  <si>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</si>
  <si>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</si>
  <si>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</si>
  <si>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</si>
  <si>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</si>
  <si>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</si>
  <si>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</si>
  <si>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</si>
  <si>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</si>
  <si>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</si>
  <si>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</si>
  <si>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</si>
  <si>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</si>
  <si>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</si>
  <si>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</si>
  <si>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</si>
  <si>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</si>
  <si>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</si>
  <si>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</si>
  <si>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</si>
  <si>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</si>
  <si>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</si>
  <si>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</si>
  <si>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</si>
  <si>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</si>
  <si>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</si>
  <si>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</si>
  <si>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</si>
  <si>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</si>
  <si>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</si>
  <si>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令和元年度</t>
  </si>
  <si>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</si>
  <si>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</si>
  <si>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</si>
  <si>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</si>
  <si>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</si>
  <si>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37"/>
  </si>
  <si>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</si>
  <si>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</si>
  <si>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</si>
  <si>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</si>
  <si>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</si>
  <si>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</si>
  <si>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</si>
  <si>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</si>
  <si>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</si>
  <si>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</si>
  <si>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</si>
  <si>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</si>
  <si>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</si>
  <si>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</si>
  <si>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</si>
  <si>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</si>
  <si>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</si>
  <si>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</si>
  <si>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</si>
  <si>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</si>
  <si>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</si>
  <si>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</si>
  <si>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</si>
  <si>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</si>
  <si>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</si>
  <si>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</si>
  <si>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</si>
  <si>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</si>
  <si>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</si>
  <si>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</si>
  <si>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</si>
  <si>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</si>
  <si>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</si>
  <si>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</si>
  <si>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</si>
  <si>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</si>
  <si>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</si>
  <si>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</si>
  <si>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</si>
  <si>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</si>
  <si>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</si>
  <si>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</si>
  <si>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</si>
  <si>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</si>
  <si>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</si>
  <si>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</si>
  <si>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</si>
  <si>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</si>
  <si>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</si>
  <si>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</si>
  <si>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</si>
  <si>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</si>
  <si>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</si>
  <si>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</si>
  <si>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</si>
  <si>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</si>
  <si>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</si>
  <si>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</si>
  <si>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</si>
  <si>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</si>
  <si>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</si>
  <si>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</si>
  <si>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</si>
  <si>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</si>
  <si>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</si>
  <si>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</si>
  <si>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</si>
  <si>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</si>
  <si>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</si>
  <si>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</si>
  <si>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</si>
  <si>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</si>
  <si>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</si>
  <si>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</si>
  <si>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</si>
  <si>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</si>
  <si>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</si>
  <si>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</si>
  <si>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-5.2</t>
  </si>
  <si>
    <t xml:space="preserve">退職手当負担見込額 </t>
    <rPh sb="0" eb="2">
      <t>タイショク</t>
    </rPh>
    <rPh sb="2" eb="4">
      <t>テアテ</t>
    </rPh>
    <rPh sb="4" eb="6">
      <t>フタン</t>
    </rPh>
    <rPh sb="6" eb="9">
      <t>ミコミガク</t>
    </rPh>
    <phoneticPr fontId="34"/>
  </si>
  <si>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</si>
  <si>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</si>
  <si>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</si>
  <si>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</si>
  <si>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</si>
  <si>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</si>
  <si>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</si>
  <si>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</si>
  <si>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</si>
  <si>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</si>
  <si>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</si>
  <si>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</si>
  <si>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</si>
  <si>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</si>
  <si>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</si>
  <si>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</si>
  <si>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</si>
  <si>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</si>
  <si>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</si>
  <si>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</si>
  <si>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</si>
  <si>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</si>
  <si>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</si>
  <si>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</si>
  <si>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</si>
  <si>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</si>
  <si>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</si>
  <si>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</si>
  <si>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</si>
  <si>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</si>
  <si>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</si>
  <si>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</si>
  <si>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-1.2</t>
  </si>
  <si>
    <t xml:space="preserve"> H30</t>
  </si>
  <si>
    <t>当該団体（円）</t>
    <rPh sb="0" eb="2">
      <t>トウガイ</t>
    </rPh>
    <rPh sb="2" eb="4">
      <t>ダンタイ</t>
    </rPh>
    <rPh sb="5" eb="6">
      <t>エン</t>
    </rPh>
    <phoneticPr fontId="6"/>
  </si>
  <si>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</si>
  <si>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</si>
  <si>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</si>
  <si>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</si>
  <si>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</si>
  <si>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</si>
  <si>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</si>
  <si>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</si>
  <si>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</si>
  <si>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</si>
  <si>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</si>
  <si>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</si>
  <si>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</si>
  <si>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</si>
  <si>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</si>
  <si>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</si>
  <si>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</si>
  <si>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</si>
  <si>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</si>
  <si>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</si>
  <si>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</si>
  <si>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</si>
  <si>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</si>
  <si>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</si>
  <si>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</si>
  <si>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</si>
  <si>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</si>
  <si>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</si>
  <si>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</si>
  <si>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</si>
  <si>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</si>
  <si>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</si>
  <si>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</si>
  <si>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</si>
  <si>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</si>
  <si>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</si>
  <si>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</si>
  <si>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</si>
  <si>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</si>
  <si>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</si>
  <si>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</si>
  <si>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</si>
  <si>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</si>
  <si>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</si>
  <si>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</si>
  <si>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 5.34</t>
  </si>
  <si>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</si>
  <si>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</si>
  <si>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</si>
  <si>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</si>
  <si>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</si>
  <si>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</si>
  <si>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</si>
  <si>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</si>
  <si>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</si>
  <si>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</si>
  <si>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</si>
  <si>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 2.21</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</si>
  <si>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</si>
  <si>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</si>
  <si>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</si>
  <si>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</si>
  <si>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</si>
  <si>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</si>
  <si>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</si>
  <si>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</si>
  <si>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</si>
  <si>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</si>
  <si>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</si>
  <si>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</si>
  <si>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</si>
  <si>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</si>
  <si>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静岡県熱海市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</si>
  <si>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</si>
  <si>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</si>
  <si>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</si>
  <si>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</si>
  <si>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</si>
  <si>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</si>
  <si>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</si>
  <si>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</si>
  <si>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</si>
  <si>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</si>
  <si>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</si>
  <si>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</si>
  <si>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</si>
  <si>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</si>
  <si>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</si>
  <si>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</si>
  <si>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</si>
  <si>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</si>
  <si>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</si>
  <si>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</si>
  <si>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</si>
  <si>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</si>
  <si>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</si>
  <si>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</si>
  <si>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</si>
  <si>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</si>
  <si>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</si>
  <si>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</si>
  <si>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</si>
  <si>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</si>
  <si>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</si>
  <si>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</si>
  <si>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</si>
  <si>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</si>
  <si>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</si>
  <si>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</si>
  <si>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</si>
  <si>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</si>
  <si>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</si>
  <si>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</si>
  <si>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</si>
  <si>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</si>
  <si>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</si>
  <si>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</si>
  <si>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</si>
  <si>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</si>
  <si>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</si>
  <si>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</si>
  <si>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</si>
  <si>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</si>
  <si>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</si>
  <si>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</si>
  <si>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</si>
  <si>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</si>
  <si>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離島初島簡易水道事業特別会計</t>
  </si>
  <si>
    <t>地方特例交付金等</t>
    <rPh sb="7" eb="8">
      <t>トウ</t>
    </rPh>
    <phoneticPr fontId="37"/>
  </si>
  <si>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</si>
  <si>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</si>
  <si>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</si>
  <si>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</si>
  <si>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</si>
  <si>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</si>
  <si>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</si>
  <si>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8"/>
  </si>
  <si>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</si>
  <si>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</si>
  <si>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</si>
  <si>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</si>
  <si>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</si>
  <si>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</si>
  <si>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</si>
  <si>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</si>
  <si>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</si>
  <si>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</si>
  <si>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</si>
  <si>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</si>
  <si>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</si>
  <si>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静岡県後期高齢者医療広域連合（事業会計）</t>
    <rPh sb="15" eb="17">
      <t>ジギョウ</t>
    </rPh>
    <phoneticPr fontId="3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</si>
  <si>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</si>
  <si>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</si>
  <si>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</si>
  <si>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</si>
  <si>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</si>
  <si>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</si>
  <si>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</si>
  <si>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</si>
  <si>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</si>
  <si>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</si>
  <si>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</si>
  <si>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</si>
  <si>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</si>
  <si>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</si>
  <si>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</si>
  <si>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初島漁業集落排水処理事業特別会計</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</si>
  <si>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</si>
  <si>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</si>
  <si>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</si>
  <si>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</si>
  <si>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</si>
  <si>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</si>
  <si>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</si>
  <si>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</si>
  <si>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</si>
  <si>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</si>
  <si>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</si>
  <si>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</si>
  <si>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</si>
  <si>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</si>
  <si>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</si>
  <si>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</si>
  <si>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</si>
  <si>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</si>
  <si>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</si>
  <si>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 xml:space="preserve"> 過去５年間平均</t>
    <rPh sb="1" eb="3">
      <t>カコ</t>
    </rPh>
    <rPh sb="4" eb="6">
      <t>ネンカン</t>
    </rPh>
    <rPh sb="6" eb="8">
      <t>ヘイキン</t>
    </rPh>
    <phoneticPr fontId="6"/>
  </si>
  <si>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</si>
  <si>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</si>
  <si>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</si>
  <si>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</si>
  <si>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</si>
  <si>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7"/>
  </si>
  <si>
    <t>観光施設</t>
  </si>
  <si>
    <t>公債費負担の状況</t>
    <rPh sb="0" eb="3">
      <t>コウサイヒ</t>
    </rPh>
    <rPh sb="3" eb="5">
      <t>フタン</t>
    </rPh>
    <rPh sb="6" eb="8">
      <t>ジョウキョウ</t>
    </rPh>
    <phoneticPr fontId="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</si>
  <si>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</si>
  <si>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</si>
  <si>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</si>
  <si>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</si>
  <si>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</si>
  <si>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</si>
  <si>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</si>
  <si>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</si>
  <si>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</si>
  <si>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9"/>
  </si>
  <si>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</si>
  <si>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</si>
  <si>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</si>
  <si>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</si>
  <si>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</si>
  <si>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</si>
  <si>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</si>
  <si>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</si>
  <si>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</si>
  <si>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実質公債費比率及び将来負担比率は類似団体と比較して低い水準で推移しており、実質公債費比率は過去5年間で最少となった。これは、大規模事業の市債の償還が終了し、償還元金を上回らない額の市債発行に努めたことによるものである。また、将来負担比率は、将来負担額の市債現在高の増加や退職手当負担見込額が増加したことにより上昇傾向にあるが、数値としては低位で推移している。
今後、公共施設等総合管理計画に基づき、必要な施設修繕・廃止等を実施した場合には、市債借入額の増加や基金取崩しが見込まれるため、公共施設総合管理計画個別計画の見直しにあたり、施設の長寿命化と財政負担の平準化に努め、実質公債費比率及び将来負担比率が適正な範囲内で推移していくよう管理する必要がある。</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</si>
  <si>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</si>
  <si>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</si>
  <si>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</si>
  <si>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</si>
  <si>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</si>
  <si>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</si>
  <si>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</si>
  <si>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</si>
  <si>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</si>
  <si>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</si>
  <si>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</si>
  <si>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</si>
  <si>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</si>
  <si>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</si>
  <si>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</si>
  <si>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</si>
  <si>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</si>
  <si>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</si>
  <si>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水道事業会計</t>
  </si>
  <si>
    <t>法適用企業</t>
  </si>
  <si>
    <t>温泉事業会計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</si>
  <si>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</si>
  <si>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</si>
  <si>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</si>
  <si>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</si>
  <si>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</si>
  <si>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</si>
  <si>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</si>
  <si>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</si>
  <si>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スパ・マリーナ熱海</t>
  </si>
  <si>
    <t>将来負担比率</t>
    <rPh sb="0" eb="2">
      <t>ショウライ</t>
    </rPh>
    <rPh sb="2" eb="4">
      <t>フタン</t>
    </rPh>
    <rPh sb="4" eb="6">
      <t>ヒリツ</t>
    </rPh>
    <phoneticPr fontId="39"/>
  </si>
  <si>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</si>
  <si>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</si>
  <si>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</si>
  <si>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</si>
  <si>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</si>
  <si>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</si>
  <si>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</si>
  <si>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</si>
  <si>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</si>
  <si>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</si>
  <si>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</si>
  <si>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</si>
  <si>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</si>
  <si>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</si>
  <si>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</si>
  <si>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</si>
  <si>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</si>
  <si>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</si>
  <si>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</si>
  <si>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</si>
  <si>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</si>
  <si>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</si>
  <si>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</si>
  <si>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令和元年度</t>
    <rPh sb="0" eb="3">
      <t>レイワガン</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</si>
  <si>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</si>
  <si>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</si>
  <si>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</si>
  <si>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</si>
  <si>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</si>
  <si>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</si>
  <si>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</si>
  <si>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</si>
  <si>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</si>
  <si>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</si>
  <si>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</si>
  <si>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</si>
  <si>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</si>
  <si>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</si>
  <si>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</si>
  <si>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</si>
  <si>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</si>
  <si>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</si>
  <si>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</si>
  <si>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</si>
  <si>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</si>
  <si>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</si>
  <si>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</si>
  <si>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</si>
  <si>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</si>
  <si>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</si>
  <si>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</si>
  <si>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2.23</t>
  </si>
  <si>
    <t>その他会計（赤字）</t>
  </si>
  <si>
    <t>（百万円）</t>
  </si>
  <si>
    <t>H27末</t>
  </si>
  <si>
    <t>H26末</t>
  </si>
  <si>
    <t>H28末</t>
  </si>
  <si>
    <t>H29末</t>
  </si>
  <si>
    <t>H30末</t>
  </si>
  <si>
    <t>環境衛生施設等整備基金</t>
  </si>
  <si>
    <t>職員退職手当基金</t>
  </si>
  <si>
    <t>文化振興基金</t>
  </si>
  <si>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36"/>
  </si>
  <si>
    <t>〇</t>
  </si>
  <si>
    <t>熱海日金山霊園</t>
  </si>
  <si>
    <t>熱海市土地開発公社</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</si>
  <si>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</si>
  <si>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</si>
  <si>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</si>
  <si>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</si>
  <si>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</si>
  <si>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近年、償還元金を上回らない額の市債発行に努めたことで地方債残高が減少し　将来負担比率が低い水準で推移していたが、充当可能財源等の減少と市債残高の増加により将来負担比率が上昇した。その一方で、有形固定資産減価償却率は類似団体よりも高い水準で推移している。これは、公営住宅、道路、橋りょう等の多くが、高度経済成長の時期に設置され、耐用年数を経過していることが要因の一つである。また、道路については資産計上に該当しない維持補修工事により管理している部分も多いことから、数値が高くなっている。今後、公共施設等総合管理計画に基づき老朽化対策に取り組んでいく。</t>
    <rPh sb="84" eb="86">
      <t>ジョウショウ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</si>
</sst>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rgb="FFFF0000"/>
      <name val="ＭＳ 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52106</c:v>
                </c:pt>
                <c:pt idx="1">
                  <c:v>54818</c:v>
                </c:pt>
                <c:pt idx="2">
                  <c:v>54863</c:v>
                </c:pt>
                <c:pt idx="3">
                  <c:v>80896</c:v>
                </c:pt>
                <c:pt idx="4">
                  <c:v>113339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8.73</c:v>
                </c:pt>
                <c:pt idx="1">
                  <c:v>8.73</c:v>
                </c:pt>
                <c:pt idx="2">
                  <c:v>8.57</c:v>
                </c:pt>
                <c:pt idx="3">
                  <c:v>8.19</c:v>
                </c:pt>
                <c:pt idx="4">
                  <c:v>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22.31</c:v>
                </c:pt>
                <c:pt idx="1">
                  <c:v>29.22</c:v>
                </c:pt>
                <c:pt idx="2">
                  <c:v>28.39</c:v>
                </c:pt>
                <c:pt idx="3">
                  <c:v>30.95</c:v>
                </c:pt>
                <c:pt idx="4">
                  <c:v>33.590000000000003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1.92</c:v>
                </c:pt>
                <c:pt idx="1">
                  <c:v>0.78</c:v>
                </c:pt>
                <c:pt idx="2">
                  <c:v>-5.34</c:v>
                </c:pt>
                <c:pt idx="3">
                  <c:v>-2.23</c:v>
                </c:pt>
                <c:pt idx="4">
                  <c:v>-2.21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0.16</c:v>
                </c:pt>
                <c:pt idx="4">
                  <c:v>#N/A</c:v>
                </c:pt>
                <c:pt idx="5">
                  <c:v>0.26</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6.e-002</c:v>
                </c:pt>
                <c:pt idx="2">
                  <c:v>#N/A</c:v>
                </c:pt>
                <c:pt idx="3">
                  <c:v>4.e-002</c:v>
                </c:pt>
                <c:pt idx="4">
                  <c:v>#N/A</c:v>
                </c:pt>
                <c:pt idx="5">
                  <c:v>6.e-002</c:v>
                </c:pt>
                <c:pt idx="6">
                  <c:v>#N/A</c:v>
                </c:pt>
                <c:pt idx="7">
                  <c:v>6.e-002</c:v>
                </c:pt>
                <c:pt idx="8">
                  <c:v>#N/A</c:v>
                </c:pt>
                <c:pt idx="9">
                  <c:v>4.e-002</c:v>
                </c:pt>
              </c:numCache>
            </c:numRef>
          </c:val>
        </c:ser>
        <c:ser>
          <c:idx val="3"/>
          <c:order val="3"/>
          <c:tx>
            <c:strRef>
              <c:f>データシート!$A$30</c:f>
              <c:strCache>
                <c:ptCount val="1"/>
                <c:pt idx="0">
                  <c:v>離島初島簡易水道事業特別会計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0.19</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0.66</c:v>
                </c:pt>
                <c:pt idx="2">
                  <c:v>#N/A</c:v>
                </c:pt>
                <c:pt idx="3">
                  <c:v>2.2200000000000002</c:v>
                </c:pt>
                <c:pt idx="4">
                  <c:v>#N/A</c:v>
                </c:pt>
                <c:pt idx="5">
                  <c:v>1.5</c:v>
                </c:pt>
                <c:pt idx="6">
                  <c:v>#N/A</c:v>
                </c:pt>
                <c:pt idx="7">
                  <c:v>2.06</c:v>
                </c:pt>
                <c:pt idx="8">
                  <c:v>#N/A</c:v>
                </c:pt>
                <c:pt idx="9">
                  <c:v>1.51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1.54</c:v>
                </c:pt>
                <c:pt idx="2">
                  <c:v>#N/A</c:v>
                </c:pt>
                <c:pt idx="3">
                  <c:v>2.73</c:v>
                </c:pt>
                <c:pt idx="4">
                  <c:v>#N/A</c:v>
                </c:pt>
                <c:pt idx="5">
                  <c:v>5.24</c:v>
                </c:pt>
                <c:pt idx="6">
                  <c:v>#N/A</c:v>
                </c:pt>
                <c:pt idx="7">
                  <c:v>1.49</c:v>
                </c:pt>
                <c:pt idx="8">
                  <c:v>#N/A</c:v>
                </c:pt>
                <c:pt idx="9">
                  <c:v>1.74</c:v>
                </c:pt>
              </c:numCache>
            </c:numRef>
          </c:val>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4.4800000000000004</c:v>
                </c:pt>
                <c:pt idx="2">
                  <c:v>#N/A</c:v>
                </c:pt>
                <c:pt idx="3">
                  <c:v>5.16</c:v>
                </c:pt>
                <c:pt idx="4">
                  <c:v>#N/A</c:v>
                </c:pt>
                <c:pt idx="5">
                  <c:v>5.5</c:v>
                </c:pt>
                <c:pt idx="6">
                  <c:v>#N/A</c:v>
                </c:pt>
                <c:pt idx="7">
                  <c:v>5.99</c:v>
                </c:pt>
                <c:pt idx="8">
                  <c:v>#N/A</c:v>
                </c:pt>
                <c:pt idx="9">
                  <c:v>5.98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0.51</c:v>
                </c:pt>
                <c:pt idx="4">
                  <c:v>#N/A</c:v>
                </c:pt>
                <c:pt idx="5">
                  <c:v>4.96</c:v>
                </c:pt>
                <c:pt idx="6">
                  <c:v>#N/A</c:v>
                </c:pt>
                <c:pt idx="7">
                  <c:v>5.88</c:v>
                </c:pt>
                <c:pt idx="8">
                  <c:v>#N/A</c:v>
                </c:pt>
                <c:pt idx="9">
                  <c:v>7.27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8.7200000000000006</c:v>
                </c:pt>
                <c:pt idx="2">
                  <c:v>#N/A</c:v>
                </c:pt>
                <c:pt idx="3">
                  <c:v>8.73</c:v>
                </c:pt>
                <c:pt idx="4">
                  <c:v>#N/A</c:v>
                </c:pt>
                <c:pt idx="5">
                  <c:v>8.57</c:v>
                </c:pt>
                <c:pt idx="6">
                  <c:v>#N/A</c:v>
                </c:pt>
                <c:pt idx="7">
                  <c:v>8.19</c:v>
                </c:pt>
                <c:pt idx="8">
                  <c:v>#N/A</c:v>
                </c:pt>
                <c:pt idx="9">
                  <c:v>7.99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9.4499999999999993</c:v>
                </c:pt>
                <c:pt idx="2">
                  <c:v>#N/A</c:v>
                </c:pt>
                <c:pt idx="3">
                  <c:v>8.68</c:v>
                </c:pt>
                <c:pt idx="4">
                  <c:v>#N/A</c:v>
                </c:pt>
                <c:pt idx="5">
                  <c:v>9.9600000000000009</c:v>
                </c:pt>
                <c:pt idx="6">
                  <c:v>#N/A</c:v>
                </c:pt>
                <c:pt idx="7">
                  <c:v>11.6</c:v>
                </c:pt>
                <c:pt idx="8">
                  <c:v>#N/A</c:v>
                </c:pt>
                <c:pt idx="9">
                  <c:v>12.01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1605</c:v>
                </c:pt>
                <c:pt idx="5">
                  <c:v>1586</c:v>
                </c:pt>
                <c:pt idx="8">
                  <c:v>1646</c:v>
                </c:pt>
                <c:pt idx="11">
                  <c:v>1669</c:v>
                </c:pt>
                <c:pt idx="14">
                  <c:v>1524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60</c:v>
                </c:pt>
                <c:pt idx="3">
                  <c:v>51</c:v>
                </c:pt>
                <c:pt idx="6">
                  <c:v>49</c:v>
                </c:pt>
                <c:pt idx="9">
                  <c:v>45</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251</c:v>
                </c:pt>
                <c:pt idx="3">
                  <c:v>334</c:v>
                </c:pt>
                <c:pt idx="6">
                  <c:v>266</c:v>
                </c:pt>
                <c:pt idx="9">
                  <c:v>231</c:v>
                </c:pt>
                <c:pt idx="12">
                  <c:v>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1710</c:v>
                </c:pt>
                <c:pt idx="3">
                  <c:v>1669</c:v>
                </c:pt>
                <c:pt idx="6">
                  <c:v>1667</c:v>
                </c:pt>
                <c:pt idx="9">
                  <c:v>1591</c:v>
                </c:pt>
                <c:pt idx="12">
                  <c:v>1521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416</c:v>
                </c:pt>
                <c:pt idx="2">
                  <c:v>#N/A</c:v>
                </c:pt>
                <c:pt idx="3">
                  <c:v>#N/A</c:v>
                </c:pt>
                <c:pt idx="4">
                  <c:v>468</c:v>
                </c:pt>
                <c:pt idx="5">
                  <c:v>#N/A</c:v>
                </c:pt>
                <c:pt idx="6">
                  <c:v>#N/A</c:v>
                </c:pt>
                <c:pt idx="7">
                  <c:v>336</c:v>
                </c:pt>
                <c:pt idx="8">
                  <c:v>#N/A</c:v>
                </c:pt>
                <c:pt idx="9">
                  <c:v>#N/A</c:v>
                </c:pt>
                <c:pt idx="10">
                  <c:v>198</c:v>
                </c:pt>
                <c:pt idx="11">
                  <c:v>#N/A</c:v>
                </c:pt>
                <c:pt idx="12">
                  <c:v>#N/A</c:v>
                </c:pt>
                <c:pt idx="13">
                  <c:v>256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14982</c:v>
                </c:pt>
                <c:pt idx="5">
                  <c:v>14852</c:v>
                </c:pt>
                <c:pt idx="8">
                  <c:v>15075</c:v>
                </c:pt>
                <c:pt idx="11">
                  <c:v>14654</c:v>
                </c:pt>
                <c:pt idx="14">
                  <c:v>14814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1886</c:v>
                </c:pt>
                <c:pt idx="5">
                  <c:v>2335</c:v>
                </c:pt>
                <c:pt idx="8">
                  <c:v>1347</c:v>
                </c:pt>
                <c:pt idx="11">
                  <c:v>1762</c:v>
                </c:pt>
                <c:pt idx="14">
                  <c:v>1200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4094</c:v>
                </c:pt>
                <c:pt idx="5">
                  <c:v>4737</c:v>
                </c:pt>
                <c:pt idx="8">
                  <c:v>4645</c:v>
                </c:pt>
                <c:pt idx="11">
                  <c:v>4800</c:v>
                </c:pt>
                <c:pt idx="14">
                  <c:v>4915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2733</c:v>
                </c:pt>
                <c:pt idx="3">
                  <c:v>2890</c:v>
                </c:pt>
                <c:pt idx="6">
                  <c:v>2867</c:v>
                </c:pt>
                <c:pt idx="9">
                  <c:v>3004</c:v>
                </c:pt>
                <c:pt idx="12">
                  <c:v>3139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3512</c:v>
                </c:pt>
                <c:pt idx="3">
                  <c:v>3071</c:v>
                </c:pt>
                <c:pt idx="6">
                  <c:v>2650</c:v>
                </c:pt>
                <c:pt idx="9">
                  <c:v>2430</c:v>
                </c:pt>
                <c:pt idx="12">
                  <c:v>2064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260</c:v>
                </c:pt>
                <c:pt idx="3">
                  <c:v>222</c:v>
                </c:pt>
                <c:pt idx="6">
                  <c:v>183</c:v>
                </c:pt>
                <c:pt idx="9">
                  <c:v>144</c:v>
                </c:pt>
                <c:pt idx="12">
                  <c:v>106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16534</c:v>
                </c:pt>
                <c:pt idx="3">
                  <c:v>16293</c:v>
                </c:pt>
                <c:pt idx="6">
                  <c:v>16170</c:v>
                </c:pt>
                <c:pt idx="9">
                  <c:v>16524</c:v>
                </c:pt>
                <c:pt idx="12">
                  <c:v>17101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2078</c:v>
                </c:pt>
                <c:pt idx="2">
                  <c:v>#N/A</c:v>
                </c:pt>
                <c:pt idx="3">
                  <c:v>#N/A</c:v>
                </c:pt>
                <c:pt idx="4">
                  <c:v>552</c:v>
                </c:pt>
                <c:pt idx="5">
                  <c:v>#N/A</c:v>
                </c:pt>
                <c:pt idx="6">
                  <c:v>#N/A</c:v>
                </c:pt>
                <c:pt idx="7">
                  <c:v>803</c:v>
                </c:pt>
                <c:pt idx="8">
                  <c:v>#N/A</c:v>
                </c:pt>
                <c:pt idx="9">
                  <c:v>#N/A</c:v>
                </c:pt>
                <c:pt idx="10">
                  <c:v>887</c:v>
                </c:pt>
                <c:pt idx="11">
                  <c:v>#N/A</c:v>
                </c:pt>
                <c:pt idx="12">
                  <c:v>#N/A</c:v>
                </c:pt>
                <c:pt idx="13">
                  <c:v>1480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2846</c:v>
                </c:pt>
                <c:pt idx="1">
                  <c:v>3108</c:v>
                </c:pt>
                <c:pt idx="2">
                  <c:v>3336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202</c:v>
                </c:pt>
                <c:pt idx="1">
                  <c:v>202</c:v>
                </c:pt>
                <c:pt idx="2">
                  <c:v>202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1707</c:v>
                </c:pt>
                <c:pt idx="1">
                  <c:v>1832</c:v>
                </c:pt>
                <c:pt idx="2">
                  <c:v>1727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{D37CB98A-60D8-4E6B-B486-11EC1C3B658B}</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{53B76407-14A8-4405-89B7-9C9AAED1F10A}</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{C48E2178-C459-48C4-8430-99B336828B5F}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{A76CAF38-63AA-4971-B804-AC65A3DA1A4D}</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{7B6BB888-CDAB-4188-926C-6C815A56FAEA}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{3029B64A-9280-4343-B8EE-36077B240818}</c15:txfldGUID>
                      <c15:f>'公会計指標分析・財政指標組合せ分析表'!$BX$50</c15:f>
                      <c15:dlblFieldTableCache>
                        <c:ptCount val="1"/>
                        <c:pt idx="0">
                          <c:v>H28</c:v>
                        </c:pt>
                      </c15:dlblFieldTableCache>
                    </c15:dlblFTEntry>
                  </c15:dlblFieldTable>
                </c:ext>
              </c:extLst>
            </c:dLbl>
            <c:dLbl>
              <c:idx val="16"/>
              <c:layout>
                <c:manualLayout>
                  <c:x val="0"/>
                  <c:y val="1.146649587168494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{BDBFF439-97F8-48A6-A2E3-D8CABDFE193B}</c15:txfldGUID>
                      <c15:f>'公会計指標分析・財政指標組合せ分析表'!$CF$50</c15:f>
                      <c15:dlblFieldTableCache>
                        <c:ptCount val="1"/>
                        <c:pt idx="0">
                          <c:v>H29</c:v>
                        </c:pt>
                      </c15:dlblFieldTableCache>
                    </c15:dlblFTEntry>
                  </c15:dlblFieldTable>
                </c:ext>
              </c:extLst>
            </c:dLbl>
            <c:dLbl>
              <c:idx val="24"/>
              <c:layout>
                <c:manualLayout>
                  <c:x val="0"/>
                  <c:y val="-1.1466495871685025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{08CD15A4-AB73-44CA-BEBA-CBAD220EBC72}</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{20AD765A-A024-4FAA-B7E2-53B3F0A6D9F4}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75</c:v>
                </c:pt>
                <c:pt idx="16">
                  <c:v>76</c:v>
                </c:pt>
                <c:pt idx="24">
                  <c:v>76.599999999999994</c:v>
                </c:pt>
                <c:pt idx="32">
                  <c:v>76.7</c:v>
                </c:pt>
              </c:numCache>
            </c:numRef>
          </c:xVal>
          <c:yVal>
            <c:numRef>
              <c:f>'公会計指標分析・財政指標組合せ分析表'!$BP$51:$DC$51</c:f>
              <c:numCache>
                <c:formatCode>#,##0.0;"▲ "#,##0.0</c:formatCode>
                <c:ptCount val="40"/>
                <c:pt idx="8">
                  <c:v>6.3</c:v>
                </c:pt>
                <c:pt idx="16">
                  <c:v>9.1999999999999993</c:v>
                </c:pt>
                <c:pt idx="24">
                  <c:v>10.1</c:v>
                </c:pt>
                <c:pt idx="32">
                  <c:v>17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{73F6235F-D1E7-4583-9F4D-6292ABB57880}</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{41BB4B26-6563-4B2B-B99B-50208123BCF5}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{EE727DAB-925D-475C-92BA-E30CDEAAEDEF}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{38D99173-52EC-4059-91E8-43AD50A6DD34}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{23A63112-7E04-45AA-B21E-105B8894B7CA}</c15:txfldGUID>
                      <c15:f>#REF!</c15:f>
                      <c15:dlblFieldTableCache>
                        <c:ptCount val="1"/>
                        <c:pt idx="0">
                          <c:v>#REF!</c:v>
                        </c:pt>
                      </c15:dlblFieldTableCache>
                    </c15:dlblFTEntry>
                  </c15:dlblFieldTable>
                </c:ext>
              </c:extLst>
            </c:dLbl>
            <c:dLbl>
              <c:idx val="8"/>
              <c:layout>
                <c:manualLayout>
                  <c:x val="-3.4100780979933673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{C952D68E-5413-48C6-92F5-5EF10230A0A5}</c15:txfldGUID>
                      <c15:f>'公会計指標分析・財政指標組合せ分析表'!$BX$50</c15:f>
                      <c15:dlblFieldTableCache>
                        <c:ptCount val="1"/>
                        <c:pt idx="0">
                          <c:v>H28</c:v>
                        </c:pt>
                      </c15:dlblFieldTableCache>
                    </c15:dlblFTEntry>
                  </c15:dlblFieldTable>
                </c:ext>
              </c:extLst>
            </c:dLbl>
            <c:dLbl>
              <c:idx val="16"/>
              <c:layout>
                <c:manualLayout>
                  <c:x val="-3.018961995921093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{D0F424E6-7347-4EED-A1F3-1AD706B02E79}</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{8D3E51EA-9F29-43C8-9A5E-40B08463D5BF}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{B222F6BA-9169-4F65-B37D-6F540A105FBD}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58.8</c:v>
                </c:pt>
                <c:pt idx="16">
                  <c:v>59.4</c:v>
                </c:pt>
                <c:pt idx="24">
                  <c:v>60.7</c:v>
                </c:pt>
                <c:pt idx="32">
                  <c:v>66.599999999999994</c:v>
                </c:pt>
              </c:numCache>
            </c:numRef>
          </c:xVal>
          <c:yVal>
            <c:numRef>
              <c:f>'公会計指標分析・財政指標組合せ分析表'!$BP$55:$DC$55</c:f>
              <c:numCache>
                <c:formatCode>#,##0.0;"▲ "#,##0.0</c:formatCode>
                <c:ptCount val="40"/>
                <c:pt idx="8">
                  <c:v>36.6</c:v>
                </c:pt>
                <c:pt idx="16">
                  <c:v>37.700000000000003</c:v>
                </c:pt>
                <c:pt idx="24">
                  <c:v>37.9</c:v>
                </c:pt>
                <c:pt idx="32">
                  <c:v>38.700000000000003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5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0660717863"/>
              <c:y val="0.9079293507115029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5"/>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3760411255e-002"/>
              <c:y val="0.25088124668177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{401F5227-FABD-4988-A688-C1A2756A8C33}</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{85A57B03-FFBF-4D9D-B434-18555EB5F2A7}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{6F723725-7133-443A-9BC6-5B9592633A60}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{C6CFD856-924F-488F-8DA8-DD8C18A79934}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{FF66ED88-0EBB-45ED-A676-18C7FE22D478}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{AB0F8978-4421-4D2C-84F7-5D2B29E96DBE}</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{1FCD9E32-4A0F-45D9-A433-35E026111056}</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{F69CB53C-8D31-4717-BD53-635683259ADA}</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{0977EFAB-2ADC-4A77-B0DD-169C6F14E193}</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6.5</c:v>
                </c:pt>
                <c:pt idx="8">
                  <c:v>5.4</c:v>
                </c:pt>
                <c:pt idx="16">
                  <c:v>4.4000000000000004</c:v>
                </c:pt>
                <c:pt idx="24">
                  <c:v>3.5</c:v>
                </c:pt>
                <c:pt idx="32">
                  <c:v>2.9</c:v>
                </c:pt>
              </c:numCache>
            </c:numRef>
          </c:xVal>
          <c:yVal>
            <c:numRef>
              <c:f>'公会計指標分析・財政指標組合せ分析表'!$BP$73:$DC$73</c:f>
              <c:numCache>
                <c:formatCode>#,##0.0;"▲ "#,##0.0</c:formatCode>
                <c:ptCount val="40"/>
                <c:pt idx="0">
                  <c:v>23.7</c:v>
                </c:pt>
                <c:pt idx="8">
                  <c:v>6.3</c:v>
                </c:pt>
                <c:pt idx="16">
                  <c:v>9.1999999999999993</c:v>
                </c:pt>
                <c:pt idx="24">
                  <c:v>10.1</c:v>
                </c:pt>
                <c:pt idx="32">
                  <c:v>17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{6EFAFD48-EE84-4198-BE86-073BFAD7C249}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{9A3CA335-E667-4609-94FD-9FD119655E62}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{7BBD34B3-BFC0-475B-9E3F-9D1AAE358B6E}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{A4159F02-EF1C-4909-BEB1-0BA76444372E}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{C2850214-D14A-4006-B026-E0D31BE59528}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{58324383-6001-4E43-968C-46FB3AC5CE81}</c15:txfldGUID>
                      <c15:f>'公会計指標分析・財政指標組合せ分析表'!$BX$72</c15:f>
                      <c15:dlblFieldTableCache>
                        <c:ptCount val="1"/>
                        <c:pt idx="0">
                          <c:v>H28</c:v>
                        </c:pt>
                      </c15:dlblFieldTableCache>
                    </c15:dlblFTEntry>
                  </c15:dlblFieldTable>
                </c:ext>
              </c:extLst>
            </c:dLbl>
            <c:dLbl>
              <c:idx val="16"/>
              <c:layout>
                <c:manualLayout>
                  <c:x val="-2.9242581143918017e-002"/>
                  <c:y val="-5.196478268821232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{04877D89-C47C-4B6C-82FC-BD569D6CAB9F}</c15:txfldGUID>
                      <c15:f>'公会計指標分析・財政指標組合せ分析表'!$CF$72</c15:f>
                      <c15:dlblFieldTableCache>
                        <c:ptCount val="1"/>
                        <c:pt idx="0">
                          <c:v>H29</c:v>
                        </c:pt>
                      </c15:dlblFieldTableCache>
                    </c15:dlblFTEntry>
                  </c15:dlblFieldTable>
                </c:ext>
              </c:extLst>
            </c:dLbl>
            <c:dLbl>
              <c:idx val="24"/>
              <c:layout>
                <c:manualLayout>
                  <c:x val="-3.4153402094303516e-002"/>
                  <c:y val="-5.549685699157549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{4D35948B-3978-4C92-9D62-483B2DFA0D0E}</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7.978813033980931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{F07BDB81-8E61-4C49-A379-37A584549EB7}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199999999999999"/>
          <c:min val="2.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307729393"/>
              <c:y val="0.8995698854950823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8"/>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5500562431e-002"/>
              <c:y val="0.2511555046003864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実質公債費比率の分子は、前年度より増加している。これは、元利償還金等（</a:t>
          </a:r>
          <a:r>
            <a:rPr kumimoji="1" lang="en-US" altLang="ja-JP" sz="1400">
              <a:latin typeface="ＭＳ ゴシック"/>
              <a:ea typeface="ＭＳ ゴシック"/>
            </a:rPr>
            <a:t>A</a:t>
          </a:r>
          <a:r>
            <a:rPr kumimoji="1" lang="ja-JP" altLang="en-US" sz="1400">
              <a:latin typeface="ＭＳ ゴシック"/>
              <a:ea typeface="ＭＳ ゴシック"/>
            </a:rPr>
            <a:t>）のうち元利償還金の臨時財政対策債の増加がみらられたが、教育・福祉施設等整備事業債などが減少したことによるものである。算入公債費等（</a:t>
          </a:r>
          <a:r>
            <a:rPr kumimoji="1" lang="en-US" altLang="ja-JP" sz="1400">
              <a:latin typeface="ＭＳ ゴシック"/>
              <a:ea typeface="ＭＳ ゴシック"/>
            </a:rPr>
            <a:t>B</a:t>
          </a:r>
          <a:r>
            <a:rPr kumimoji="1" lang="ja-JP" altLang="en-US" sz="1400">
              <a:latin typeface="ＭＳ ゴシック"/>
              <a:ea typeface="ＭＳ ゴシック"/>
            </a:rPr>
            <a:t>）の減少は、臨時財政対策債発行可能額が減少したことや、標準税収入額のうち地方消費税交付金が減少したためである。また、元金償還額を超えない借り入れに努めたことも要因の一つである。今後は、公共施設の修繕・改築が控えており、借入れに際しては償還能力を考慮し、公債費の平準化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満期一括償還を利用</a:t>
          </a:r>
          <a:r>
            <a:rPr kumimoji="1" lang="ja-JP" altLang="en-US" sz="1400">
              <a:solidFill>
                <a:schemeClr val="dk1"/>
              </a:solidFill>
              <a:effectLst/>
              <a:latin typeface="ＭＳ ゴシック"/>
              <a:ea typeface="ＭＳ ゴシック"/>
              <a:cs typeface="+mn-cs"/>
            </a:rPr>
            <a:t>していない</a:t>
          </a:r>
          <a:r>
            <a:rPr kumimoji="1" lang="ja-JP" altLang="ja-JP" sz="1400">
              <a:solidFill>
                <a:schemeClr val="dk1"/>
              </a:solidFill>
              <a:effectLst/>
              <a:latin typeface="ＭＳ ゴシック"/>
              <a:ea typeface="ＭＳ ゴシック"/>
              <a:cs typeface="+mn-cs"/>
            </a:rPr>
            <a:t>のは、定時償還の方が利率が低いためである。</a:t>
          </a:r>
          <a:endParaRPr lang="ja-JP" altLang="ja-JP" sz="14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将来負担比率（分子）の増加は、充当可能財源等（</a:t>
          </a:r>
          <a:r>
            <a:rPr kumimoji="1" lang="en-US" altLang="ja-JP" sz="1400">
              <a:latin typeface="ＭＳ ゴシック"/>
              <a:ea typeface="ＭＳ ゴシック"/>
            </a:rPr>
            <a:t>B</a:t>
          </a:r>
          <a:r>
            <a:rPr kumimoji="1" lang="ja-JP" altLang="en-US" sz="1400">
              <a:latin typeface="ＭＳ ゴシック"/>
              <a:ea typeface="ＭＳ ゴシック"/>
            </a:rPr>
            <a:t>）が減少し将来負担額（</a:t>
          </a:r>
          <a:r>
            <a:rPr kumimoji="1" lang="en-US" altLang="ja-JP" sz="1400">
              <a:latin typeface="ＭＳ ゴシック"/>
              <a:ea typeface="ＭＳ ゴシック"/>
            </a:rPr>
            <a:t>A</a:t>
          </a:r>
          <a:r>
            <a:rPr kumimoji="1" lang="ja-JP" altLang="en-US" sz="1400">
              <a:latin typeface="ＭＳ ゴシック"/>
              <a:ea typeface="ＭＳ ゴシック"/>
            </a:rPr>
            <a:t>）が増加したことによる。将来負担額（</a:t>
          </a:r>
          <a:r>
            <a:rPr kumimoji="1" lang="en-US" altLang="ja-JP" sz="1400">
              <a:latin typeface="ＭＳ ゴシック"/>
              <a:ea typeface="ＭＳ ゴシック"/>
            </a:rPr>
            <a:t>A</a:t>
          </a:r>
          <a:r>
            <a:rPr kumimoji="1" lang="ja-JP" altLang="en-US" sz="1400">
              <a:latin typeface="ＭＳ ゴシック"/>
              <a:ea typeface="ＭＳ ゴシック"/>
            </a:rPr>
            <a:t>）の増加要因は、退職手当負担見込額の増加や、</a:t>
          </a:r>
          <a:r>
            <a:rPr kumimoji="1" lang="en-US" altLang="ja-JP" sz="1400">
              <a:latin typeface="ＭＳ ゴシック"/>
              <a:ea typeface="ＭＳ ゴシック"/>
            </a:rPr>
            <a:t>R1</a:t>
          </a:r>
          <a:r>
            <a:rPr kumimoji="1" lang="ja-JP" altLang="en-US" sz="1400">
              <a:latin typeface="ＭＳ ゴシック"/>
              <a:ea typeface="ＭＳ ゴシック"/>
            </a:rPr>
            <a:t>年度に発行した公共施設等適正管理推進事業債（認定こども園開設事業）等により地方債の現在高が増加したためである。充当可能財源等（</a:t>
          </a:r>
          <a:r>
            <a:rPr kumimoji="1" lang="en-US" altLang="ja-JP" sz="1400">
              <a:latin typeface="ＭＳ ゴシック"/>
              <a:ea typeface="ＭＳ ゴシック"/>
            </a:rPr>
            <a:t>B</a:t>
          </a:r>
          <a:r>
            <a:rPr kumimoji="1" lang="ja-JP" altLang="en-US" sz="1400">
              <a:latin typeface="ＭＳ ゴシック"/>
              <a:ea typeface="ＭＳ ゴシック"/>
            </a:rPr>
            <a:t>）の減少要因は、</a:t>
          </a:r>
          <a:r>
            <a:rPr kumimoji="1" lang="ja-JP" altLang="ja-JP" sz="1400">
              <a:solidFill>
                <a:schemeClr val="dk1"/>
              </a:solidFill>
              <a:effectLst/>
              <a:latin typeface="ＭＳ ゴシック"/>
              <a:ea typeface="ＭＳ ゴシック"/>
              <a:cs typeface="+mn-cs"/>
            </a:rPr>
            <a:t>充当可能基金</a:t>
          </a:r>
          <a:r>
            <a:rPr kumimoji="1" lang="ja-JP" altLang="en-US" sz="1400">
              <a:solidFill>
                <a:schemeClr val="dk1"/>
              </a:solidFill>
              <a:effectLst/>
              <a:latin typeface="ＭＳ ゴシック"/>
              <a:ea typeface="ＭＳ ゴシック"/>
              <a:cs typeface="+mn-cs"/>
            </a:rPr>
            <a:t>の</a:t>
          </a:r>
          <a:r>
            <a:rPr kumimoji="1" lang="ja-JP" altLang="ja-JP" sz="1400">
              <a:solidFill>
                <a:schemeClr val="dk1"/>
              </a:solidFill>
              <a:effectLst/>
              <a:latin typeface="ＭＳ ゴシック"/>
              <a:ea typeface="ＭＳ ゴシック"/>
              <a:cs typeface="+mn-cs"/>
            </a:rPr>
            <a:t>財政調整基金及び環境衛生施設等整備基金</a:t>
          </a:r>
          <a:r>
            <a:rPr kumimoji="1" lang="ja-JP" altLang="en-US" sz="1400">
              <a:solidFill>
                <a:schemeClr val="dk1"/>
              </a:solidFill>
              <a:effectLst/>
              <a:latin typeface="ＭＳ ゴシック"/>
              <a:ea typeface="ＭＳ ゴシック"/>
              <a:cs typeface="+mn-cs"/>
            </a:rPr>
            <a:t>の</a:t>
          </a:r>
          <a:r>
            <a:rPr kumimoji="1" lang="ja-JP" altLang="ja-JP" sz="1400">
              <a:solidFill>
                <a:schemeClr val="dk1"/>
              </a:solidFill>
              <a:effectLst/>
              <a:latin typeface="ＭＳ ゴシック"/>
              <a:ea typeface="ＭＳ ゴシック"/>
              <a:cs typeface="+mn-cs"/>
            </a:rPr>
            <a:t>増加</a:t>
          </a:r>
          <a:r>
            <a:rPr kumimoji="1" lang="ja-JP" altLang="en-US" sz="1400">
              <a:solidFill>
                <a:schemeClr val="dk1"/>
              </a:solidFill>
              <a:effectLst/>
              <a:latin typeface="ＭＳ ゴシック"/>
              <a:ea typeface="ＭＳ ゴシック"/>
              <a:cs typeface="+mn-cs"/>
            </a:rPr>
            <a:t>や、</a:t>
          </a:r>
          <a:r>
            <a:rPr kumimoji="1" lang="ja-JP" altLang="en-US" sz="1400">
              <a:latin typeface="ＭＳ ゴシック"/>
              <a:ea typeface="ＭＳ ゴシック"/>
            </a:rPr>
            <a:t>基準財政需要額算入見込額（地域振興費）の増加がみられたが、それ以上に充当可能特定歳入の都市計画税が減少したためである。今後も財政状況を考慮し、適切な基金運用と計画的な地方債の借入れを行い将来負担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静岡県熱海市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baseline="0">
              <a:solidFill>
                <a:schemeClr val="dk1"/>
              </a:solidFill>
              <a:effectLst/>
              <a:latin typeface="+mn-lt"/>
              <a:ea typeface="+mn-ea"/>
              <a:cs typeface="+mn-cs"/>
            </a:rPr>
            <a:t>基金全体としては前年度から</a:t>
          </a:r>
          <a:r>
            <a:rPr kumimoji="1" lang="en-US" altLang="ja-JP" sz="1100" baseline="0">
              <a:solidFill>
                <a:schemeClr val="dk1"/>
              </a:solidFill>
              <a:effectLst/>
              <a:latin typeface="+mn-lt"/>
              <a:ea typeface="+mn-ea"/>
              <a:cs typeface="+mn-cs"/>
            </a:rPr>
            <a:t>124</a:t>
          </a:r>
          <a:r>
            <a:rPr kumimoji="1" lang="ja-JP" altLang="ja-JP" sz="1100" baseline="0">
              <a:solidFill>
                <a:schemeClr val="dk1"/>
              </a:solidFill>
              <a:effectLst/>
              <a:latin typeface="+mn-lt"/>
              <a:ea typeface="+mn-ea"/>
              <a:cs typeface="+mn-cs"/>
            </a:rPr>
            <a:t>百万円の増加となった。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財政調整基金は、決算剰余金等による積立額が取崩額を上回ったため基金残高が</a:t>
          </a:r>
          <a:r>
            <a:rPr kumimoji="1" lang="en-US" altLang="ja-JP" sz="1100" baseline="0">
              <a:solidFill>
                <a:schemeClr val="dk1"/>
              </a:solidFill>
              <a:effectLst/>
              <a:latin typeface="+mn-lt"/>
              <a:ea typeface="+mn-ea"/>
              <a:cs typeface="+mn-cs"/>
            </a:rPr>
            <a:t>228</a:t>
          </a:r>
          <a:r>
            <a:rPr kumimoji="1" lang="ja-JP" altLang="ja-JP" sz="1100" baseline="0">
              <a:solidFill>
                <a:schemeClr val="dk1"/>
              </a:solidFill>
              <a:effectLst/>
              <a:latin typeface="+mn-lt"/>
              <a:ea typeface="+mn-ea"/>
              <a:cs typeface="+mn-cs"/>
            </a:rPr>
            <a:t>百万円の増加</a:t>
          </a:r>
          <a:r>
            <a:rPr kumimoji="1" lang="ja-JP" altLang="en-US" sz="1100" baseline="0">
              <a:solidFill>
                <a:schemeClr val="dk1"/>
              </a:solidFill>
              <a:effectLst/>
              <a:latin typeface="+mn-lt"/>
              <a:ea typeface="+mn-ea"/>
              <a:cs typeface="+mn-cs"/>
            </a:rPr>
            <a:t>となった</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その他特定目的基金</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環境衛生施設等整備基金</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観光振興基金</a:t>
          </a:r>
          <a:r>
            <a:rPr kumimoji="1" lang="ja-JP" altLang="en-US" sz="1100" baseline="0">
              <a:solidFill>
                <a:schemeClr val="dk1"/>
              </a:solidFill>
              <a:effectLst/>
              <a:latin typeface="+mn-lt"/>
              <a:ea typeface="+mn-ea"/>
              <a:cs typeface="+mn-cs"/>
            </a:rPr>
            <a:t>の取崩額の減少があったが、</a:t>
          </a:r>
          <a:r>
            <a:rPr kumimoji="1" lang="ja-JP" altLang="ja-JP" sz="1100" baseline="0">
              <a:solidFill>
                <a:schemeClr val="dk1"/>
              </a:solidFill>
              <a:effectLst/>
              <a:latin typeface="+mn-lt"/>
              <a:ea typeface="+mn-ea"/>
              <a:cs typeface="+mn-cs"/>
            </a:rPr>
            <a:t>庁舎等建設</a:t>
          </a:r>
          <a:r>
            <a:rPr kumimoji="1" lang="ja-JP" altLang="en-US" sz="1100" baseline="0">
              <a:solidFill>
                <a:schemeClr val="dk1"/>
              </a:solidFill>
              <a:effectLst/>
              <a:latin typeface="+mn-lt"/>
              <a:ea typeface="+mn-ea"/>
              <a:cs typeface="+mn-cs"/>
            </a:rPr>
            <a:t>基金を</a:t>
          </a:r>
          <a:r>
            <a:rPr kumimoji="1" lang="ja-JP" altLang="ja-JP" sz="1100">
              <a:solidFill>
                <a:schemeClr val="dk1"/>
              </a:solidFill>
              <a:effectLst/>
              <a:latin typeface="+mn-lt"/>
              <a:ea typeface="+mn-ea"/>
              <a:cs typeface="+mn-cs"/>
            </a:rPr>
            <a:t>南熱海支所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消防署南熱海出張所改築工事</a:t>
          </a:r>
          <a:r>
            <a:rPr kumimoji="1" lang="ja-JP" altLang="en-US" sz="1100">
              <a:solidFill>
                <a:schemeClr val="dk1"/>
              </a:solidFill>
              <a:effectLst/>
              <a:latin typeface="+mn-lt"/>
              <a:ea typeface="+mn-ea"/>
              <a:cs typeface="+mn-cs"/>
            </a:rPr>
            <a:t>に充当、</a:t>
          </a:r>
          <a:r>
            <a:rPr kumimoji="1" lang="ja-JP" altLang="ja-JP" sz="1100" baseline="0">
              <a:solidFill>
                <a:schemeClr val="dk1"/>
              </a:solidFill>
              <a:effectLst/>
              <a:latin typeface="+mn-lt"/>
              <a:ea typeface="+mn-ea"/>
              <a:cs typeface="+mn-cs"/>
            </a:rPr>
            <a:t>地域福祉基金</a:t>
          </a:r>
          <a:r>
            <a:rPr kumimoji="1" lang="ja-JP" altLang="en-US" sz="1100" baseline="0">
              <a:solidFill>
                <a:schemeClr val="dk1"/>
              </a:solidFill>
              <a:effectLst/>
              <a:latin typeface="+mn-lt"/>
              <a:ea typeface="+mn-ea"/>
              <a:cs typeface="+mn-cs"/>
            </a:rPr>
            <a:t>を総合福祉センター改修工事に充当したことにより残高が減少した。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財政調整基金は、</a:t>
          </a:r>
          <a:r>
            <a:rPr kumimoji="1" lang="ja-JP" altLang="ja-JP" sz="1100">
              <a:solidFill>
                <a:schemeClr val="dk1"/>
              </a:solidFill>
              <a:effectLst/>
              <a:latin typeface="+mn-lt"/>
              <a:ea typeface="+mn-ea"/>
              <a:cs typeface="+mn-cs"/>
            </a:rPr>
            <a:t>決算状況を踏まえ可能な範囲で積み立てを</a:t>
          </a:r>
          <a:r>
            <a:rPr kumimoji="1" lang="ja-JP" altLang="en-US" sz="1100">
              <a:solidFill>
                <a:schemeClr val="dk1"/>
              </a:solidFill>
              <a:effectLst/>
              <a:latin typeface="+mn-lt"/>
              <a:ea typeface="+mn-ea"/>
              <a:cs typeface="+mn-cs"/>
            </a:rPr>
            <a:t>行う。特定目的基金のうち観光振興基金、職員退職手当基金、環境衛生施設等整備基金は基準に従い継続的な積立に努める。</a:t>
          </a:r>
          <a:r>
            <a:rPr kumimoji="1" lang="ja-JP" altLang="ja-JP" sz="1100">
              <a:solidFill>
                <a:schemeClr val="dk1"/>
              </a:solidFill>
              <a:effectLst/>
              <a:latin typeface="+mn-lt"/>
              <a:ea typeface="+mn-ea"/>
              <a:cs typeface="+mn-cs"/>
            </a:rPr>
            <a:t>また、</a:t>
          </a:r>
          <a:r>
            <a:rPr kumimoji="1" lang="ja-JP" altLang="ja-JP" sz="1100" baseline="0">
              <a:solidFill>
                <a:schemeClr val="dk1"/>
              </a:solidFill>
              <a:effectLst/>
              <a:latin typeface="+mn-lt"/>
              <a:ea typeface="+mn-ea"/>
              <a:cs typeface="+mn-cs"/>
            </a:rPr>
            <a:t>公共施設等総合管理計画に基づく</a:t>
          </a:r>
          <a:r>
            <a:rPr kumimoji="1" lang="ja-JP" altLang="ja-JP" sz="1100">
              <a:solidFill>
                <a:schemeClr val="dk1"/>
              </a:solidFill>
              <a:effectLst/>
              <a:latin typeface="+mn-lt"/>
              <a:ea typeface="+mn-ea"/>
              <a:cs typeface="+mn-cs"/>
            </a:rPr>
            <a:t>建築物の総量削減のほか、長寿命化、予防保全の導入</a:t>
          </a:r>
          <a:r>
            <a:rPr kumimoji="1" lang="ja-JP" altLang="en-US" sz="1100">
              <a:solidFill>
                <a:schemeClr val="dk1"/>
              </a:solidFill>
              <a:effectLst/>
              <a:latin typeface="+mn-lt"/>
              <a:ea typeface="+mn-ea"/>
              <a:cs typeface="+mn-cs"/>
            </a:rPr>
            <a:t>により基金の取崩しが増加することが予想されるが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将来負担を平準化させるために積立・取崩しのバランスを図りながら基金管理</a:t>
          </a:r>
          <a:r>
            <a:rPr kumimoji="1" lang="ja-JP" altLang="en-US" sz="1100" baseline="0">
              <a:solidFill>
                <a:schemeClr val="dk1"/>
              </a:solidFill>
              <a:effectLst/>
              <a:latin typeface="+mn-lt"/>
              <a:ea typeface="+mn-ea"/>
              <a:cs typeface="+mn-cs"/>
            </a:rPr>
            <a:t>に努める</a:t>
          </a:r>
          <a:r>
            <a:rPr kumimoji="1" lang="ja-JP" altLang="ja-JP" sz="110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baseline="0">
              <a:solidFill>
                <a:schemeClr val="dk1"/>
              </a:solidFill>
              <a:effectLst/>
              <a:latin typeface="+mn-lt"/>
              <a:ea typeface="+mn-ea"/>
              <a:cs typeface="+mn-cs"/>
            </a:rPr>
            <a:t>・環境衛生施設等整備基金：</a:t>
          </a:r>
          <a:r>
            <a:rPr lang="ja-JP" altLang="ja-JP" sz="1100" baseline="0">
              <a:solidFill>
                <a:schemeClr val="dk1"/>
              </a:solidFill>
              <a:effectLst/>
              <a:latin typeface="+mn-lt"/>
              <a:ea typeface="+mn-ea"/>
              <a:cs typeface="+mn-cs"/>
            </a:rPr>
            <a:t>ごみ及びし尿処理施設の整備、下水道施設の整備、管理及び運営</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・職員退職手当基金：職員が退職した場合に支給する退職手当</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・文化振興基金：文化の香り高いまちづくりに資するための文化財団の設立並びに文化施設の整備及び維持管理</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観光振興基金：観光都市としてふさわしい観光施設の整備及び観光施策の推進</a:t>
          </a:r>
        </a:p>
        <a:p>
          <a:pPr eaLnBrk="1" fontAlgn="auto" latinLnBrk="0" hangingPunct="1"/>
          <a:r>
            <a:rPr lang="ja-JP" altLang="en-US" sz="1100" baseline="0">
              <a:solidFill>
                <a:schemeClr val="dk1"/>
              </a:solidFill>
              <a:effectLst/>
              <a:latin typeface="+mn-lt"/>
              <a:ea typeface="+mn-ea"/>
              <a:cs typeface="+mn-cs"/>
            </a:rPr>
            <a:t>・市営住宅敷金管理基金：市営住宅の入居者の共同の利便となる施設の建設又は管理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・環境衛生施設等整備基金：エコ・プラント保全工事に伴う</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百万円の取崩し</a:t>
          </a:r>
          <a:r>
            <a:rPr kumimoji="1" lang="ja-JP" altLang="en-US" sz="1100">
              <a:solidFill>
                <a:schemeClr val="dk1"/>
              </a:solidFill>
              <a:effectLst/>
              <a:latin typeface="+mn-lt"/>
              <a:ea typeface="+mn-ea"/>
              <a:cs typeface="+mn-cs"/>
            </a:rPr>
            <a:t>をしたが、</a:t>
          </a:r>
          <a:r>
            <a:rPr kumimoji="1" lang="ja-JP" altLang="ja-JP" sz="1100">
              <a:solidFill>
                <a:schemeClr val="dk1"/>
              </a:solidFill>
              <a:effectLst/>
              <a:latin typeface="+mn-lt"/>
              <a:ea typeface="+mn-ea"/>
              <a:cs typeface="+mn-cs"/>
            </a:rPr>
            <a:t>ごみ手数料等の積立金</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積み立てたため増加</a:t>
          </a:r>
          <a:endParaRPr lang="ja-JP" altLang="ja-JP" sz="1400">
            <a:effectLst/>
          </a:endParaRPr>
        </a:p>
        <a:p>
          <a:r>
            <a:rPr kumimoji="1" lang="ja-JP" altLang="ja-JP" sz="1100">
              <a:solidFill>
                <a:schemeClr val="dk1"/>
              </a:solidFill>
              <a:effectLst/>
              <a:latin typeface="+mn-lt"/>
              <a:ea typeface="+mn-ea"/>
              <a:cs typeface="+mn-cs"/>
            </a:rPr>
            <a:t>・職員退職手当基金：</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百万円の積立を実施したが、</a:t>
          </a:r>
          <a:r>
            <a:rPr kumimoji="1" lang="ja-JP" altLang="en-US" sz="1100">
              <a:solidFill>
                <a:schemeClr val="dk1"/>
              </a:solidFill>
              <a:effectLst/>
              <a:latin typeface="+mn-lt"/>
              <a:ea typeface="+mn-ea"/>
              <a:cs typeface="+mn-cs"/>
            </a:rPr>
            <a:t>退職金へ充当するため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百万円取崩し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減少</a:t>
          </a:r>
          <a:endParaRPr lang="ja-JP" altLang="ja-JP" sz="1400">
            <a:effectLst/>
          </a:endParaRPr>
        </a:p>
        <a:p>
          <a:r>
            <a:rPr kumimoji="1" lang="ja-JP" altLang="ja-JP" sz="1100">
              <a:solidFill>
                <a:schemeClr val="dk1"/>
              </a:solidFill>
              <a:effectLst/>
              <a:latin typeface="+mn-lt"/>
              <a:ea typeface="+mn-ea"/>
              <a:cs typeface="+mn-cs"/>
            </a:rPr>
            <a:t>・文化振興基金：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仮称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熱海文学館設立</a:t>
          </a:r>
          <a:r>
            <a:rPr kumimoji="1" lang="ja-JP" altLang="en-US" sz="1100">
              <a:solidFill>
                <a:schemeClr val="dk1"/>
              </a:solidFill>
              <a:effectLst/>
              <a:latin typeface="+mn-lt"/>
              <a:ea typeface="+mn-ea"/>
              <a:cs typeface="+mn-cs"/>
            </a:rPr>
            <a:t>等準備経費へ充当するため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取崩したことにより減少</a:t>
          </a:r>
          <a:endParaRPr lang="ja-JP" altLang="ja-JP" sz="1400">
            <a:effectLst/>
          </a:endParaRPr>
        </a:p>
        <a:p>
          <a:pPr marL="0" marR="0" lvl="0" indent="0" defTabSz="914400" eaLnBrk="1" fontAlgn="auto" latinLnBrk="0" hangingPunct="1">
            <a:lnSpc>
              <a:spcPct val="100000"/>
            </a:lnSpc>
            <a:spcBef>
              <a:spcPts val="0"/>
            </a:spcBef>
            <a:spcAft>
              <a:spcPts val="0"/>
            </a:spcAft>
            <a:defRPr/>
          </a:pPr>
          <a:r>
            <a:rPr kumimoji="1" lang="ja-JP"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観光振興基金：梅園整備事業へ充当するため</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百万円</a:t>
          </a:r>
          <a:r>
            <a:rPr lang="ja-JP" altLang="en-US" sz="1100" baseline="0">
              <a:solidFill>
                <a:schemeClr val="dk1"/>
              </a:solidFill>
              <a:effectLst/>
              <a:latin typeface="+mn-lt"/>
              <a:ea typeface="+mn-ea"/>
              <a:cs typeface="+mn-cs"/>
            </a:rPr>
            <a:t>取崩したが、梅園入園料の</a:t>
          </a:r>
          <a:r>
            <a:rPr lang="en-US" altLang="ja-JP" sz="1100" baseline="0">
              <a:solidFill>
                <a:schemeClr val="dk1"/>
              </a:solidFill>
              <a:effectLst/>
              <a:latin typeface="+mn-lt"/>
              <a:ea typeface="+mn-ea"/>
              <a:cs typeface="+mn-cs"/>
            </a:rPr>
            <a:t>18</a:t>
          </a:r>
          <a:r>
            <a:rPr lang="ja-JP" altLang="en-US" sz="1100" baseline="0">
              <a:solidFill>
                <a:schemeClr val="dk1"/>
              </a:solidFill>
              <a:effectLst/>
              <a:latin typeface="+mn-lt"/>
              <a:ea typeface="+mn-ea"/>
              <a:cs typeface="+mn-cs"/>
            </a:rPr>
            <a:t>百万円を積立てたため増加</a:t>
          </a:r>
          <a:endParaRPr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市営住宅敷金管理基金：</a:t>
          </a:r>
          <a:r>
            <a:rPr lang="ja-JP" altLang="en-US" sz="1100" baseline="0">
              <a:solidFill>
                <a:schemeClr val="dk1"/>
              </a:solidFill>
              <a:effectLst/>
              <a:latin typeface="+mn-lt"/>
              <a:ea typeface="+mn-ea"/>
              <a:cs typeface="+mn-cs"/>
            </a:rPr>
            <a:t>住宅敷金等への充当のため</a:t>
          </a:r>
          <a:r>
            <a:rPr lang="en-US" altLang="ja-JP" sz="1100" baseline="0">
              <a:solidFill>
                <a:schemeClr val="dk1"/>
              </a:solidFill>
              <a:effectLst/>
              <a:latin typeface="+mn-lt"/>
              <a:ea typeface="+mn-ea"/>
              <a:cs typeface="+mn-cs"/>
            </a:rPr>
            <a:t>2</a:t>
          </a:r>
          <a:r>
            <a:rPr lang="ja-JP" altLang="en-US" sz="1100" baseline="0">
              <a:solidFill>
                <a:schemeClr val="dk1"/>
              </a:solidFill>
              <a:effectLst/>
              <a:latin typeface="+mn-lt"/>
              <a:ea typeface="+mn-ea"/>
              <a:cs typeface="+mn-cs"/>
            </a:rPr>
            <a:t>百万円取崩したため減少</a:t>
          </a:r>
          <a:endParaRPr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・環境衛生施設等整備基金：</a:t>
          </a:r>
          <a:r>
            <a:rPr kumimoji="1" lang="ja-JP" altLang="en-US" sz="1100">
              <a:solidFill>
                <a:schemeClr val="dk1"/>
              </a:solidFill>
              <a:effectLst/>
              <a:latin typeface="+mn-lt"/>
              <a:ea typeface="+mn-ea"/>
              <a:cs typeface="+mn-cs"/>
            </a:rPr>
            <a:t>ごみ及びし尿処理施設の経費や、</a:t>
          </a:r>
          <a:r>
            <a:rPr kumimoji="1" lang="ja-JP" altLang="ja-JP" sz="1100">
              <a:solidFill>
                <a:schemeClr val="dk1"/>
              </a:solidFill>
              <a:effectLst/>
              <a:latin typeface="+mn-lt"/>
              <a:ea typeface="+mn-ea"/>
              <a:cs typeface="+mn-cs"/>
            </a:rPr>
            <a:t>エコ・プラント</a:t>
          </a:r>
          <a:r>
            <a:rPr kumimoji="1" lang="ja-JP" altLang="en-US" sz="1100">
              <a:solidFill>
                <a:schemeClr val="dk1"/>
              </a:solidFill>
              <a:effectLst/>
              <a:latin typeface="+mn-lt"/>
              <a:ea typeface="+mn-ea"/>
              <a:cs typeface="+mn-cs"/>
            </a:rPr>
            <a:t>姫の沢ごみ焼却施設の更新等に備えて積立を行う。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・職員退職手当基金：</a:t>
          </a:r>
          <a:r>
            <a:rPr kumimoji="1" lang="ja-JP" altLang="en-US" sz="1100">
              <a:solidFill>
                <a:schemeClr val="dk1"/>
              </a:solidFill>
              <a:effectLst/>
              <a:latin typeface="+mn-lt"/>
              <a:ea typeface="+mn-ea"/>
              <a:cs typeface="+mn-cs"/>
            </a:rPr>
            <a:t>毎年度、給料に一定の係数を乗じた額の積立を行い将来の退職金支払いに備える。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・文化振興基金：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仮称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熱海文学館設立</a:t>
          </a:r>
          <a:r>
            <a:rPr kumimoji="1" lang="ja-JP" altLang="en-US" sz="1100">
              <a:solidFill>
                <a:schemeClr val="dk1"/>
              </a:solidFill>
              <a:effectLst/>
              <a:latin typeface="+mn-lt"/>
              <a:ea typeface="+mn-ea"/>
              <a:cs typeface="+mn-cs"/>
            </a:rPr>
            <a:t>のための金額は確保し、文化施設の維持・更新経費等へ取り崩しを行う。</a:t>
          </a:r>
          <a:endParaRPr kumimoji="0" lang="en-US" altLang="ja-JP" sz="110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観光振興基金：</a:t>
          </a:r>
          <a:r>
            <a:rPr lang="ja-JP" altLang="en-US" sz="1100" baseline="0">
              <a:solidFill>
                <a:schemeClr val="dk1"/>
              </a:solidFill>
              <a:effectLst/>
              <a:latin typeface="+mn-lt"/>
              <a:ea typeface="+mn-ea"/>
              <a:cs typeface="+mn-cs"/>
            </a:rPr>
            <a:t>観光施設</a:t>
          </a:r>
          <a:r>
            <a:rPr kumimoji="1" lang="ja-JP" altLang="ja-JP" sz="1100">
              <a:solidFill>
                <a:schemeClr val="dk1"/>
              </a:solidFill>
              <a:effectLst/>
              <a:latin typeface="+mn-lt"/>
              <a:ea typeface="+mn-ea"/>
              <a:cs typeface="+mn-cs"/>
            </a:rPr>
            <a:t>の維持・更新経費等</a:t>
          </a:r>
          <a:r>
            <a:rPr lang="ja-JP" altLang="en-US" sz="1100" baseline="0">
              <a:solidFill>
                <a:schemeClr val="dk1"/>
              </a:solidFill>
              <a:effectLst/>
              <a:latin typeface="+mn-lt"/>
              <a:ea typeface="+mn-ea"/>
              <a:cs typeface="+mn-cs"/>
            </a:rPr>
            <a:t>に備えて梅園入園料の一部の積立を継続して行う。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aseline="0">
              <a:solidFill>
                <a:schemeClr val="dk1"/>
              </a:solidFill>
              <a:effectLst/>
              <a:latin typeface="+mn-lt"/>
              <a:ea typeface="+mn-ea"/>
              <a:cs typeface="+mn-cs"/>
            </a:rPr>
            <a:t>Ｒ元</a:t>
          </a:r>
          <a:r>
            <a:rPr kumimoji="1" lang="ja-JP" altLang="ja-JP" sz="1100" baseline="0">
              <a:solidFill>
                <a:schemeClr val="dk1"/>
              </a:solidFill>
              <a:effectLst/>
              <a:latin typeface="+mn-lt"/>
              <a:ea typeface="+mn-ea"/>
              <a:cs typeface="+mn-cs"/>
            </a:rPr>
            <a:t>年度は決算剰余金</a:t>
          </a:r>
          <a:r>
            <a:rPr kumimoji="1" lang="en-US" altLang="ja-JP" sz="1100" baseline="0">
              <a:solidFill>
                <a:schemeClr val="dk1"/>
              </a:solidFill>
              <a:effectLst/>
              <a:latin typeface="+mn-lt"/>
              <a:ea typeface="+mn-ea"/>
              <a:cs typeface="+mn-cs"/>
            </a:rPr>
            <a:t>420</a:t>
          </a:r>
          <a:r>
            <a:rPr kumimoji="1" lang="ja-JP" altLang="ja-JP" sz="1100" baseline="0">
              <a:solidFill>
                <a:schemeClr val="dk1"/>
              </a:solidFill>
              <a:effectLst/>
              <a:latin typeface="+mn-lt"/>
              <a:ea typeface="+mn-ea"/>
              <a:cs typeface="+mn-cs"/>
            </a:rPr>
            <a:t>百万円、下水道事業貸付金の元利償還金及び利子</a:t>
          </a:r>
          <a:r>
            <a:rPr kumimoji="1" lang="ja-JP" altLang="en-US" sz="1100" baseline="0">
              <a:solidFill>
                <a:schemeClr val="dk1"/>
              </a:solidFill>
              <a:effectLst/>
              <a:latin typeface="+mn-lt"/>
              <a:ea typeface="+mn-ea"/>
              <a:cs typeface="+mn-cs"/>
            </a:rPr>
            <a:t>等</a:t>
          </a:r>
          <a:r>
            <a:rPr kumimoji="1" lang="en-US" altLang="ja-JP" sz="1100" baseline="0">
              <a:solidFill>
                <a:schemeClr val="dk1"/>
              </a:solidFill>
              <a:effectLst/>
              <a:latin typeface="+mn-lt"/>
              <a:ea typeface="+mn-ea"/>
              <a:cs typeface="+mn-cs"/>
            </a:rPr>
            <a:t>309</a:t>
          </a:r>
          <a:r>
            <a:rPr kumimoji="1" lang="ja-JP" altLang="ja-JP" sz="1100" baseline="0">
              <a:solidFill>
                <a:schemeClr val="dk1"/>
              </a:solidFill>
              <a:effectLst/>
              <a:latin typeface="+mn-lt"/>
              <a:ea typeface="+mn-ea"/>
              <a:cs typeface="+mn-cs"/>
            </a:rPr>
            <a:t>百万円を積立て、</a:t>
          </a:r>
          <a:r>
            <a:rPr kumimoji="1" lang="en-US" altLang="ja-JP" sz="1100" baseline="0">
              <a:solidFill>
                <a:schemeClr val="dk1"/>
              </a:solidFill>
              <a:effectLst/>
              <a:latin typeface="+mn-lt"/>
              <a:ea typeface="+mn-ea"/>
              <a:cs typeface="+mn-cs"/>
            </a:rPr>
            <a:t>501</a:t>
          </a:r>
          <a:r>
            <a:rPr kumimoji="1" lang="ja-JP" altLang="ja-JP" sz="1100" baseline="0">
              <a:solidFill>
                <a:schemeClr val="dk1"/>
              </a:solidFill>
              <a:effectLst/>
              <a:latin typeface="+mn-lt"/>
              <a:ea typeface="+mn-ea"/>
              <a:cs typeface="+mn-cs"/>
            </a:rPr>
            <a:t>百万円取崩したことにより、前年度末残高と比較し</a:t>
          </a:r>
          <a:r>
            <a:rPr kumimoji="1" lang="en-US" altLang="ja-JP" sz="1100" baseline="0">
              <a:solidFill>
                <a:schemeClr val="dk1"/>
              </a:solidFill>
              <a:effectLst/>
              <a:latin typeface="+mn-lt"/>
              <a:ea typeface="+mn-ea"/>
              <a:cs typeface="+mn-cs"/>
            </a:rPr>
            <a:t>282</a:t>
          </a:r>
          <a:r>
            <a:rPr kumimoji="1" lang="ja-JP" altLang="ja-JP" sz="1100" baseline="0">
              <a:solidFill>
                <a:schemeClr val="dk1"/>
              </a:solidFill>
              <a:effectLst/>
              <a:latin typeface="+mn-lt"/>
              <a:ea typeface="+mn-ea"/>
              <a:cs typeface="+mn-cs"/>
            </a:rPr>
            <a:t>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aseline="0">
              <a:solidFill>
                <a:schemeClr val="dk1"/>
              </a:solidFill>
              <a:effectLst/>
              <a:latin typeface="+mn-lt"/>
              <a:ea typeface="+mn-ea"/>
              <a:cs typeface="+mn-cs"/>
            </a:rPr>
            <a:t>経済事情の著しい変動等により財源が著しく不足する場合や、災害により生じた経費の財源又は災害により生じた減収を埋めるためなどの歳出に備えるために、</a:t>
          </a:r>
          <a:r>
            <a:rPr kumimoji="1" lang="ja-JP" altLang="ja-JP" sz="1100" baseline="0">
              <a:solidFill>
                <a:schemeClr val="dk1"/>
              </a:solidFill>
              <a:effectLst/>
              <a:latin typeface="+mn-lt"/>
              <a:ea typeface="+mn-ea"/>
              <a:cs typeface="+mn-cs"/>
            </a:rPr>
            <a:t>標準財政規模の</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％程度の年度末残高を確保しつつ、積立も同時に行うように努め</a:t>
          </a:r>
          <a:r>
            <a:rPr kumimoji="1" lang="ja-JP" altLang="en-US" sz="1100" baseline="0">
              <a:solidFill>
                <a:schemeClr val="dk1"/>
              </a:solidFill>
              <a:effectLst/>
              <a:latin typeface="+mn-lt"/>
              <a:ea typeface="+mn-ea"/>
              <a:cs typeface="+mn-cs"/>
            </a:rPr>
            <a:t>る</a:t>
          </a:r>
          <a:r>
            <a:rPr kumimoji="1" lang="ja-JP" altLang="ja-JP" sz="110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aseline="0">
              <a:solidFill>
                <a:schemeClr val="dk1"/>
              </a:solidFill>
              <a:effectLst/>
              <a:latin typeface="+mn-lt"/>
              <a:ea typeface="+mn-ea"/>
              <a:cs typeface="+mn-cs"/>
            </a:rPr>
            <a:t>Ｒ</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年度か</a:t>
          </a:r>
          <a:r>
            <a:rPr kumimoji="1" lang="ja-JP" altLang="en-US" sz="1100" baseline="0">
              <a:solidFill>
                <a:schemeClr val="dk1"/>
              </a:solidFill>
              <a:effectLst/>
              <a:latin typeface="+mn-lt"/>
              <a:ea typeface="+mn-ea"/>
              <a:cs typeface="+mn-cs"/>
            </a:rPr>
            <a:t>らＲ元</a:t>
          </a:r>
          <a:r>
            <a:rPr kumimoji="1" lang="ja-JP" altLang="ja-JP" sz="1100" baseline="0">
              <a:solidFill>
                <a:schemeClr val="dk1"/>
              </a:solidFill>
              <a:effectLst/>
              <a:latin typeface="+mn-lt"/>
              <a:ea typeface="+mn-ea"/>
              <a:cs typeface="+mn-cs"/>
            </a:rPr>
            <a:t>年度にかけては、基金運用に伴う利子収入のみで、基金残高に大きな増減はなかった。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aseline="0">
              <a:solidFill>
                <a:schemeClr val="dk1"/>
              </a:solidFill>
              <a:effectLst/>
              <a:latin typeface="+mn-lt"/>
              <a:ea typeface="+mn-ea"/>
              <a:cs typeface="+mn-cs"/>
            </a:rPr>
            <a:t>　公共施設等総合管理計画に沿って公共施設の</a:t>
          </a:r>
          <a:r>
            <a:rPr kumimoji="1" lang="ja-JP" altLang="en-US" sz="1100" baseline="0">
              <a:solidFill>
                <a:schemeClr val="dk1"/>
              </a:solidFill>
              <a:effectLst/>
              <a:latin typeface="+mn-lt"/>
              <a:ea typeface="+mn-ea"/>
              <a:cs typeface="+mn-cs"/>
            </a:rPr>
            <a:t>改築、改修、</a:t>
          </a:r>
          <a:r>
            <a:rPr kumimoji="1" lang="ja-JP" altLang="ja-JP" sz="1100" baseline="0">
              <a:solidFill>
                <a:schemeClr val="dk1"/>
              </a:solidFill>
              <a:effectLst/>
              <a:latin typeface="+mn-lt"/>
              <a:ea typeface="+mn-ea"/>
              <a:cs typeface="+mn-cs"/>
            </a:rPr>
            <a:t>解体等を実施</a:t>
          </a:r>
          <a:r>
            <a:rPr kumimoji="1" lang="ja-JP" altLang="en-US" sz="1100" baseline="0">
              <a:solidFill>
                <a:schemeClr val="dk1"/>
              </a:solidFill>
              <a:effectLst/>
              <a:latin typeface="+mn-lt"/>
              <a:ea typeface="+mn-ea"/>
              <a:cs typeface="+mn-cs"/>
            </a:rPr>
            <a:t>する</a:t>
          </a:r>
          <a:r>
            <a:rPr kumimoji="1" lang="ja-JP" altLang="ja-JP" sz="1100" baseline="0">
              <a:solidFill>
                <a:schemeClr val="dk1"/>
              </a:solidFill>
              <a:effectLst/>
              <a:latin typeface="+mn-lt"/>
              <a:ea typeface="+mn-ea"/>
              <a:cs typeface="+mn-cs"/>
            </a:rPr>
            <a:t>場合には、市債の借入額も増加することが想定されるため、他基金とのバランスをとりながら市債償還額の平準化のために</a:t>
          </a:r>
          <a:r>
            <a:rPr kumimoji="1" lang="ja-JP" altLang="en-US" sz="1100" baseline="0">
              <a:solidFill>
                <a:schemeClr val="dk1"/>
              </a:solidFill>
              <a:effectLst/>
              <a:latin typeface="+mn-lt"/>
              <a:ea typeface="+mn-ea"/>
              <a:cs typeface="+mn-cs"/>
            </a:rPr>
            <a:t>取崩しを</a:t>
          </a:r>
          <a:r>
            <a:rPr kumimoji="1" lang="ja-JP" altLang="ja-JP" sz="1100" baseline="0">
              <a:solidFill>
                <a:schemeClr val="dk1"/>
              </a:solidFill>
              <a:effectLst/>
              <a:latin typeface="+mn-lt"/>
              <a:ea typeface="+mn-ea"/>
              <a:cs typeface="+mn-cs"/>
            </a:rPr>
            <a:t>行うように努める</a:t>
          </a:r>
          <a:r>
            <a:rPr kumimoji="1" lang="ja-JP" altLang="en-US" sz="1100" baseline="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36,607
35,955
61.78
20,959,577
20,073,665
794,528
9,932,952
17,100,757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17.0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4445" cy="251460"/>
    <xdr:sp macro="" textlink="">
      <xdr:nvSpPr>
        <xdr:cNvPr id="31" name="テキスト ボックス 30"/>
        <xdr:cNvSpPr txBox="1"/>
      </xdr:nvSpPr>
      <xdr:spPr>
        <a:xfrm>
          <a:off x="419100" y="2733675"/>
          <a:ext cx="88944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4565" cy="251460"/>
    <xdr:sp macro="" textlink="">
      <xdr:nvSpPr>
        <xdr:cNvPr id="32" name="テキスト ボックス 31"/>
        <xdr:cNvSpPr txBox="1"/>
      </xdr:nvSpPr>
      <xdr:spPr>
        <a:xfrm>
          <a:off x="419100" y="2969895"/>
          <a:ext cx="6044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3735" cy="253365"/>
    <xdr:sp macro="" textlink="">
      <xdr:nvSpPr>
        <xdr:cNvPr id="33" name="テキスト ボックス 32"/>
        <xdr:cNvSpPr txBox="1"/>
      </xdr:nvSpPr>
      <xdr:spPr>
        <a:xfrm>
          <a:off x="419100" y="3205480"/>
          <a:ext cx="82937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1680" cy="251460"/>
    <xdr:sp macro="" textlink="">
      <xdr:nvSpPr>
        <xdr:cNvPr id="34" name="テキスト ボックス 33"/>
        <xdr:cNvSpPr txBox="1"/>
      </xdr:nvSpPr>
      <xdr:spPr>
        <a:xfrm>
          <a:off x="419100" y="3441700"/>
          <a:ext cx="10901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1665" cy="251460"/>
    <xdr:sp macro="" textlink="">
      <xdr:nvSpPr>
        <xdr:cNvPr id="35" name="テキスト ボックス 34"/>
        <xdr:cNvSpPr txBox="1"/>
      </xdr:nvSpPr>
      <xdr:spPr>
        <a:xfrm>
          <a:off x="419100" y="3677920"/>
          <a:ext cx="4431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有形固定資産減価償却率は類似団体より高い水準にある。特に道路・橋りょうトンネル、公営住宅、幼稚園・保育園、福祉施設で耐用年数を経過した施設が多くみられ、老朽化が進んでいる。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当市では、平成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12</a:t>
          </a:r>
          <a:r>
            <a:rPr kumimoji="1" lang="ja-JP" altLang="ja-JP" sz="1100">
              <a:solidFill>
                <a:schemeClr val="dk1"/>
              </a:solidFill>
              <a:effectLst/>
              <a:latin typeface="ＭＳ Ｐゴシック"/>
              <a:ea typeface="ＭＳ Ｐゴシック"/>
              <a:cs typeface="+mn-cs"/>
            </a:rPr>
            <a:t>月に公共施設個別施設アクションプランを策定。今年度見直し向けた取り組みを進めており、当該計画に基づいた施設の管理を適切に進めていく。</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4</xdr:col>
      <xdr:colOff>171450</xdr:colOff>
      <xdr:row>23</xdr:row>
      <xdr:rowOff>46990</xdr:rowOff>
    </xdr:from>
    <xdr:ext cx="349885" cy="218440"/>
    <xdr:sp macro="" textlink="">
      <xdr:nvSpPr>
        <xdr:cNvPr id="49" name="テキスト ボックス 48"/>
        <xdr:cNvSpPr txBox="1"/>
      </xdr:nvSpPr>
      <xdr:spPr>
        <a:xfrm>
          <a:off x="1122680" y="466661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7505" cy="219075"/>
    <xdr:sp macro="" textlink="">
      <xdr:nvSpPr>
        <xdr:cNvPr id="51" name="テキスト ボックス 50"/>
        <xdr:cNvSpPr txBox="1"/>
      </xdr:nvSpPr>
      <xdr:spPr>
        <a:xfrm>
          <a:off x="779145" y="6871970"/>
          <a:ext cx="3575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147955</xdr:rowOff>
    </xdr:from>
    <xdr:to xmlns:xdr="http://schemas.openxmlformats.org/drawingml/2006/spreadsheetDrawing">
      <xdr:col>27</xdr:col>
      <xdr:colOff>73025</xdr:colOff>
      <xdr:row>34</xdr:row>
      <xdr:rowOff>147955</xdr:rowOff>
    </xdr:to>
    <xdr:cxnSp macro="">
      <xdr:nvCxnSpPr>
        <xdr:cNvPr id="52" name="直線コネクタ 51"/>
        <xdr:cNvCxnSpPr/>
      </xdr:nvCxnSpPr>
      <xdr:spPr>
        <a:xfrm>
          <a:off x="1144905" y="66116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56515</xdr:rowOff>
    </xdr:from>
    <xdr:ext cx="357505" cy="220345"/>
    <xdr:sp macro="" textlink="">
      <xdr:nvSpPr>
        <xdr:cNvPr id="53" name="テキスト ボックス 52"/>
        <xdr:cNvSpPr txBox="1"/>
      </xdr:nvSpPr>
      <xdr:spPr>
        <a:xfrm>
          <a:off x="779145" y="6520180"/>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131445</xdr:rowOff>
    </xdr:from>
    <xdr:to xmlns:xdr="http://schemas.openxmlformats.org/drawingml/2006/spreadsheetDrawing">
      <xdr:col>27</xdr:col>
      <xdr:colOff>73025</xdr:colOff>
      <xdr:row>32</xdr:row>
      <xdr:rowOff>131445</xdr:rowOff>
    </xdr:to>
    <xdr:cxnSp macro="">
      <xdr:nvCxnSpPr>
        <xdr:cNvPr id="54" name="直線コネクタ 53"/>
        <xdr:cNvCxnSpPr/>
      </xdr:nvCxnSpPr>
      <xdr:spPr>
        <a:xfrm>
          <a:off x="1144905" y="62598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39370</xdr:rowOff>
    </xdr:from>
    <xdr:ext cx="357505" cy="220345"/>
    <xdr:sp macro="" textlink="">
      <xdr:nvSpPr>
        <xdr:cNvPr id="55" name="テキスト ボックス 54"/>
        <xdr:cNvSpPr txBox="1"/>
      </xdr:nvSpPr>
      <xdr:spPr>
        <a:xfrm>
          <a:off x="779145" y="6167755"/>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114935</xdr:rowOff>
    </xdr:from>
    <xdr:to xmlns:xdr="http://schemas.openxmlformats.org/drawingml/2006/spreadsheetDrawing">
      <xdr:col>27</xdr:col>
      <xdr:colOff>73025</xdr:colOff>
      <xdr:row>30</xdr:row>
      <xdr:rowOff>114935</xdr:rowOff>
    </xdr:to>
    <xdr:cxnSp macro="">
      <xdr:nvCxnSpPr>
        <xdr:cNvPr id="56" name="直線コネクタ 55"/>
        <xdr:cNvCxnSpPr/>
      </xdr:nvCxnSpPr>
      <xdr:spPr>
        <a:xfrm>
          <a:off x="1144905" y="590804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7505" cy="220345"/>
    <xdr:sp macro="" textlink="">
      <xdr:nvSpPr>
        <xdr:cNvPr id="57" name="テキスト ボックス 56"/>
        <xdr:cNvSpPr txBox="1"/>
      </xdr:nvSpPr>
      <xdr:spPr>
        <a:xfrm>
          <a:off x="779145" y="5815965"/>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97790</xdr:rowOff>
    </xdr:from>
    <xdr:to xmlns:xdr="http://schemas.openxmlformats.org/drawingml/2006/spreadsheetDrawing">
      <xdr:col>27</xdr:col>
      <xdr:colOff>73025</xdr:colOff>
      <xdr:row>28</xdr:row>
      <xdr:rowOff>97790</xdr:rowOff>
    </xdr:to>
    <xdr:cxnSp macro="">
      <xdr:nvCxnSpPr>
        <xdr:cNvPr id="58" name="直線コネクタ 57"/>
        <xdr:cNvCxnSpPr/>
      </xdr:nvCxnSpPr>
      <xdr:spPr>
        <a:xfrm>
          <a:off x="1144905" y="555561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7505" cy="220345"/>
    <xdr:sp macro="" textlink="">
      <xdr:nvSpPr>
        <xdr:cNvPr id="59" name="テキスト ボックス 58"/>
        <xdr:cNvSpPr txBox="1"/>
      </xdr:nvSpPr>
      <xdr:spPr>
        <a:xfrm>
          <a:off x="779145" y="5464175"/>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81915</xdr:rowOff>
    </xdr:from>
    <xdr:to xmlns:xdr="http://schemas.openxmlformats.org/drawingml/2006/spreadsheetDrawing">
      <xdr:col>27</xdr:col>
      <xdr:colOff>73025</xdr:colOff>
      <xdr:row>26</xdr:row>
      <xdr:rowOff>81915</xdr:rowOff>
    </xdr:to>
    <xdr:cxnSp macro="">
      <xdr:nvCxnSpPr>
        <xdr:cNvPr id="60" name="直線コネクタ 59"/>
        <xdr:cNvCxnSpPr/>
      </xdr:nvCxnSpPr>
      <xdr:spPr>
        <a:xfrm>
          <a:off x="1144905" y="52044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157480</xdr:rowOff>
    </xdr:from>
    <xdr:ext cx="357505" cy="220345"/>
    <xdr:sp macro="" textlink="">
      <xdr:nvSpPr>
        <xdr:cNvPr id="61" name="テキスト ボックス 60"/>
        <xdr:cNvSpPr txBox="1"/>
      </xdr:nvSpPr>
      <xdr:spPr>
        <a:xfrm>
          <a:off x="779145" y="5112385"/>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2" name="直線コネクタ 61"/>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7505" cy="218440"/>
    <xdr:sp macro="" textlink="">
      <xdr:nvSpPr>
        <xdr:cNvPr id="63" name="テキスト ボックス 62"/>
        <xdr:cNvSpPr txBox="1"/>
      </xdr:nvSpPr>
      <xdr:spPr>
        <a:xfrm>
          <a:off x="779145" y="4760595"/>
          <a:ext cx="35750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4"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86360</xdr:rowOff>
    </xdr:from>
    <xdr:to xmlns:xdr="http://schemas.openxmlformats.org/drawingml/2006/spreadsheetDrawing">
      <xdr:col>23</xdr:col>
      <xdr:colOff>85090</xdr:colOff>
      <xdr:row>34</xdr:row>
      <xdr:rowOff>81280</xdr:rowOff>
    </xdr:to>
    <xdr:cxnSp macro="">
      <xdr:nvCxnSpPr>
        <xdr:cNvPr id="65" name="直線コネクタ 64"/>
        <xdr:cNvCxnSpPr/>
      </xdr:nvCxnSpPr>
      <xdr:spPr>
        <a:xfrm flipV="1">
          <a:off x="4292600" y="5376545"/>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85090</xdr:rowOff>
    </xdr:from>
    <xdr:ext cx="405130" cy="251460"/>
    <xdr:sp macro="" textlink="">
      <xdr:nvSpPr>
        <xdr:cNvPr id="66" name="有形固定資産減価償却率最小値テキスト"/>
        <xdr:cNvSpPr txBox="1"/>
      </xdr:nvSpPr>
      <xdr:spPr>
        <a:xfrm>
          <a:off x="4345305" y="654875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81280</xdr:rowOff>
    </xdr:from>
    <xdr:to xmlns:xdr="http://schemas.openxmlformats.org/drawingml/2006/spreadsheetDrawing">
      <xdr:col>23</xdr:col>
      <xdr:colOff>171450</xdr:colOff>
      <xdr:row>34</xdr:row>
      <xdr:rowOff>81280</xdr:rowOff>
    </xdr:to>
    <xdr:cxnSp macro="">
      <xdr:nvCxnSpPr>
        <xdr:cNvPr id="67" name="直線コネクタ 66"/>
        <xdr:cNvCxnSpPr/>
      </xdr:nvCxnSpPr>
      <xdr:spPr>
        <a:xfrm>
          <a:off x="4208780" y="65449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34290</xdr:rowOff>
    </xdr:from>
    <xdr:ext cx="405130" cy="251460"/>
    <xdr:sp macro="" textlink="">
      <xdr:nvSpPr>
        <xdr:cNvPr id="68" name="有形固定資産減価償却率最大値テキスト"/>
        <xdr:cNvSpPr txBox="1"/>
      </xdr:nvSpPr>
      <xdr:spPr>
        <a:xfrm>
          <a:off x="4345305" y="515683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27</xdr:row>
      <xdr:rowOff>86360</xdr:rowOff>
    </xdr:from>
    <xdr:to xmlns:xdr="http://schemas.openxmlformats.org/drawingml/2006/spreadsheetDrawing">
      <xdr:col>23</xdr:col>
      <xdr:colOff>171450</xdr:colOff>
      <xdr:row>27</xdr:row>
      <xdr:rowOff>86360</xdr:rowOff>
    </xdr:to>
    <xdr:cxnSp macro="">
      <xdr:nvCxnSpPr>
        <xdr:cNvPr id="69" name="直線コネクタ 68"/>
        <xdr:cNvCxnSpPr/>
      </xdr:nvCxnSpPr>
      <xdr:spPr>
        <a:xfrm>
          <a:off x="4208780" y="53765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151765</xdr:rowOff>
    </xdr:from>
    <xdr:ext cx="405130" cy="253365"/>
    <xdr:sp macro="" textlink="">
      <xdr:nvSpPr>
        <xdr:cNvPr id="70" name="有形固定資産減価償却率平均値テキスト"/>
        <xdr:cNvSpPr txBox="1"/>
      </xdr:nvSpPr>
      <xdr:spPr>
        <a:xfrm>
          <a:off x="4345305" y="594487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129540</xdr:rowOff>
    </xdr:from>
    <xdr:to xmlns:xdr="http://schemas.openxmlformats.org/drawingml/2006/spreadsheetDrawing">
      <xdr:col>23</xdr:col>
      <xdr:colOff>136525</xdr:colOff>
      <xdr:row>32</xdr:row>
      <xdr:rowOff>61595</xdr:rowOff>
    </xdr:to>
    <xdr:sp macro="" textlink="">
      <xdr:nvSpPr>
        <xdr:cNvPr id="71" name="フローチャート: 判断 70"/>
        <xdr:cNvSpPr/>
      </xdr:nvSpPr>
      <xdr:spPr>
        <a:xfrm>
          <a:off x="4243705" y="6090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90170</xdr:rowOff>
    </xdr:from>
    <xdr:to xmlns:xdr="http://schemas.openxmlformats.org/drawingml/2006/spreadsheetDrawing">
      <xdr:col>19</xdr:col>
      <xdr:colOff>171450</xdr:colOff>
      <xdr:row>31</xdr:row>
      <xdr:rowOff>21590</xdr:rowOff>
    </xdr:to>
    <xdr:sp macro="" textlink="">
      <xdr:nvSpPr>
        <xdr:cNvPr id="72" name="フローチャート: 判断 71"/>
        <xdr:cNvSpPr/>
      </xdr:nvSpPr>
      <xdr:spPr>
        <a:xfrm>
          <a:off x="3608705" y="588327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43815</xdr:rowOff>
    </xdr:from>
    <xdr:to xmlns:xdr="http://schemas.openxmlformats.org/drawingml/2006/spreadsheetDrawing">
      <xdr:col>15</xdr:col>
      <xdr:colOff>171450</xdr:colOff>
      <xdr:row>30</xdr:row>
      <xdr:rowOff>143510</xdr:rowOff>
    </xdr:to>
    <xdr:sp macro="" textlink="">
      <xdr:nvSpPr>
        <xdr:cNvPr id="73" name="フローチャート: 判断 72"/>
        <xdr:cNvSpPr/>
      </xdr:nvSpPr>
      <xdr:spPr>
        <a:xfrm>
          <a:off x="2922905" y="58369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22860</xdr:rowOff>
    </xdr:from>
    <xdr:to xmlns:xdr="http://schemas.openxmlformats.org/drawingml/2006/spreadsheetDrawing">
      <xdr:col>11</xdr:col>
      <xdr:colOff>171450</xdr:colOff>
      <xdr:row>30</xdr:row>
      <xdr:rowOff>122555</xdr:rowOff>
    </xdr:to>
    <xdr:sp macro="" textlink="">
      <xdr:nvSpPr>
        <xdr:cNvPr id="74" name="フローチャート: 判断 73"/>
        <xdr:cNvSpPr/>
      </xdr:nvSpPr>
      <xdr:spPr>
        <a:xfrm>
          <a:off x="2237105" y="581596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106680</xdr:rowOff>
    </xdr:from>
    <xdr:to xmlns:xdr="http://schemas.openxmlformats.org/drawingml/2006/spreadsheetDrawing">
      <xdr:col>7</xdr:col>
      <xdr:colOff>171450</xdr:colOff>
      <xdr:row>30</xdr:row>
      <xdr:rowOff>38100</xdr:rowOff>
    </xdr:to>
    <xdr:sp macro="" textlink="">
      <xdr:nvSpPr>
        <xdr:cNvPr id="75" name="フローチャート: 判断 74"/>
        <xdr:cNvSpPr/>
      </xdr:nvSpPr>
      <xdr:spPr>
        <a:xfrm>
          <a:off x="1551305" y="573214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0095" cy="220345"/>
    <xdr:sp macro="" textlink="">
      <xdr:nvSpPr>
        <xdr:cNvPr id="76" name="テキスト ボックス 75"/>
        <xdr:cNvSpPr txBox="1"/>
      </xdr:nvSpPr>
      <xdr:spPr>
        <a:xfrm>
          <a:off x="41357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0095" cy="220345"/>
    <xdr:sp macro="" textlink="">
      <xdr:nvSpPr>
        <xdr:cNvPr id="77" name="テキスト ボックス 76"/>
        <xdr:cNvSpPr txBox="1"/>
      </xdr:nvSpPr>
      <xdr:spPr>
        <a:xfrm>
          <a:off x="35007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0095" cy="220345"/>
    <xdr:sp macro="" textlink="">
      <xdr:nvSpPr>
        <xdr:cNvPr id="78" name="テキスト ボックス 77"/>
        <xdr:cNvSpPr txBox="1"/>
      </xdr:nvSpPr>
      <xdr:spPr>
        <a:xfrm>
          <a:off x="28149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0095" cy="220345"/>
    <xdr:sp macro="" textlink="">
      <xdr:nvSpPr>
        <xdr:cNvPr id="79" name="テキスト ボックス 78"/>
        <xdr:cNvSpPr txBox="1"/>
      </xdr:nvSpPr>
      <xdr:spPr>
        <a:xfrm>
          <a:off x="21291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0095" cy="220345"/>
    <xdr:sp macro="" textlink="">
      <xdr:nvSpPr>
        <xdr:cNvPr id="80" name="テキスト ボックス 79"/>
        <xdr:cNvSpPr txBox="1"/>
      </xdr:nvSpPr>
      <xdr:spPr>
        <a:xfrm>
          <a:off x="14433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33</xdr:row>
      <xdr:rowOff>149860</xdr:rowOff>
    </xdr:from>
    <xdr:to xmlns:xdr="http://schemas.openxmlformats.org/drawingml/2006/spreadsheetDrawing">
      <xdr:col>23</xdr:col>
      <xdr:colOff>136525</xdr:colOff>
      <xdr:row>34</xdr:row>
      <xdr:rowOff>81280</xdr:rowOff>
    </xdr:to>
    <xdr:sp macro="" textlink="">
      <xdr:nvSpPr>
        <xdr:cNvPr id="81" name="楕円 80"/>
        <xdr:cNvSpPr/>
      </xdr:nvSpPr>
      <xdr:spPr>
        <a:xfrm>
          <a:off x="4243705" y="6445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66675</xdr:rowOff>
    </xdr:from>
    <xdr:ext cx="405130" cy="250825"/>
    <xdr:sp macro="" textlink="">
      <xdr:nvSpPr>
        <xdr:cNvPr id="82" name="有形固定資産減価償却率該当値テキスト"/>
        <xdr:cNvSpPr txBox="1"/>
      </xdr:nvSpPr>
      <xdr:spPr>
        <a:xfrm>
          <a:off x="4345305" y="636270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33</xdr:row>
      <xdr:rowOff>146685</xdr:rowOff>
    </xdr:from>
    <xdr:to xmlns:xdr="http://schemas.openxmlformats.org/drawingml/2006/spreadsheetDrawing">
      <xdr:col>19</xdr:col>
      <xdr:colOff>171450</xdr:colOff>
      <xdr:row>34</xdr:row>
      <xdr:rowOff>78105</xdr:rowOff>
    </xdr:to>
    <xdr:sp macro="" textlink="">
      <xdr:nvSpPr>
        <xdr:cNvPr id="83" name="楕円 82"/>
        <xdr:cNvSpPr/>
      </xdr:nvSpPr>
      <xdr:spPr>
        <a:xfrm>
          <a:off x="3608705" y="644271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34</xdr:row>
      <xdr:rowOff>28575</xdr:rowOff>
    </xdr:from>
    <xdr:to xmlns:xdr="http://schemas.openxmlformats.org/drawingml/2006/spreadsheetDrawing">
      <xdr:col>23</xdr:col>
      <xdr:colOff>85725</xdr:colOff>
      <xdr:row>34</xdr:row>
      <xdr:rowOff>31750</xdr:rowOff>
    </xdr:to>
    <xdr:cxnSp macro="">
      <xdr:nvCxnSpPr>
        <xdr:cNvPr id="84" name="直線コネクタ 83"/>
        <xdr:cNvCxnSpPr/>
      </xdr:nvCxnSpPr>
      <xdr:spPr>
        <a:xfrm>
          <a:off x="3659505" y="6492240"/>
          <a:ext cx="635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33</xdr:row>
      <xdr:rowOff>125730</xdr:rowOff>
    </xdr:from>
    <xdr:to xmlns:xdr="http://schemas.openxmlformats.org/drawingml/2006/spreadsheetDrawing">
      <xdr:col>15</xdr:col>
      <xdr:colOff>171450</xdr:colOff>
      <xdr:row>34</xdr:row>
      <xdr:rowOff>57150</xdr:rowOff>
    </xdr:to>
    <xdr:sp macro="" textlink="">
      <xdr:nvSpPr>
        <xdr:cNvPr id="85" name="楕円 84"/>
        <xdr:cNvSpPr/>
      </xdr:nvSpPr>
      <xdr:spPr>
        <a:xfrm>
          <a:off x="2922905" y="642175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34</xdr:row>
      <xdr:rowOff>6985</xdr:rowOff>
    </xdr:from>
    <xdr:to xmlns:xdr="http://schemas.openxmlformats.org/drawingml/2006/spreadsheetDrawing">
      <xdr:col>19</xdr:col>
      <xdr:colOff>136525</xdr:colOff>
      <xdr:row>34</xdr:row>
      <xdr:rowOff>28575</xdr:rowOff>
    </xdr:to>
    <xdr:cxnSp macro="">
      <xdr:nvCxnSpPr>
        <xdr:cNvPr id="86" name="直線コネクタ 85"/>
        <xdr:cNvCxnSpPr/>
      </xdr:nvCxnSpPr>
      <xdr:spPr>
        <a:xfrm>
          <a:off x="2973705" y="6470650"/>
          <a:ext cx="685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33</xdr:row>
      <xdr:rowOff>90170</xdr:rowOff>
    </xdr:from>
    <xdr:to xmlns:xdr="http://schemas.openxmlformats.org/drawingml/2006/spreadsheetDrawing">
      <xdr:col>11</xdr:col>
      <xdr:colOff>171450</xdr:colOff>
      <xdr:row>34</xdr:row>
      <xdr:rowOff>21590</xdr:rowOff>
    </xdr:to>
    <xdr:sp macro="" textlink="">
      <xdr:nvSpPr>
        <xdr:cNvPr id="87" name="楕円 86"/>
        <xdr:cNvSpPr/>
      </xdr:nvSpPr>
      <xdr:spPr>
        <a:xfrm>
          <a:off x="2237105" y="638619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33</xdr:row>
      <xdr:rowOff>140335</xdr:rowOff>
    </xdr:from>
    <xdr:to xmlns:xdr="http://schemas.openxmlformats.org/drawingml/2006/spreadsheetDrawing">
      <xdr:col>15</xdr:col>
      <xdr:colOff>136525</xdr:colOff>
      <xdr:row>34</xdr:row>
      <xdr:rowOff>6985</xdr:rowOff>
    </xdr:to>
    <xdr:cxnSp macro="">
      <xdr:nvCxnSpPr>
        <xdr:cNvPr id="88" name="直線コネクタ 87"/>
        <xdr:cNvCxnSpPr/>
      </xdr:nvCxnSpPr>
      <xdr:spPr>
        <a:xfrm>
          <a:off x="2287905" y="6436360"/>
          <a:ext cx="685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38100</xdr:rowOff>
    </xdr:from>
    <xdr:ext cx="405130" cy="253365"/>
    <xdr:sp macro="" textlink="">
      <xdr:nvSpPr>
        <xdr:cNvPr id="89" name="n_1aveValue有形固定資産減価償却率"/>
        <xdr:cNvSpPr txBox="1"/>
      </xdr:nvSpPr>
      <xdr:spPr>
        <a:xfrm>
          <a:off x="3463290" y="56635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160020</xdr:rowOff>
    </xdr:from>
    <xdr:ext cx="405130" cy="251460"/>
    <xdr:sp macro="" textlink="">
      <xdr:nvSpPr>
        <xdr:cNvPr id="90" name="n_2aveValue有形固定資産減価償却率"/>
        <xdr:cNvSpPr txBox="1"/>
      </xdr:nvSpPr>
      <xdr:spPr>
        <a:xfrm>
          <a:off x="2790190" y="561784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138430</xdr:rowOff>
    </xdr:from>
    <xdr:ext cx="405130" cy="253365"/>
    <xdr:sp macro="" textlink="">
      <xdr:nvSpPr>
        <xdr:cNvPr id="91" name="n_3aveValue有形固定資産減価償却率"/>
        <xdr:cNvSpPr txBox="1"/>
      </xdr:nvSpPr>
      <xdr:spPr>
        <a:xfrm>
          <a:off x="2104390" y="55962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53975</xdr:rowOff>
    </xdr:from>
    <xdr:ext cx="405130" cy="251460"/>
    <xdr:sp macro="" textlink="">
      <xdr:nvSpPr>
        <xdr:cNvPr id="92" name="n_4aveValue有形固定資産減価償却率"/>
        <xdr:cNvSpPr txBox="1"/>
      </xdr:nvSpPr>
      <xdr:spPr>
        <a:xfrm>
          <a:off x="1418590" y="551180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34</xdr:row>
      <xdr:rowOff>69850</xdr:rowOff>
    </xdr:from>
    <xdr:ext cx="405130" cy="251460"/>
    <xdr:sp macro="" textlink="">
      <xdr:nvSpPr>
        <xdr:cNvPr id="93" name="n_1mainValue有形固定資産減価償却率"/>
        <xdr:cNvSpPr txBox="1"/>
      </xdr:nvSpPr>
      <xdr:spPr>
        <a:xfrm>
          <a:off x="3463290" y="65335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34</xdr:row>
      <xdr:rowOff>48895</xdr:rowOff>
    </xdr:from>
    <xdr:ext cx="405130" cy="251460"/>
    <xdr:sp macro="" textlink="">
      <xdr:nvSpPr>
        <xdr:cNvPr id="94" name="n_2mainValue有形固定資産減価償却率"/>
        <xdr:cNvSpPr txBox="1"/>
      </xdr:nvSpPr>
      <xdr:spPr>
        <a:xfrm>
          <a:off x="2790190" y="651256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34</xdr:row>
      <xdr:rowOff>13335</xdr:rowOff>
    </xdr:from>
    <xdr:ext cx="405130" cy="251460"/>
    <xdr:sp macro="" textlink="">
      <xdr:nvSpPr>
        <xdr:cNvPr id="95" name="n_3mainValue有形固定資産減価償却率"/>
        <xdr:cNvSpPr txBox="1"/>
      </xdr:nvSpPr>
      <xdr:spPr>
        <a:xfrm>
          <a:off x="2104390" y="647700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96" name="正方形/長方形 95"/>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97" name="正方形/長方形 96"/>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98" name="正方形/長方形 97"/>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[ 497.8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99" name="正方形/長方形 98"/>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00" name="正方形/長方形 99"/>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101" name="正方形/長方形 100"/>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02" name="正方形/長方形 101"/>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03" name="正方形/長方形 102"/>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4" name="正方形/長方形 103"/>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05" name="正方形/長方形 104"/>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06" name="正方形/長方形 105"/>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07" name="正方形/長方形 106"/>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08" name="テキスト ボックス 107"/>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債務償還比率が前年度から</a:t>
          </a:r>
          <a:r>
            <a:rPr kumimoji="1" lang="ja-JP" altLang="en-US" sz="1100">
              <a:solidFill>
                <a:schemeClr val="dk1"/>
              </a:solidFill>
              <a:effectLst/>
              <a:latin typeface="ＭＳ Ｐゴシック"/>
              <a:ea typeface="ＭＳ Ｐゴシック"/>
              <a:cs typeface="+mn-cs"/>
            </a:rPr>
            <a:t>上昇</a:t>
          </a:r>
          <a:r>
            <a:rPr kumimoji="1" lang="ja-JP" altLang="ja-JP" sz="1100">
              <a:solidFill>
                <a:schemeClr val="dk1"/>
              </a:solidFill>
              <a:effectLst/>
              <a:latin typeface="ＭＳ Ｐゴシック"/>
              <a:ea typeface="ＭＳ Ｐゴシック"/>
              <a:cs typeface="+mn-cs"/>
            </a:rPr>
            <a:t>した要因としては、分子の構成要素である将来負担額が、充当可能財源等の減少と市債残高の増加により増加したためである。しかし、平成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年度まで償還元金を超えない市債の借入に努めてきたことにより、市債残高が減少し、各平均値を下回る結果となっている。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7980" cy="218440"/>
    <xdr:sp macro="" textlink="">
      <xdr:nvSpPr>
        <xdr:cNvPr id="109" name="テキスト ボックス 108"/>
        <xdr:cNvSpPr txBox="1"/>
      </xdr:nvSpPr>
      <xdr:spPr>
        <a:xfrm>
          <a:off x="10149205" y="4666615"/>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10" name="直線コネクタ 109"/>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19075"/>
    <xdr:sp macro="" textlink="">
      <xdr:nvSpPr>
        <xdr:cNvPr id="111" name="テキスト ボックス 110"/>
        <xdr:cNvSpPr txBox="1"/>
      </xdr:nvSpPr>
      <xdr:spPr>
        <a:xfrm>
          <a:off x="9695180" y="6871970"/>
          <a:ext cx="482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2" name="直線コネクタ 111"/>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106680</xdr:rowOff>
    </xdr:from>
    <xdr:ext cx="482600" cy="219710"/>
    <xdr:sp macro="" textlink="">
      <xdr:nvSpPr>
        <xdr:cNvPr id="113" name="テキスト ボックス 112"/>
        <xdr:cNvSpPr txBox="1"/>
      </xdr:nvSpPr>
      <xdr:spPr>
        <a:xfrm>
          <a:off x="9695180" y="65703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64135</xdr:rowOff>
    </xdr:from>
    <xdr:to xmlns:xdr="http://schemas.openxmlformats.org/drawingml/2006/spreadsheetDrawing">
      <xdr:col>80</xdr:col>
      <xdr:colOff>9525</xdr:colOff>
      <xdr:row>33</xdr:row>
      <xdr:rowOff>64135</xdr:rowOff>
    </xdr:to>
    <xdr:cxnSp macro="">
      <xdr:nvCxnSpPr>
        <xdr:cNvPr id="114" name="直線コネクタ 113"/>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32</xdr:row>
      <xdr:rowOff>140335</xdr:rowOff>
    </xdr:from>
    <xdr:ext cx="482600" cy="218440"/>
    <xdr:sp macro="" textlink="">
      <xdr:nvSpPr>
        <xdr:cNvPr id="115" name="テキスト ボックス 114"/>
        <xdr:cNvSpPr txBox="1"/>
      </xdr:nvSpPr>
      <xdr:spPr>
        <a:xfrm>
          <a:off x="9695180" y="6268720"/>
          <a:ext cx="4826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97790</xdr:rowOff>
    </xdr:from>
    <xdr:to xmlns:xdr="http://schemas.openxmlformats.org/drawingml/2006/spreadsheetDrawing">
      <xdr:col>80</xdr:col>
      <xdr:colOff>9525</xdr:colOff>
      <xdr:row>31</xdr:row>
      <xdr:rowOff>97790</xdr:rowOff>
    </xdr:to>
    <xdr:cxnSp macro="">
      <xdr:nvCxnSpPr>
        <xdr:cNvPr id="116" name="直線コネクタ 115"/>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08940" cy="220345"/>
    <xdr:sp macro="" textlink="">
      <xdr:nvSpPr>
        <xdr:cNvPr id="117" name="テキスト ボックス 116"/>
        <xdr:cNvSpPr txBox="1"/>
      </xdr:nvSpPr>
      <xdr:spPr>
        <a:xfrm>
          <a:off x="9751060" y="5966460"/>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131445</xdr:rowOff>
    </xdr:from>
    <xdr:to xmlns:xdr="http://schemas.openxmlformats.org/drawingml/2006/spreadsheetDrawing">
      <xdr:col>80</xdr:col>
      <xdr:colOff>9525</xdr:colOff>
      <xdr:row>29</xdr:row>
      <xdr:rowOff>131445</xdr:rowOff>
    </xdr:to>
    <xdr:cxnSp macro="">
      <xdr:nvCxnSpPr>
        <xdr:cNvPr id="118" name="直線コネクタ 117"/>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39370</xdr:rowOff>
    </xdr:from>
    <xdr:ext cx="408940" cy="220345"/>
    <xdr:sp macro="" textlink="">
      <xdr:nvSpPr>
        <xdr:cNvPr id="119" name="テキスト ボックス 118"/>
        <xdr:cNvSpPr txBox="1"/>
      </xdr:nvSpPr>
      <xdr:spPr>
        <a:xfrm>
          <a:off x="9751060" y="5664835"/>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20" name="直線コネクタ 119"/>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73660</xdr:rowOff>
    </xdr:from>
    <xdr:ext cx="408940" cy="219075"/>
    <xdr:sp macro="" textlink="">
      <xdr:nvSpPr>
        <xdr:cNvPr id="121" name="テキスト ボックス 120"/>
        <xdr:cNvSpPr txBox="1"/>
      </xdr:nvSpPr>
      <xdr:spPr>
        <a:xfrm>
          <a:off x="9751060" y="5363845"/>
          <a:ext cx="4089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2" name="直線コネクタ 121"/>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107315</xdr:rowOff>
    </xdr:from>
    <xdr:ext cx="408940" cy="219075"/>
    <xdr:sp macro="" textlink="">
      <xdr:nvSpPr>
        <xdr:cNvPr id="123" name="テキスト ボックス 122"/>
        <xdr:cNvSpPr txBox="1"/>
      </xdr:nvSpPr>
      <xdr:spPr>
        <a:xfrm>
          <a:off x="9751060" y="5062220"/>
          <a:ext cx="4089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24" name="直線コネクタ 123"/>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140970</xdr:rowOff>
    </xdr:from>
    <xdr:ext cx="306070" cy="218440"/>
    <xdr:sp macro="" textlink="">
      <xdr:nvSpPr>
        <xdr:cNvPr id="125" name="テキスト ボックス 124"/>
        <xdr:cNvSpPr txBox="1"/>
      </xdr:nvSpPr>
      <xdr:spPr>
        <a:xfrm>
          <a:off x="9853930" y="4760595"/>
          <a:ext cx="3060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26"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25</xdr:row>
      <xdr:rowOff>116840</xdr:rowOff>
    </xdr:from>
    <xdr:to xmlns:xdr="http://schemas.openxmlformats.org/drawingml/2006/spreadsheetDrawing">
      <xdr:col>76</xdr:col>
      <xdr:colOff>21590</xdr:colOff>
      <xdr:row>33</xdr:row>
      <xdr:rowOff>157480</xdr:rowOff>
    </xdr:to>
    <xdr:cxnSp macro="">
      <xdr:nvCxnSpPr>
        <xdr:cNvPr id="127" name="直線コネクタ 126"/>
        <xdr:cNvCxnSpPr/>
      </xdr:nvCxnSpPr>
      <xdr:spPr>
        <a:xfrm flipV="1">
          <a:off x="13315950" y="507174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161925</xdr:rowOff>
    </xdr:from>
    <xdr:ext cx="560705" cy="251460"/>
    <xdr:sp macro="" textlink="">
      <xdr:nvSpPr>
        <xdr:cNvPr id="128" name="債務償還比率最小値テキスト"/>
        <xdr:cNvSpPr txBox="1"/>
      </xdr:nvSpPr>
      <xdr:spPr>
        <a:xfrm>
          <a:off x="13368655" y="6457950"/>
          <a:ext cx="5607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157480</xdr:rowOff>
    </xdr:from>
    <xdr:to xmlns:xdr="http://schemas.openxmlformats.org/drawingml/2006/spreadsheetDrawing">
      <xdr:col>76</xdr:col>
      <xdr:colOff>111125</xdr:colOff>
      <xdr:row>33</xdr:row>
      <xdr:rowOff>157480</xdr:rowOff>
    </xdr:to>
    <xdr:cxnSp macro="">
      <xdr:nvCxnSpPr>
        <xdr:cNvPr id="129" name="直線コネクタ 128"/>
        <xdr:cNvCxnSpPr/>
      </xdr:nvCxnSpPr>
      <xdr:spPr>
        <a:xfrm>
          <a:off x="13248005" y="6453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64135</xdr:rowOff>
    </xdr:from>
    <xdr:ext cx="469900" cy="253365"/>
    <xdr:sp macro="" textlink="">
      <xdr:nvSpPr>
        <xdr:cNvPr id="130" name="債務償還比率最大値テキスト"/>
        <xdr:cNvSpPr txBox="1"/>
      </xdr:nvSpPr>
      <xdr:spPr>
        <a:xfrm>
          <a:off x="13368655" y="48514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25</xdr:row>
      <xdr:rowOff>116840</xdr:rowOff>
    </xdr:from>
    <xdr:to xmlns:xdr="http://schemas.openxmlformats.org/drawingml/2006/spreadsheetDrawing">
      <xdr:col>76</xdr:col>
      <xdr:colOff>111125</xdr:colOff>
      <xdr:row>25</xdr:row>
      <xdr:rowOff>116840</xdr:rowOff>
    </xdr:to>
    <xdr:cxnSp macro="">
      <xdr:nvCxnSpPr>
        <xdr:cNvPr id="131" name="直線コネクタ 130"/>
        <xdr:cNvCxnSpPr/>
      </xdr:nvCxnSpPr>
      <xdr:spPr>
        <a:xfrm>
          <a:off x="13248005" y="5071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60960</xdr:rowOff>
    </xdr:from>
    <xdr:ext cx="469900" cy="253365"/>
    <xdr:sp macro="" textlink="">
      <xdr:nvSpPr>
        <xdr:cNvPr id="132" name="債務償還比率平均値テキスト"/>
        <xdr:cNvSpPr txBox="1"/>
      </xdr:nvSpPr>
      <xdr:spPr>
        <a:xfrm>
          <a:off x="13368655" y="585406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81915</xdr:rowOff>
    </xdr:from>
    <xdr:to xmlns:xdr="http://schemas.openxmlformats.org/drawingml/2006/spreadsheetDrawing">
      <xdr:col>76</xdr:col>
      <xdr:colOff>73025</xdr:colOff>
      <xdr:row>31</xdr:row>
      <xdr:rowOff>13970</xdr:rowOff>
    </xdr:to>
    <xdr:sp macro="" textlink="">
      <xdr:nvSpPr>
        <xdr:cNvPr id="133" name="フローチャート: 判断 132"/>
        <xdr:cNvSpPr/>
      </xdr:nvSpPr>
      <xdr:spPr>
        <a:xfrm>
          <a:off x="13286105" y="58750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50165</xdr:rowOff>
    </xdr:from>
    <xdr:to xmlns:xdr="http://schemas.openxmlformats.org/drawingml/2006/spreadsheetDrawing">
      <xdr:col>72</xdr:col>
      <xdr:colOff>123825</xdr:colOff>
      <xdr:row>30</xdr:row>
      <xdr:rowOff>149225</xdr:rowOff>
    </xdr:to>
    <xdr:sp macro="" textlink="">
      <xdr:nvSpPr>
        <xdr:cNvPr id="134" name="フローチャート: 判断 133"/>
        <xdr:cNvSpPr/>
      </xdr:nvSpPr>
      <xdr:spPr>
        <a:xfrm>
          <a:off x="12632055" y="58432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13970</xdr:rowOff>
    </xdr:from>
    <xdr:to xmlns:xdr="http://schemas.openxmlformats.org/drawingml/2006/spreadsheetDrawing">
      <xdr:col>68</xdr:col>
      <xdr:colOff>123825</xdr:colOff>
      <xdr:row>30</xdr:row>
      <xdr:rowOff>113030</xdr:rowOff>
    </xdr:to>
    <xdr:sp macro="" textlink="">
      <xdr:nvSpPr>
        <xdr:cNvPr id="135" name="フローチャート: 判断 134"/>
        <xdr:cNvSpPr/>
      </xdr:nvSpPr>
      <xdr:spPr>
        <a:xfrm>
          <a:off x="11946255" y="5807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163195</xdr:rowOff>
    </xdr:from>
    <xdr:to xmlns:xdr="http://schemas.openxmlformats.org/drawingml/2006/spreadsheetDrawing">
      <xdr:col>64</xdr:col>
      <xdr:colOff>123825</xdr:colOff>
      <xdr:row>30</xdr:row>
      <xdr:rowOff>95250</xdr:rowOff>
    </xdr:to>
    <xdr:sp macro="" textlink="">
      <xdr:nvSpPr>
        <xdr:cNvPr id="136" name="フローチャート: 判断 135"/>
        <xdr:cNvSpPr/>
      </xdr:nvSpPr>
      <xdr:spPr>
        <a:xfrm>
          <a:off x="11260455" y="5788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125095</xdr:rowOff>
    </xdr:from>
    <xdr:to xmlns:xdr="http://schemas.openxmlformats.org/drawingml/2006/spreadsheetDrawing">
      <xdr:col>60</xdr:col>
      <xdr:colOff>123825</xdr:colOff>
      <xdr:row>30</xdr:row>
      <xdr:rowOff>56515</xdr:rowOff>
    </xdr:to>
    <xdr:sp macro="" textlink="">
      <xdr:nvSpPr>
        <xdr:cNvPr id="137" name="フローチャート: 判断 136"/>
        <xdr:cNvSpPr/>
      </xdr:nvSpPr>
      <xdr:spPr>
        <a:xfrm>
          <a:off x="10574655" y="5750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0095" cy="220345"/>
    <xdr:sp macro="" textlink="">
      <xdr:nvSpPr>
        <xdr:cNvPr id="138" name="テキスト ボックス 137"/>
        <xdr:cNvSpPr txBox="1"/>
      </xdr:nvSpPr>
      <xdr:spPr>
        <a:xfrm>
          <a:off x="1315910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39" name="テキスト ボックス 138"/>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40" name="テキスト ボックス 139"/>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1" name="テキスト ボックス 140"/>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42" name="テキスト ボックス 141"/>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27305</xdr:rowOff>
    </xdr:to>
    <xdr:sp macro="" textlink="">
      <xdr:nvSpPr>
        <xdr:cNvPr id="143" name="楕円 142"/>
        <xdr:cNvSpPr/>
      </xdr:nvSpPr>
      <xdr:spPr>
        <a:xfrm>
          <a:off x="13286105" y="55530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117475</xdr:rowOff>
    </xdr:from>
    <xdr:ext cx="469900" cy="253365"/>
    <xdr:sp macro="" textlink="">
      <xdr:nvSpPr>
        <xdr:cNvPr id="144" name="債務償還比率該当値テキスト"/>
        <xdr:cNvSpPr txBox="1"/>
      </xdr:nvSpPr>
      <xdr:spPr>
        <a:xfrm>
          <a:off x="13368655" y="5407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5715</xdr:rowOff>
    </xdr:from>
    <xdr:to xmlns:xdr="http://schemas.openxmlformats.org/drawingml/2006/spreadsheetDrawing">
      <xdr:col>72</xdr:col>
      <xdr:colOff>123825</xdr:colOff>
      <xdr:row>28</xdr:row>
      <xdr:rowOff>105410</xdr:rowOff>
    </xdr:to>
    <xdr:sp macro="" textlink="">
      <xdr:nvSpPr>
        <xdr:cNvPr id="145" name="楕円 144"/>
        <xdr:cNvSpPr/>
      </xdr:nvSpPr>
      <xdr:spPr>
        <a:xfrm>
          <a:off x="12632055" y="5463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55245</xdr:rowOff>
    </xdr:from>
    <xdr:to xmlns:xdr="http://schemas.openxmlformats.org/drawingml/2006/spreadsheetDrawing">
      <xdr:col>76</xdr:col>
      <xdr:colOff>22225</xdr:colOff>
      <xdr:row>28</xdr:row>
      <xdr:rowOff>145415</xdr:rowOff>
    </xdr:to>
    <xdr:cxnSp macro="">
      <xdr:nvCxnSpPr>
        <xdr:cNvPr id="146" name="直線コネクタ 145"/>
        <xdr:cNvCxnSpPr/>
      </xdr:nvCxnSpPr>
      <xdr:spPr>
        <a:xfrm>
          <a:off x="12682855" y="5513070"/>
          <a:ext cx="635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39370</xdr:rowOff>
    </xdr:from>
    <xdr:to xmlns:xdr="http://schemas.openxmlformats.org/drawingml/2006/spreadsheetDrawing">
      <xdr:col>68</xdr:col>
      <xdr:colOff>123825</xdr:colOff>
      <xdr:row>28</xdr:row>
      <xdr:rowOff>139065</xdr:rowOff>
    </xdr:to>
    <xdr:sp macro="" textlink="">
      <xdr:nvSpPr>
        <xdr:cNvPr id="147" name="楕円 146"/>
        <xdr:cNvSpPr/>
      </xdr:nvSpPr>
      <xdr:spPr>
        <a:xfrm>
          <a:off x="11946255" y="5497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55245</xdr:rowOff>
    </xdr:from>
    <xdr:to xmlns:xdr="http://schemas.openxmlformats.org/drawingml/2006/spreadsheetDrawing">
      <xdr:col>72</xdr:col>
      <xdr:colOff>73025</xdr:colOff>
      <xdr:row>28</xdr:row>
      <xdr:rowOff>89535</xdr:rowOff>
    </xdr:to>
    <xdr:cxnSp macro="">
      <xdr:nvCxnSpPr>
        <xdr:cNvPr id="148" name="直線コネクタ 147"/>
        <xdr:cNvCxnSpPr/>
      </xdr:nvCxnSpPr>
      <xdr:spPr>
        <a:xfrm flipV="1">
          <a:off x="11997055" y="5513070"/>
          <a:ext cx="685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143510</xdr:rowOff>
    </xdr:from>
    <xdr:to xmlns:xdr="http://schemas.openxmlformats.org/drawingml/2006/spreadsheetDrawing">
      <xdr:col>64</xdr:col>
      <xdr:colOff>123825</xdr:colOff>
      <xdr:row>28</xdr:row>
      <xdr:rowOff>74930</xdr:rowOff>
    </xdr:to>
    <xdr:sp macro="" textlink="">
      <xdr:nvSpPr>
        <xdr:cNvPr id="149" name="楕円 148"/>
        <xdr:cNvSpPr/>
      </xdr:nvSpPr>
      <xdr:spPr>
        <a:xfrm>
          <a:off x="11260455" y="5433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25400</xdr:rowOff>
    </xdr:from>
    <xdr:to xmlns:xdr="http://schemas.openxmlformats.org/drawingml/2006/spreadsheetDrawing">
      <xdr:col>68</xdr:col>
      <xdr:colOff>73025</xdr:colOff>
      <xdr:row>28</xdr:row>
      <xdr:rowOff>89535</xdr:rowOff>
    </xdr:to>
    <xdr:cxnSp macro="">
      <xdr:nvCxnSpPr>
        <xdr:cNvPr id="150" name="直線コネクタ 149"/>
        <xdr:cNvCxnSpPr/>
      </xdr:nvCxnSpPr>
      <xdr:spPr>
        <a:xfrm>
          <a:off x="11311255" y="5483225"/>
          <a:ext cx="6858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50800</xdr:rowOff>
    </xdr:from>
    <xdr:to xmlns:xdr="http://schemas.openxmlformats.org/drawingml/2006/spreadsheetDrawing">
      <xdr:col>60</xdr:col>
      <xdr:colOff>123825</xdr:colOff>
      <xdr:row>28</xdr:row>
      <xdr:rowOff>150495</xdr:rowOff>
    </xdr:to>
    <xdr:sp macro="" textlink="">
      <xdr:nvSpPr>
        <xdr:cNvPr id="151" name="楕円 150"/>
        <xdr:cNvSpPr/>
      </xdr:nvSpPr>
      <xdr:spPr>
        <a:xfrm>
          <a:off x="10574655" y="55086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25400</xdr:rowOff>
    </xdr:from>
    <xdr:to xmlns:xdr="http://schemas.openxmlformats.org/drawingml/2006/spreadsheetDrawing">
      <xdr:col>64</xdr:col>
      <xdr:colOff>73025</xdr:colOff>
      <xdr:row>28</xdr:row>
      <xdr:rowOff>100330</xdr:rowOff>
    </xdr:to>
    <xdr:cxnSp macro="">
      <xdr:nvCxnSpPr>
        <xdr:cNvPr id="152" name="直線コネクタ 151"/>
        <xdr:cNvCxnSpPr/>
      </xdr:nvCxnSpPr>
      <xdr:spPr>
        <a:xfrm flipV="1">
          <a:off x="10625455" y="5483225"/>
          <a:ext cx="6858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140335</xdr:rowOff>
    </xdr:from>
    <xdr:ext cx="469900" cy="251460"/>
    <xdr:sp macro="" textlink="">
      <xdr:nvSpPr>
        <xdr:cNvPr id="153" name="n_1aveValue債務償還比率"/>
        <xdr:cNvSpPr txBox="1"/>
      </xdr:nvSpPr>
      <xdr:spPr>
        <a:xfrm>
          <a:off x="12454255" y="59334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104775</xdr:rowOff>
    </xdr:from>
    <xdr:ext cx="469900" cy="251460"/>
    <xdr:sp macro="" textlink="">
      <xdr:nvSpPr>
        <xdr:cNvPr id="154" name="n_2aveValue債務償還比率"/>
        <xdr:cNvSpPr txBox="1"/>
      </xdr:nvSpPr>
      <xdr:spPr>
        <a:xfrm>
          <a:off x="11781155" y="58978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86360</xdr:rowOff>
    </xdr:from>
    <xdr:ext cx="469900" cy="251460"/>
    <xdr:sp macro="" textlink="">
      <xdr:nvSpPr>
        <xdr:cNvPr id="155" name="n_3aveValue債務償還比率"/>
        <xdr:cNvSpPr txBox="1"/>
      </xdr:nvSpPr>
      <xdr:spPr>
        <a:xfrm>
          <a:off x="11095355" y="58794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48260</xdr:rowOff>
    </xdr:from>
    <xdr:ext cx="469900" cy="251460"/>
    <xdr:sp macro="" textlink="">
      <xdr:nvSpPr>
        <xdr:cNvPr id="156" name="n_4aveValue債務償還比率"/>
        <xdr:cNvSpPr txBox="1"/>
      </xdr:nvSpPr>
      <xdr:spPr>
        <a:xfrm>
          <a:off x="10409555" y="58413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120650</xdr:rowOff>
    </xdr:from>
    <xdr:ext cx="469900" cy="253365"/>
    <xdr:sp macro="" textlink="">
      <xdr:nvSpPr>
        <xdr:cNvPr id="157" name="n_1mainValue債務償還比率"/>
        <xdr:cNvSpPr txBox="1"/>
      </xdr:nvSpPr>
      <xdr:spPr>
        <a:xfrm>
          <a:off x="12454255" y="5243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154940</xdr:rowOff>
    </xdr:from>
    <xdr:ext cx="469900" cy="253365"/>
    <xdr:sp macro="" textlink="">
      <xdr:nvSpPr>
        <xdr:cNvPr id="158" name="n_2mainValue債務償還比率"/>
        <xdr:cNvSpPr txBox="1"/>
      </xdr:nvSpPr>
      <xdr:spPr>
        <a:xfrm>
          <a:off x="11781155" y="5277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91440</xdr:rowOff>
    </xdr:from>
    <xdr:ext cx="469900" cy="251460"/>
    <xdr:sp macro="" textlink="">
      <xdr:nvSpPr>
        <xdr:cNvPr id="159" name="n_3mainValue債務償還比率"/>
        <xdr:cNvSpPr txBox="1"/>
      </xdr:nvSpPr>
      <xdr:spPr>
        <a:xfrm>
          <a:off x="11095355" y="52139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166370</xdr:rowOff>
    </xdr:from>
    <xdr:ext cx="469900" cy="253365"/>
    <xdr:sp macro="" textlink="">
      <xdr:nvSpPr>
        <xdr:cNvPr id="160" name="n_4mainValue債務償還比率"/>
        <xdr:cNvSpPr txBox="1"/>
      </xdr:nvSpPr>
      <xdr:spPr>
        <a:xfrm>
          <a:off x="10409555" y="52889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1" name="正方形/長方形 160"/>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62" name="正方形/長方形 161"/>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8300" cy="236855"/>
    <xdr:sp macro="" textlink="">
      <xdr:nvSpPr>
        <xdr:cNvPr id="163" name="テキスト ボックス 162"/>
        <xdr:cNvSpPr txBox="1"/>
      </xdr:nvSpPr>
      <xdr:spPr>
        <a:xfrm>
          <a:off x="827405" y="8075930"/>
          <a:ext cx="3683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64" name="テキスト ボックス 163"/>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8300" cy="234950"/>
    <xdr:sp macro="" textlink="">
      <xdr:nvSpPr>
        <xdr:cNvPr id="165" name="テキスト ボックス 164"/>
        <xdr:cNvSpPr txBox="1"/>
      </xdr:nvSpPr>
      <xdr:spPr>
        <a:xfrm>
          <a:off x="827405" y="11772900"/>
          <a:ext cx="368300" cy="234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7965"/>
    <xdr:sp macro="" textlink="">
      <xdr:nvSpPr>
        <xdr:cNvPr id="166" name="テキスト ボックス 165"/>
        <xdr:cNvSpPr txBox="1"/>
      </xdr:nvSpPr>
      <xdr:spPr>
        <a:xfrm>
          <a:off x="6288405" y="14465300"/>
          <a:ext cx="3702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36,607
35,955
61.78
20,959,577
20,073,665
794,528
9,932,952
17,100,757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17.0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1460"/>
    <xdr:sp macro="" textlink="">
      <xdr:nvSpPr>
        <xdr:cNvPr id="29" name="テキスト ボックス 28"/>
        <xdr:cNvSpPr txBox="1"/>
      </xdr:nvSpPr>
      <xdr:spPr>
        <a:xfrm>
          <a:off x="641350" y="2736215"/>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51460"/>
    <xdr:sp macro="" textlink="">
      <xdr:nvSpPr>
        <xdr:cNvPr id="32" name="テキスト ボックス 31"/>
        <xdr:cNvSpPr txBox="1"/>
      </xdr:nvSpPr>
      <xdr:spPr>
        <a:xfrm>
          <a:off x="641350" y="366712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0345"/>
    <xdr:sp macro="" textlink="">
      <xdr:nvSpPr>
        <xdr:cNvPr id="41" name="テキスト ボックス 40"/>
        <xdr:cNvSpPr txBox="1"/>
      </xdr:nvSpPr>
      <xdr:spPr>
        <a:xfrm>
          <a:off x="666750" y="5033010"/>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5455" cy="251460"/>
    <xdr:sp macro="" textlink="">
      <xdr:nvSpPr>
        <xdr:cNvPr id="43" name="テキスト ボックス 42"/>
        <xdr:cNvSpPr txBox="1"/>
      </xdr:nvSpPr>
      <xdr:spPr>
        <a:xfrm>
          <a:off x="27559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66040</xdr:rowOff>
    </xdr:from>
    <xdr:ext cx="465455" cy="251460"/>
    <xdr:sp macro="" textlink="">
      <xdr:nvSpPr>
        <xdr:cNvPr id="45" name="テキスト ボックス 44"/>
        <xdr:cNvSpPr txBox="1"/>
      </xdr:nvSpPr>
      <xdr:spPr>
        <a:xfrm>
          <a:off x="275590" y="69430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1320" cy="251460"/>
    <xdr:sp macro="" textlink="">
      <xdr:nvSpPr>
        <xdr:cNvPr id="47" name="テキスト ボックス 46"/>
        <xdr:cNvSpPr txBox="1"/>
      </xdr:nvSpPr>
      <xdr:spPr>
        <a:xfrm>
          <a:off x="339725" y="65703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130175</xdr:rowOff>
    </xdr:from>
    <xdr:to xmlns:xdr="http://schemas.openxmlformats.org/drawingml/2006/spreadsheetDrawing">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159385</xdr:rowOff>
    </xdr:from>
    <xdr:ext cx="401320" cy="251460"/>
    <xdr:sp macro="" textlink="">
      <xdr:nvSpPr>
        <xdr:cNvPr id="49" name="テキスト ボックス 48"/>
        <xdr:cNvSpPr txBox="1"/>
      </xdr:nvSpPr>
      <xdr:spPr>
        <a:xfrm>
          <a:off x="339725" y="61982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93345</xdr:rowOff>
    </xdr:from>
    <xdr:to xmlns:xdr="http://schemas.openxmlformats.org/drawingml/2006/spreadsheetDrawing">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121920</xdr:rowOff>
    </xdr:from>
    <xdr:ext cx="401320" cy="251460"/>
    <xdr:sp macro="" textlink="">
      <xdr:nvSpPr>
        <xdr:cNvPr id="51" name="テキスト ボックス 50"/>
        <xdr:cNvSpPr txBox="1"/>
      </xdr:nvSpPr>
      <xdr:spPr>
        <a:xfrm>
          <a:off x="339725" y="58254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55880</xdr:rowOff>
    </xdr:from>
    <xdr:to xmlns:xdr="http://schemas.openxmlformats.org/drawingml/2006/spreadsheetDrawing">
      <xdr:col>28</xdr:col>
      <xdr:colOff>114300</xdr:colOff>
      <xdr:row>33</xdr:row>
      <xdr:rowOff>55880</xdr:rowOff>
    </xdr:to>
    <xdr:cxnSp macro="">
      <xdr:nvCxnSpPr>
        <xdr:cNvPr id="52" name="直線コネクタ 51"/>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84455</xdr:rowOff>
    </xdr:from>
    <xdr:ext cx="401320" cy="251460"/>
    <xdr:sp macro="" textlink="">
      <xdr:nvSpPr>
        <xdr:cNvPr id="53" name="テキスト ボックス 52"/>
        <xdr:cNvSpPr txBox="1"/>
      </xdr:nvSpPr>
      <xdr:spPr>
        <a:xfrm>
          <a:off x="339725" y="54527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7185" cy="251460"/>
    <xdr:sp macro="" textlink="">
      <xdr:nvSpPr>
        <xdr:cNvPr id="55" name="テキスト ボックス 54"/>
        <xdr:cNvSpPr txBox="1"/>
      </xdr:nvSpPr>
      <xdr:spPr>
        <a:xfrm>
          <a:off x="384810" y="5080635"/>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6"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28575</xdr:rowOff>
    </xdr:from>
    <xdr:to xmlns:xdr="http://schemas.openxmlformats.org/drawingml/2006/spreadsheetDrawing">
      <xdr:col>24</xdr:col>
      <xdr:colOff>62865</xdr:colOff>
      <xdr:row>42</xdr:row>
      <xdr:rowOff>6985</xdr:rowOff>
    </xdr:to>
    <xdr:cxnSp macro="">
      <xdr:nvCxnSpPr>
        <xdr:cNvPr id="57" name="直線コネクタ 56"/>
        <xdr:cNvCxnSpPr/>
      </xdr:nvCxnSpPr>
      <xdr:spPr>
        <a:xfrm flipV="1">
          <a:off x="4177665" y="5732145"/>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11430</xdr:rowOff>
    </xdr:from>
    <xdr:ext cx="403225" cy="251460"/>
    <xdr:sp macro="" textlink="">
      <xdr:nvSpPr>
        <xdr:cNvPr id="58" name="【道路】&#10;有形固定資産減価償却率最小値テキスト"/>
        <xdr:cNvSpPr txBox="1"/>
      </xdr:nvSpPr>
      <xdr:spPr>
        <a:xfrm>
          <a:off x="4216400" y="705612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6985</xdr:rowOff>
    </xdr:from>
    <xdr:to xmlns:xdr="http://schemas.openxmlformats.org/drawingml/2006/spreadsheetDrawing">
      <xdr:col>24</xdr:col>
      <xdr:colOff>152400</xdr:colOff>
      <xdr:row>42</xdr:row>
      <xdr:rowOff>6985</xdr:rowOff>
    </xdr:to>
    <xdr:cxnSp macro="">
      <xdr:nvCxnSpPr>
        <xdr:cNvPr id="59" name="直線コネクタ 58"/>
        <xdr:cNvCxnSpPr/>
      </xdr:nvCxnSpPr>
      <xdr:spPr>
        <a:xfrm>
          <a:off x="4108450" y="7051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143510</xdr:rowOff>
    </xdr:from>
    <xdr:ext cx="403225" cy="251460"/>
    <xdr:sp macro="" textlink="">
      <xdr:nvSpPr>
        <xdr:cNvPr id="60" name="【道路】&#10;有形固定資産減価償却率最大値テキスト"/>
        <xdr:cNvSpPr txBox="1"/>
      </xdr:nvSpPr>
      <xdr:spPr>
        <a:xfrm>
          <a:off x="4216400" y="551180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28575</xdr:rowOff>
    </xdr:from>
    <xdr:to xmlns:xdr="http://schemas.openxmlformats.org/drawingml/2006/spreadsheetDrawing">
      <xdr:col>24</xdr:col>
      <xdr:colOff>152400</xdr:colOff>
      <xdr:row>34</xdr:row>
      <xdr:rowOff>28575</xdr:rowOff>
    </xdr:to>
    <xdr:cxnSp macro="">
      <xdr:nvCxnSpPr>
        <xdr:cNvPr id="61" name="直線コネクタ 60"/>
        <xdr:cNvCxnSpPr/>
      </xdr:nvCxnSpPr>
      <xdr:spPr>
        <a:xfrm>
          <a:off x="4108450" y="5732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73025</xdr:rowOff>
    </xdr:from>
    <xdr:ext cx="403225" cy="253365"/>
    <xdr:sp macro="" textlink="">
      <xdr:nvSpPr>
        <xdr:cNvPr id="62" name="【道路】&#10;有形固定資産減価償却率平均値テキスト"/>
        <xdr:cNvSpPr txBox="1"/>
      </xdr:nvSpPr>
      <xdr:spPr>
        <a:xfrm>
          <a:off x="4216400" y="611187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50800</xdr:rowOff>
    </xdr:from>
    <xdr:to xmlns:xdr="http://schemas.openxmlformats.org/drawingml/2006/spreadsheetDrawing">
      <xdr:col>24</xdr:col>
      <xdr:colOff>114300</xdr:colOff>
      <xdr:row>37</xdr:row>
      <xdr:rowOff>150495</xdr:rowOff>
    </xdr:to>
    <xdr:sp macro="" textlink="">
      <xdr:nvSpPr>
        <xdr:cNvPr id="63" name="フローチャート: 判断 62"/>
        <xdr:cNvSpPr/>
      </xdr:nvSpPr>
      <xdr:spPr>
        <a:xfrm>
          <a:off x="4127500" y="6257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36195</xdr:rowOff>
    </xdr:from>
    <xdr:to xmlns:xdr="http://schemas.openxmlformats.org/drawingml/2006/spreadsheetDrawing">
      <xdr:col>20</xdr:col>
      <xdr:colOff>38100</xdr:colOff>
      <xdr:row>37</xdr:row>
      <xdr:rowOff>135255</xdr:rowOff>
    </xdr:to>
    <xdr:sp macro="" textlink="">
      <xdr:nvSpPr>
        <xdr:cNvPr id="64" name="フローチャート: 判断 63"/>
        <xdr:cNvSpPr/>
      </xdr:nvSpPr>
      <xdr:spPr>
        <a:xfrm>
          <a:off x="3384550" y="62426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99695</xdr:rowOff>
    </xdr:to>
    <xdr:sp macro="" textlink="">
      <xdr:nvSpPr>
        <xdr:cNvPr id="65" name="フローチャート: 判断 64"/>
        <xdr:cNvSpPr/>
      </xdr:nvSpPr>
      <xdr:spPr>
        <a:xfrm>
          <a:off x="2571750" y="6207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153035</xdr:rowOff>
    </xdr:from>
    <xdr:to xmlns:xdr="http://schemas.openxmlformats.org/drawingml/2006/spreadsheetDrawing">
      <xdr:col>10</xdr:col>
      <xdr:colOff>165100</xdr:colOff>
      <xdr:row>37</xdr:row>
      <xdr:rowOff>85090</xdr:rowOff>
    </xdr:to>
    <xdr:sp macro="" textlink="">
      <xdr:nvSpPr>
        <xdr:cNvPr id="66" name="フローチャート: 判断 65"/>
        <xdr:cNvSpPr/>
      </xdr:nvSpPr>
      <xdr:spPr>
        <a:xfrm>
          <a:off x="1778000" y="6191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140335</xdr:rowOff>
    </xdr:from>
    <xdr:to xmlns:xdr="http://schemas.openxmlformats.org/drawingml/2006/spreadsheetDrawing">
      <xdr:col>6</xdr:col>
      <xdr:colOff>38100</xdr:colOff>
      <xdr:row>37</xdr:row>
      <xdr:rowOff>72390</xdr:rowOff>
    </xdr:to>
    <xdr:sp macro="" textlink="">
      <xdr:nvSpPr>
        <xdr:cNvPr id="67" name="フローチャート: 判断 66"/>
        <xdr:cNvSpPr/>
      </xdr:nvSpPr>
      <xdr:spPr>
        <a:xfrm>
          <a:off x="984250" y="61791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1460"/>
    <xdr:sp macro="" textlink="">
      <xdr:nvSpPr>
        <xdr:cNvPr id="68" name="テキスト ボックス 67"/>
        <xdr:cNvSpPr txBox="1"/>
      </xdr:nvSpPr>
      <xdr:spPr>
        <a:xfrm>
          <a:off x="40068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1460"/>
    <xdr:sp macro="" textlink="">
      <xdr:nvSpPr>
        <xdr:cNvPr id="69" name="テキスト ボックス 68"/>
        <xdr:cNvSpPr txBox="1"/>
      </xdr:nvSpPr>
      <xdr:spPr>
        <a:xfrm>
          <a:off x="32575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0095" cy="251460"/>
    <xdr:sp macro="" textlink="">
      <xdr:nvSpPr>
        <xdr:cNvPr id="70" name="テキスト ボックス 69"/>
        <xdr:cNvSpPr txBox="1"/>
      </xdr:nvSpPr>
      <xdr:spPr>
        <a:xfrm>
          <a:off x="24511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1460"/>
    <xdr:sp macro="" textlink="">
      <xdr:nvSpPr>
        <xdr:cNvPr id="71" name="テキスト ボックス 70"/>
        <xdr:cNvSpPr txBox="1"/>
      </xdr:nvSpPr>
      <xdr:spPr>
        <a:xfrm>
          <a:off x="16573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1460"/>
    <xdr:sp macro="" textlink="">
      <xdr:nvSpPr>
        <xdr:cNvPr id="72" name="テキスト ボックス 71"/>
        <xdr:cNvSpPr txBox="1"/>
      </xdr:nvSpPr>
      <xdr:spPr>
        <a:xfrm>
          <a:off x="857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92075</xdr:rowOff>
    </xdr:from>
    <xdr:to xmlns:xdr="http://schemas.openxmlformats.org/drawingml/2006/spreadsheetDrawing">
      <xdr:col>24</xdr:col>
      <xdr:colOff>114300</xdr:colOff>
      <xdr:row>39</xdr:row>
      <xdr:rowOff>23495</xdr:rowOff>
    </xdr:to>
    <xdr:sp macro="" textlink="">
      <xdr:nvSpPr>
        <xdr:cNvPr id="73" name="楕円 72"/>
        <xdr:cNvSpPr/>
      </xdr:nvSpPr>
      <xdr:spPr>
        <a:xfrm>
          <a:off x="4127500" y="6466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71120</xdr:rowOff>
    </xdr:from>
    <xdr:ext cx="403225" cy="251460"/>
    <xdr:sp macro="" textlink="">
      <xdr:nvSpPr>
        <xdr:cNvPr id="74" name="【道路】&#10;有形固定資産減価償却率該当値テキスト"/>
        <xdr:cNvSpPr txBox="1"/>
      </xdr:nvSpPr>
      <xdr:spPr>
        <a:xfrm>
          <a:off x="4216400" y="644525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73025</xdr:rowOff>
    </xdr:from>
    <xdr:to xmlns:xdr="http://schemas.openxmlformats.org/drawingml/2006/spreadsheetDrawing">
      <xdr:col>20</xdr:col>
      <xdr:colOff>38100</xdr:colOff>
      <xdr:row>39</xdr:row>
      <xdr:rowOff>5080</xdr:rowOff>
    </xdr:to>
    <xdr:sp macro="" textlink="">
      <xdr:nvSpPr>
        <xdr:cNvPr id="75" name="楕円 74"/>
        <xdr:cNvSpPr/>
      </xdr:nvSpPr>
      <xdr:spPr>
        <a:xfrm>
          <a:off x="3384550" y="64471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38</xdr:row>
      <xdr:rowOff>123190</xdr:rowOff>
    </xdr:from>
    <xdr:to xmlns:xdr="http://schemas.openxmlformats.org/drawingml/2006/spreadsheetDrawing">
      <xdr:col>24</xdr:col>
      <xdr:colOff>63500</xdr:colOff>
      <xdr:row>38</xdr:row>
      <xdr:rowOff>141605</xdr:rowOff>
    </xdr:to>
    <xdr:cxnSp macro="">
      <xdr:nvCxnSpPr>
        <xdr:cNvPr id="76" name="直線コネクタ 75"/>
        <xdr:cNvCxnSpPr/>
      </xdr:nvCxnSpPr>
      <xdr:spPr>
        <a:xfrm>
          <a:off x="3429000" y="6497320"/>
          <a:ext cx="7493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58420</xdr:rowOff>
    </xdr:from>
    <xdr:to xmlns:xdr="http://schemas.openxmlformats.org/drawingml/2006/spreadsheetDrawing">
      <xdr:col>15</xdr:col>
      <xdr:colOff>101600</xdr:colOff>
      <xdr:row>38</xdr:row>
      <xdr:rowOff>157480</xdr:rowOff>
    </xdr:to>
    <xdr:sp macro="" textlink="">
      <xdr:nvSpPr>
        <xdr:cNvPr id="77" name="楕円 76"/>
        <xdr:cNvSpPr/>
      </xdr:nvSpPr>
      <xdr:spPr>
        <a:xfrm>
          <a:off x="2571750" y="6432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107950</xdr:rowOff>
    </xdr:from>
    <xdr:to xmlns:xdr="http://schemas.openxmlformats.org/drawingml/2006/spreadsheetDrawing">
      <xdr:col>19</xdr:col>
      <xdr:colOff>171450</xdr:colOff>
      <xdr:row>38</xdr:row>
      <xdr:rowOff>123190</xdr:rowOff>
    </xdr:to>
    <xdr:cxnSp macro="">
      <xdr:nvCxnSpPr>
        <xdr:cNvPr id="78" name="直線コネクタ 77"/>
        <xdr:cNvCxnSpPr/>
      </xdr:nvCxnSpPr>
      <xdr:spPr>
        <a:xfrm>
          <a:off x="2622550" y="648208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38100</xdr:rowOff>
    </xdr:from>
    <xdr:to xmlns:xdr="http://schemas.openxmlformats.org/drawingml/2006/spreadsheetDrawing">
      <xdr:col>10</xdr:col>
      <xdr:colOff>165100</xdr:colOff>
      <xdr:row>38</xdr:row>
      <xdr:rowOff>137160</xdr:rowOff>
    </xdr:to>
    <xdr:sp macro="" textlink="">
      <xdr:nvSpPr>
        <xdr:cNvPr id="79" name="楕円 78"/>
        <xdr:cNvSpPr/>
      </xdr:nvSpPr>
      <xdr:spPr>
        <a:xfrm>
          <a:off x="1778000" y="64122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87630</xdr:rowOff>
    </xdr:from>
    <xdr:to xmlns:xdr="http://schemas.openxmlformats.org/drawingml/2006/spreadsheetDrawing">
      <xdr:col>15</xdr:col>
      <xdr:colOff>50800</xdr:colOff>
      <xdr:row>38</xdr:row>
      <xdr:rowOff>107950</xdr:rowOff>
    </xdr:to>
    <xdr:cxnSp macro="">
      <xdr:nvCxnSpPr>
        <xdr:cNvPr id="80" name="直線コネクタ 79"/>
        <xdr:cNvCxnSpPr/>
      </xdr:nvCxnSpPr>
      <xdr:spPr>
        <a:xfrm>
          <a:off x="1828800" y="646176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151130</xdr:rowOff>
    </xdr:from>
    <xdr:ext cx="403225" cy="253365"/>
    <xdr:sp macro="" textlink="">
      <xdr:nvSpPr>
        <xdr:cNvPr id="81" name="n_1aveValue【道路】&#10;有形固定資産減価償却率"/>
        <xdr:cNvSpPr txBox="1"/>
      </xdr:nvSpPr>
      <xdr:spPr>
        <a:xfrm>
          <a:off x="3239135" y="602234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116205</xdr:rowOff>
    </xdr:from>
    <xdr:ext cx="403225" cy="253365"/>
    <xdr:sp macro="" textlink="">
      <xdr:nvSpPr>
        <xdr:cNvPr id="82" name="n_2aveValue【道路】&#10;有形固定資産減価償却率"/>
        <xdr:cNvSpPr txBox="1"/>
      </xdr:nvSpPr>
      <xdr:spPr>
        <a:xfrm>
          <a:off x="2439035" y="598741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100965</xdr:rowOff>
    </xdr:from>
    <xdr:ext cx="403225" cy="253365"/>
    <xdr:sp macro="" textlink="">
      <xdr:nvSpPr>
        <xdr:cNvPr id="83" name="n_3aveValue【道路】&#10;有形固定資産減価償却率"/>
        <xdr:cNvSpPr txBox="1"/>
      </xdr:nvSpPr>
      <xdr:spPr>
        <a:xfrm>
          <a:off x="1645285" y="5972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88265</xdr:rowOff>
    </xdr:from>
    <xdr:ext cx="405130" cy="251460"/>
    <xdr:sp macro="" textlink="">
      <xdr:nvSpPr>
        <xdr:cNvPr id="84" name="n_4aveValue【道路】&#10;有形固定資産減価償却率"/>
        <xdr:cNvSpPr txBox="1"/>
      </xdr:nvSpPr>
      <xdr:spPr>
        <a:xfrm>
          <a:off x="851535" y="595947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163830</xdr:rowOff>
    </xdr:from>
    <xdr:ext cx="403225" cy="251460"/>
    <xdr:sp macro="" textlink="">
      <xdr:nvSpPr>
        <xdr:cNvPr id="85" name="n_1mainValue【道路】&#10;有形固定資産減価償却率"/>
        <xdr:cNvSpPr txBox="1"/>
      </xdr:nvSpPr>
      <xdr:spPr>
        <a:xfrm>
          <a:off x="3239135" y="65379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149225</xdr:rowOff>
    </xdr:from>
    <xdr:ext cx="403225" cy="253365"/>
    <xdr:sp macro="" textlink="">
      <xdr:nvSpPr>
        <xdr:cNvPr id="86" name="n_2mainValue【道路】&#10;有形固定資産減価償却率"/>
        <xdr:cNvSpPr txBox="1"/>
      </xdr:nvSpPr>
      <xdr:spPr>
        <a:xfrm>
          <a:off x="2439035" y="65233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128905</xdr:rowOff>
    </xdr:from>
    <xdr:ext cx="403225" cy="253365"/>
    <xdr:sp macro="" textlink="">
      <xdr:nvSpPr>
        <xdr:cNvPr id="87" name="n_3mainValue【道路】&#10;有形固定資産減価償却率"/>
        <xdr:cNvSpPr txBox="1"/>
      </xdr:nvSpPr>
      <xdr:spPr>
        <a:xfrm>
          <a:off x="1645285" y="650303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8" name="正方形/長方形 87"/>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89" name="正方形/長方形 88"/>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0" name="正方形/長方形 89"/>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1" name="正方形/長方形 90"/>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2" name="正方形/長方形 91"/>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3" name="正方形/長方形 92"/>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4" name="正方形/長方形 93"/>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5" name="正方形/長方形 94"/>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0345"/>
    <xdr:sp macro="" textlink="">
      <xdr:nvSpPr>
        <xdr:cNvPr id="96" name="テキスト ボックス 95"/>
        <xdr:cNvSpPr txBox="1"/>
      </xdr:nvSpPr>
      <xdr:spPr>
        <a:xfrm>
          <a:off x="5918200" y="5033010"/>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7" name="直線コネクタ 96"/>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130175</xdr:rowOff>
    </xdr:from>
    <xdr:to xmlns:xdr="http://schemas.openxmlformats.org/drawingml/2006/spreadsheetDrawing">
      <xdr:col>59</xdr:col>
      <xdr:colOff>50800</xdr:colOff>
      <xdr:row>42</xdr:row>
      <xdr:rowOff>130175</xdr:rowOff>
    </xdr:to>
    <xdr:cxnSp macro="">
      <xdr:nvCxnSpPr>
        <xdr:cNvPr id="98" name="直線コネクタ 97"/>
        <xdr:cNvCxnSpPr/>
      </xdr:nvCxnSpPr>
      <xdr:spPr>
        <a:xfrm>
          <a:off x="5956300" y="7174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159385</xdr:rowOff>
    </xdr:from>
    <xdr:ext cx="465455" cy="251460"/>
    <xdr:sp macro="" textlink="">
      <xdr:nvSpPr>
        <xdr:cNvPr id="99" name="テキスト ボックス 98"/>
        <xdr:cNvSpPr txBox="1"/>
      </xdr:nvSpPr>
      <xdr:spPr>
        <a:xfrm>
          <a:off x="5527040" y="70364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18415</xdr:rowOff>
    </xdr:from>
    <xdr:to xmlns:xdr="http://schemas.openxmlformats.org/drawingml/2006/spreadsheetDrawing">
      <xdr:col>59</xdr:col>
      <xdr:colOff>50800</xdr:colOff>
      <xdr:row>41</xdr:row>
      <xdr:rowOff>18415</xdr:rowOff>
    </xdr:to>
    <xdr:cxnSp macro="">
      <xdr:nvCxnSpPr>
        <xdr:cNvPr id="100" name="直線コネクタ 99"/>
        <xdr:cNvCxnSpPr/>
      </xdr:nvCxnSpPr>
      <xdr:spPr>
        <a:xfrm>
          <a:off x="5956300" y="6895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47625</xdr:rowOff>
    </xdr:from>
    <xdr:ext cx="529590" cy="251460"/>
    <xdr:sp macro="" textlink="">
      <xdr:nvSpPr>
        <xdr:cNvPr id="101" name="テキスト ボックス 100"/>
        <xdr:cNvSpPr txBox="1"/>
      </xdr:nvSpPr>
      <xdr:spPr>
        <a:xfrm>
          <a:off x="5481955" y="675703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74295</xdr:rowOff>
    </xdr:from>
    <xdr:to xmlns:xdr="http://schemas.openxmlformats.org/drawingml/2006/spreadsheetDrawing">
      <xdr:col>59</xdr:col>
      <xdr:colOff>50800</xdr:colOff>
      <xdr:row>39</xdr:row>
      <xdr:rowOff>74295</xdr:rowOff>
    </xdr:to>
    <xdr:cxnSp macro="">
      <xdr:nvCxnSpPr>
        <xdr:cNvPr id="102" name="直線コネクタ 101"/>
        <xdr:cNvCxnSpPr/>
      </xdr:nvCxnSpPr>
      <xdr:spPr>
        <a:xfrm>
          <a:off x="5956300" y="6616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103505</xdr:rowOff>
    </xdr:from>
    <xdr:ext cx="529590" cy="251460"/>
    <xdr:sp macro="" textlink="">
      <xdr:nvSpPr>
        <xdr:cNvPr id="103" name="テキスト ボックス 102"/>
        <xdr:cNvSpPr txBox="1"/>
      </xdr:nvSpPr>
      <xdr:spPr>
        <a:xfrm>
          <a:off x="5481955" y="647763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4" name="直線コネクタ 103"/>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159385</xdr:rowOff>
    </xdr:from>
    <xdr:ext cx="529590" cy="251460"/>
    <xdr:sp macro="" textlink="">
      <xdr:nvSpPr>
        <xdr:cNvPr id="105" name="テキスト ボックス 104"/>
        <xdr:cNvSpPr txBox="1"/>
      </xdr:nvSpPr>
      <xdr:spPr>
        <a:xfrm>
          <a:off x="5481955" y="619823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18415</xdr:rowOff>
    </xdr:from>
    <xdr:to xmlns:xdr="http://schemas.openxmlformats.org/drawingml/2006/spreadsheetDrawing">
      <xdr:col>59</xdr:col>
      <xdr:colOff>50800</xdr:colOff>
      <xdr:row>36</xdr:row>
      <xdr:rowOff>18415</xdr:rowOff>
    </xdr:to>
    <xdr:cxnSp macro="">
      <xdr:nvCxnSpPr>
        <xdr:cNvPr id="106" name="直線コネクタ 105"/>
        <xdr:cNvCxnSpPr/>
      </xdr:nvCxnSpPr>
      <xdr:spPr>
        <a:xfrm>
          <a:off x="5956300" y="6057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47625</xdr:rowOff>
    </xdr:from>
    <xdr:ext cx="529590" cy="251460"/>
    <xdr:sp macro="" textlink="">
      <xdr:nvSpPr>
        <xdr:cNvPr id="107" name="テキスト ボックス 106"/>
        <xdr:cNvSpPr txBox="1"/>
      </xdr:nvSpPr>
      <xdr:spPr>
        <a:xfrm>
          <a:off x="5481955" y="591883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74295</xdr:rowOff>
    </xdr:from>
    <xdr:to xmlns:xdr="http://schemas.openxmlformats.org/drawingml/2006/spreadsheetDrawing">
      <xdr:col>59</xdr:col>
      <xdr:colOff>50800</xdr:colOff>
      <xdr:row>34</xdr:row>
      <xdr:rowOff>74295</xdr:rowOff>
    </xdr:to>
    <xdr:cxnSp macro="">
      <xdr:nvCxnSpPr>
        <xdr:cNvPr id="108" name="直線コネクタ 107"/>
        <xdr:cNvCxnSpPr/>
      </xdr:nvCxnSpPr>
      <xdr:spPr>
        <a:xfrm>
          <a:off x="5956300" y="5777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103505</xdr:rowOff>
    </xdr:from>
    <xdr:ext cx="529590" cy="251460"/>
    <xdr:sp macro="" textlink="">
      <xdr:nvSpPr>
        <xdr:cNvPr id="109" name="テキスト ボックス 108"/>
        <xdr:cNvSpPr txBox="1"/>
      </xdr:nvSpPr>
      <xdr:spPr>
        <a:xfrm>
          <a:off x="5481955" y="563943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130175</xdr:rowOff>
    </xdr:from>
    <xdr:to xmlns:xdr="http://schemas.openxmlformats.org/drawingml/2006/spreadsheetDrawing">
      <xdr:col>59</xdr:col>
      <xdr:colOff>50800</xdr:colOff>
      <xdr:row>32</xdr:row>
      <xdr:rowOff>130175</xdr:rowOff>
    </xdr:to>
    <xdr:cxnSp macro="">
      <xdr:nvCxnSpPr>
        <xdr:cNvPr id="110" name="直線コネクタ 109"/>
        <xdr:cNvCxnSpPr/>
      </xdr:nvCxnSpPr>
      <xdr:spPr>
        <a:xfrm>
          <a:off x="5956300" y="5498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159385</xdr:rowOff>
    </xdr:from>
    <xdr:ext cx="529590" cy="251460"/>
    <xdr:sp macro="" textlink="">
      <xdr:nvSpPr>
        <xdr:cNvPr id="111" name="テキスト ボックス 110"/>
        <xdr:cNvSpPr txBox="1"/>
      </xdr:nvSpPr>
      <xdr:spPr>
        <a:xfrm>
          <a:off x="5481955" y="536003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47625</xdr:rowOff>
    </xdr:from>
    <xdr:ext cx="529590" cy="251460"/>
    <xdr:sp macro="" textlink="">
      <xdr:nvSpPr>
        <xdr:cNvPr id="113" name="テキスト ボックス 112"/>
        <xdr:cNvSpPr txBox="1"/>
      </xdr:nvSpPr>
      <xdr:spPr>
        <a:xfrm>
          <a:off x="5481955" y="508063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4"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81280</xdr:rowOff>
    </xdr:from>
    <xdr:to xmlns:xdr="http://schemas.openxmlformats.org/drawingml/2006/spreadsheetDrawing">
      <xdr:col>54</xdr:col>
      <xdr:colOff>171450</xdr:colOff>
      <xdr:row>41</xdr:row>
      <xdr:rowOff>124460</xdr:rowOff>
    </xdr:to>
    <xdr:cxnSp macro="">
      <xdr:nvCxnSpPr>
        <xdr:cNvPr id="115" name="直線コネクタ 114"/>
        <xdr:cNvCxnSpPr/>
      </xdr:nvCxnSpPr>
      <xdr:spPr>
        <a:xfrm flipV="1">
          <a:off x="9429750" y="561721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7995" cy="251460"/>
    <xdr:sp macro="" textlink="">
      <xdr:nvSpPr>
        <xdr:cNvPr id="116" name="【道路】&#10;一人当たり延長最小値テキスト"/>
        <xdr:cNvSpPr txBox="1"/>
      </xdr:nvSpPr>
      <xdr:spPr>
        <a:xfrm>
          <a:off x="9467850" y="700532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124460</xdr:rowOff>
    </xdr:from>
    <xdr:to xmlns:xdr="http://schemas.openxmlformats.org/drawingml/2006/spreadsheetDrawing">
      <xdr:col>55</xdr:col>
      <xdr:colOff>88900</xdr:colOff>
      <xdr:row>41</xdr:row>
      <xdr:rowOff>124460</xdr:rowOff>
    </xdr:to>
    <xdr:cxnSp macro="">
      <xdr:nvCxnSpPr>
        <xdr:cNvPr id="117" name="直線コネクタ 116"/>
        <xdr:cNvCxnSpPr/>
      </xdr:nvCxnSpPr>
      <xdr:spPr>
        <a:xfrm>
          <a:off x="9359900" y="7001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29210</xdr:rowOff>
    </xdr:from>
    <xdr:ext cx="532765" cy="251460"/>
    <xdr:sp macro="" textlink="">
      <xdr:nvSpPr>
        <xdr:cNvPr id="118" name="【道路】&#10;一人当たり延長最大値テキスト"/>
        <xdr:cNvSpPr txBox="1"/>
      </xdr:nvSpPr>
      <xdr:spPr>
        <a:xfrm>
          <a:off x="9467850" y="539750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81280</xdr:rowOff>
    </xdr:from>
    <xdr:to xmlns:xdr="http://schemas.openxmlformats.org/drawingml/2006/spreadsheetDrawing">
      <xdr:col>55</xdr:col>
      <xdr:colOff>88900</xdr:colOff>
      <xdr:row>33</xdr:row>
      <xdr:rowOff>81280</xdr:rowOff>
    </xdr:to>
    <xdr:cxnSp macro="">
      <xdr:nvCxnSpPr>
        <xdr:cNvPr id="119" name="直線コネクタ 118"/>
        <xdr:cNvCxnSpPr/>
      </xdr:nvCxnSpPr>
      <xdr:spPr>
        <a:xfrm>
          <a:off x="9359900" y="5617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8255</xdr:rowOff>
    </xdr:from>
    <xdr:ext cx="532765" cy="253365"/>
    <xdr:sp macro="" textlink="">
      <xdr:nvSpPr>
        <xdr:cNvPr id="120" name="【道路】&#10;一人当たり延長平均値テキスト"/>
        <xdr:cNvSpPr txBox="1"/>
      </xdr:nvSpPr>
      <xdr:spPr>
        <a:xfrm>
          <a:off x="9467850" y="6550025"/>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153670</xdr:rowOff>
    </xdr:from>
    <xdr:to xmlns:xdr="http://schemas.openxmlformats.org/drawingml/2006/spreadsheetDrawing">
      <xdr:col>55</xdr:col>
      <xdr:colOff>50800</xdr:colOff>
      <xdr:row>40</xdr:row>
      <xdr:rowOff>85725</xdr:rowOff>
    </xdr:to>
    <xdr:sp macro="" textlink="">
      <xdr:nvSpPr>
        <xdr:cNvPr id="121" name="フローチャート: 判断 120"/>
        <xdr:cNvSpPr/>
      </xdr:nvSpPr>
      <xdr:spPr>
        <a:xfrm>
          <a:off x="9398000" y="66954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135890</xdr:rowOff>
    </xdr:from>
    <xdr:to xmlns:xdr="http://schemas.openxmlformats.org/drawingml/2006/spreadsheetDrawing">
      <xdr:col>50</xdr:col>
      <xdr:colOff>165100</xdr:colOff>
      <xdr:row>40</xdr:row>
      <xdr:rowOff>67945</xdr:rowOff>
    </xdr:to>
    <xdr:sp macro="" textlink="">
      <xdr:nvSpPr>
        <xdr:cNvPr id="122" name="フローチャート: 判断 121"/>
        <xdr:cNvSpPr/>
      </xdr:nvSpPr>
      <xdr:spPr>
        <a:xfrm>
          <a:off x="8636000" y="6677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142875</xdr:rowOff>
    </xdr:from>
    <xdr:to xmlns:xdr="http://schemas.openxmlformats.org/drawingml/2006/spreadsheetDrawing">
      <xdr:col>46</xdr:col>
      <xdr:colOff>38100</xdr:colOff>
      <xdr:row>40</xdr:row>
      <xdr:rowOff>74295</xdr:rowOff>
    </xdr:to>
    <xdr:sp macro="" textlink="">
      <xdr:nvSpPr>
        <xdr:cNvPr id="123" name="フローチャート: 判断 122"/>
        <xdr:cNvSpPr/>
      </xdr:nvSpPr>
      <xdr:spPr>
        <a:xfrm>
          <a:off x="7842250" y="66846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149860</xdr:rowOff>
    </xdr:from>
    <xdr:to xmlns:xdr="http://schemas.openxmlformats.org/drawingml/2006/spreadsheetDrawing">
      <xdr:col>41</xdr:col>
      <xdr:colOff>101600</xdr:colOff>
      <xdr:row>40</xdr:row>
      <xdr:rowOff>81280</xdr:rowOff>
    </xdr:to>
    <xdr:sp macro="" textlink="">
      <xdr:nvSpPr>
        <xdr:cNvPr id="124" name="フローチャート: 判断 123"/>
        <xdr:cNvSpPr/>
      </xdr:nvSpPr>
      <xdr:spPr>
        <a:xfrm>
          <a:off x="7029450" y="66916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40005</xdr:rowOff>
    </xdr:from>
    <xdr:to xmlns:xdr="http://schemas.openxmlformats.org/drawingml/2006/spreadsheetDrawing">
      <xdr:col>36</xdr:col>
      <xdr:colOff>165100</xdr:colOff>
      <xdr:row>40</xdr:row>
      <xdr:rowOff>140335</xdr:rowOff>
    </xdr:to>
    <xdr:sp macro="" textlink="">
      <xdr:nvSpPr>
        <xdr:cNvPr id="125" name="フローチャート: 判断 124"/>
        <xdr:cNvSpPr/>
      </xdr:nvSpPr>
      <xdr:spPr>
        <a:xfrm>
          <a:off x="6235700" y="67494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1460"/>
    <xdr:sp macro="" textlink="">
      <xdr:nvSpPr>
        <xdr:cNvPr id="126" name="テキスト ボックス 125"/>
        <xdr:cNvSpPr txBox="1"/>
      </xdr:nvSpPr>
      <xdr:spPr>
        <a:xfrm>
          <a:off x="925830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1460"/>
    <xdr:sp macro="" textlink="">
      <xdr:nvSpPr>
        <xdr:cNvPr id="127" name="テキスト ボックス 126"/>
        <xdr:cNvSpPr txBox="1"/>
      </xdr:nvSpPr>
      <xdr:spPr>
        <a:xfrm>
          <a:off x="85153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1460"/>
    <xdr:sp macro="" textlink="">
      <xdr:nvSpPr>
        <xdr:cNvPr id="128" name="テキスト ボックス 127"/>
        <xdr:cNvSpPr txBox="1"/>
      </xdr:nvSpPr>
      <xdr:spPr>
        <a:xfrm>
          <a:off x="7715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0095" cy="251460"/>
    <xdr:sp macro="" textlink="">
      <xdr:nvSpPr>
        <xdr:cNvPr id="129" name="テキスト ボックス 128"/>
        <xdr:cNvSpPr txBox="1"/>
      </xdr:nvSpPr>
      <xdr:spPr>
        <a:xfrm>
          <a:off x="69088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1460"/>
    <xdr:sp macro="" textlink="">
      <xdr:nvSpPr>
        <xdr:cNvPr id="130" name="テキスト ボックス 129"/>
        <xdr:cNvSpPr txBox="1"/>
      </xdr:nvSpPr>
      <xdr:spPr>
        <a:xfrm>
          <a:off x="61150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163830</xdr:rowOff>
    </xdr:from>
    <xdr:to xmlns:xdr="http://schemas.openxmlformats.org/drawingml/2006/spreadsheetDrawing">
      <xdr:col>55</xdr:col>
      <xdr:colOff>50800</xdr:colOff>
      <xdr:row>41</xdr:row>
      <xdr:rowOff>95250</xdr:rowOff>
    </xdr:to>
    <xdr:sp macro="" textlink="">
      <xdr:nvSpPr>
        <xdr:cNvPr id="131" name="楕円 130"/>
        <xdr:cNvSpPr/>
      </xdr:nvSpPr>
      <xdr:spPr>
        <a:xfrm>
          <a:off x="9398000" y="68732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80645</xdr:rowOff>
    </xdr:from>
    <xdr:ext cx="467995" cy="253365"/>
    <xdr:sp macro="" textlink="">
      <xdr:nvSpPr>
        <xdr:cNvPr id="132" name="【道路】&#10;一人当たり延長該当値テキスト"/>
        <xdr:cNvSpPr txBox="1"/>
      </xdr:nvSpPr>
      <xdr:spPr>
        <a:xfrm>
          <a:off x="9467850" y="679005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166370</xdr:rowOff>
    </xdr:from>
    <xdr:to xmlns:xdr="http://schemas.openxmlformats.org/drawingml/2006/spreadsheetDrawing">
      <xdr:col>50</xdr:col>
      <xdr:colOff>165100</xdr:colOff>
      <xdr:row>41</xdr:row>
      <xdr:rowOff>97790</xdr:rowOff>
    </xdr:to>
    <xdr:sp macro="" textlink="">
      <xdr:nvSpPr>
        <xdr:cNvPr id="133" name="楕円 132"/>
        <xdr:cNvSpPr/>
      </xdr:nvSpPr>
      <xdr:spPr>
        <a:xfrm>
          <a:off x="8636000" y="6875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45720</xdr:rowOff>
    </xdr:from>
    <xdr:to xmlns:xdr="http://schemas.openxmlformats.org/drawingml/2006/spreadsheetDrawing">
      <xdr:col>55</xdr:col>
      <xdr:colOff>0</xdr:colOff>
      <xdr:row>41</xdr:row>
      <xdr:rowOff>48895</xdr:rowOff>
    </xdr:to>
    <xdr:cxnSp macro="">
      <xdr:nvCxnSpPr>
        <xdr:cNvPr id="134" name="直線コネクタ 133"/>
        <xdr:cNvCxnSpPr/>
      </xdr:nvCxnSpPr>
      <xdr:spPr>
        <a:xfrm flipV="1">
          <a:off x="8686800" y="692277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1905</xdr:rowOff>
    </xdr:from>
    <xdr:to xmlns:xdr="http://schemas.openxmlformats.org/drawingml/2006/spreadsheetDrawing">
      <xdr:col>46</xdr:col>
      <xdr:colOff>38100</xdr:colOff>
      <xdr:row>41</xdr:row>
      <xdr:rowOff>100965</xdr:rowOff>
    </xdr:to>
    <xdr:sp macro="" textlink="">
      <xdr:nvSpPr>
        <xdr:cNvPr id="135" name="楕円 134"/>
        <xdr:cNvSpPr/>
      </xdr:nvSpPr>
      <xdr:spPr>
        <a:xfrm>
          <a:off x="7842250" y="68789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41</xdr:row>
      <xdr:rowOff>48895</xdr:rowOff>
    </xdr:from>
    <xdr:to xmlns:xdr="http://schemas.openxmlformats.org/drawingml/2006/spreadsheetDrawing">
      <xdr:col>50</xdr:col>
      <xdr:colOff>114300</xdr:colOff>
      <xdr:row>41</xdr:row>
      <xdr:rowOff>51435</xdr:rowOff>
    </xdr:to>
    <xdr:cxnSp macro="">
      <xdr:nvCxnSpPr>
        <xdr:cNvPr id="136" name="直線コネクタ 135"/>
        <xdr:cNvCxnSpPr/>
      </xdr:nvCxnSpPr>
      <xdr:spPr>
        <a:xfrm flipV="1">
          <a:off x="7886700" y="692594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2540</xdr:rowOff>
    </xdr:from>
    <xdr:to xmlns:xdr="http://schemas.openxmlformats.org/drawingml/2006/spreadsheetDrawing">
      <xdr:col>41</xdr:col>
      <xdr:colOff>101600</xdr:colOff>
      <xdr:row>41</xdr:row>
      <xdr:rowOff>101600</xdr:rowOff>
    </xdr:to>
    <xdr:sp macro="" textlink="">
      <xdr:nvSpPr>
        <xdr:cNvPr id="137" name="楕円 136"/>
        <xdr:cNvSpPr/>
      </xdr:nvSpPr>
      <xdr:spPr>
        <a:xfrm>
          <a:off x="7029450" y="6879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51435</xdr:rowOff>
    </xdr:from>
    <xdr:to xmlns:xdr="http://schemas.openxmlformats.org/drawingml/2006/spreadsheetDrawing">
      <xdr:col>45</xdr:col>
      <xdr:colOff>171450</xdr:colOff>
      <xdr:row>41</xdr:row>
      <xdr:rowOff>52070</xdr:rowOff>
    </xdr:to>
    <xdr:cxnSp macro="">
      <xdr:nvCxnSpPr>
        <xdr:cNvPr id="138" name="直線コネクタ 137"/>
        <xdr:cNvCxnSpPr/>
      </xdr:nvCxnSpPr>
      <xdr:spPr>
        <a:xfrm flipV="1">
          <a:off x="7080250" y="692848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84455</xdr:rowOff>
    </xdr:from>
    <xdr:ext cx="534670" cy="251460"/>
    <xdr:sp macro="" textlink="">
      <xdr:nvSpPr>
        <xdr:cNvPr id="139" name="n_1aveValue【道路】&#10;一人当たり延長"/>
        <xdr:cNvSpPr txBox="1"/>
      </xdr:nvSpPr>
      <xdr:spPr>
        <a:xfrm>
          <a:off x="8425815" y="64585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90805</xdr:rowOff>
    </xdr:from>
    <xdr:ext cx="532765" cy="251460"/>
    <xdr:sp macro="" textlink="">
      <xdr:nvSpPr>
        <xdr:cNvPr id="140" name="n_2aveValue【道路】&#10;一人当たり延長"/>
        <xdr:cNvSpPr txBox="1"/>
      </xdr:nvSpPr>
      <xdr:spPr>
        <a:xfrm>
          <a:off x="7644765" y="646493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97155</xdr:rowOff>
    </xdr:from>
    <xdr:ext cx="532765" cy="253365"/>
    <xdr:sp macro="" textlink="">
      <xdr:nvSpPr>
        <xdr:cNvPr id="141" name="n_3aveValue【道路】&#10;一人当たり延長"/>
        <xdr:cNvSpPr txBox="1"/>
      </xdr:nvSpPr>
      <xdr:spPr>
        <a:xfrm>
          <a:off x="6851015" y="647128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155575</xdr:rowOff>
    </xdr:from>
    <xdr:ext cx="534670" cy="252730"/>
    <xdr:sp macro="" textlink="">
      <xdr:nvSpPr>
        <xdr:cNvPr id="142" name="n_4aveValue【道路】&#10;一人当たり延長"/>
        <xdr:cNvSpPr txBox="1"/>
      </xdr:nvSpPr>
      <xdr:spPr>
        <a:xfrm>
          <a:off x="6038215" y="65297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89535</xdr:rowOff>
    </xdr:from>
    <xdr:ext cx="469900" cy="251460"/>
    <xdr:sp macro="" textlink="">
      <xdr:nvSpPr>
        <xdr:cNvPr id="143" name="n_1mainValue【道路】&#10;一人当たり延長"/>
        <xdr:cNvSpPr txBox="1"/>
      </xdr:nvSpPr>
      <xdr:spPr>
        <a:xfrm>
          <a:off x="8458200" y="69665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92710</xdr:rowOff>
    </xdr:from>
    <xdr:ext cx="469900" cy="251460"/>
    <xdr:sp macro="" textlink="">
      <xdr:nvSpPr>
        <xdr:cNvPr id="144" name="n_2mainValue【道路】&#10;一人当たり延長"/>
        <xdr:cNvSpPr txBox="1"/>
      </xdr:nvSpPr>
      <xdr:spPr>
        <a:xfrm>
          <a:off x="7677150" y="69697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93345</xdr:rowOff>
    </xdr:from>
    <xdr:ext cx="469900" cy="253365"/>
    <xdr:sp macro="" textlink="">
      <xdr:nvSpPr>
        <xdr:cNvPr id="145" name="n_3mainValue【道路】&#10;一人当たり延長"/>
        <xdr:cNvSpPr txBox="1"/>
      </xdr:nvSpPr>
      <xdr:spPr>
        <a:xfrm>
          <a:off x="6864350" y="69703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6" name="正方形/長方形 145"/>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3" name="正方形/長方形 152"/>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6545" cy="220345"/>
    <xdr:sp macro="" textlink="">
      <xdr:nvSpPr>
        <xdr:cNvPr id="154" name="テキスト ボックス 153"/>
        <xdr:cNvSpPr txBox="1"/>
      </xdr:nvSpPr>
      <xdr:spPr>
        <a:xfrm>
          <a:off x="666750" y="875855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5" name="直線コネクタ 154"/>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5455" cy="251460"/>
    <xdr:sp macro="" textlink="">
      <xdr:nvSpPr>
        <xdr:cNvPr id="156" name="テキスト ボックス 155"/>
        <xdr:cNvSpPr txBox="1"/>
      </xdr:nvSpPr>
      <xdr:spPr>
        <a:xfrm>
          <a:off x="27559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57" name="直線コネクタ 156"/>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103505</xdr:rowOff>
    </xdr:from>
    <xdr:ext cx="401320" cy="251460"/>
    <xdr:sp macro="" textlink="">
      <xdr:nvSpPr>
        <xdr:cNvPr id="158" name="テキスト ボックス 157"/>
        <xdr:cNvSpPr txBox="1"/>
      </xdr:nvSpPr>
      <xdr:spPr>
        <a:xfrm>
          <a:off x="339725" y="106686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9" name="直線コネクタ 158"/>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401320" cy="251460"/>
    <xdr:sp macro="" textlink="">
      <xdr:nvSpPr>
        <xdr:cNvPr id="160" name="テキスト ボックス 159"/>
        <xdr:cNvSpPr txBox="1"/>
      </xdr:nvSpPr>
      <xdr:spPr>
        <a:xfrm>
          <a:off x="339725" y="102958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1320" cy="251460"/>
    <xdr:sp macro="" textlink="">
      <xdr:nvSpPr>
        <xdr:cNvPr id="162" name="テキスト ボックス 161"/>
        <xdr:cNvSpPr txBox="1"/>
      </xdr:nvSpPr>
      <xdr:spPr>
        <a:xfrm>
          <a:off x="339725" y="99231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63" name="直線コネクタ 162"/>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401320" cy="251460"/>
    <xdr:sp macro="" textlink="">
      <xdr:nvSpPr>
        <xdr:cNvPr id="164" name="テキスト ボックス 163"/>
        <xdr:cNvSpPr txBox="1"/>
      </xdr:nvSpPr>
      <xdr:spPr>
        <a:xfrm>
          <a:off x="339725" y="95510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65" name="直線コネクタ 164"/>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121920</xdr:rowOff>
    </xdr:from>
    <xdr:ext cx="337185" cy="251460"/>
    <xdr:sp macro="" textlink="">
      <xdr:nvSpPr>
        <xdr:cNvPr id="166" name="テキスト ボックス 165"/>
        <xdr:cNvSpPr txBox="1"/>
      </xdr:nvSpPr>
      <xdr:spPr>
        <a:xfrm>
          <a:off x="384810" y="9178290"/>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7" name="直線コネクタ 166"/>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8"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125095</xdr:rowOff>
    </xdr:from>
    <xdr:to xmlns:xdr="http://schemas.openxmlformats.org/drawingml/2006/spreadsheetDrawing">
      <xdr:col>24</xdr:col>
      <xdr:colOff>62865</xdr:colOff>
      <xdr:row>64</xdr:row>
      <xdr:rowOff>132080</xdr:rowOff>
    </xdr:to>
    <xdr:cxnSp macro="">
      <xdr:nvCxnSpPr>
        <xdr:cNvPr id="169" name="直線コネクタ 168"/>
        <xdr:cNvCxnSpPr/>
      </xdr:nvCxnSpPr>
      <xdr:spPr>
        <a:xfrm flipV="1">
          <a:off x="4177665" y="934910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135890</xdr:rowOff>
    </xdr:from>
    <xdr:ext cx="403225" cy="253365"/>
    <xdr:sp macro="" textlink="">
      <xdr:nvSpPr>
        <xdr:cNvPr id="170" name="【橋りょう・トンネル】&#10;有形固定資産減価償却率最小値テキスト"/>
        <xdr:cNvSpPr txBox="1"/>
      </xdr:nvSpPr>
      <xdr:spPr>
        <a:xfrm>
          <a:off x="4216400" y="108686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132080</xdr:rowOff>
    </xdr:from>
    <xdr:to xmlns:xdr="http://schemas.openxmlformats.org/drawingml/2006/spreadsheetDrawing">
      <xdr:col>24</xdr:col>
      <xdr:colOff>152400</xdr:colOff>
      <xdr:row>64</xdr:row>
      <xdr:rowOff>132080</xdr:rowOff>
    </xdr:to>
    <xdr:cxnSp macro="">
      <xdr:nvCxnSpPr>
        <xdr:cNvPr id="171" name="直線コネクタ 170"/>
        <xdr:cNvCxnSpPr/>
      </xdr:nvCxnSpPr>
      <xdr:spPr>
        <a:xfrm>
          <a:off x="4108450" y="10864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73025</xdr:rowOff>
    </xdr:from>
    <xdr:ext cx="338455" cy="253365"/>
    <xdr:sp macro="" textlink="">
      <xdr:nvSpPr>
        <xdr:cNvPr id="172" name="【橋りょう・トンネル】&#10;有形固定資産減価償却率最大値テキスト"/>
        <xdr:cNvSpPr txBox="1"/>
      </xdr:nvSpPr>
      <xdr:spPr>
        <a:xfrm>
          <a:off x="4216400" y="9129395"/>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125095</xdr:rowOff>
    </xdr:from>
    <xdr:to xmlns:xdr="http://schemas.openxmlformats.org/drawingml/2006/spreadsheetDrawing">
      <xdr:col>24</xdr:col>
      <xdr:colOff>152400</xdr:colOff>
      <xdr:row>55</xdr:row>
      <xdr:rowOff>125095</xdr:rowOff>
    </xdr:to>
    <xdr:cxnSp macro="">
      <xdr:nvCxnSpPr>
        <xdr:cNvPr id="173" name="直線コネクタ 172"/>
        <xdr:cNvCxnSpPr/>
      </xdr:nvCxnSpPr>
      <xdr:spPr>
        <a:xfrm>
          <a:off x="4108450" y="9349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151130</xdr:rowOff>
    </xdr:from>
    <xdr:ext cx="403225" cy="253365"/>
    <xdr:sp macro="" textlink="">
      <xdr:nvSpPr>
        <xdr:cNvPr id="174" name="【橋りょう・トンネル】&#10;有形固定資産減価償却率平均値テキスト"/>
        <xdr:cNvSpPr txBox="1"/>
      </xdr:nvSpPr>
      <xdr:spPr>
        <a:xfrm>
          <a:off x="4216400" y="1021334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128905</xdr:rowOff>
    </xdr:from>
    <xdr:to xmlns:xdr="http://schemas.openxmlformats.org/drawingml/2006/spreadsheetDrawing">
      <xdr:col>24</xdr:col>
      <xdr:colOff>114300</xdr:colOff>
      <xdr:row>62</xdr:row>
      <xdr:rowOff>60960</xdr:rowOff>
    </xdr:to>
    <xdr:sp macro="" textlink="">
      <xdr:nvSpPr>
        <xdr:cNvPr id="175" name="フローチャート: 判断 174"/>
        <xdr:cNvSpPr/>
      </xdr:nvSpPr>
      <xdr:spPr>
        <a:xfrm>
          <a:off x="4127500" y="10358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114300</xdr:rowOff>
    </xdr:from>
    <xdr:to xmlns:xdr="http://schemas.openxmlformats.org/drawingml/2006/spreadsheetDrawing">
      <xdr:col>20</xdr:col>
      <xdr:colOff>38100</xdr:colOff>
      <xdr:row>62</xdr:row>
      <xdr:rowOff>45720</xdr:rowOff>
    </xdr:to>
    <xdr:sp macro="" textlink="">
      <xdr:nvSpPr>
        <xdr:cNvPr id="176" name="フローチャート: 判断 175"/>
        <xdr:cNvSpPr/>
      </xdr:nvSpPr>
      <xdr:spPr>
        <a:xfrm>
          <a:off x="3384550" y="103441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90170</xdr:rowOff>
    </xdr:from>
    <xdr:to xmlns:xdr="http://schemas.openxmlformats.org/drawingml/2006/spreadsheetDrawing">
      <xdr:col>15</xdr:col>
      <xdr:colOff>101600</xdr:colOff>
      <xdr:row>62</xdr:row>
      <xdr:rowOff>21590</xdr:rowOff>
    </xdr:to>
    <xdr:sp macro="" textlink="">
      <xdr:nvSpPr>
        <xdr:cNvPr id="177" name="フローチャート: 判断 176"/>
        <xdr:cNvSpPr/>
      </xdr:nvSpPr>
      <xdr:spPr>
        <a:xfrm>
          <a:off x="2571750" y="10320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82550</xdr:rowOff>
    </xdr:from>
    <xdr:to xmlns:xdr="http://schemas.openxmlformats.org/drawingml/2006/spreadsheetDrawing">
      <xdr:col>10</xdr:col>
      <xdr:colOff>165100</xdr:colOff>
      <xdr:row>62</xdr:row>
      <xdr:rowOff>14605</xdr:rowOff>
    </xdr:to>
    <xdr:sp macro="" textlink="">
      <xdr:nvSpPr>
        <xdr:cNvPr id="178" name="フローチャート: 判断 177"/>
        <xdr:cNvSpPr/>
      </xdr:nvSpPr>
      <xdr:spPr>
        <a:xfrm>
          <a:off x="1778000" y="10312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41275</xdr:rowOff>
    </xdr:from>
    <xdr:to xmlns:xdr="http://schemas.openxmlformats.org/drawingml/2006/spreadsheetDrawing">
      <xdr:col>6</xdr:col>
      <xdr:colOff>38100</xdr:colOff>
      <xdr:row>61</xdr:row>
      <xdr:rowOff>140970</xdr:rowOff>
    </xdr:to>
    <xdr:sp macro="" textlink="">
      <xdr:nvSpPr>
        <xdr:cNvPr id="179" name="フローチャート: 判断 178"/>
        <xdr:cNvSpPr/>
      </xdr:nvSpPr>
      <xdr:spPr>
        <a:xfrm>
          <a:off x="984250" y="102711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1460"/>
    <xdr:sp macro="" textlink="">
      <xdr:nvSpPr>
        <xdr:cNvPr id="180" name="テキスト ボックス 179"/>
        <xdr:cNvSpPr txBox="1"/>
      </xdr:nvSpPr>
      <xdr:spPr>
        <a:xfrm>
          <a:off x="40068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1460"/>
    <xdr:sp macro="" textlink="">
      <xdr:nvSpPr>
        <xdr:cNvPr id="181" name="テキスト ボックス 180"/>
        <xdr:cNvSpPr txBox="1"/>
      </xdr:nvSpPr>
      <xdr:spPr>
        <a:xfrm>
          <a:off x="32575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0095" cy="251460"/>
    <xdr:sp macro="" textlink="">
      <xdr:nvSpPr>
        <xdr:cNvPr id="182" name="テキスト ボックス 181"/>
        <xdr:cNvSpPr txBox="1"/>
      </xdr:nvSpPr>
      <xdr:spPr>
        <a:xfrm>
          <a:off x="24511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1460"/>
    <xdr:sp macro="" textlink="">
      <xdr:nvSpPr>
        <xdr:cNvPr id="183" name="テキスト ボックス 182"/>
        <xdr:cNvSpPr txBox="1"/>
      </xdr:nvSpPr>
      <xdr:spPr>
        <a:xfrm>
          <a:off x="1657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1460"/>
    <xdr:sp macro="" textlink="">
      <xdr:nvSpPr>
        <xdr:cNvPr id="184" name="テキスト ボックス 183"/>
        <xdr:cNvSpPr txBox="1"/>
      </xdr:nvSpPr>
      <xdr:spPr>
        <a:xfrm>
          <a:off x="857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151130</xdr:rowOff>
    </xdr:from>
    <xdr:to xmlns:xdr="http://schemas.openxmlformats.org/drawingml/2006/spreadsheetDrawing">
      <xdr:col>24</xdr:col>
      <xdr:colOff>114300</xdr:colOff>
      <xdr:row>63</xdr:row>
      <xdr:rowOff>83185</xdr:rowOff>
    </xdr:to>
    <xdr:sp macro="" textlink="">
      <xdr:nvSpPr>
        <xdr:cNvPr id="185" name="楕円 184"/>
        <xdr:cNvSpPr/>
      </xdr:nvSpPr>
      <xdr:spPr>
        <a:xfrm>
          <a:off x="4127500" y="10548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130175</xdr:rowOff>
    </xdr:from>
    <xdr:ext cx="403225" cy="252095"/>
    <xdr:sp macro="" textlink="">
      <xdr:nvSpPr>
        <xdr:cNvPr id="186" name="【橋りょう・トンネル】&#10;有形固定資産減価償却率該当値テキスト"/>
        <xdr:cNvSpPr txBox="1"/>
      </xdr:nvSpPr>
      <xdr:spPr>
        <a:xfrm>
          <a:off x="4216400" y="1052766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39370</xdr:rowOff>
    </xdr:from>
    <xdr:to xmlns:xdr="http://schemas.openxmlformats.org/drawingml/2006/spreadsheetDrawing">
      <xdr:col>20</xdr:col>
      <xdr:colOff>38100</xdr:colOff>
      <xdr:row>63</xdr:row>
      <xdr:rowOff>139065</xdr:rowOff>
    </xdr:to>
    <xdr:sp macro="" textlink="">
      <xdr:nvSpPr>
        <xdr:cNvPr id="187" name="楕円 186"/>
        <xdr:cNvSpPr/>
      </xdr:nvSpPr>
      <xdr:spPr>
        <a:xfrm>
          <a:off x="3384550" y="106045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63</xdr:row>
      <xdr:rowOff>33655</xdr:rowOff>
    </xdr:from>
    <xdr:to xmlns:xdr="http://schemas.openxmlformats.org/drawingml/2006/spreadsheetDrawing">
      <xdr:col>24</xdr:col>
      <xdr:colOff>63500</xdr:colOff>
      <xdr:row>63</xdr:row>
      <xdr:rowOff>89535</xdr:rowOff>
    </xdr:to>
    <xdr:cxnSp macro="">
      <xdr:nvCxnSpPr>
        <xdr:cNvPr id="188" name="直線コネクタ 187"/>
        <xdr:cNvCxnSpPr/>
      </xdr:nvCxnSpPr>
      <xdr:spPr>
        <a:xfrm flipV="1">
          <a:off x="3429000" y="10598785"/>
          <a:ext cx="7493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95250</xdr:rowOff>
    </xdr:from>
    <xdr:to xmlns:xdr="http://schemas.openxmlformats.org/drawingml/2006/spreadsheetDrawing">
      <xdr:col>15</xdr:col>
      <xdr:colOff>101600</xdr:colOff>
      <xdr:row>64</xdr:row>
      <xdr:rowOff>27305</xdr:rowOff>
    </xdr:to>
    <xdr:sp macro="" textlink="">
      <xdr:nvSpPr>
        <xdr:cNvPr id="189" name="楕円 188"/>
        <xdr:cNvSpPr/>
      </xdr:nvSpPr>
      <xdr:spPr>
        <a:xfrm>
          <a:off x="2571750" y="10660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89535</xdr:rowOff>
    </xdr:from>
    <xdr:to xmlns:xdr="http://schemas.openxmlformats.org/drawingml/2006/spreadsheetDrawing">
      <xdr:col>19</xdr:col>
      <xdr:colOff>171450</xdr:colOff>
      <xdr:row>63</xdr:row>
      <xdr:rowOff>145415</xdr:rowOff>
    </xdr:to>
    <xdr:cxnSp macro="">
      <xdr:nvCxnSpPr>
        <xdr:cNvPr id="190" name="直線コネクタ 189"/>
        <xdr:cNvCxnSpPr/>
      </xdr:nvCxnSpPr>
      <xdr:spPr>
        <a:xfrm flipV="1">
          <a:off x="2622550" y="10654665"/>
          <a:ext cx="8064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90170</xdr:rowOff>
    </xdr:from>
    <xdr:to xmlns:xdr="http://schemas.openxmlformats.org/drawingml/2006/spreadsheetDrawing">
      <xdr:col>10</xdr:col>
      <xdr:colOff>165100</xdr:colOff>
      <xdr:row>64</xdr:row>
      <xdr:rowOff>21590</xdr:rowOff>
    </xdr:to>
    <xdr:sp macro="" textlink="">
      <xdr:nvSpPr>
        <xdr:cNvPr id="191" name="楕円 190"/>
        <xdr:cNvSpPr/>
      </xdr:nvSpPr>
      <xdr:spPr>
        <a:xfrm>
          <a:off x="1778000" y="10655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140335</xdr:rowOff>
    </xdr:from>
    <xdr:to xmlns:xdr="http://schemas.openxmlformats.org/drawingml/2006/spreadsheetDrawing">
      <xdr:col>15</xdr:col>
      <xdr:colOff>50800</xdr:colOff>
      <xdr:row>63</xdr:row>
      <xdr:rowOff>145415</xdr:rowOff>
    </xdr:to>
    <xdr:cxnSp macro="">
      <xdr:nvCxnSpPr>
        <xdr:cNvPr id="192" name="直線コネクタ 191"/>
        <xdr:cNvCxnSpPr/>
      </xdr:nvCxnSpPr>
      <xdr:spPr>
        <a:xfrm>
          <a:off x="1828800" y="1070546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61595</xdr:rowOff>
    </xdr:from>
    <xdr:ext cx="403225" cy="253365"/>
    <xdr:sp macro="" textlink="">
      <xdr:nvSpPr>
        <xdr:cNvPr id="193" name="n_1aveValue【橋りょう・トンネル】&#10;有形固定資産減価償却率"/>
        <xdr:cNvSpPr txBox="1"/>
      </xdr:nvSpPr>
      <xdr:spPr>
        <a:xfrm>
          <a:off x="3239135" y="1012380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38100</xdr:rowOff>
    </xdr:from>
    <xdr:ext cx="403225" cy="253365"/>
    <xdr:sp macro="" textlink="">
      <xdr:nvSpPr>
        <xdr:cNvPr id="194" name="n_2aveValue【橋りょう・トンネル】&#10;有形固定資産減価償却率"/>
        <xdr:cNvSpPr txBox="1"/>
      </xdr:nvSpPr>
      <xdr:spPr>
        <a:xfrm>
          <a:off x="2439035" y="1010031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30480</xdr:rowOff>
    </xdr:from>
    <xdr:ext cx="403225" cy="251460"/>
    <xdr:sp macro="" textlink="">
      <xdr:nvSpPr>
        <xdr:cNvPr id="195" name="n_3aveValue【橋りょう・トンネル】&#10;有形固定資産減価償却率"/>
        <xdr:cNvSpPr txBox="1"/>
      </xdr:nvSpPr>
      <xdr:spPr>
        <a:xfrm>
          <a:off x="1645285" y="100926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156845</xdr:rowOff>
    </xdr:from>
    <xdr:ext cx="405130" cy="253365"/>
    <xdr:sp macro="" textlink="">
      <xdr:nvSpPr>
        <xdr:cNvPr id="196" name="n_4aveValue【橋りょう・トンネル】&#10;有形固定資産減価償却率"/>
        <xdr:cNvSpPr txBox="1"/>
      </xdr:nvSpPr>
      <xdr:spPr>
        <a:xfrm>
          <a:off x="851535" y="100514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130175</xdr:rowOff>
    </xdr:from>
    <xdr:ext cx="403225" cy="252095"/>
    <xdr:sp macro="" textlink="">
      <xdr:nvSpPr>
        <xdr:cNvPr id="197" name="n_1mainValue【橋りょう・トンネル】&#10;有形固定資産減価償却率"/>
        <xdr:cNvSpPr txBox="1"/>
      </xdr:nvSpPr>
      <xdr:spPr>
        <a:xfrm>
          <a:off x="3239135" y="1069530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18415</xdr:rowOff>
    </xdr:from>
    <xdr:ext cx="403225" cy="252095"/>
    <xdr:sp macro="" textlink="">
      <xdr:nvSpPr>
        <xdr:cNvPr id="198" name="n_2mainValue【橋りょう・トンネル】&#10;有形固定資産減価償却率"/>
        <xdr:cNvSpPr txBox="1"/>
      </xdr:nvSpPr>
      <xdr:spPr>
        <a:xfrm>
          <a:off x="2439035" y="1075118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13335</xdr:rowOff>
    </xdr:from>
    <xdr:ext cx="403225" cy="251460"/>
    <xdr:sp macro="" textlink="">
      <xdr:nvSpPr>
        <xdr:cNvPr id="199" name="n_3mainValue【橋りょう・トンネル】&#10;有形固定資産減価償却率"/>
        <xdr:cNvSpPr txBox="1"/>
      </xdr:nvSpPr>
      <xdr:spPr>
        <a:xfrm>
          <a:off x="1645285" y="1074610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0" name="正方形/長方形 199"/>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1" name="正方形/長方形 200"/>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02" name="正方形/長方形 201"/>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03" name="正方形/長方形 202"/>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04" name="正方形/長方形 203"/>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05" name="正方形/長方形 204"/>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06" name="正方形/長方形 205"/>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07" name="正方形/長方形 206"/>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7980" cy="220345"/>
    <xdr:sp macro="" textlink="">
      <xdr:nvSpPr>
        <xdr:cNvPr id="208" name="テキスト ボックス 207"/>
        <xdr:cNvSpPr txBox="1"/>
      </xdr:nvSpPr>
      <xdr:spPr>
        <a:xfrm>
          <a:off x="591820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09" name="直線コネクタ 208"/>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128270</xdr:rowOff>
    </xdr:from>
    <xdr:to xmlns:xdr="http://schemas.openxmlformats.org/drawingml/2006/spreadsheetDrawing">
      <xdr:col>59</xdr:col>
      <xdr:colOff>50800</xdr:colOff>
      <xdr:row>64</xdr:row>
      <xdr:rowOff>128270</xdr:rowOff>
    </xdr:to>
    <xdr:cxnSp macro="">
      <xdr:nvCxnSpPr>
        <xdr:cNvPr id="210" name="直線コネクタ 209"/>
        <xdr:cNvCxnSpPr/>
      </xdr:nvCxnSpPr>
      <xdr:spPr>
        <a:xfrm>
          <a:off x="5956300" y="108610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156210</xdr:rowOff>
    </xdr:from>
    <xdr:ext cx="247015" cy="253365"/>
    <xdr:sp macro="" textlink="">
      <xdr:nvSpPr>
        <xdr:cNvPr id="211" name="テキスト ボックス 210"/>
        <xdr:cNvSpPr txBox="1"/>
      </xdr:nvSpPr>
      <xdr:spPr>
        <a:xfrm>
          <a:off x="5726430" y="10721340"/>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143510</xdr:rowOff>
    </xdr:from>
    <xdr:to xmlns:xdr="http://schemas.openxmlformats.org/drawingml/2006/spreadsheetDrawing">
      <xdr:col>59</xdr:col>
      <xdr:colOff>50800</xdr:colOff>
      <xdr:row>62</xdr:row>
      <xdr:rowOff>143510</xdr:rowOff>
    </xdr:to>
    <xdr:cxnSp macro="">
      <xdr:nvCxnSpPr>
        <xdr:cNvPr id="212" name="直線コネクタ 211"/>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5630" cy="253365"/>
    <xdr:sp macro="" textlink="">
      <xdr:nvSpPr>
        <xdr:cNvPr id="213" name="テキスト ボックス 212"/>
        <xdr:cNvSpPr txBox="1"/>
      </xdr:nvSpPr>
      <xdr:spPr>
        <a:xfrm>
          <a:off x="5417820" y="104019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160020</xdr:rowOff>
    </xdr:from>
    <xdr:to xmlns:xdr="http://schemas.openxmlformats.org/drawingml/2006/spreadsheetDrawing">
      <xdr:col>59</xdr:col>
      <xdr:colOff>50800</xdr:colOff>
      <xdr:row>60</xdr:row>
      <xdr:rowOff>160020</xdr:rowOff>
    </xdr:to>
    <xdr:cxnSp macro="">
      <xdr:nvCxnSpPr>
        <xdr:cNvPr id="214" name="直線コネクタ 213"/>
        <xdr:cNvCxnSpPr/>
      </xdr:nvCxnSpPr>
      <xdr:spPr>
        <a:xfrm>
          <a:off x="5956300" y="102222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20320</xdr:rowOff>
    </xdr:from>
    <xdr:ext cx="595630" cy="253365"/>
    <xdr:sp macro="" textlink="">
      <xdr:nvSpPr>
        <xdr:cNvPr id="215" name="テキスト ボックス 214"/>
        <xdr:cNvSpPr txBox="1"/>
      </xdr:nvSpPr>
      <xdr:spPr>
        <a:xfrm>
          <a:off x="5417820" y="1008253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16" name="直線コネクタ 215"/>
        <xdr:cNvCxnSpPr/>
      </xdr:nvCxnSpPr>
      <xdr:spPr>
        <a:xfrm>
          <a:off x="595630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36830</xdr:rowOff>
    </xdr:from>
    <xdr:ext cx="595630" cy="251460"/>
    <xdr:sp macro="" textlink="">
      <xdr:nvSpPr>
        <xdr:cNvPr id="217" name="テキスト ボックス 216"/>
        <xdr:cNvSpPr txBox="1"/>
      </xdr:nvSpPr>
      <xdr:spPr>
        <a:xfrm>
          <a:off x="5417820" y="9763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18" name="直線コネクタ 217"/>
        <xdr:cNvCxnSpPr/>
      </xdr:nvCxnSpPr>
      <xdr:spPr>
        <a:xfrm>
          <a:off x="5956300" y="9583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52705</xdr:rowOff>
    </xdr:from>
    <xdr:ext cx="595630" cy="251460"/>
    <xdr:sp macro="" textlink="">
      <xdr:nvSpPr>
        <xdr:cNvPr id="219" name="テキスト ボックス 218"/>
        <xdr:cNvSpPr txBox="1"/>
      </xdr:nvSpPr>
      <xdr:spPr>
        <a:xfrm>
          <a:off x="5417820" y="944435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39370</xdr:rowOff>
    </xdr:from>
    <xdr:to xmlns:xdr="http://schemas.openxmlformats.org/drawingml/2006/spreadsheetDrawing">
      <xdr:col>59</xdr:col>
      <xdr:colOff>50800</xdr:colOff>
      <xdr:row>55</xdr:row>
      <xdr:rowOff>39370</xdr:rowOff>
    </xdr:to>
    <xdr:cxnSp macro="">
      <xdr:nvCxnSpPr>
        <xdr:cNvPr id="220" name="直線コネクタ 219"/>
        <xdr:cNvCxnSpPr/>
      </xdr:nvCxnSpPr>
      <xdr:spPr>
        <a:xfrm>
          <a:off x="5956300" y="92633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68580</xdr:rowOff>
    </xdr:from>
    <xdr:ext cx="685800" cy="251460"/>
    <xdr:sp macro="" textlink="">
      <xdr:nvSpPr>
        <xdr:cNvPr id="221" name="テキスト ボックス 220"/>
        <xdr:cNvSpPr txBox="1"/>
      </xdr:nvSpPr>
      <xdr:spPr>
        <a:xfrm>
          <a:off x="5327650" y="9124950"/>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2" name="直線コネクタ 221"/>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84455</xdr:rowOff>
    </xdr:from>
    <xdr:ext cx="685800" cy="251460"/>
    <xdr:sp macro="" textlink="">
      <xdr:nvSpPr>
        <xdr:cNvPr id="223" name="テキスト ボックス 222"/>
        <xdr:cNvSpPr txBox="1"/>
      </xdr:nvSpPr>
      <xdr:spPr>
        <a:xfrm>
          <a:off x="5327650" y="880554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4"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68580</xdr:rowOff>
    </xdr:from>
    <xdr:to xmlns:xdr="http://schemas.openxmlformats.org/drawingml/2006/spreadsheetDrawing">
      <xdr:col>54</xdr:col>
      <xdr:colOff>171450</xdr:colOff>
      <xdr:row>64</xdr:row>
      <xdr:rowOff>120650</xdr:rowOff>
    </xdr:to>
    <xdr:cxnSp macro="">
      <xdr:nvCxnSpPr>
        <xdr:cNvPr id="225" name="直線コネクタ 224"/>
        <xdr:cNvCxnSpPr/>
      </xdr:nvCxnSpPr>
      <xdr:spPr>
        <a:xfrm flipV="1">
          <a:off x="9429750" y="946023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125095</xdr:rowOff>
    </xdr:from>
    <xdr:ext cx="467995" cy="251460"/>
    <xdr:sp macro="" textlink="">
      <xdr:nvSpPr>
        <xdr:cNvPr id="226" name="【橋りょう・トンネル】&#10;一人当たり有形固定資産（償却資産）額最小値テキスト"/>
        <xdr:cNvSpPr txBox="1"/>
      </xdr:nvSpPr>
      <xdr:spPr>
        <a:xfrm>
          <a:off x="9467850" y="1085786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120650</xdr:rowOff>
    </xdr:from>
    <xdr:to xmlns:xdr="http://schemas.openxmlformats.org/drawingml/2006/spreadsheetDrawing">
      <xdr:col>55</xdr:col>
      <xdr:colOff>88900</xdr:colOff>
      <xdr:row>64</xdr:row>
      <xdr:rowOff>120650</xdr:rowOff>
    </xdr:to>
    <xdr:cxnSp macro="">
      <xdr:nvCxnSpPr>
        <xdr:cNvPr id="227" name="直線コネクタ 226"/>
        <xdr:cNvCxnSpPr/>
      </xdr:nvCxnSpPr>
      <xdr:spPr>
        <a:xfrm>
          <a:off x="9359900" y="10853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16510</xdr:rowOff>
    </xdr:from>
    <xdr:ext cx="596900" cy="251460"/>
    <xdr:sp macro="" textlink="">
      <xdr:nvSpPr>
        <xdr:cNvPr id="228" name="【橋りょう・トンネル】&#10;一人当たり有形固定資産（償却資産）額最大値テキスト"/>
        <xdr:cNvSpPr txBox="1"/>
      </xdr:nvSpPr>
      <xdr:spPr>
        <a:xfrm>
          <a:off x="9467850" y="924052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68580</xdr:rowOff>
    </xdr:from>
    <xdr:to xmlns:xdr="http://schemas.openxmlformats.org/drawingml/2006/spreadsheetDrawing">
      <xdr:col>55</xdr:col>
      <xdr:colOff>88900</xdr:colOff>
      <xdr:row>56</xdr:row>
      <xdr:rowOff>68580</xdr:rowOff>
    </xdr:to>
    <xdr:cxnSp macro="">
      <xdr:nvCxnSpPr>
        <xdr:cNvPr id="229" name="直線コネクタ 228"/>
        <xdr:cNvCxnSpPr/>
      </xdr:nvCxnSpPr>
      <xdr:spPr>
        <a:xfrm>
          <a:off x="9359900" y="9460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156845</xdr:rowOff>
    </xdr:from>
    <xdr:ext cx="596900" cy="253365"/>
    <xdr:sp macro="" textlink="">
      <xdr:nvSpPr>
        <xdr:cNvPr id="230" name="【橋りょう・トンネル】&#10;一人当たり有形固定資産（償却資産）額平均値テキスト"/>
        <xdr:cNvSpPr txBox="1"/>
      </xdr:nvSpPr>
      <xdr:spPr>
        <a:xfrm>
          <a:off x="9467850" y="10219055"/>
          <a:ext cx="596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134620</xdr:rowOff>
    </xdr:from>
    <xdr:to xmlns:xdr="http://schemas.openxmlformats.org/drawingml/2006/spreadsheetDrawing">
      <xdr:col>55</xdr:col>
      <xdr:colOff>50800</xdr:colOff>
      <xdr:row>62</xdr:row>
      <xdr:rowOff>66675</xdr:rowOff>
    </xdr:to>
    <xdr:sp macro="" textlink="">
      <xdr:nvSpPr>
        <xdr:cNvPr id="231" name="フローチャート: 判断 230"/>
        <xdr:cNvSpPr/>
      </xdr:nvSpPr>
      <xdr:spPr>
        <a:xfrm>
          <a:off x="9398000" y="103644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140335</xdr:rowOff>
    </xdr:from>
    <xdr:to xmlns:xdr="http://schemas.openxmlformats.org/drawingml/2006/spreadsheetDrawing">
      <xdr:col>50</xdr:col>
      <xdr:colOff>165100</xdr:colOff>
      <xdr:row>62</xdr:row>
      <xdr:rowOff>71755</xdr:rowOff>
    </xdr:to>
    <xdr:sp macro="" textlink="">
      <xdr:nvSpPr>
        <xdr:cNvPr id="232" name="フローチャート: 判断 231"/>
        <xdr:cNvSpPr/>
      </xdr:nvSpPr>
      <xdr:spPr>
        <a:xfrm>
          <a:off x="8636000" y="103701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122555</xdr:rowOff>
    </xdr:from>
    <xdr:to xmlns:xdr="http://schemas.openxmlformats.org/drawingml/2006/spreadsheetDrawing">
      <xdr:col>46</xdr:col>
      <xdr:colOff>38100</xdr:colOff>
      <xdr:row>62</xdr:row>
      <xdr:rowOff>53975</xdr:rowOff>
    </xdr:to>
    <xdr:sp macro="" textlink="">
      <xdr:nvSpPr>
        <xdr:cNvPr id="233" name="フローチャート: 判断 232"/>
        <xdr:cNvSpPr/>
      </xdr:nvSpPr>
      <xdr:spPr>
        <a:xfrm>
          <a:off x="7842250" y="10352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5715</xdr:rowOff>
    </xdr:from>
    <xdr:to xmlns:xdr="http://schemas.openxmlformats.org/drawingml/2006/spreadsheetDrawing">
      <xdr:col>41</xdr:col>
      <xdr:colOff>101600</xdr:colOff>
      <xdr:row>62</xdr:row>
      <xdr:rowOff>106045</xdr:rowOff>
    </xdr:to>
    <xdr:sp macro="" textlink="">
      <xdr:nvSpPr>
        <xdr:cNvPr id="234" name="フローチャート: 判断 233"/>
        <xdr:cNvSpPr/>
      </xdr:nvSpPr>
      <xdr:spPr>
        <a:xfrm>
          <a:off x="7029450" y="10403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20955</xdr:rowOff>
    </xdr:from>
    <xdr:to xmlns:xdr="http://schemas.openxmlformats.org/drawingml/2006/spreadsheetDrawing">
      <xdr:col>36</xdr:col>
      <xdr:colOff>165100</xdr:colOff>
      <xdr:row>62</xdr:row>
      <xdr:rowOff>120015</xdr:rowOff>
    </xdr:to>
    <xdr:sp macro="" textlink="">
      <xdr:nvSpPr>
        <xdr:cNvPr id="235" name="フローチャート: 判断 234"/>
        <xdr:cNvSpPr/>
      </xdr:nvSpPr>
      <xdr:spPr>
        <a:xfrm>
          <a:off x="6235700" y="104184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1460"/>
    <xdr:sp macro="" textlink="">
      <xdr:nvSpPr>
        <xdr:cNvPr id="236" name="テキスト ボックス 235"/>
        <xdr:cNvSpPr txBox="1"/>
      </xdr:nvSpPr>
      <xdr:spPr>
        <a:xfrm>
          <a:off x="92583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1460"/>
    <xdr:sp macro="" textlink="">
      <xdr:nvSpPr>
        <xdr:cNvPr id="237" name="テキスト ボックス 236"/>
        <xdr:cNvSpPr txBox="1"/>
      </xdr:nvSpPr>
      <xdr:spPr>
        <a:xfrm>
          <a:off x="8515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1460"/>
    <xdr:sp macro="" textlink="">
      <xdr:nvSpPr>
        <xdr:cNvPr id="238" name="テキスト ボックス 237"/>
        <xdr:cNvSpPr txBox="1"/>
      </xdr:nvSpPr>
      <xdr:spPr>
        <a:xfrm>
          <a:off x="7715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0095" cy="251460"/>
    <xdr:sp macro="" textlink="">
      <xdr:nvSpPr>
        <xdr:cNvPr id="239" name="テキスト ボックス 238"/>
        <xdr:cNvSpPr txBox="1"/>
      </xdr:nvSpPr>
      <xdr:spPr>
        <a:xfrm>
          <a:off x="6908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1460"/>
    <xdr:sp macro="" textlink="">
      <xdr:nvSpPr>
        <xdr:cNvPr id="240" name="テキスト ボックス 239"/>
        <xdr:cNvSpPr txBox="1"/>
      </xdr:nvSpPr>
      <xdr:spPr>
        <a:xfrm>
          <a:off x="6115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24130</xdr:rowOff>
    </xdr:from>
    <xdr:to xmlns:xdr="http://schemas.openxmlformats.org/drawingml/2006/spreadsheetDrawing">
      <xdr:col>55</xdr:col>
      <xdr:colOff>50800</xdr:colOff>
      <xdr:row>64</xdr:row>
      <xdr:rowOff>123825</xdr:rowOff>
    </xdr:to>
    <xdr:sp macro="" textlink="">
      <xdr:nvSpPr>
        <xdr:cNvPr id="241" name="楕円 240"/>
        <xdr:cNvSpPr/>
      </xdr:nvSpPr>
      <xdr:spPr>
        <a:xfrm>
          <a:off x="9398000" y="107569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108585</xdr:rowOff>
    </xdr:from>
    <xdr:ext cx="532765" cy="251460"/>
    <xdr:sp macro="" textlink="">
      <xdr:nvSpPr>
        <xdr:cNvPr id="242" name="【橋りょう・トンネル】&#10;一人当たり有形固定資産（償却資産）額該当値テキスト"/>
        <xdr:cNvSpPr txBox="1"/>
      </xdr:nvSpPr>
      <xdr:spPr>
        <a:xfrm>
          <a:off x="9467850" y="1067371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28575</xdr:rowOff>
    </xdr:from>
    <xdr:to xmlns:xdr="http://schemas.openxmlformats.org/drawingml/2006/spreadsheetDrawing">
      <xdr:col>50</xdr:col>
      <xdr:colOff>165100</xdr:colOff>
      <xdr:row>64</xdr:row>
      <xdr:rowOff>127635</xdr:rowOff>
    </xdr:to>
    <xdr:sp macro="" textlink="">
      <xdr:nvSpPr>
        <xdr:cNvPr id="243" name="楕円 242"/>
        <xdr:cNvSpPr/>
      </xdr:nvSpPr>
      <xdr:spPr>
        <a:xfrm>
          <a:off x="8636000" y="10761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73660</xdr:rowOff>
    </xdr:from>
    <xdr:to xmlns:xdr="http://schemas.openxmlformats.org/drawingml/2006/spreadsheetDrawing">
      <xdr:col>55</xdr:col>
      <xdr:colOff>0</xdr:colOff>
      <xdr:row>64</xdr:row>
      <xdr:rowOff>77470</xdr:rowOff>
    </xdr:to>
    <xdr:cxnSp macro="">
      <xdr:nvCxnSpPr>
        <xdr:cNvPr id="244" name="直線コネクタ 243"/>
        <xdr:cNvCxnSpPr/>
      </xdr:nvCxnSpPr>
      <xdr:spPr>
        <a:xfrm flipV="1">
          <a:off x="8686800" y="1080643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154305</xdr:rowOff>
    </xdr:from>
    <xdr:to xmlns:xdr="http://schemas.openxmlformats.org/drawingml/2006/spreadsheetDrawing">
      <xdr:col>46</xdr:col>
      <xdr:colOff>38100</xdr:colOff>
      <xdr:row>64</xdr:row>
      <xdr:rowOff>86360</xdr:rowOff>
    </xdr:to>
    <xdr:sp macro="" textlink="">
      <xdr:nvSpPr>
        <xdr:cNvPr id="245" name="楕円 244"/>
        <xdr:cNvSpPr/>
      </xdr:nvSpPr>
      <xdr:spPr>
        <a:xfrm>
          <a:off x="7842250" y="107194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64</xdr:row>
      <xdr:rowOff>36830</xdr:rowOff>
    </xdr:from>
    <xdr:to xmlns:xdr="http://schemas.openxmlformats.org/drawingml/2006/spreadsheetDrawing">
      <xdr:col>50</xdr:col>
      <xdr:colOff>114300</xdr:colOff>
      <xdr:row>64</xdr:row>
      <xdr:rowOff>77470</xdr:rowOff>
    </xdr:to>
    <xdr:cxnSp macro="">
      <xdr:nvCxnSpPr>
        <xdr:cNvPr id="246" name="直線コネクタ 245"/>
        <xdr:cNvCxnSpPr/>
      </xdr:nvCxnSpPr>
      <xdr:spPr>
        <a:xfrm>
          <a:off x="7886700" y="10769600"/>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156210</xdr:rowOff>
    </xdr:from>
    <xdr:to xmlns:xdr="http://schemas.openxmlformats.org/drawingml/2006/spreadsheetDrawing">
      <xdr:col>41</xdr:col>
      <xdr:colOff>101600</xdr:colOff>
      <xdr:row>64</xdr:row>
      <xdr:rowOff>88265</xdr:rowOff>
    </xdr:to>
    <xdr:sp macro="" textlink="">
      <xdr:nvSpPr>
        <xdr:cNvPr id="247" name="楕円 246"/>
        <xdr:cNvSpPr/>
      </xdr:nvSpPr>
      <xdr:spPr>
        <a:xfrm>
          <a:off x="7029450" y="10721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36830</xdr:rowOff>
    </xdr:from>
    <xdr:to xmlns:xdr="http://schemas.openxmlformats.org/drawingml/2006/spreadsheetDrawing">
      <xdr:col>45</xdr:col>
      <xdr:colOff>171450</xdr:colOff>
      <xdr:row>64</xdr:row>
      <xdr:rowOff>38735</xdr:rowOff>
    </xdr:to>
    <xdr:cxnSp macro="">
      <xdr:nvCxnSpPr>
        <xdr:cNvPr id="248" name="直線コネクタ 247"/>
        <xdr:cNvCxnSpPr/>
      </xdr:nvCxnSpPr>
      <xdr:spPr>
        <a:xfrm flipV="1">
          <a:off x="7080250" y="1076960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60</xdr:row>
      <xdr:rowOff>87630</xdr:rowOff>
    </xdr:from>
    <xdr:ext cx="598805" cy="251460"/>
    <xdr:sp macro="" textlink="">
      <xdr:nvSpPr>
        <xdr:cNvPr id="249" name="n_1aveValue【橋りょう・トンネル】&#10;一人当たり有形固定資産（償却資産）額"/>
        <xdr:cNvSpPr txBox="1"/>
      </xdr:nvSpPr>
      <xdr:spPr>
        <a:xfrm>
          <a:off x="8401050" y="10149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70485</xdr:rowOff>
    </xdr:from>
    <xdr:ext cx="596900" cy="251460"/>
    <xdr:sp macro="" textlink="">
      <xdr:nvSpPr>
        <xdr:cNvPr id="250" name="n_2aveValue【橋りょう・トンネル】&#10;一人当たり有形固定資産（償却資産）額"/>
        <xdr:cNvSpPr txBox="1"/>
      </xdr:nvSpPr>
      <xdr:spPr>
        <a:xfrm>
          <a:off x="7612380" y="1013269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121920</xdr:rowOff>
    </xdr:from>
    <xdr:ext cx="596900" cy="251460"/>
    <xdr:sp macro="" textlink="">
      <xdr:nvSpPr>
        <xdr:cNvPr id="251" name="n_3aveValue【橋りょう・トンネル】&#10;一人当たり有形固定資産（償却資産）額"/>
        <xdr:cNvSpPr txBox="1"/>
      </xdr:nvSpPr>
      <xdr:spPr>
        <a:xfrm>
          <a:off x="6818630" y="1018413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136525</xdr:rowOff>
    </xdr:from>
    <xdr:ext cx="596900" cy="253365"/>
    <xdr:sp macro="" textlink="">
      <xdr:nvSpPr>
        <xdr:cNvPr id="252" name="n_4aveValue【橋りょう・トンネル】&#10;一人当たり有形固定資産（償却資産）額"/>
        <xdr:cNvSpPr txBox="1"/>
      </xdr:nvSpPr>
      <xdr:spPr>
        <a:xfrm>
          <a:off x="6005830" y="1019873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118110</xdr:rowOff>
    </xdr:from>
    <xdr:ext cx="534670" cy="253365"/>
    <xdr:sp macro="" textlink="">
      <xdr:nvSpPr>
        <xdr:cNvPr id="253" name="n_1mainValue【橋りょう・トンネル】&#10;一人当たり有形固定資産（償却資産）額"/>
        <xdr:cNvSpPr txBox="1"/>
      </xdr:nvSpPr>
      <xdr:spPr>
        <a:xfrm>
          <a:off x="8425815" y="108508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77470</xdr:rowOff>
    </xdr:from>
    <xdr:ext cx="532765" cy="252730"/>
    <xdr:sp macro="" textlink="">
      <xdr:nvSpPr>
        <xdr:cNvPr id="254" name="n_2mainValue【橋りょう・トンネル】&#10;一人当たり有形固定資産（償却資産）額"/>
        <xdr:cNvSpPr txBox="1"/>
      </xdr:nvSpPr>
      <xdr:spPr>
        <a:xfrm>
          <a:off x="7644765" y="1081024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79375</xdr:rowOff>
    </xdr:from>
    <xdr:ext cx="532765" cy="253365"/>
    <xdr:sp macro="" textlink="">
      <xdr:nvSpPr>
        <xdr:cNvPr id="255" name="n_3mainValue【橋りょう・トンネル】&#10;一人当たり有形固定資産（償却資産）額"/>
        <xdr:cNvSpPr txBox="1"/>
      </xdr:nvSpPr>
      <xdr:spPr>
        <a:xfrm>
          <a:off x="6851015" y="1081214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56" name="正方形/長方形 255"/>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57" name="正方形/長方形 256"/>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58" name="正方形/長方形 257"/>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59" name="正方形/長方形 258"/>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60" name="正方形/長方形 259"/>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61" name="正方形/長方形 260"/>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62" name="正方形/長方形 261"/>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3" name="正方形/長方形 262"/>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6545" cy="219075"/>
    <xdr:sp macro="" textlink="">
      <xdr:nvSpPr>
        <xdr:cNvPr id="264" name="テキスト ボックス 263"/>
        <xdr:cNvSpPr txBox="1"/>
      </xdr:nvSpPr>
      <xdr:spPr>
        <a:xfrm>
          <a:off x="666750" y="12483465"/>
          <a:ext cx="29654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65" name="直線コネクタ 264"/>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1460"/>
    <xdr:sp macro="" textlink="">
      <xdr:nvSpPr>
        <xdr:cNvPr id="266" name="テキスト ボックス 265"/>
        <xdr:cNvSpPr txBox="1"/>
      </xdr:nvSpPr>
      <xdr:spPr>
        <a:xfrm>
          <a:off x="275590" y="147662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111760</xdr:rowOff>
    </xdr:from>
    <xdr:to xmlns:xdr="http://schemas.openxmlformats.org/drawingml/2006/spreadsheetDrawing">
      <xdr:col>28</xdr:col>
      <xdr:colOff>114300</xdr:colOff>
      <xdr:row>86</xdr:row>
      <xdr:rowOff>111760</xdr:rowOff>
    </xdr:to>
    <xdr:cxnSp macro="">
      <xdr:nvCxnSpPr>
        <xdr:cNvPr id="267" name="直線コネクタ 266"/>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140335</xdr:rowOff>
    </xdr:from>
    <xdr:ext cx="465455" cy="251460"/>
    <xdr:sp macro="" textlink="">
      <xdr:nvSpPr>
        <xdr:cNvPr id="268" name="テキスト ボックス 267"/>
        <xdr:cNvSpPr txBox="1"/>
      </xdr:nvSpPr>
      <xdr:spPr>
        <a:xfrm>
          <a:off x="27559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74295</xdr:rowOff>
    </xdr:from>
    <xdr:to xmlns:xdr="http://schemas.openxmlformats.org/drawingml/2006/spreadsheetDrawing">
      <xdr:col>28</xdr:col>
      <xdr:colOff>114300</xdr:colOff>
      <xdr:row>84</xdr:row>
      <xdr:rowOff>74295</xdr:rowOff>
    </xdr:to>
    <xdr:cxnSp macro="">
      <xdr:nvCxnSpPr>
        <xdr:cNvPr id="269" name="直線コネクタ 268"/>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103505</xdr:rowOff>
    </xdr:from>
    <xdr:ext cx="401320" cy="251460"/>
    <xdr:sp macro="" textlink="">
      <xdr:nvSpPr>
        <xdr:cNvPr id="270" name="テキスト ボックス 269"/>
        <xdr:cNvSpPr txBox="1"/>
      </xdr:nvSpPr>
      <xdr:spPr>
        <a:xfrm>
          <a:off x="339725" y="140214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71" name="直線コネクタ 270"/>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66040</xdr:rowOff>
    </xdr:from>
    <xdr:ext cx="401320" cy="251460"/>
    <xdr:sp macro="" textlink="">
      <xdr:nvSpPr>
        <xdr:cNvPr id="272" name="テキスト ボックス 271"/>
        <xdr:cNvSpPr txBox="1"/>
      </xdr:nvSpPr>
      <xdr:spPr>
        <a:xfrm>
          <a:off x="339725" y="136486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3" name="直線コネクタ 272"/>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1320" cy="251460"/>
    <xdr:sp macro="" textlink="">
      <xdr:nvSpPr>
        <xdr:cNvPr id="274" name="テキスト ボックス 273"/>
        <xdr:cNvSpPr txBox="1"/>
      </xdr:nvSpPr>
      <xdr:spPr>
        <a:xfrm>
          <a:off x="339725" y="132759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130175</xdr:rowOff>
    </xdr:from>
    <xdr:to xmlns:xdr="http://schemas.openxmlformats.org/drawingml/2006/spreadsheetDrawing">
      <xdr:col>28</xdr:col>
      <xdr:colOff>114300</xdr:colOff>
      <xdr:row>77</xdr:row>
      <xdr:rowOff>130175</xdr:rowOff>
    </xdr:to>
    <xdr:cxnSp macro="">
      <xdr:nvCxnSpPr>
        <xdr:cNvPr id="275" name="直線コネクタ 274"/>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159385</xdr:rowOff>
    </xdr:from>
    <xdr:ext cx="401320" cy="251460"/>
    <xdr:sp macro="" textlink="">
      <xdr:nvSpPr>
        <xdr:cNvPr id="276" name="テキスト ボックス 275"/>
        <xdr:cNvSpPr txBox="1"/>
      </xdr:nvSpPr>
      <xdr:spPr>
        <a:xfrm>
          <a:off x="339725" y="129038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77" name="直線コネクタ 276"/>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121920</xdr:rowOff>
    </xdr:from>
    <xdr:ext cx="337185" cy="251460"/>
    <xdr:sp macro="" textlink="">
      <xdr:nvSpPr>
        <xdr:cNvPr id="278" name="テキスト ボックス 277"/>
        <xdr:cNvSpPr txBox="1"/>
      </xdr:nvSpPr>
      <xdr:spPr>
        <a:xfrm>
          <a:off x="384810" y="12531090"/>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79"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162560</xdr:rowOff>
    </xdr:from>
    <xdr:to xmlns:xdr="http://schemas.openxmlformats.org/drawingml/2006/spreadsheetDrawing">
      <xdr:col>24</xdr:col>
      <xdr:colOff>62865</xdr:colOff>
      <xdr:row>86</xdr:row>
      <xdr:rowOff>28575</xdr:rowOff>
    </xdr:to>
    <xdr:cxnSp macro="">
      <xdr:nvCxnSpPr>
        <xdr:cNvPr id="280" name="直線コネクタ 279"/>
        <xdr:cNvCxnSpPr/>
      </xdr:nvCxnSpPr>
      <xdr:spPr>
        <a:xfrm flipV="1">
          <a:off x="4177665" y="13074650"/>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31750</xdr:rowOff>
    </xdr:from>
    <xdr:ext cx="403225" cy="251460"/>
    <xdr:sp macro="" textlink="">
      <xdr:nvSpPr>
        <xdr:cNvPr id="281" name="【公営住宅】&#10;有形固定資産減価償却率最小値テキスト"/>
        <xdr:cNvSpPr txBox="1"/>
      </xdr:nvSpPr>
      <xdr:spPr>
        <a:xfrm>
          <a:off x="4216400" y="1445260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28575</xdr:rowOff>
    </xdr:from>
    <xdr:to xmlns:xdr="http://schemas.openxmlformats.org/drawingml/2006/spreadsheetDrawing">
      <xdr:col>24</xdr:col>
      <xdr:colOff>152400</xdr:colOff>
      <xdr:row>86</xdr:row>
      <xdr:rowOff>28575</xdr:rowOff>
    </xdr:to>
    <xdr:cxnSp macro="">
      <xdr:nvCxnSpPr>
        <xdr:cNvPr id="282" name="直線コネクタ 281"/>
        <xdr:cNvCxnSpPr/>
      </xdr:nvCxnSpPr>
      <xdr:spPr>
        <a:xfrm>
          <a:off x="4108450" y="1444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109855</xdr:rowOff>
    </xdr:from>
    <xdr:ext cx="403225" cy="251460"/>
    <xdr:sp macro="" textlink="">
      <xdr:nvSpPr>
        <xdr:cNvPr id="283" name="【公営住宅】&#10;有形固定資産減価償却率最大値テキスト"/>
        <xdr:cNvSpPr txBox="1"/>
      </xdr:nvSpPr>
      <xdr:spPr>
        <a:xfrm>
          <a:off x="4216400" y="1285430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162560</xdr:rowOff>
    </xdr:from>
    <xdr:to xmlns:xdr="http://schemas.openxmlformats.org/drawingml/2006/spreadsheetDrawing">
      <xdr:col>24</xdr:col>
      <xdr:colOff>152400</xdr:colOff>
      <xdr:row>77</xdr:row>
      <xdr:rowOff>162560</xdr:rowOff>
    </xdr:to>
    <xdr:cxnSp macro="">
      <xdr:nvCxnSpPr>
        <xdr:cNvPr id="284" name="直線コネクタ 283"/>
        <xdr:cNvCxnSpPr/>
      </xdr:nvCxnSpPr>
      <xdr:spPr>
        <a:xfrm>
          <a:off x="4108450" y="13074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49530</xdr:rowOff>
    </xdr:from>
    <xdr:ext cx="403225" cy="251460"/>
    <xdr:sp macro="" textlink="">
      <xdr:nvSpPr>
        <xdr:cNvPr id="285" name="【公営住宅】&#10;有形固定資産減価償却率平均値テキスト"/>
        <xdr:cNvSpPr txBox="1"/>
      </xdr:nvSpPr>
      <xdr:spPr>
        <a:xfrm>
          <a:off x="4216400" y="1379982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26670</xdr:rowOff>
    </xdr:from>
    <xdr:to xmlns:xdr="http://schemas.openxmlformats.org/drawingml/2006/spreadsheetDrawing">
      <xdr:col>24</xdr:col>
      <xdr:colOff>114300</xdr:colOff>
      <xdr:row>83</xdr:row>
      <xdr:rowOff>126365</xdr:rowOff>
    </xdr:to>
    <xdr:sp macro="" textlink="">
      <xdr:nvSpPr>
        <xdr:cNvPr id="286" name="フローチャート: 判断 285"/>
        <xdr:cNvSpPr/>
      </xdr:nvSpPr>
      <xdr:spPr>
        <a:xfrm>
          <a:off x="4127500" y="139446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47625</xdr:rowOff>
    </xdr:from>
    <xdr:to xmlns:xdr="http://schemas.openxmlformats.org/drawingml/2006/spreadsheetDrawing">
      <xdr:col>20</xdr:col>
      <xdr:colOff>38100</xdr:colOff>
      <xdr:row>83</xdr:row>
      <xdr:rowOff>146685</xdr:rowOff>
    </xdr:to>
    <xdr:sp macro="" textlink="">
      <xdr:nvSpPr>
        <xdr:cNvPr id="287" name="フローチャート: 判断 286"/>
        <xdr:cNvSpPr/>
      </xdr:nvSpPr>
      <xdr:spPr>
        <a:xfrm>
          <a:off x="3384550" y="139655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17145</xdr:rowOff>
    </xdr:from>
    <xdr:to xmlns:xdr="http://schemas.openxmlformats.org/drawingml/2006/spreadsheetDrawing">
      <xdr:col>15</xdr:col>
      <xdr:colOff>101600</xdr:colOff>
      <xdr:row>83</xdr:row>
      <xdr:rowOff>116840</xdr:rowOff>
    </xdr:to>
    <xdr:sp macro="" textlink="">
      <xdr:nvSpPr>
        <xdr:cNvPr id="288" name="フローチャート: 判断 287"/>
        <xdr:cNvSpPr/>
      </xdr:nvSpPr>
      <xdr:spPr>
        <a:xfrm>
          <a:off x="2571750" y="13935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156845</xdr:rowOff>
    </xdr:from>
    <xdr:to xmlns:xdr="http://schemas.openxmlformats.org/drawingml/2006/spreadsheetDrawing">
      <xdr:col>10</xdr:col>
      <xdr:colOff>165100</xdr:colOff>
      <xdr:row>83</xdr:row>
      <xdr:rowOff>88900</xdr:rowOff>
    </xdr:to>
    <xdr:sp macro="" textlink="">
      <xdr:nvSpPr>
        <xdr:cNvPr id="289" name="フローチャート: 判断 288"/>
        <xdr:cNvSpPr/>
      </xdr:nvSpPr>
      <xdr:spPr>
        <a:xfrm>
          <a:off x="1778000" y="1390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93980</xdr:rowOff>
    </xdr:from>
    <xdr:to xmlns:xdr="http://schemas.openxmlformats.org/drawingml/2006/spreadsheetDrawing">
      <xdr:col>6</xdr:col>
      <xdr:colOff>38100</xdr:colOff>
      <xdr:row>83</xdr:row>
      <xdr:rowOff>25400</xdr:rowOff>
    </xdr:to>
    <xdr:sp macro="" textlink="">
      <xdr:nvSpPr>
        <xdr:cNvPr id="290" name="フローチャート: 判断 289"/>
        <xdr:cNvSpPr/>
      </xdr:nvSpPr>
      <xdr:spPr>
        <a:xfrm>
          <a:off x="984250" y="138442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1460"/>
    <xdr:sp macro="" textlink="">
      <xdr:nvSpPr>
        <xdr:cNvPr id="291" name="テキスト ボックス 290"/>
        <xdr:cNvSpPr txBox="1"/>
      </xdr:nvSpPr>
      <xdr:spPr>
        <a:xfrm>
          <a:off x="40068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1460"/>
    <xdr:sp macro="" textlink="">
      <xdr:nvSpPr>
        <xdr:cNvPr id="292" name="テキスト ボックス 291"/>
        <xdr:cNvSpPr txBox="1"/>
      </xdr:nvSpPr>
      <xdr:spPr>
        <a:xfrm>
          <a:off x="32575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0095" cy="251460"/>
    <xdr:sp macro="" textlink="">
      <xdr:nvSpPr>
        <xdr:cNvPr id="293" name="テキスト ボックス 292"/>
        <xdr:cNvSpPr txBox="1"/>
      </xdr:nvSpPr>
      <xdr:spPr>
        <a:xfrm>
          <a:off x="24511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1460"/>
    <xdr:sp macro="" textlink="">
      <xdr:nvSpPr>
        <xdr:cNvPr id="294" name="テキスト ボックス 293"/>
        <xdr:cNvSpPr txBox="1"/>
      </xdr:nvSpPr>
      <xdr:spPr>
        <a:xfrm>
          <a:off x="16573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1460"/>
    <xdr:sp macro="" textlink="">
      <xdr:nvSpPr>
        <xdr:cNvPr id="295" name="テキスト ボックス 294"/>
        <xdr:cNvSpPr txBox="1"/>
      </xdr:nvSpPr>
      <xdr:spPr>
        <a:xfrm>
          <a:off x="8572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76835</xdr:rowOff>
    </xdr:from>
    <xdr:to xmlns:xdr="http://schemas.openxmlformats.org/drawingml/2006/spreadsheetDrawing">
      <xdr:col>24</xdr:col>
      <xdr:colOff>114300</xdr:colOff>
      <xdr:row>86</xdr:row>
      <xdr:rowOff>8255</xdr:rowOff>
    </xdr:to>
    <xdr:sp macro="" textlink="">
      <xdr:nvSpPr>
        <xdr:cNvPr id="296" name="楕円 295"/>
        <xdr:cNvSpPr/>
      </xdr:nvSpPr>
      <xdr:spPr>
        <a:xfrm>
          <a:off x="4127500" y="14330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161925</xdr:rowOff>
    </xdr:from>
    <xdr:ext cx="403225" cy="251460"/>
    <xdr:sp macro="" textlink="">
      <xdr:nvSpPr>
        <xdr:cNvPr id="297" name="【公営住宅】&#10;有形固定資産減価償却率該当値テキスト"/>
        <xdr:cNvSpPr txBox="1"/>
      </xdr:nvSpPr>
      <xdr:spPr>
        <a:xfrm>
          <a:off x="4216400" y="1424749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58420</xdr:rowOff>
    </xdr:from>
    <xdr:to xmlns:xdr="http://schemas.openxmlformats.org/drawingml/2006/spreadsheetDrawing">
      <xdr:col>20</xdr:col>
      <xdr:colOff>38100</xdr:colOff>
      <xdr:row>85</xdr:row>
      <xdr:rowOff>157480</xdr:rowOff>
    </xdr:to>
    <xdr:sp macro="" textlink="">
      <xdr:nvSpPr>
        <xdr:cNvPr id="298" name="楕円 297"/>
        <xdr:cNvSpPr/>
      </xdr:nvSpPr>
      <xdr:spPr>
        <a:xfrm>
          <a:off x="3384550" y="143116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85</xdr:row>
      <xdr:rowOff>107950</xdr:rowOff>
    </xdr:from>
    <xdr:to xmlns:xdr="http://schemas.openxmlformats.org/drawingml/2006/spreadsheetDrawing">
      <xdr:col>24</xdr:col>
      <xdr:colOff>63500</xdr:colOff>
      <xdr:row>85</xdr:row>
      <xdr:rowOff>127000</xdr:rowOff>
    </xdr:to>
    <xdr:cxnSp macro="">
      <xdr:nvCxnSpPr>
        <xdr:cNvPr id="299" name="直線コネクタ 298"/>
        <xdr:cNvCxnSpPr/>
      </xdr:nvCxnSpPr>
      <xdr:spPr>
        <a:xfrm>
          <a:off x="3429000" y="1436116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41275</xdr:rowOff>
    </xdr:from>
    <xdr:to xmlns:xdr="http://schemas.openxmlformats.org/drawingml/2006/spreadsheetDrawing">
      <xdr:col>15</xdr:col>
      <xdr:colOff>101600</xdr:colOff>
      <xdr:row>85</xdr:row>
      <xdr:rowOff>140970</xdr:rowOff>
    </xdr:to>
    <xdr:sp macro="" textlink="">
      <xdr:nvSpPr>
        <xdr:cNvPr id="300" name="楕円 299"/>
        <xdr:cNvSpPr/>
      </xdr:nvSpPr>
      <xdr:spPr>
        <a:xfrm>
          <a:off x="2571750" y="14294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91440</xdr:rowOff>
    </xdr:from>
    <xdr:to xmlns:xdr="http://schemas.openxmlformats.org/drawingml/2006/spreadsheetDrawing">
      <xdr:col>19</xdr:col>
      <xdr:colOff>171450</xdr:colOff>
      <xdr:row>85</xdr:row>
      <xdr:rowOff>107950</xdr:rowOff>
    </xdr:to>
    <xdr:cxnSp macro="">
      <xdr:nvCxnSpPr>
        <xdr:cNvPr id="301" name="直線コネクタ 300"/>
        <xdr:cNvCxnSpPr/>
      </xdr:nvCxnSpPr>
      <xdr:spPr>
        <a:xfrm>
          <a:off x="2622550" y="14344650"/>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19050</xdr:rowOff>
    </xdr:from>
    <xdr:to xmlns:xdr="http://schemas.openxmlformats.org/drawingml/2006/spreadsheetDrawing">
      <xdr:col>10</xdr:col>
      <xdr:colOff>165100</xdr:colOff>
      <xdr:row>85</xdr:row>
      <xdr:rowOff>118110</xdr:rowOff>
    </xdr:to>
    <xdr:sp macro="" textlink="">
      <xdr:nvSpPr>
        <xdr:cNvPr id="302" name="楕円 301"/>
        <xdr:cNvSpPr/>
      </xdr:nvSpPr>
      <xdr:spPr>
        <a:xfrm>
          <a:off x="1778000" y="14272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69215</xdr:rowOff>
    </xdr:from>
    <xdr:to xmlns:xdr="http://schemas.openxmlformats.org/drawingml/2006/spreadsheetDrawing">
      <xdr:col>15</xdr:col>
      <xdr:colOff>50800</xdr:colOff>
      <xdr:row>85</xdr:row>
      <xdr:rowOff>91440</xdr:rowOff>
    </xdr:to>
    <xdr:cxnSp macro="">
      <xdr:nvCxnSpPr>
        <xdr:cNvPr id="303" name="直線コネクタ 302"/>
        <xdr:cNvCxnSpPr/>
      </xdr:nvCxnSpPr>
      <xdr:spPr>
        <a:xfrm>
          <a:off x="1828800" y="14322425"/>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162560</xdr:rowOff>
    </xdr:from>
    <xdr:ext cx="403225" cy="251460"/>
    <xdr:sp macro="" textlink="">
      <xdr:nvSpPr>
        <xdr:cNvPr id="304" name="n_1aveValue【公営住宅】&#10;有形固定資産減価償却率"/>
        <xdr:cNvSpPr txBox="1"/>
      </xdr:nvSpPr>
      <xdr:spPr>
        <a:xfrm>
          <a:off x="3239135" y="1374521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132715</xdr:rowOff>
    </xdr:from>
    <xdr:ext cx="403225" cy="253365"/>
    <xdr:sp macro="" textlink="">
      <xdr:nvSpPr>
        <xdr:cNvPr id="305" name="n_2aveValue【公営住宅】&#10;有形固定資産減価償却率"/>
        <xdr:cNvSpPr txBox="1"/>
      </xdr:nvSpPr>
      <xdr:spPr>
        <a:xfrm>
          <a:off x="2439035" y="137153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105410</xdr:rowOff>
    </xdr:from>
    <xdr:ext cx="403225" cy="251460"/>
    <xdr:sp macro="" textlink="">
      <xdr:nvSpPr>
        <xdr:cNvPr id="306" name="n_3aveValue【公営住宅】&#10;有形固定資産減価償却率"/>
        <xdr:cNvSpPr txBox="1"/>
      </xdr:nvSpPr>
      <xdr:spPr>
        <a:xfrm>
          <a:off x="1645285" y="136880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41275</xdr:rowOff>
    </xdr:from>
    <xdr:ext cx="405130" cy="253365"/>
    <xdr:sp macro="" textlink="">
      <xdr:nvSpPr>
        <xdr:cNvPr id="307" name="n_4aveValue【公営住宅】&#10;有形固定資産減価償却率"/>
        <xdr:cNvSpPr txBox="1"/>
      </xdr:nvSpPr>
      <xdr:spPr>
        <a:xfrm>
          <a:off x="851535" y="136239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149225</xdr:rowOff>
    </xdr:from>
    <xdr:ext cx="403225" cy="253365"/>
    <xdr:sp macro="" textlink="">
      <xdr:nvSpPr>
        <xdr:cNvPr id="308" name="n_1mainValue【公営住宅】&#10;有形固定資産減価償却率"/>
        <xdr:cNvSpPr txBox="1"/>
      </xdr:nvSpPr>
      <xdr:spPr>
        <a:xfrm>
          <a:off x="3239135" y="1440243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132080</xdr:rowOff>
    </xdr:from>
    <xdr:ext cx="403225" cy="253365"/>
    <xdr:sp macro="" textlink="">
      <xdr:nvSpPr>
        <xdr:cNvPr id="309" name="n_2mainValue【公営住宅】&#10;有形固定資産減価償却率"/>
        <xdr:cNvSpPr txBox="1"/>
      </xdr:nvSpPr>
      <xdr:spPr>
        <a:xfrm>
          <a:off x="2439035" y="143852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109855</xdr:rowOff>
    </xdr:from>
    <xdr:ext cx="403225" cy="251460"/>
    <xdr:sp macro="" textlink="">
      <xdr:nvSpPr>
        <xdr:cNvPr id="310" name="n_3mainValue【公営住宅】&#10;有形固定資産減価償却率"/>
        <xdr:cNvSpPr txBox="1"/>
      </xdr:nvSpPr>
      <xdr:spPr>
        <a:xfrm>
          <a:off x="1645285" y="143630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11" name="正方形/長方形 310"/>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12" name="正方形/長方形 311"/>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13" name="正方形/長方形 312"/>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14" name="正方形/長方形 313"/>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15" name="正方形/長方形 314"/>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16" name="正方形/長方形 315"/>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17" name="正方形/長方形 316"/>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18" name="正方形/長方形 317"/>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7980" cy="219075"/>
    <xdr:sp macro="" textlink="">
      <xdr:nvSpPr>
        <xdr:cNvPr id="319" name="テキスト ボックス 318"/>
        <xdr:cNvSpPr txBox="1"/>
      </xdr:nvSpPr>
      <xdr:spPr>
        <a:xfrm>
          <a:off x="591820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20" name="直線コネクタ 319"/>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37465</xdr:rowOff>
    </xdr:from>
    <xdr:to xmlns:xdr="http://schemas.openxmlformats.org/drawingml/2006/spreadsheetDrawing">
      <xdr:col>59</xdr:col>
      <xdr:colOff>50800</xdr:colOff>
      <xdr:row>86</xdr:row>
      <xdr:rowOff>37465</xdr:rowOff>
    </xdr:to>
    <xdr:cxnSp macro="">
      <xdr:nvCxnSpPr>
        <xdr:cNvPr id="321" name="直線コネクタ 320"/>
        <xdr:cNvCxnSpPr/>
      </xdr:nvCxnSpPr>
      <xdr:spPr>
        <a:xfrm>
          <a:off x="5956300" y="14458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66040</xdr:rowOff>
    </xdr:from>
    <xdr:ext cx="465455" cy="251460"/>
    <xdr:sp macro="" textlink="">
      <xdr:nvSpPr>
        <xdr:cNvPr id="322" name="テキスト ボックス 321"/>
        <xdr:cNvSpPr txBox="1"/>
      </xdr:nvSpPr>
      <xdr:spPr>
        <a:xfrm>
          <a:off x="5527040" y="1431925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93345</xdr:rowOff>
    </xdr:from>
    <xdr:to xmlns:xdr="http://schemas.openxmlformats.org/drawingml/2006/spreadsheetDrawing">
      <xdr:col>59</xdr:col>
      <xdr:colOff>50800</xdr:colOff>
      <xdr:row>83</xdr:row>
      <xdr:rowOff>93345</xdr:rowOff>
    </xdr:to>
    <xdr:cxnSp macro="">
      <xdr:nvCxnSpPr>
        <xdr:cNvPr id="323" name="直線コネクタ 322"/>
        <xdr:cNvCxnSpPr/>
      </xdr:nvCxnSpPr>
      <xdr:spPr>
        <a:xfrm>
          <a:off x="5956300" y="14011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121920</xdr:rowOff>
    </xdr:from>
    <xdr:ext cx="529590" cy="251460"/>
    <xdr:sp macro="" textlink="">
      <xdr:nvSpPr>
        <xdr:cNvPr id="324" name="テキスト ボックス 323"/>
        <xdr:cNvSpPr txBox="1"/>
      </xdr:nvSpPr>
      <xdr:spPr>
        <a:xfrm>
          <a:off x="5481955" y="1387221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149225</xdr:rowOff>
    </xdr:from>
    <xdr:to xmlns:xdr="http://schemas.openxmlformats.org/drawingml/2006/spreadsheetDrawing">
      <xdr:col>59</xdr:col>
      <xdr:colOff>50800</xdr:colOff>
      <xdr:row>80</xdr:row>
      <xdr:rowOff>149225</xdr:rowOff>
    </xdr:to>
    <xdr:cxnSp macro="">
      <xdr:nvCxnSpPr>
        <xdr:cNvPr id="325" name="直線コネクタ 324"/>
        <xdr:cNvCxnSpPr/>
      </xdr:nvCxnSpPr>
      <xdr:spPr>
        <a:xfrm>
          <a:off x="5956300" y="13564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29590" cy="251460"/>
    <xdr:sp macro="" textlink="">
      <xdr:nvSpPr>
        <xdr:cNvPr id="326" name="テキスト ボックス 325"/>
        <xdr:cNvSpPr txBox="1"/>
      </xdr:nvSpPr>
      <xdr:spPr>
        <a:xfrm>
          <a:off x="5481955" y="1342517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37465</xdr:rowOff>
    </xdr:from>
    <xdr:to xmlns:xdr="http://schemas.openxmlformats.org/drawingml/2006/spreadsheetDrawing">
      <xdr:col>59</xdr:col>
      <xdr:colOff>50800</xdr:colOff>
      <xdr:row>78</xdr:row>
      <xdr:rowOff>37465</xdr:rowOff>
    </xdr:to>
    <xdr:cxnSp macro="">
      <xdr:nvCxnSpPr>
        <xdr:cNvPr id="327" name="直線コネクタ 326"/>
        <xdr:cNvCxnSpPr/>
      </xdr:nvCxnSpPr>
      <xdr:spPr>
        <a:xfrm>
          <a:off x="5956300" y="13117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66040</xdr:rowOff>
    </xdr:from>
    <xdr:ext cx="529590" cy="251460"/>
    <xdr:sp macro="" textlink="">
      <xdr:nvSpPr>
        <xdr:cNvPr id="328" name="テキスト ボックス 327"/>
        <xdr:cNvSpPr txBox="1"/>
      </xdr:nvSpPr>
      <xdr:spPr>
        <a:xfrm>
          <a:off x="5481955" y="1297813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29" name="直線コネクタ 328"/>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121920</xdr:rowOff>
    </xdr:from>
    <xdr:ext cx="529590" cy="251460"/>
    <xdr:sp macro="" textlink="">
      <xdr:nvSpPr>
        <xdr:cNvPr id="330" name="テキスト ボックス 329"/>
        <xdr:cNvSpPr txBox="1"/>
      </xdr:nvSpPr>
      <xdr:spPr>
        <a:xfrm>
          <a:off x="5481955" y="1253109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31"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79</xdr:row>
      <xdr:rowOff>6350</xdr:rowOff>
    </xdr:from>
    <xdr:to xmlns:xdr="http://schemas.openxmlformats.org/drawingml/2006/spreadsheetDrawing">
      <xdr:col>54</xdr:col>
      <xdr:colOff>171450</xdr:colOff>
      <xdr:row>86</xdr:row>
      <xdr:rowOff>31750</xdr:rowOff>
    </xdr:to>
    <xdr:cxnSp macro="">
      <xdr:nvCxnSpPr>
        <xdr:cNvPr id="332" name="直線コネクタ 331"/>
        <xdr:cNvCxnSpPr/>
      </xdr:nvCxnSpPr>
      <xdr:spPr>
        <a:xfrm flipV="1">
          <a:off x="9429750" y="13253720"/>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35560</xdr:rowOff>
    </xdr:from>
    <xdr:ext cx="467995" cy="251460"/>
    <xdr:sp macro="" textlink="">
      <xdr:nvSpPr>
        <xdr:cNvPr id="333" name="【公営住宅】&#10;一人当たり面積最小値テキスト"/>
        <xdr:cNvSpPr txBox="1"/>
      </xdr:nvSpPr>
      <xdr:spPr>
        <a:xfrm>
          <a:off x="9467850" y="1445641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31750</xdr:rowOff>
    </xdr:from>
    <xdr:to xmlns:xdr="http://schemas.openxmlformats.org/drawingml/2006/spreadsheetDrawing">
      <xdr:col>55</xdr:col>
      <xdr:colOff>88900</xdr:colOff>
      <xdr:row>86</xdr:row>
      <xdr:rowOff>31750</xdr:rowOff>
    </xdr:to>
    <xdr:cxnSp macro="">
      <xdr:nvCxnSpPr>
        <xdr:cNvPr id="334" name="直線コネクタ 333"/>
        <xdr:cNvCxnSpPr/>
      </xdr:nvCxnSpPr>
      <xdr:spPr>
        <a:xfrm>
          <a:off x="9359900" y="14452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122555</xdr:rowOff>
    </xdr:from>
    <xdr:ext cx="532765" cy="250825"/>
    <xdr:sp macro="" textlink="">
      <xdr:nvSpPr>
        <xdr:cNvPr id="335" name="【公営住宅】&#10;一人当たり面積最大値テキスト"/>
        <xdr:cNvSpPr txBox="1"/>
      </xdr:nvSpPr>
      <xdr:spPr>
        <a:xfrm>
          <a:off x="9467850" y="13034645"/>
          <a:ext cx="5327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6350</xdr:rowOff>
    </xdr:from>
    <xdr:to xmlns:xdr="http://schemas.openxmlformats.org/drawingml/2006/spreadsheetDrawing">
      <xdr:col>55</xdr:col>
      <xdr:colOff>88900</xdr:colOff>
      <xdr:row>79</xdr:row>
      <xdr:rowOff>6350</xdr:rowOff>
    </xdr:to>
    <xdr:cxnSp macro="">
      <xdr:nvCxnSpPr>
        <xdr:cNvPr id="336" name="直線コネクタ 335"/>
        <xdr:cNvCxnSpPr/>
      </xdr:nvCxnSpPr>
      <xdr:spPr>
        <a:xfrm>
          <a:off x="9359900" y="13253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115570</xdr:rowOff>
    </xdr:from>
    <xdr:ext cx="467995" cy="253365"/>
    <xdr:sp macro="" textlink="">
      <xdr:nvSpPr>
        <xdr:cNvPr id="337" name="【公営住宅】&#10;一人当たり面積平均値テキスト"/>
        <xdr:cNvSpPr txBox="1"/>
      </xdr:nvSpPr>
      <xdr:spPr>
        <a:xfrm>
          <a:off x="9467850" y="1420114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93345</xdr:rowOff>
    </xdr:from>
    <xdr:to xmlns:xdr="http://schemas.openxmlformats.org/drawingml/2006/spreadsheetDrawing">
      <xdr:col>55</xdr:col>
      <xdr:colOff>50800</xdr:colOff>
      <xdr:row>86</xdr:row>
      <xdr:rowOff>24765</xdr:rowOff>
    </xdr:to>
    <xdr:sp macro="" textlink="">
      <xdr:nvSpPr>
        <xdr:cNvPr id="338" name="フローチャート: 判断 337"/>
        <xdr:cNvSpPr/>
      </xdr:nvSpPr>
      <xdr:spPr>
        <a:xfrm>
          <a:off x="9398000" y="143465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88265</xdr:rowOff>
    </xdr:from>
    <xdr:to xmlns:xdr="http://schemas.openxmlformats.org/drawingml/2006/spreadsheetDrawing">
      <xdr:col>50</xdr:col>
      <xdr:colOff>165100</xdr:colOff>
      <xdr:row>86</xdr:row>
      <xdr:rowOff>19685</xdr:rowOff>
    </xdr:to>
    <xdr:sp macro="" textlink="">
      <xdr:nvSpPr>
        <xdr:cNvPr id="339" name="フローチャート: 判断 338"/>
        <xdr:cNvSpPr/>
      </xdr:nvSpPr>
      <xdr:spPr>
        <a:xfrm>
          <a:off x="8636000" y="143414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92075</xdr:rowOff>
    </xdr:from>
    <xdr:to xmlns:xdr="http://schemas.openxmlformats.org/drawingml/2006/spreadsheetDrawing">
      <xdr:col>46</xdr:col>
      <xdr:colOff>38100</xdr:colOff>
      <xdr:row>86</xdr:row>
      <xdr:rowOff>23495</xdr:rowOff>
    </xdr:to>
    <xdr:sp macro="" textlink="">
      <xdr:nvSpPr>
        <xdr:cNvPr id="340" name="フローチャート: 判断 339"/>
        <xdr:cNvSpPr/>
      </xdr:nvSpPr>
      <xdr:spPr>
        <a:xfrm>
          <a:off x="7842250" y="143452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92710</xdr:rowOff>
    </xdr:from>
    <xdr:to xmlns:xdr="http://schemas.openxmlformats.org/drawingml/2006/spreadsheetDrawing">
      <xdr:col>41</xdr:col>
      <xdr:colOff>101600</xdr:colOff>
      <xdr:row>86</xdr:row>
      <xdr:rowOff>24130</xdr:rowOff>
    </xdr:to>
    <xdr:sp macro="" textlink="">
      <xdr:nvSpPr>
        <xdr:cNvPr id="341" name="フローチャート: 判断 340"/>
        <xdr:cNvSpPr/>
      </xdr:nvSpPr>
      <xdr:spPr>
        <a:xfrm>
          <a:off x="7029450" y="14345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84455</xdr:rowOff>
    </xdr:from>
    <xdr:to xmlns:xdr="http://schemas.openxmlformats.org/drawingml/2006/spreadsheetDrawing">
      <xdr:col>36</xdr:col>
      <xdr:colOff>165100</xdr:colOff>
      <xdr:row>86</xdr:row>
      <xdr:rowOff>15875</xdr:rowOff>
    </xdr:to>
    <xdr:sp macro="" textlink="">
      <xdr:nvSpPr>
        <xdr:cNvPr id="342" name="フローチャート: 判断 341"/>
        <xdr:cNvSpPr/>
      </xdr:nvSpPr>
      <xdr:spPr>
        <a:xfrm>
          <a:off x="6235700" y="14337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1460"/>
    <xdr:sp macro="" textlink="">
      <xdr:nvSpPr>
        <xdr:cNvPr id="343" name="テキスト ボックス 342"/>
        <xdr:cNvSpPr txBox="1"/>
      </xdr:nvSpPr>
      <xdr:spPr>
        <a:xfrm>
          <a:off x="925830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1460"/>
    <xdr:sp macro="" textlink="">
      <xdr:nvSpPr>
        <xdr:cNvPr id="344" name="テキスト ボックス 343"/>
        <xdr:cNvSpPr txBox="1"/>
      </xdr:nvSpPr>
      <xdr:spPr>
        <a:xfrm>
          <a:off x="85153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1460"/>
    <xdr:sp macro="" textlink="">
      <xdr:nvSpPr>
        <xdr:cNvPr id="345" name="テキスト ボックス 344"/>
        <xdr:cNvSpPr txBox="1"/>
      </xdr:nvSpPr>
      <xdr:spPr>
        <a:xfrm>
          <a:off x="77152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0095" cy="251460"/>
    <xdr:sp macro="" textlink="">
      <xdr:nvSpPr>
        <xdr:cNvPr id="346" name="テキスト ボックス 345"/>
        <xdr:cNvSpPr txBox="1"/>
      </xdr:nvSpPr>
      <xdr:spPr>
        <a:xfrm>
          <a:off x="69088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1460"/>
    <xdr:sp macro="" textlink="">
      <xdr:nvSpPr>
        <xdr:cNvPr id="347" name="テキスト ボックス 346"/>
        <xdr:cNvSpPr txBox="1"/>
      </xdr:nvSpPr>
      <xdr:spPr>
        <a:xfrm>
          <a:off x="61150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113665</xdr:rowOff>
    </xdr:from>
    <xdr:to xmlns:xdr="http://schemas.openxmlformats.org/drawingml/2006/spreadsheetDrawing">
      <xdr:col>55</xdr:col>
      <xdr:colOff>50800</xdr:colOff>
      <xdr:row>86</xdr:row>
      <xdr:rowOff>45085</xdr:rowOff>
    </xdr:to>
    <xdr:sp macro="" textlink="">
      <xdr:nvSpPr>
        <xdr:cNvPr id="348" name="楕円 347"/>
        <xdr:cNvSpPr/>
      </xdr:nvSpPr>
      <xdr:spPr>
        <a:xfrm>
          <a:off x="9398000" y="143668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72390</xdr:rowOff>
    </xdr:from>
    <xdr:ext cx="467995" cy="251460"/>
    <xdr:sp macro="" textlink="">
      <xdr:nvSpPr>
        <xdr:cNvPr id="349" name="【公営住宅】&#10;一人当たり面積該当値テキスト"/>
        <xdr:cNvSpPr txBox="1"/>
      </xdr:nvSpPr>
      <xdr:spPr>
        <a:xfrm>
          <a:off x="9467850" y="143256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113665</xdr:rowOff>
    </xdr:from>
    <xdr:to xmlns:xdr="http://schemas.openxmlformats.org/drawingml/2006/spreadsheetDrawing">
      <xdr:col>50</xdr:col>
      <xdr:colOff>165100</xdr:colOff>
      <xdr:row>86</xdr:row>
      <xdr:rowOff>45085</xdr:rowOff>
    </xdr:to>
    <xdr:sp macro="" textlink="">
      <xdr:nvSpPr>
        <xdr:cNvPr id="350" name="楕円 349"/>
        <xdr:cNvSpPr/>
      </xdr:nvSpPr>
      <xdr:spPr>
        <a:xfrm>
          <a:off x="8636000" y="14366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163195</xdr:rowOff>
    </xdr:from>
    <xdr:to xmlns:xdr="http://schemas.openxmlformats.org/drawingml/2006/spreadsheetDrawing">
      <xdr:col>55</xdr:col>
      <xdr:colOff>0</xdr:colOff>
      <xdr:row>85</xdr:row>
      <xdr:rowOff>163195</xdr:rowOff>
    </xdr:to>
    <xdr:cxnSp macro="">
      <xdr:nvCxnSpPr>
        <xdr:cNvPr id="351" name="直線コネクタ 350"/>
        <xdr:cNvCxnSpPr/>
      </xdr:nvCxnSpPr>
      <xdr:spPr>
        <a:xfrm flipV="1">
          <a:off x="8686800" y="1441640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113030</xdr:rowOff>
    </xdr:from>
    <xdr:to xmlns:xdr="http://schemas.openxmlformats.org/drawingml/2006/spreadsheetDrawing">
      <xdr:col>46</xdr:col>
      <xdr:colOff>38100</xdr:colOff>
      <xdr:row>86</xdr:row>
      <xdr:rowOff>44450</xdr:rowOff>
    </xdr:to>
    <xdr:sp macro="" textlink="">
      <xdr:nvSpPr>
        <xdr:cNvPr id="352" name="楕円 351"/>
        <xdr:cNvSpPr/>
      </xdr:nvSpPr>
      <xdr:spPr>
        <a:xfrm>
          <a:off x="7842250" y="143662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85</xdr:row>
      <xdr:rowOff>162560</xdr:rowOff>
    </xdr:from>
    <xdr:to xmlns:xdr="http://schemas.openxmlformats.org/drawingml/2006/spreadsheetDrawing">
      <xdr:col>50</xdr:col>
      <xdr:colOff>114300</xdr:colOff>
      <xdr:row>85</xdr:row>
      <xdr:rowOff>163195</xdr:rowOff>
    </xdr:to>
    <xdr:cxnSp macro="">
      <xdr:nvCxnSpPr>
        <xdr:cNvPr id="353" name="直線コネクタ 352"/>
        <xdr:cNvCxnSpPr/>
      </xdr:nvCxnSpPr>
      <xdr:spPr>
        <a:xfrm>
          <a:off x="7886700" y="1441577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112395</xdr:rowOff>
    </xdr:from>
    <xdr:to xmlns:xdr="http://schemas.openxmlformats.org/drawingml/2006/spreadsheetDrawing">
      <xdr:col>41</xdr:col>
      <xdr:colOff>101600</xdr:colOff>
      <xdr:row>86</xdr:row>
      <xdr:rowOff>43815</xdr:rowOff>
    </xdr:to>
    <xdr:sp macro="" textlink="">
      <xdr:nvSpPr>
        <xdr:cNvPr id="354" name="楕円 353"/>
        <xdr:cNvSpPr/>
      </xdr:nvSpPr>
      <xdr:spPr>
        <a:xfrm>
          <a:off x="7029450" y="14365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162560</xdr:rowOff>
    </xdr:from>
    <xdr:to xmlns:xdr="http://schemas.openxmlformats.org/drawingml/2006/spreadsheetDrawing">
      <xdr:col>45</xdr:col>
      <xdr:colOff>171450</xdr:colOff>
      <xdr:row>85</xdr:row>
      <xdr:rowOff>162560</xdr:rowOff>
    </xdr:to>
    <xdr:cxnSp macro="">
      <xdr:nvCxnSpPr>
        <xdr:cNvPr id="355" name="直線コネクタ 354"/>
        <xdr:cNvCxnSpPr/>
      </xdr:nvCxnSpPr>
      <xdr:spPr>
        <a:xfrm>
          <a:off x="7080250" y="1441577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36195</xdr:rowOff>
    </xdr:from>
    <xdr:ext cx="469900" cy="251460"/>
    <xdr:sp macro="" textlink="">
      <xdr:nvSpPr>
        <xdr:cNvPr id="356" name="n_1aveValue【公営住宅】&#10;一人当たり面積"/>
        <xdr:cNvSpPr txBox="1"/>
      </xdr:nvSpPr>
      <xdr:spPr>
        <a:xfrm>
          <a:off x="8458200" y="141217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39370</xdr:rowOff>
    </xdr:from>
    <xdr:ext cx="469900" cy="253365"/>
    <xdr:sp macro="" textlink="">
      <xdr:nvSpPr>
        <xdr:cNvPr id="357" name="n_2aveValue【公営住宅】&#10;一人当たり面積"/>
        <xdr:cNvSpPr txBox="1"/>
      </xdr:nvSpPr>
      <xdr:spPr>
        <a:xfrm>
          <a:off x="7677150" y="14124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40005</xdr:rowOff>
    </xdr:from>
    <xdr:ext cx="469900" cy="253365"/>
    <xdr:sp macro="" textlink="">
      <xdr:nvSpPr>
        <xdr:cNvPr id="358" name="n_3aveValue【公営住宅】&#10;一人当たり面積"/>
        <xdr:cNvSpPr txBox="1"/>
      </xdr:nvSpPr>
      <xdr:spPr>
        <a:xfrm>
          <a:off x="6864350" y="14125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31750</xdr:rowOff>
    </xdr:from>
    <xdr:ext cx="469900" cy="251460"/>
    <xdr:sp macro="" textlink="">
      <xdr:nvSpPr>
        <xdr:cNvPr id="359" name="n_4aveValue【公営住宅】&#10;一人当たり面積"/>
        <xdr:cNvSpPr txBox="1"/>
      </xdr:nvSpPr>
      <xdr:spPr>
        <a:xfrm>
          <a:off x="6070600" y="141173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36830</xdr:rowOff>
    </xdr:from>
    <xdr:ext cx="469900" cy="251460"/>
    <xdr:sp macro="" textlink="">
      <xdr:nvSpPr>
        <xdr:cNvPr id="360" name="n_1mainValue【公営住宅】&#10;一人当たり面積"/>
        <xdr:cNvSpPr txBox="1"/>
      </xdr:nvSpPr>
      <xdr:spPr>
        <a:xfrm>
          <a:off x="8458200" y="144576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36195</xdr:rowOff>
    </xdr:from>
    <xdr:ext cx="469900" cy="251460"/>
    <xdr:sp macro="" textlink="">
      <xdr:nvSpPr>
        <xdr:cNvPr id="361" name="n_2mainValue【公営住宅】&#10;一人当たり面積"/>
        <xdr:cNvSpPr txBox="1"/>
      </xdr:nvSpPr>
      <xdr:spPr>
        <a:xfrm>
          <a:off x="7677150" y="144570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35560</xdr:rowOff>
    </xdr:from>
    <xdr:ext cx="469900" cy="251460"/>
    <xdr:sp macro="" textlink="">
      <xdr:nvSpPr>
        <xdr:cNvPr id="362" name="n_3mainValue【公営住宅】&#10;一人当たり面積"/>
        <xdr:cNvSpPr txBox="1"/>
      </xdr:nvSpPr>
      <xdr:spPr>
        <a:xfrm>
          <a:off x="6864350" y="144564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3" name="正方形/長方形 362"/>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4" name="正方形/長方形 363"/>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5" name="正方形/長方形 364"/>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6" name="正方形/長方形 365"/>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7" name="正方形/長方形 366"/>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8" name="正方形/長方形 367"/>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9" name="正方形/長方形 368"/>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0" name="正方形/長方形 369"/>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71" name="テキスト ボックス 370"/>
        <xdr:cNvSpPr txBox="1"/>
      </xdr:nvSpPr>
      <xdr:spPr>
        <a:xfrm>
          <a:off x="666750" y="162306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72" name="直線コネクタ 371"/>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73" name="テキスト ボックス 372"/>
        <xdr:cNvSpPr txBox="1"/>
      </xdr:nvSpPr>
      <xdr:spPr>
        <a:xfrm>
          <a:off x="27559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74" name="直線コネクタ 373"/>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375" name="テキスト ボックス 374"/>
        <xdr:cNvSpPr txBox="1"/>
      </xdr:nvSpPr>
      <xdr:spPr>
        <a:xfrm>
          <a:off x="27559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76" name="直線コネクタ 375"/>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1320" cy="259080"/>
    <xdr:sp macro="" textlink="">
      <xdr:nvSpPr>
        <xdr:cNvPr id="377" name="テキスト ボックス 376"/>
        <xdr:cNvSpPr txBox="1"/>
      </xdr:nvSpPr>
      <xdr:spPr>
        <a:xfrm>
          <a:off x="339725" y="179114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8" name="直線コネクタ 377"/>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1320" cy="257175"/>
    <xdr:sp macro="" textlink="">
      <xdr:nvSpPr>
        <xdr:cNvPr id="379" name="テキスト ボックス 378"/>
        <xdr:cNvSpPr txBox="1"/>
      </xdr:nvSpPr>
      <xdr:spPr>
        <a:xfrm>
          <a:off x="339725" y="175856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0" name="直線コネクタ 379"/>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1320" cy="258445"/>
    <xdr:sp macro="" textlink="">
      <xdr:nvSpPr>
        <xdr:cNvPr id="381" name="テキスト ボックス 380"/>
        <xdr:cNvSpPr txBox="1"/>
      </xdr:nvSpPr>
      <xdr:spPr>
        <a:xfrm>
          <a:off x="339725" y="172586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82" name="直線コネクタ 381"/>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1320" cy="259080"/>
    <xdr:sp macro="" textlink="">
      <xdr:nvSpPr>
        <xdr:cNvPr id="383" name="テキスト ボックス 382"/>
        <xdr:cNvSpPr txBox="1"/>
      </xdr:nvSpPr>
      <xdr:spPr>
        <a:xfrm>
          <a:off x="339725" y="16932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84" name="直線コネクタ 383"/>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385" name="テキスト ボックス 384"/>
        <xdr:cNvSpPr txBox="1"/>
      </xdr:nvSpPr>
      <xdr:spPr>
        <a:xfrm>
          <a:off x="384810" y="166052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6" name="直線コネクタ 385"/>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港湾・漁港】&#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108</xdr:row>
      <xdr:rowOff>130175</xdr:rowOff>
    </xdr:to>
    <xdr:cxnSp macro="">
      <xdr:nvCxnSpPr>
        <xdr:cNvPr id="388" name="直線コネクタ 387"/>
        <xdr:cNvCxnSpPr/>
      </xdr:nvCxnSpPr>
      <xdr:spPr>
        <a:xfrm flipV="1">
          <a:off x="4177665" y="1696148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133985</xdr:rowOff>
    </xdr:from>
    <xdr:ext cx="403225" cy="257175"/>
    <xdr:sp macro="" textlink="">
      <xdr:nvSpPr>
        <xdr:cNvPr id="389" name="【港湾・漁港】&#10;有形固定資産減価償却率最小値テキスト"/>
        <xdr:cNvSpPr txBox="1"/>
      </xdr:nvSpPr>
      <xdr:spPr>
        <a:xfrm>
          <a:off x="4216400" y="18307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130175</xdr:rowOff>
    </xdr:from>
    <xdr:to xmlns:xdr="http://schemas.openxmlformats.org/drawingml/2006/spreadsheetDrawing">
      <xdr:col>24</xdr:col>
      <xdr:colOff>152400</xdr:colOff>
      <xdr:row>108</xdr:row>
      <xdr:rowOff>130175</xdr:rowOff>
    </xdr:to>
    <xdr:cxnSp macro="">
      <xdr:nvCxnSpPr>
        <xdr:cNvPr id="390" name="直線コネクタ 389"/>
        <xdr:cNvCxnSpPr/>
      </xdr:nvCxnSpPr>
      <xdr:spPr>
        <a:xfrm>
          <a:off x="4108450" y="18303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3225" cy="259080"/>
    <xdr:sp macro="" textlink="">
      <xdr:nvSpPr>
        <xdr:cNvPr id="391" name="【港湾・漁港】&#10;有形固定資産減価償却率最大値テキスト"/>
        <xdr:cNvSpPr txBox="1"/>
      </xdr:nvSpPr>
      <xdr:spPr>
        <a:xfrm>
          <a:off x="4216400" y="16736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392" name="直線コネクタ 391"/>
        <xdr:cNvCxnSpPr/>
      </xdr:nvCxnSpPr>
      <xdr:spPr>
        <a:xfrm>
          <a:off x="4108450" y="16961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34925</xdr:rowOff>
    </xdr:from>
    <xdr:ext cx="403225" cy="259080"/>
    <xdr:sp macro="" textlink="">
      <xdr:nvSpPr>
        <xdr:cNvPr id="393" name="【港湾・漁港】&#10;有形固定資産減価償却率平均値テキスト"/>
        <xdr:cNvSpPr txBox="1"/>
      </xdr:nvSpPr>
      <xdr:spPr>
        <a:xfrm>
          <a:off x="4216400" y="1769427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56515</xdr:rowOff>
    </xdr:from>
    <xdr:to xmlns:xdr="http://schemas.openxmlformats.org/drawingml/2006/spreadsheetDrawing">
      <xdr:col>24</xdr:col>
      <xdr:colOff>114300</xdr:colOff>
      <xdr:row>105</xdr:row>
      <xdr:rowOff>158115</xdr:rowOff>
    </xdr:to>
    <xdr:sp macro="" textlink="">
      <xdr:nvSpPr>
        <xdr:cNvPr id="394" name="フローチャート: 判断 393"/>
        <xdr:cNvSpPr/>
      </xdr:nvSpPr>
      <xdr:spPr>
        <a:xfrm>
          <a:off x="4127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29210</xdr:rowOff>
    </xdr:from>
    <xdr:to xmlns:xdr="http://schemas.openxmlformats.org/drawingml/2006/spreadsheetDrawing">
      <xdr:col>20</xdr:col>
      <xdr:colOff>38100</xdr:colOff>
      <xdr:row>105</xdr:row>
      <xdr:rowOff>130175</xdr:rowOff>
    </xdr:to>
    <xdr:sp macro="" textlink="">
      <xdr:nvSpPr>
        <xdr:cNvPr id="395" name="フローチャート: 判断 394"/>
        <xdr:cNvSpPr/>
      </xdr:nvSpPr>
      <xdr:spPr>
        <a:xfrm>
          <a:off x="3384550" y="1768856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33655</xdr:rowOff>
    </xdr:from>
    <xdr:to xmlns:xdr="http://schemas.openxmlformats.org/drawingml/2006/spreadsheetDrawing">
      <xdr:col>15</xdr:col>
      <xdr:colOff>101600</xdr:colOff>
      <xdr:row>105</xdr:row>
      <xdr:rowOff>135255</xdr:rowOff>
    </xdr:to>
    <xdr:sp macro="" textlink="">
      <xdr:nvSpPr>
        <xdr:cNvPr id="396" name="フローチャート: 判断 395"/>
        <xdr:cNvSpPr/>
      </xdr:nvSpPr>
      <xdr:spPr>
        <a:xfrm>
          <a:off x="2571750" y="176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10795</xdr:rowOff>
    </xdr:from>
    <xdr:to xmlns:xdr="http://schemas.openxmlformats.org/drawingml/2006/spreadsheetDrawing">
      <xdr:col>10</xdr:col>
      <xdr:colOff>165100</xdr:colOff>
      <xdr:row>105</xdr:row>
      <xdr:rowOff>112395</xdr:rowOff>
    </xdr:to>
    <xdr:sp macro="" textlink="">
      <xdr:nvSpPr>
        <xdr:cNvPr id="397" name="フローチャート: 判断 396"/>
        <xdr:cNvSpPr/>
      </xdr:nvSpPr>
      <xdr:spPr>
        <a:xfrm>
          <a:off x="1778000" y="1767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159385</xdr:rowOff>
    </xdr:from>
    <xdr:to xmlns:xdr="http://schemas.openxmlformats.org/drawingml/2006/spreadsheetDrawing">
      <xdr:col>6</xdr:col>
      <xdr:colOff>38100</xdr:colOff>
      <xdr:row>104</xdr:row>
      <xdr:rowOff>89535</xdr:rowOff>
    </xdr:to>
    <xdr:sp macro="" textlink="">
      <xdr:nvSpPr>
        <xdr:cNvPr id="398" name="フローチャート: 判断 397"/>
        <xdr:cNvSpPr/>
      </xdr:nvSpPr>
      <xdr:spPr>
        <a:xfrm>
          <a:off x="984250" y="17475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99" name="テキスト ボックス 398"/>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00" name="テキスト ボックス 399"/>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095" cy="259080"/>
    <xdr:sp macro="" textlink="">
      <xdr:nvSpPr>
        <xdr:cNvPr id="401" name="テキスト ボックス 400"/>
        <xdr:cNvSpPr txBox="1"/>
      </xdr:nvSpPr>
      <xdr:spPr>
        <a:xfrm>
          <a:off x="24511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2" name="テキスト ボックス 401"/>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03" name="テキスト ボックス 402"/>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111760</xdr:rowOff>
    </xdr:from>
    <xdr:to xmlns:xdr="http://schemas.openxmlformats.org/drawingml/2006/spreadsheetDrawing">
      <xdr:col>24</xdr:col>
      <xdr:colOff>114300</xdr:colOff>
      <xdr:row>104</xdr:row>
      <xdr:rowOff>41910</xdr:rowOff>
    </xdr:to>
    <xdr:sp macro="" textlink="">
      <xdr:nvSpPr>
        <xdr:cNvPr id="404" name="楕円 403"/>
        <xdr:cNvSpPr/>
      </xdr:nvSpPr>
      <xdr:spPr>
        <a:xfrm>
          <a:off x="4127500" y="174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134620</xdr:rowOff>
    </xdr:from>
    <xdr:ext cx="403225" cy="257175"/>
    <xdr:sp macro="" textlink="">
      <xdr:nvSpPr>
        <xdr:cNvPr id="405" name="【港湾・漁港】&#10;有形固定資産減価償却率該当値テキスト"/>
        <xdr:cNvSpPr txBox="1"/>
      </xdr:nvSpPr>
      <xdr:spPr>
        <a:xfrm>
          <a:off x="4216400" y="17279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111760</xdr:rowOff>
    </xdr:from>
    <xdr:to xmlns:xdr="http://schemas.openxmlformats.org/drawingml/2006/spreadsheetDrawing">
      <xdr:col>20</xdr:col>
      <xdr:colOff>38100</xdr:colOff>
      <xdr:row>104</xdr:row>
      <xdr:rowOff>41910</xdr:rowOff>
    </xdr:to>
    <xdr:sp macro="" textlink="">
      <xdr:nvSpPr>
        <xdr:cNvPr id="406" name="楕円 405"/>
        <xdr:cNvSpPr/>
      </xdr:nvSpPr>
      <xdr:spPr>
        <a:xfrm>
          <a:off x="3384550" y="17428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103</xdr:row>
      <xdr:rowOff>162560</xdr:rowOff>
    </xdr:from>
    <xdr:to xmlns:xdr="http://schemas.openxmlformats.org/drawingml/2006/spreadsheetDrawing">
      <xdr:col>24</xdr:col>
      <xdr:colOff>63500</xdr:colOff>
      <xdr:row>103</xdr:row>
      <xdr:rowOff>162560</xdr:rowOff>
    </xdr:to>
    <xdr:cxnSp macro="">
      <xdr:nvCxnSpPr>
        <xdr:cNvPr id="407" name="直線コネクタ 406"/>
        <xdr:cNvCxnSpPr/>
      </xdr:nvCxnSpPr>
      <xdr:spPr>
        <a:xfrm>
          <a:off x="3429000" y="174790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79375</xdr:rowOff>
    </xdr:from>
    <xdr:to xmlns:xdr="http://schemas.openxmlformats.org/drawingml/2006/spreadsheetDrawing">
      <xdr:col>15</xdr:col>
      <xdr:colOff>101600</xdr:colOff>
      <xdr:row>104</xdr:row>
      <xdr:rowOff>9525</xdr:rowOff>
    </xdr:to>
    <xdr:sp macro="" textlink="">
      <xdr:nvSpPr>
        <xdr:cNvPr id="408" name="楕円 407"/>
        <xdr:cNvSpPr/>
      </xdr:nvSpPr>
      <xdr:spPr>
        <a:xfrm>
          <a:off x="2571750" y="173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130175</xdr:rowOff>
    </xdr:from>
    <xdr:to xmlns:xdr="http://schemas.openxmlformats.org/drawingml/2006/spreadsheetDrawing">
      <xdr:col>19</xdr:col>
      <xdr:colOff>171450</xdr:colOff>
      <xdr:row>103</xdr:row>
      <xdr:rowOff>162560</xdr:rowOff>
    </xdr:to>
    <xdr:cxnSp macro="">
      <xdr:nvCxnSpPr>
        <xdr:cNvPr id="409" name="直線コネクタ 408"/>
        <xdr:cNvCxnSpPr/>
      </xdr:nvCxnSpPr>
      <xdr:spPr>
        <a:xfrm>
          <a:off x="2622550" y="1744662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153035</xdr:rowOff>
    </xdr:to>
    <xdr:sp macro="" textlink="">
      <xdr:nvSpPr>
        <xdr:cNvPr id="410" name="楕円 409"/>
        <xdr:cNvSpPr/>
      </xdr:nvSpPr>
      <xdr:spPr>
        <a:xfrm>
          <a:off x="1778000" y="1736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102235</xdr:rowOff>
    </xdr:from>
    <xdr:to xmlns:xdr="http://schemas.openxmlformats.org/drawingml/2006/spreadsheetDrawing">
      <xdr:col>15</xdr:col>
      <xdr:colOff>50800</xdr:colOff>
      <xdr:row>103</xdr:row>
      <xdr:rowOff>130175</xdr:rowOff>
    </xdr:to>
    <xdr:cxnSp macro="">
      <xdr:nvCxnSpPr>
        <xdr:cNvPr id="411" name="直線コネクタ 410"/>
        <xdr:cNvCxnSpPr/>
      </xdr:nvCxnSpPr>
      <xdr:spPr>
        <a:xfrm>
          <a:off x="1828800" y="17418685"/>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121285</xdr:rowOff>
    </xdr:from>
    <xdr:ext cx="403225" cy="257175"/>
    <xdr:sp macro="" textlink="">
      <xdr:nvSpPr>
        <xdr:cNvPr id="412" name="n_1aveValue【港湾・漁港】&#10;有形固定資産減価償却率"/>
        <xdr:cNvSpPr txBox="1"/>
      </xdr:nvSpPr>
      <xdr:spPr>
        <a:xfrm>
          <a:off x="3239135" y="177806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126365</xdr:rowOff>
    </xdr:from>
    <xdr:ext cx="403225" cy="259080"/>
    <xdr:sp macro="" textlink="">
      <xdr:nvSpPr>
        <xdr:cNvPr id="413" name="n_2aveValue【港湾・漁港】&#10;有形固定資産減価償却率"/>
        <xdr:cNvSpPr txBox="1"/>
      </xdr:nvSpPr>
      <xdr:spPr>
        <a:xfrm>
          <a:off x="2439035" y="17785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103505</xdr:rowOff>
    </xdr:from>
    <xdr:ext cx="403225" cy="259080"/>
    <xdr:sp macro="" textlink="">
      <xdr:nvSpPr>
        <xdr:cNvPr id="414" name="n_3aveValue【港湾・漁港】&#10;有形固定資産減価償却率"/>
        <xdr:cNvSpPr txBox="1"/>
      </xdr:nvSpPr>
      <xdr:spPr>
        <a:xfrm>
          <a:off x="1645285" y="1776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106045</xdr:rowOff>
    </xdr:from>
    <xdr:ext cx="405130" cy="259080"/>
    <xdr:sp macro="" textlink="">
      <xdr:nvSpPr>
        <xdr:cNvPr id="415" name="n_4aveValue【港湾・漁港】&#10;有形固定資産減価償却率"/>
        <xdr:cNvSpPr txBox="1"/>
      </xdr:nvSpPr>
      <xdr:spPr>
        <a:xfrm>
          <a:off x="851535" y="1725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58420</xdr:rowOff>
    </xdr:from>
    <xdr:ext cx="403225" cy="259080"/>
    <xdr:sp macro="" textlink="">
      <xdr:nvSpPr>
        <xdr:cNvPr id="416" name="n_1mainValue【港湾・漁港】&#10;有形固定資産減価償却率"/>
        <xdr:cNvSpPr txBox="1"/>
      </xdr:nvSpPr>
      <xdr:spPr>
        <a:xfrm>
          <a:off x="3239135" y="17203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26035</xdr:rowOff>
    </xdr:from>
    <xdr:ext cx="403225" cy="259080"/>
    <xdr:sp macro="" textlink="">
      <xdr:nvSpPr>
        <xdr:cNvPr id="417" name="n_2mainValue【港湾・漁港】&#10;有形固定資産減価償却率"/>
        <xdr:cNvSpPr txBox="1"/>
      </xdr:nvSpPr>
      <xdr:spPr>
        <a:xfrm>
          <a:off x="2439035" y="17171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169545</xdr:rowOff>
    </xdr:from>
    <xdr:ext cx="403225" cy="257175"/>
    <xdr:sp macro="" textlink="">
      <xdr:nvSpPr>
        <xdr:cNvPr id="418" name="n_3mainValue【港湾・漁港】&#10;有形固定資産減価償却率"/>
        <xdr:cNvSpPr txBox="1"/>
      </xdr:nvSpPr>
      <xdr:spPr>
        <a:xfrm>
          <a:off x="1645285" y="17143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9" name="正方形/長方形 418"/>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20" name="正方形/長方形 419"/>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21" name="正方形/長方形 420"/>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22" name="正方形/長方形 421"/>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23" name="正方形/長方形 422"/>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4" name="正方形/長方形 423"/>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5" name="正方形/長方形 424"/>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6" name="正方形/長方形 425"/>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27" name="テキスト ボックス 426"/>
        <xdr:cNvSpPr txBox="1"/>
      </xdr:nvSpPr>
      <xdr:spPr>
        <a:xfrm>
          <a:off x="591820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8" name="直線コネクタ 427"/>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29" name="直線コネクタ 428"/>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7015" cy="257175"/>
    <xdr:sp macro="" textlink="">
      <xdr:nvSpPr>
        <xdr:cNvPr id="430" name="テキスト ボックス 429"/>
        <xdr:cNvSpPr txBox="1"/>
      </xdr:nvSpPr>
      <xdr:spPr>
        <a:xfrm>
          <a:off x="5726430" y="182384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31" name="直線コネクタ 430"/>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5630" cy="259080"/>
    <xdr:sp macro="" textlink="">
      <xdr:nvSpPr>
        <xdr:cNvPr id="432" name="テキスト ボックス 431"/>
        <xdr:cNvSpPr txBox="1"/>
      </xdr:nvSpPr>
      <xdr:spPr>
        <a:xfrm>
          <a:off x="5417820" y="17911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33" name="直線コネクタ 432"/>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5630" cy="257175"/>
    <xdr:sp macro="" textlink="">
      <xdr:nvSpPr>
        <xdr:cNvPr id="434" name="テキスト ボックス 433"/>
        <xdr:cNvSpPr txBox="1"/>
      </xdr:nvSpPr>
      <xdr:spPr>
        <a:xfrm>
          <a:off x="5417820" y="1758569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35" name="直線コネクタ 434"/>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5630" cy="258445"/>
    <xdr:sp macro="" textlink="">
      <xdr:nvSpPr>
        <xdr:cNvPr id="436" name="テキスト ボックス 435"/>
        <xdr:cNvSpPr txBox="1"/>
      </xdr:nvSpPr>
      <xdr:spPr>
        <a:xfrm>
          <a:off x="5417820" y="172586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37" name="直線コネクタ 436"/>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5630" cy="259080"/>
    <xdr:sp macro="" textlink="">
      <xdr:nvSpPr>
        <xdr:cNvPr id="438" name="テキスト ボックス 437"/>
        <xdr:cNvSpPr txBox="1"/>
      </xdr:nvSpPr>
      <xdr:spPr>
        <a:xfrm>
          <a:off x="5417820" y="16932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39" name="直線コネクタ 438"/>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5630" cy="257175"/>
    <xdr:sp macro="" textlink="">
      <xdr:nvSpPr>
        <xdr:cNvPr id="440" name="テキスト ボックス 439"/>
        <xdr:cNvSpPr txBox="1"/>
      </xdr:nvSpPr>
      <xdr:spPr>
        <a:xfrm>
          <a:off x="5417820" y="1660525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1" name="直線コネクタ 440"/>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5630" cy="259080"/>
    <xdr:sp macro="" textlink="">
      <xdr:nvSpPr>
        <xdr:cNvPr id="442" name="テキスト ボックス 441"/>
        <xdr:cNvSpPr txBox="1"/>
      </xdr:nvSpPr>
      <xdr:spPr>
        <a:xfrm>
          <a:off x="5417820" y="16278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港湾・漁港】&#10;一人当たり有形固定資産（償却資産）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129540</xdr:rowOff>
    </xdr:from>
    <xdr:to xmlns:xdr="http://schemas.openxmlformats.org/drawingml/2006/spreadsheetDrawing">
      <xdr:col>54</xdr:col>
      <xdr:colOff>171450</xdr:colOff>
      <xdr:row>109</xdr:row>
      <xdr:rowOff>33655</xdr:rowOff>
    </xdr:to>
    <xdr:cxnSp macro="">
      <xdr:nvCxnSpPr>
        <xdr:cNvPr id="444" name="直線コネクタ 443"/>
        <xdr:cNvCxnSpPr/>
      </xdr:nvCxnSpPr>
      <xdr:spPr>
        <a:xfrm flipV="1">
          <a:off x="9429750" y="16760190"/>
          <a:ext cx="0" cy="1618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37465</xdr:rowOff>
    </xdr:from>
    <xdr:ext cx="376555" cy="259080"/>
    <xdr:sp macro="" textlink="">
      <xdr:nvSpPr>
        <xdr:cNvPr id="445" name="【港湾・漁港】&#10;一人当たり有形固定資産（償却資産）額最小値テキスト"/>
        <xdr:cNvSpPr txBox="1"/>
      </xdr:nvSpPr>
      <xdr:spPr>
        <a:xfrm>
          <a:off x="9467850" y="1838261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33655</xdr:rowOff>
    </xdr:from>
    <xdr:to xmlns:xdr="http://schemas.openxmlformats.org/drawingml/2006/spreadsheetDrawing">
      <xdr:col>55</xdr:col>
      <xdr:colOff>88900</xdr:colOff>
      <xdr:row>109</xdr:row>
      <xdr:rowOff>33655</xdr:rowOff>
    </xdr:to>
    <xdr:cxnSp macro="">
      <xdr:nvCxnSpPr>
        <xdr:cNvPr id="446" name="直線コネクタ 445"/>
        <xdr:cNvCxnSpPr/>
      </xdr:nvCxnSpPr>
      <xdr:spPr>
        <a:xfrm>
          <a:off x="9359900" y="1837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76200</xdr:rowOff>
    </xdr:from>
    <xdr:ext cx="596900" cy="257175"/>
    <xdr:sp macro="" textlink="">
      <xdr:nvSpPr>
        <xdr:cNvPr id="447" name="【港湾・漁港】&#10;一人当たり有形固定資産（償却資産）額最大値テキスト"/>
        <xdr:cNvSpPr txBox="1"/>
      </xdr:nvSpPr>
      <xdr:spPr>
        <a:xfrm>
          <a:off x="9467850" y="165354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129540</xdr:rowOff>
    </xdr:from>
    <xdr:to xmlns:xdr="http://schemas.openxmlformats.org/drawingml/2006/spreadsheetDrawing">
      <xdr:col>55</xdr:col>
      <xdr:colOff>88900</xdr:colOff>
      <xdr:row>99</xdr:row>
      <xdr:rowOff>129540</xdr:rowOff>
    </xdr:to>
    <xdr:cxnSp macro="">
      <xdr:nvCxnSpPr>
        <xdr:cNvPr id="448" name="直線コネクタ 447"/>
        <xdr:cNvCxnSpPr/>
      </xdr:nvCxnSpPr>
      <xdr:spPr>
        <a:xfrm>
          <a:off x="9359900" y="16760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52070</xdr:rowOff>
    </xdr:from>
    <xdr:ext cx="596900" cy="257175"/>
    <xdr:sp macro="" textlink="">
      <xdr:nvSpPr>
        <xdr:cNvPr id="449" name="【港湾・漁港】&#10;一人当たり有形固定資産（償却資産）額平均値テキスト"/>
        <xdr:cNvSpPr txBox="1"/>
      </xdr:nvSpPr>
      <xdr:spPr>
        <a:xfrm>
          <a:off x="9467850" y="17882870"/>
          <a:ext cx="596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73660</xdr:rowOff>
    </xdr:from>
    <xdr:to xmlns:xdr="http://schemas.openxmlformats.org/drawingml/2006/spreadsheetDrawing">
      <xdr:col>55</xdr:col>
      <xdr:colOff>50800</xdr:colOff>
      <xdr:row>107</xdr:row>
      <xdr:rowOff>3810</xdr:rowOff>
    </xdr:to>
    <xdr:sp macro="" textlink="">
      <xdr:nvSpPr>
        <xdr:cNvPr id="450" name="フローチャート: 判断 449"/>
        <xdr:cNvSpPr/>
      </xdr:nvSpPr>
      <xdr:spPr>
        <a:xfrm>
          <a:off x="9398000" y="17904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58420</xdr:rowOff>
    </xdr:from>
    <xdr:to xmlns:xdr="http://schemas.openxmlformats.org/drawingml/2006/spreadsheetDrawing">
      <xdr:col>50</xdr:col>
      <xdr:colOff>165100</xdr:colOff>
      <xdr:row>106</xdr:row>
      <xdr:rowOff>160020</xdr:rowOff>
    </xdr:to>
    <xdr:sp macro="" textlink="">
      <xdr:nvSpPr>
        <xdr:cNvPr id="451" name="フローチャート: 判断 450"/>
        <xdr:cNvSpPr/>
      </xdr:nvSpPr>
      <xdr:spPr>
        <a:xfrm>
          <a:off x="8636000" y="1788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80645</xdr:rowOff>
    </xdr:from>
    <xdr:to xmlns:xdr="http://schemas.openxmlformats.org/drawingml/2006/spreadsheetDrawing">
      <xdr:col>46</xdr:col>
      <xdr:colOff>38100</xdr:colOff>
      <xdr:row>107</xdr:row>
      <xdr:rowOff>10795</xdr:rowOff>
    </xdr:to>
    <xdr:sp macro="" textlink="">
      <xdr:nvSpPr>
        <xdr:cNvPr id="452" name="フローチャート: 判断 451"/>
        <xdr:cNvSpPr/>
      </xdr:nvSpPr>
      <xdr:spPr>
        <a:xfrm>
          <a:off x="7842250" y="17911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27305</xdr:rowOff>
    </xdr:from>
    <xdr:to xmlns:xdr="http://schemas.openxmlformats.org/drawingml/2006/spreadsheetDrawing">
      <xdr:col>41</xdr:col>
      <xdr:colOff>101600</xdr:colOff>
      <xdr:row>106</xdr:row>
      <xdr:rowOff>128905</xdr:rowOff>
    </xdr:to>
    <xdr:sp macro="" textlink="">
      <xdr:nvSpPr>
        <xdr:cNvPr id="453" name="フローチャート: 判断 452"/>
        <xdr:cNvSpPr/>
      </xdr:nvSpPr>
      <xdr:spPr>
        <a:xfrm>
          <a:off x="702945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156210</xdr:rowOff>
    </xdr:from>
    <xdr:to xmlns:xdr="http://schemas.openxmlformats.org/drawingml/2006/spreadsheetDrawing">
      <xdr:col>36</xdr:col>
      <xdr:colOff>165100</xdr:colOff>
      <xdr:row>107</xdr:row>
      <xdr:rowOff>86360</xdr:rowOff>
    </xdr:to>
    <xdr:sp macro="" textlink="">
      <xdr:nvSpPr>
        <xdr:cNvPr id="454" name="フローチャート: 判断 453"/>
        <xdr:cNvSpPr/>
      </xdr:nvSpPr>
      <xdr:spPr>
        <a:xfrm>
          <a:off x="6235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5" name="テキスト ボックス 454"/>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6" name="テキスト ボックス 455"/>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57" name="テキスト ボックス 456"/>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095" cy="259080"/>
    <xdr:sp macro="" textlink="">
      <xdr:nvSpPr>
        <xdr:cNvPr id="458" name="テキスト ボックス 457"/>
        <xdr:cNvSpPr txBox="1"/>
      </xdr:nvSpPr>
      <xdr:spPr>
        <a:xfrm>
          <a:off x="6908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9" name="テキスト ボックス 458"/>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130175</xdr:rowOff>
    </xdr:from>
    <xdr:to xmlns:xdr="http://schemas.openxmlformats.org/drawingml/2006/spreadsheetDrawing">
      <xdr:col>55</xdr:col>
      <xdr:colOff>50800</xdr:colOff>
      <xdr:row>105</xdr:row>
      <xdr:rowOff>60325</xdr:rowOff>
    </xdr:to>
    <xdr:sp macro="" textlink="">
      <xdr:nvSpPr>
        <xdr:cNvPr id="460" name="楕円 459"/>
        <xdr:cNvSpPr/>
      </xdr:nvSpPr>
      <xdr:spPr>
        <a:xfrm>
          <a:off x="9398000" y="17618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153035</xdr:rowOff>
    </xdr:from>
    <xdr:ext cx="596900" cy="259080"/>
    <xdr:sp macro="" textlink="">
      <xdr:nvSpPr>
        <xdr:cNvPr id="461" name="【港湾・漁港】&#10;一人当たり有形固定資産（償却資産）額該当値テキスト"/>
        <xdr:cNvSpPr txBox="1"/>
      </xdr:nvSpPr>
      <xdr:spPr>
        <a:xfrm>
          <a:off x="9467850" y="174694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170180</xdr:rowOff>
    </xdr:from>
    <xdr:to xmlns:xdr="http://schemas.openxmlformats.org/drawingml/2006/spreadsheetDrawing">
      <xdr:col>50</xdr:col>
      <xdr:colOff>165100</xdr:colOff>
      <xdr:row>105</xdr:row>
      <xdr:rowOff>100330</xdr:rowOff>
    </xdr:to>
    <xdr:sp macro="" textlink="">
      <xdr:nvSpPr>
        <xdr:cNvPr id="462" name="楕円 461"/>
        <xdr:cNvSpPr/>
      </xdr:nvSpPr>
      <xdr:spPr>
        <a:xfrm>
          <a:off x="86360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9525</xdr:rowOff>
    </xdr:from>
    <xdr:to xmlns:xdr="http://schemas.openxmlformats.org/drawingml/2006/spreadsheetDrawing">
      <xdr:col>55</xdr:col>
      <xdr:colOff>0</xdr:colOff>
      <xdr:row>105</xdr:row>
      <xdr:rowOff>49530</xdr:rowOff>
    </xdr:to>
    <xdr:cxnSp macro="">
      <xdr:nvCxnSpPr>
        <xdr:cNvPr id="463" name="直線コネクタ 462"/>
        <xdr:cNvCxnSpPr/>
      </xdr:nvCxnSpPr>
      <xdr:spPr>
        <a:xfrm flipV="1">
          <a:off x="8686800" y="17668875"/>
          <a:ext cx="7429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6985</xdr:rowOff>
    </xdr:from>
    <xdr:to xmlns:xdr="http://schemas.openxmlformats.org/drawingml/2006/spreadsheetDrawing">
      <xdr:col>46</xdr:col>
      <xdr:colOff>38100</xdr:colOff>
      <xdr:row>105</xdr:row>
      <xdr:rowOff>109220</xdr:rowOff>
    </xdr:to>
    <xdr:sp macro="" textlink="">
      <xdr:nvSpPr>
        <xdr:cNvPr id="464" name="楕円 463"/>
        <xdr:cNvSpPr/>
      </xdr:nvSpPr>
      <xdr:spPr>
        <a:xfrm>
          <a:off x="7842250" y="1766633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105</xdr:row>
      <xdr:rowOff>49530</xdr:rowOff>
    </xdr:from>
    <xdr:to xmlns:xdr="http://schemas.openxmlformats.org/drawingml/2006/spreadsheetDrawing">
      <xdr:col>50</xdr:col>
      <xdr:colOff>114300</xdr:colOff>
      <xdr:row>105</xdr:row>
      <xdr:rowOff>57785</xdr:rowOff>
    </xdr:to>
    <xdr:cxnSp macro="">
      <xdr:nvCxnSpPr>
        <xdr:cNvPr id="465" name="直線コネクタ 464"/>
        <xdr:cNvCxnSpPr/>
      </xdr:nvCxnSpPr>
      <xdr:spPr>
        <a:xfrm flipV="1">
          <a:off x="7886700" y="1770888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17780</xdr:rowOff>
    </xdr:from>
    <xdr:to xmlns:xdr="http://schemas.openxmlformats.org/drawingml/2006/spreadsheetDrawing">
      <xdr:col>41</xdr:col>
      <xdr:colOff>101600</xdr:colOff>
      <xdr:row>105</xdr:row>
      <xdr:rowOff>118745</xdr:rowOff>
    </xdr:to>
    <xdr:sp macro="" textlink="">
      <xdr:nvSpPr>
        <xdr:cNvPr id="466" name="楕円 465"/>
        <xdr:cNvSpPr/>
      </xdr:nvSpPr>
      <xdr:spPr>
        <a:xfrm>
          <a:off x="702945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57785</xdr:rowOff>
    </xdr:from>
    <xdr:to xmlns:xdr="http://schemas.openxmlformats.org/drawingml/2006/spreadsheetDrawing">
      <xdr:col>45</xdr:col>
      <xdr:colOff>171450</xdr:colOff>
      <xdr:row>105</xdr:row>
      <xdr:rowOff>67945</xdr:rowOff>
    </xdr:to>
    <xdr:cxnSp macro="">
      <xdr:nvCxnSpPr>
        <xdr:cNvPr id="467" name="直線コネクタ 466"/>
        <xdr:cNvCxnSpPr/>
      </xdr:nvCxnSpPr>
      <xdr:spPr>
        <a:xfrm flipV="1">
          <a:off x="7080250" y="17717135"/>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106</xdr:row>
      <xdr:rowOff>151130</xdr:rowOff>
    </xdr:from>
    <xdr:ext cx="598805" cy="259080"/>
    <xdr:sp macro="" textlink="">
      <xdr:nvSpPr>
        <xdr:cNvPr id="468" name="n_1aveValue【港湾・漁港】&#10;一人当たり有形固定資産（償却資産）額"/>
        <xdr:cNvSpPr txBox="1"/>
      </xdr:nvSpPr>
      <xdr:spPr>
        <a:xfrm>
          <a:off x="8401050" y="17981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1905</xdr:rowOff>
    </xdr:from>
    <xdr:ext cx="596900" cy="259080"/>
    <xdr:sp macro="" textlink="">
      <xdr:nvSpPr>
        <xdr:cNvPr id="469" name="n_2aveValue【港湾・漁港】&#10;一人当たり有形固定資産（償却資産）額"/>
        <xdr:cNvSpPr txBox="1"/>
      </xdr:nvSpPr>
      <xdr:spPr>
        <a:xfrm>
          <a:off x="7612380" y="180041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106</xdr:row>
      <xdr:rowOff>120650</xdr:rowOff>
    </xdr:from>
    <xdr:ext cx="596900" cy="257175"/>
    <xdr:sp macro="" textlink="">
      <xdr:nvSpPr>
        <xdr:cNvPr id="470" name="n_3aveValue【港湾・漁港】&#10;一人当たり有形固定資産（償却資産）額"/>
        <xdr:cNvSpPr txBox="1"/>
      </xdr:nvSpPr>
      <xdr:spPr>
        <a:xfrm>
          <a:off x="6818630" y="179514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102870</xdr:rowOff>
    </xdr:from>
    <xdr:ext cx="596900" cy="259080"/>
    <xdr:sp macro="" textlink="">
      <xdr:nvSpPr>
        <xdr:cNvPr id="471" name="n_4aveValue【港湾・漁港】&#10;一人当たり有形固定資産（償却資産）額"/>
        <xdr:cNvSpPr txBox="1"/>
      </xdr:nvSpPr>
      <xdr:spPr>
        <a:xfrm>
          <a:off x="6005830" y="17762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103</xdr:row>
      <xdr:rowOff>116840</xdr:rowOff>
    </xdr:from>
    <xdr:ext cx="598805" cy="259080"/>
    <xdr:sp macro="" textlink="">
      <xdr:nvSpPr>
        <xdr:cNvPr id="472" name="n_1mainValue【港湾・漁港】&#10;一人当たり有形固定資産（償却資産）額"/>
        <xdr:cNvSpPr txBox="1"/>
      </xdr:nvSpPr>
      <xdr:spPr>
        <a:xfrm>
          <a:off x="8401050" y="17433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103</xdr:row>
      <xdr:rowOff>125095</xdr:rowOff>
    </xdr:from>
    <xdr:ext cx="596900" cy="258445"/>
    <xdr:sp macro="" textlink="">
      <xdr:nvSpPr>
        <xdr:cNvPr id="473" name="n_2mainValue【港湾・漁港】&#10;一人当たり有形固定資産（償却資産）額"/>
        <xdr:cNvSpPr txBox="1"/>
      </xdr:nvSpPr>
      <xdr:spPr>
        <a:xfrm>
          <a:off x="7612380" y="174415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103</xdr:row>
      <xdr:rowOff>135255</xdr:rowOff>
    </xdr:from>
    <xdr:ext cx="596900" cy="257175"/>
    <xdr:sp macro="" textlink="">
      <xdr:nvSpPr>
        <xdr:cNvPr id="474" name="n_3mainValue【港湾・漁港】&#10;一人当たり有形固定資産（償却資産）額"/>
        <xdr:cNvSpPr txBox="1"/>
      </xdr:nvSpPr>
      <xdr:spPr>
        <a:xfrm>
          <a:off x="6818630" y="174517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475" name="正方形/長方形 474"/>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476" name="正方形/長方形 475"/>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477" name="正方形/長方形 476"/>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478" name="正方形/長方形 477"/>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79" name="正方形/長方形 478"/>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480" name="正方形/長方形 479"/>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481" name="正方形/長方形 480"/>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82" name="正方形/長方形 481"/>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483" name="テキスト ボックス 482"/>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484" name="直線コネクタ 483"/>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5455" cy="251460"/>
    <xdr:sp macro="" textlink="">
      <xdr:nvSpPr>
        <xdr:cNvPr id="485" name="テキスト ボックス 484"/>
        <xdr:cNvSpPr txBox="1"/>
      </xdr:nvSpPr>
      <xdr:spPr>
        <a:xfrm>
          <a:off x="1079754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171450</xdr:colOff>
      <xdr:row>42</xdr:row>
      <xdr:rowOff>37465</xdr:rowOff>
    </xdr:to>
    <xdr:cxnSp macro="">
      <xdr:nvCxnSpPr>
        <xdr:cNvPr id="486" name="直線コネクタ 485"/>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66040</xdr:rowOff>
    </xdr:from>
    <xdr:ext cx="465455" cy="251460"/>
    <xdr:sp macro="" textlink="">
      <xdr:nvSpPr>
        <xdr:cNvPr id="487" name="テキスト ボックス 486"/>
        <xdr:cNvSpPr txBox="1"/>
      </xdr:nvSpPr>
      <xdr:spPr>
        <a:xfrm>
          <a:off x="10797540" y="69430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488" name="直線コネクタ 487"/>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1320" cy="251460"/>
    <xdr:sp macro="" textlink="">
      <xdr:nvSpPr>
        <xdr:cNvPr id="489" name="テキスト ボックス 488"/>
        <xdr:cNvSpPr txBox="1"/>
      </xdr:nvSpPr>
      <xdr:spPr>
        <a:xfrm>
          <a:off x="10842625" y="65703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130175</xdr:rowOff>
    </xdr:from>
    <xdr:to xmlns:xdr="http://schemas.openxmlformats.org/drawingml/2006/spreadsheetDrawing">
      <xdr:col>89</xdr:col>
      <xdr:colOff>171450</xdr:colOff>
      <xdr:row>37</xdr:row>
      <xdr:rowOff>130175</xdr:rowOff>
    </xdr:to>
    <xdr:cxnSp macro="">
      <xdr:nvCxnSpPr>
        <xdr:cNvPr id="490" name="直線コネクタ 489"/>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159385</xdr:rowOff>
    </xdr:from>
    <xdr:ext cx="401320" cy="251460"/>
    <xdr:sp macro="" textlink="">
      <xdr:nvSpPr>
        <xdr:cNvPr id="491" name="テキスト ボックス 490"/>
        <xdr:cNvSpPr txBox="1"/>
      </xdr:nvSpPr>
      <xdr:spPr>
        <a:xfrm>
          <a:off x="10842625" y="61982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93345</xdr:rowOff>
    </xdr:from>
    <xdr:to xmlns:xdr="http://schemas.openxmlformats.org/drawingml/2006/spreadsheetDrawing">
      <xdr:col>89</xdr:col>
      <xdr:colOff>171450</xdr:colOff>
      <xdr:row>35</xdr:row>
      <xdr:rowOff>93345</xdr:rowOff>
    </xdr:to>
    <xdr:cxnSp macro="">
      <xdr:nvCxnSpPr>
        <xdr:cNvPr id="492" name="直線コネクタ 491"/>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121920</xdr:rowOff>
    </xdr:from>
    <xdr:ext cx="401320" cy="251460"/>
    <xdr:sp macro="" textlink="">
      <xdr:nvSpPr>
        <xdr:cNvPr id="493" name="テキスト ボックス 492"/>
        <xdr:cNvSpPr txBox="1"/>
      </xdr:nvSpPr>
      <xdr:spPr>
        <a:xfrm>
          <a:off x="10842625" y="58254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55880</xdr:rowOff>
    </xdr:from>
    <xdr:to xmlns:xdr="http://schemas.openxmlformats.org/drawingml/2006/spreadsheetDrawing">
      <xdr:col>89</xdr:col>
      <xdr:colOff>171450</xdr:colOff>
      <xdr:row>33</xdr:row>
      <xdr:rowOff>55880</xdr:rowOff>
    </xdr:to>
    <xdr:cxnSp macro="">
      <xdr:nvCxnSpPr>
        <xdr:cNvPr id="494" name="直線コネクタ 493"/>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84455</xdr:rowOff>
    </xdr:from>
    <xdr:ext cx="401320" cy="251460"/>
    <xdr:sp macro="" textlink="">
      <xdr:nvSpPr>
        <xdr:cNvPr id="495" name="テキスト ボックス 494"/>
        <xdr:cNvSpPr txBox="1"/>
      </xdr:nvSpPr>
      <xdr:spPr>
        <a:xfrm>
          <a:off x="10842625" y="54527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96" name="直線コネクタ 495"/>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1460"/>
    <xdr:sp macro="" textlink="">
      <xdr:nvSpPr>
        <xdr:cNvPr id="497" name="テキスト ボックス 496"/>
        <xdr:cNvSpPr txBox="1"/>
      </xdr:nvSpPr>
      <xdr:spPr>
        <a:xfrm>
          <a:off x="10906760" y="5080635"/>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98"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137795</xdr:rowOff>
    </xdr:from>
    <xdr:to xmlns:xdr="http://schemas.openxmlformats.org/drawingml/2006/spreadsheetDrawing">
      <xdr:col>85</xdr:col>
      <xdr:colOff>126365</xdr:colOff>
      <xdr:row>41</xdr:row>
      <xdr:rowOff>127000</xdr:rowOff>
    </xdr:to>
    <xdr:cxnSp macro="">
      <xdr:nvCxnSpPr>
        <xdr:cNvPr id="499" name="直線コネクタ 498"/>
        <xdr:cNvCxnSpPr/>
      </xdr:nvCxnSpPr>
      <xdr:spPr>
        <a:xfrm flipV="1">
          <a:off x="14699615" y="550608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130175</xdr:rowOff>
    </xdr:from>
    <xdr:ext cx="403225" cy="252095"/>
    <xdr:sp macro="" textlink="">
      <xdr:nvSpPr>
        <xdr:cNvPr id="500" name="【認定こども園・幼稚園・保育所】&#10;有形固定資産減価償却率最小値テキスト"/>
        <xdr:cNvSpPr txBox="1"/>
      </xdr:nvSpPr>
      <xdr:spPr>
        <a:xfrm>
          <a:off x="14738350" y="700722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127000</xdr:rowOff>
    </xdr:from>
    <xdr:to xmlns:xdr="http://schemas.openxmlformats.org/drawingml/2006/spreadsheetDrawing">
      <xdr:col>86</xdr:col>
      <xdr:colOff>25400</xdr:colOff>
      <xdr:row>41</xdr:row>
      <xdr:rowOff>127000</xdr:rowOff>
    </xdr:to>
    <xdr:cxnSp macro="">
      <xdr:nvCxnSpPr>
        <xdr:cNvPr id="501" name="直線コネクタ 500"/>
        <xdr:cNvCxnSpPr/>
      </xdr:nvCxnSpPr>
      <xdr:spPr>
        <a:xfrm>
          <a:off x="14611350" y="7004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85725</xdr:rowOff>
    </xdr:from>
    <xdr:ext cx="403225" cy="251460"/>
    <xdr:sp macro="" textlink="">
      <xdr:nvSpPr>
        <xdr:cNvPr id="502" name="【認定こども園・幼稚園・保育所】&#10;有形固定資産減価償却率最大値テキスト"/>
        <xdr:cNvSpPr txBox="1"/>
      </xdr:nvSpPr>
      <xdr:spPr>
        <a:xfrm>
          <a:off x="14738350" y="528637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137795</xdr:rowOff>
    </xdr:from>
    <xdr:to xmlns:xdr="http://schemas.openxmlformats.org/drawingml/2006/spreadsheetDrawing">
      <xdr:col>86</xdr:col>
      <xdr:colOff>25400</xdr:colOff>
      <xdr:row>32</xdr:row>
      <xdr:rowOff>137795</xdr:rowOff>
    </xdr:to>
    <xdr:cxnSp macro="">
      <xdr:nvCxnSpPr>
        <xdr:cNvPr id="503" name="直線コネクタ 502"/>
        <xdr:cNvCxnSpPr/>
      </xdr:nvCxnSpPr>
      <xdr:spPr>
        <a:xfrm>
          <a:off x="14611350" y="5506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149860</xdr:rowOff>
    </xdr:from>
    <xdr:ext cx="403225" cy="253365"/>
    <xdr:sp macro="" textlink="">
      <xdr:nvSpPr>
        <xdr:cNvPr id="504" name="【認定こども園・幼稚園・保育所】&#10;有形固定資産減価償却率平均値テキスト"/>
        <xdr:cNvSpPr txBox="1"/>
      </xdr:nvSpPr>
      <xdr:spPr>
        <a:xfrm>
          <a:off x="14738350" y="602107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127635</xdr:rowOff>
    </xdr:from>
    <xdr:to xmlns:xdr="http://schemas.openxmlformats.org/drawingml/2006/spreadsheetDrawing">
      <xdr:col>85</xdr:col>
      <xdr:colOff>171450</xdr:colOff>
      <xdr:row>37</xdr:row>
      <xdr:rowOff>59055</xdr:rowOff>
    </xdr:to>
    <xdr:sp macro="" textlink="">
      <xdr:nvSpPr>
        <xdr:cNvPr id="505" name="フローチャート: 判断 504"/>
        <xdr:cNvSpPr/>
      </xdr:nvSpPr>
      <xdr:spPr>
        <a:xfrm>
          <a:off x="14649450" y="61664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117475</xdr:rowOff>
    </xdr:from>
    <xdr:to xmlns:xdr="http://schemas.openxmlformats.org/drawingml/2006/spreadsheetDrawing">
      <xdr:col>81</xdr:col>
      <xdr:colOff>101600</xdr:colOff>
      <xdr:row>37</xdr:row>
      <xdr:rowOff>50165</xdr:rowOff>
    </xdr:to>
    <xdr:sp macro="" textlink="">
      <xdr:nvSpPr>
        <xdr:cNvPr id="506" name="フローチャート: 判断 505"/>
        <xdr:cNvSpPr/>
      </xdr:nvSpPr>
      <xdr:spPr>
        <a:xfrm>
          <a:off x="13887450" y="61563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134620</xdr:rowOff>
    </xdr:from>
    <xdr:to xmlns:xdr="http://schemas.openxmlformats.org/drawingml/2006/spreadsheetDrawing">
      <xdr:col>76</xdr:col>
      <xdr:colOff>165100</xdr:colOff>
      <xdr:row>37</xdr:row>
      <xdr:rowOff>66675</xdr:rowOff>
    </xdr:to>
    <xdr:sp macro="" textlink="">
      <xdr:nvSpPr>
        <xdr:cNvPr id="507" name="フローチャート: 判断 506"/>
        <xdr:cNvSpPr/>
      </xdr:nvSpPr>
      <xdr:spPr>
        <a:xfrm>
          <a:off x="13093700" y="61734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84455</xdr:rowOff>
    </xdr:from>
    <xdr:to xmlns:xdr="http://schemas.openxmlformats.org/drawingml/2006/spreadsheetDrawing">
      <xdr:col>72</xdr:col>
      <xdr:colOff>38100</xdr:colOff>
      <xdr:row>37</xdr:row>
      <xdr:rowOff>16510</xdr:rowOff>
    </xdr:to>
    <xdr:sp macro="" textlink="">
      <xdr:nvSpPr>
        <xdr:cNvPr id="508" name="フローチャート: 判断 507"/>
        <xdr:cNvSpPr/>
      </xdr:nvSpPr>
      <xdr:spPr>
        <a:xfrm>
          <a:off x="12299950" y="61233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26670</xdr:rowOff>
    </xdr:from>
    <xdr:to xmlns:xdr="http://schemas.openxmlformats.org/drawingml/2006/spreadsheetDrawing">
      <xdr:col>67</xdr:col>
      <xdr:colOff>101600</xdr:colOff>
      <xdr:row>36</xdr:row>
      <xdr:rowOff>126365</xdr:rowOff>
    </xdr:to>
    <xdr:sp macro="" textlink="">
      <xdr:nvSpPr>
        <xdr:cNvPr id="509" name="フローチャート: 判断 508"/>
        <xdr:cNvSpPr/>
      </xdr:nvSpPr>
      <xdr:spPr>
        <a:xfrm>
          <a:off x="11487150" y="60655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1460"/>
    <xdr:sp macro="" textlink="">
      <xdr:nvSpPr>
        <xdr:cNvPr id="510" name="テキスト ボックス 509"/>
        <xdr:cNvSpPr txBox="1"/>
      </xdr:nvSpPr>
      <xdr:spPr>
        <a:xfrm>
          <a:off x="1452880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0095" cy="251460"/>
    <xdr:sp macro="" textlink="">
      <xdr:nvSpPr>
        <xdr:cNvPr id="511" name="テキスト ボックス 510"/>
        <xdr:cNvSpPr txBox="1"/>
      </xdr:nvSpPr>
      <xdr:spPr>
        <a:xfrm>
          <a:off x="137668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1460"/>
    <xdr:sp macro="" textlink="">
      <xdr:nvSpPr>
        <xdr:cNvPr id="512" name="テキスト ボックス 511"/>
        <xdr:cNvSpPr txBox="1"/>
      </xdr:nvSpPr>
      <xdr:spPr>
        <a:xfrm>
          <a:off x="129730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1460"/>
    <xdr:sp macro="" textlink="">
      <xdr:nvSpPr>
        <xdr:cNvPr id="513" name="テキスト ボックス 512"/>
        <xdr:cNvSpPr txBox="1"/>
      </xdr:nvSpPr>
      <xdr:spPr>
        <a:xfrm>
          <a:off x="12172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0095" cy="251460"/>
    <xdr:sp macro="" textlink="">
      <xdr:nvSpPr>
        <xdr:cNvPr id="514" name="テキスト ボックス 513"/>
        <xdr:cNvSpPr txBox="1"/>
      </xdr:nvSpPr>
      <xdr:spPr>
        <a:xfrm>
          <a:off x="11366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30480</xdr:rowOff>
    </xdr:from>
    <xdr:to xmlns:xdr="http://schemas.openxmlformats.org/drawingml/2006/spreadsheetDrawing">
      <xdr:col>85</xdr:col>
      <xdr:colOff>171450</xdr:colOff>
      <xdr:row>40</xdr:row>
      <xdr:rowOff>129540</xdr:rowOff>
    </xdr:to>
    <xdr:sp macro="" textlink="">
      <xdr:nvSpPr>
        <xdr:cNvPr id="515" name="楕円 514"/>
        <xdr:cNvSpPr/>
      </xdr:nvSpPr>
      <xdr:spPr>
        <a:xfrm>
          <a:off x="14649450" y="67398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8890</xdr:rowOff>
    </xdr:from>
    <xdr:ext cx="403225" cy="253365"/>
    <xdr:sp macro="" textlink="">
      <xdr:nvSpPr>
        <xdr:cNvPr id="516" name="【認定こども園・幼稚園・保育所】&#10;有形固定資産減価償却率該当値テキスト"/>
        <xdr:cNvSpPr txBox="1"/>
      </xdr:nvSpPr>
      <xdr:spPr>
        <a:xfrm>
          <a:off x="14738350" y="67183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49530</xdr:rowOff>
    </xdr:from>
    <xdr:to xmlns:xdr="http://schemas.openxmlformats.org/drawingml/2006/spreadsheetDrawing">
      <xdr:col>81</xdr:col>
      <xdr:colOff>101600</xdr:colOff>
      <xdr:row>40</xdr:row>
      <xdr:rowOff>148590</xdr:rowOff>
    </xdr:to>
    <xdr:sp macro="" textlink="">
      <xdr:nvSpPr>
        <xdr:cNvPr id="517" name="楕円 516"/>
        <xdr:cNvSpPr/>
      </xdr:nvSpPr>
      <xdr:spPr>
        <a:xfrm>
          <a:off x="13887450" y="6758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80010</xdr:rowOff>
    </xdr:from>
    <xdr:to xmlns:xdr="http://schemas.openxmlformats.org/drawingml/2006/spreadsheetDrawing">
      <xdr:col>85</xdr:col>
      <xdr:colOff>127000</xdr:colOff>
      <xdr:row>40</xdr:row>
      <xdr:rowOff>98425</xdr:rowOff>
    </xdr:to>
    <xdr:cxnSp macro="">
      <xdr:nvCxnSpPr>
        <xdr:cNvPr id="518" name="直線コネクタ 517"/>
        <xdr:cNvCxnSpPr/>
      </xdr:nvCxnSpPr>
      <xdr:spPr>
        <a:xfrm flipV="1">
          <a:off x="13938250" y="678942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88265</xdr:rowOff>
    </xdr:from>
    <xdr:to xmlns:xdr="http://schemas.openxmlformats.org/drawingml/2006/spreadsheetDrawing">
      <xdr:col>76</xdr:col>
      <xdr:colOff>165100</xdr:colOff>
      <xdr:row>40</xdr:row>
      <xdr:rowOff>19685</xdr:rowOff>
    </xdr:to>
    <xdr:sp macro="" textlink="">
      <xdr:nvSpPr>
        <xdr:cNvPr id="519" name="楕円 518"/>
        <xdr:cNvSpPr/>
      </xdr:nvSpPr>
      <xdr:spPr>
        <a:xfrm>
          <a:off x="13093700" y="66300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137795</xdr:rowOff>
    </xdr:from>
    <xdr:to xmlns:xdr="http://schemas.openxmlformats.org/drawingml/2006/spreadsheetDrawing">
      <xdr:col>81</xdr:col>
      <xdr:colOff>50800</xdr:colOff>
      <xdr:row>40</xdr:row>
      <xdr:rowOff>98425</xdr:rowOff>
    </xdr:to>
    <xdr:cxnSp macro="">
      <xdr:nvCxnSpPr>
        <xdr:cNvPr id="520" name="直線コネクタ 519"/>
        <xdr:cNvCxnSpPr/>
      </xdr:nvCxnSpPr>
      <xdr:spPr>
        <a:xfrm>
          <a:off x="13144500" y="6679565"/>
          <a:ext cx="7937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47625</xdr:rowOff>
    </xdr:from>
    <xdr:to xmlns:xdr="http://schemas.openxmlformats.org/drawingml/2006/spreadsheetDrawing">
      <xdr:col>72</xdr:col>
      <xdr:colOff>38100</xdr:colOff>
      <xdr:row>39</xdr:row>
      <xdr:rowOff>146685</xdr:rowOff>
    </xdr:to>
    <xdr:sp macro="" textlink="">
      <xdr:nvSpPr>
        <xdr:cNvPr id="521" name="楕円 520"/>
        <xdr:cNvSpPr/>
      </xdr:nvSpPr>
      <xdr:spPr>
        <a:xfrm>
          <a:off x="122999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39</xdr:row>
      <xdr:rowOff>96520</xdr:rowOff>
    </xdr:from>
    <xdr:to xmlns:xdr="http://schemas.openxmlformats.org/drawingml/2006/spreadsheetDrawing">
      <xdr:col>76</xdr:col>
      <xdr:colOff>114300</xdr:colOff>
      <xdr:row>39</xdr:row>
      <xdr:rowOff>137795</xdr:rowOff>
    </xdr:to>
    <xdr:cxnSp macro="">
      <xdr:nvCxnSpPr>
        <xdr:cNvPr id="522" name="直線コネクタ 521"/>
        <xdr:cNvCxnSpPr/>
      </xdr:nvCxnSpPr>
      <xdr:spPr>
        <a:xfrm>
          <a:off x="12344400" y="6638290"/>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66040</xdr:rowOff>
    </xdr:from>
    <xdr:ext cx="403225" cy="251460"/>
    <xdr:sp macro="" textlink="">
      <xdr:nvSpPr>
        <xdr:cNvPr id="523" name="n_1aveValue【認定こども園・幼稚園・保育所】&#10;有形固定資産減価償却率"/>
        <xdr:cNvSpPr txBox="1"/>
      </xdr:nvSpPr>
      <xdr:spPr>
        <a:xfrm>
          <a:off x="13742035" y="593725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82550</xdr:rowOff>
    </xdr:from>
    <xdr:ext cx="403225" cy="253365"/>
    <xdr:sp macro="" textlink="">
      <xdr:nvSpPr>
        <xdr:cNvPr id="524" name="n_2aveValue【認定こども園・幼稚園・保育所】&#10;有形固定資産減価償却率"/>
        <xdr:cNvSpPr txBox="1"/>
      </xdr:nvSpPr>
      <xdr:spPr>
        <a:xfrm>
          <a:off x="12960985" y="595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32385</xdr:rowOff>
    </xdr:from>
    <xdr:ext cx="405130" cy="251460"/>
    <xdr:sp macro="" textlink="">
      <xdr:nvSpPr>
        <xdr:cNvPr id="525" name="n_3aveValue【認定こども園・幼稚園・保育所】&#10;有形固定資産減価償却率"/>
        <xdr:cNvSpPr txBox="1"/>
      </xdr:nvSpPr>
      <xdr:spPr>
        <a:xfrm>
          <a:off x="12167235" y="590359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142240</xdr:rowOff>
    </xdr:from>
    <xdr:ext cx="403225" cy="251460"/>
    <xdr:sp macro="" textlink="">
      <xdr:nvSpPr>
        <xdr:cNvPr id="526" name="n_4aveValue【認定こども園・幼稚園・保育所】&#10;有形固定資産減価償却率"/>
        <xdr:cNvSpPr txBox="1"/>
      </xdr:nvSpPr>
      <xdr:spPr>
        <a:xfrm>
          <a:off x="11354435" y="584581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140335</xdr:rowOff>
    </xdr:from>
    <xdr:ext cx="403225" cy="251460"/>
    <xdr:sp macro="" textlink="">
      <xdr:nvSpPr>
        <xdr:cNvPr id="527" name="n_1mainValue【認定こども園・幼稚園・保育所】&#10;有形固定資産減価償却率"/>
        <xdr:cNvSpPr txBox="1"/>
      </xdr:nvSpPr>
      <xdr:spPr>
        <a:xfrm>
          <a:off x="13742035" y="684974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11430</xdr:rowOff>
    </xdr:from>
    <xdr:ext cx="403225" cy="251460"/>
    <xdr:sp macro="" textlink="">
      <xdr:nvSpPr>
        <xdr:cNvPr id="528" name="n_2mainValue【認定こども園・幼稚園・保育所】&#10;有形固定資産減価償却率"/>
        <xdr:cNvSpPr txBox="1"/>
      </xdr:nvSpPr>
      <xdr:spPr>
        <a:xfrm>
          <a:off x="12960985" y="672084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137795</xdr:rowOff>
    </xdr:from>
    <xdr:ext cx="405130" cy="253365"/>
    <xdr:sp macro="" textlink="">
      <xdr:nvSpPr>
        <xdr:cNvPr id="529" name="n_3mainValue【認定こども園・幼稚園・保育所】&#10;有形固定資産減価償却率"/>
        <xdr:cNvSpPr txBox="1"/>
      </xdr:nvSpPr>
      <xdr:spPr>
        <a:xfrm>
          <a:off x="12167235" y="66795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530" name="正方形/長方形 529"/>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531" name="正方形/長方形 530"/>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532" name="正方形/長方形 531"/>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533" name="正方形/長方形 532"/>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534" name="正方形/長方形 533"/>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535" name="正方形/長方形 534"/>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536" name="正方形/長方形 535"/>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37" name="正方形/長方形 536"/>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0345"/>
    <xdr:sp macro="" textlink="">
      <xdr:nvSpPr>
        <xdr:cNvPr id="538" name="テキスト ボックス 537"/>
        <xdr:cNvSpPr txBox="1"/>
      </xdr:nvSpPr>
      <xdr:spPr>
        <a:xfrm>
          <a:off x="1644015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539" name="直線コネクタ 538"/>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90805</xdr:rowOff>
    </xdr:from>
    <xdr:to xmlns:xdr="http://schemas.openxmlformats.org/drawingml/2006/spreadsheetDrawing">
      <xdr:col>120</xdr:col>
      <xdr:colOff>114300</xdr:colOff>
      <xdr:row>42</xdr:row>
      <xdr:rowOff>90805</xdr:rowOff>
    </xdr:to>
    <xdr:cxnSp macro="">
      <xdr:nvCxnSpPr>
        <xdr:cNvPr id="540" name="直線コネクタ 539"/>
        <xdr:cNvCxnSpPr/>
      </xdr:nvCxnSpPr>
      <xdr:spPr>
        <a:xfrm>
          <a:off x="164592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118745</xdr:rowOff>
    </xdr:from>
    <xdr:ext cx="465455" cy="253365"/>
    <xdr:sp macro="" textlink="">
      <xdr:nvSpPr>
        <xdr:cNvPr id="541" name="テキスト ボックス 540"/>
        <xdr:cNvSpPr txBox="1"/>
      </xdr:nvSpPr>
      <xdr:spPr>
        <a:xfrm>
          <a:off x="16048990" y="699579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106680</xdr:rowOff>
    </xdr:from>
    <xdr:to xmlns:xdr="http://schemas.openxmlformats.org/drawingml/2006/spreadsheetDrawing">
      <xdr:col>120</xdr:col>
      <xdr:colOff>114300</xdr:colOff>
      <xdr:row>40</xdr:row>
      <xdr:rowOff>106680</xdr:rowOff>
    </xdr:to>
    <xdr:cxnSp macro="">
      <xdr:nvCxnSpPr>
        <xdr:cNvPr id="542" name="直線コネクタ 541"/>
        <xdr:cNvCxnSpPr/>
      </xdr:nvCxnSpPr>
      <xdr:spPr>
        <a:xfrm>
          <a:off x="164592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134620</xdr:rowOff>
    </xdr:from>
    <xdr:ext cx="465455" cy="253365"/>
    <xdr:sp macro="" textlink="">
      <xdr:nvSpPr>
        <xdr:cNvPr id="543" name="テキスト ボックス 542"/>
        <xdr:cNvSpPr txBox="1"/>
      </xdr:nvSpPr>
      <xdr:spPr>
        <a:xfrm>
          <a:off x="16048990" y="667639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122555</xdr:rowOff>
    </xdr:from>
    <xdr:to xmlns:xdr="http://schemas.openxmlformats.org/drawingml/2006/spreadsheetDrawing">
      <xdr:col>120</xdr:col>
      <xdr:colOff>114300</xdr:colOff>
      <xdr:row>38</xdr:row>
      <xdr:rowOff>122555</xdr:rowOff>
    </xdr:to>
    <xdr:cxnSp macro="">
      <xdr:nvCxnSpPr>
        <xdr:cNvPr id="544" name="直線コネクタ 543"/>
        <xdr:cNvCxnSpPr/>
      </xdr:nvCxnSpPr>
      <xdr:spPr>
        <a:xfrm>
          <a:off x="164592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151130</xdr:rowOff>
    </xdr:from>
    <xdr:ext cx="465455" cy="253365"/>
    <xdr:sp macro="" textlink="">
      <xdr:nvSpPr>
        <xdr:cNvPr id="545" name="テキスト ボックス 544"/>
        <xdr:cNvSpPr txBox="1"/>
      </xdr:nvSpPr>
      <xdr:spPr>
        <a:xfrm>
          <a:off x="16048990" y="635762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138430</xdr:rowOff>
    </xdr:from>
    <xdr:to xmlns:xdr="http://schemas.openxmlformats.org/drawingml/2006/spreadsheetDrawing">
      <xdr:col>120</xdr:col>
      <xdr:colOff>114300</xdr:colOff>
      <xdr:row>36</xdr:row>
      <xdr:rowOff>138430</xdr:rowOff>
    </xdr:to>
    <xdr:cxnSp macro="">
      <xdr:nvCxnSpPr>
        <xdr:cNvPr id="546" name="直線コネクタ 545"/>
        <xdr:cNvCxnSpPr/>
      </xdr:nvCxnSpPr>
      <xdr:spPr>
        <a:xfrm>
          <a:off x="164592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167005</xdr:rowOff>
    </xdr:from>
    <xdr:ext cx="465455" cy="252730"/>
    <xdr:sp macro="" textlink="">
      <xdr:nvSpPr>
        <xdr:cNvPr id="547" name="テキスト ボックス 546"/>
        <xdr:cNvSpPr txBox="1"/>
      </xdr:nvSpPr>
      <xdr:spPr>
        <a:xfrm>
          <a:off x="16048990" y="603821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154305</xdr:rowOff>
    </xdr:from>
    <xdr:to xmlns:xdr="http://schemas.openxmlformats.org/drawingml/2006/spreadsheetDrawing">
      <xdr:col>120</xdr:col>
      <xdr:colOff>114300</xdr:colOff>
      <xdr:row>34</xdr:row>
      <xdr:rowOff>154305</xdr:rowOff>
    </xdr:to>
    <xdr:cxnSp macro="">
      <xdr:nvCxnSpPr>
        <xdr:cNvPr id="548" name="直線コネクタ 547"/>
        <xdr:cNvCxnSpPr/>
      </xdr:nvCxnSpPr>
      <xdr:spPr>
        <a:xfrm>
          <a:off x="164592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5455" cy="251460"/>
    <xdr:sp macro="" textlink="">
      <xdr:nvSpPr>
        <xdr:cNvPr id="549" name="テキスト ボックス 548"/>
        <xdr:cNvSpPr txBox="1"/>
      </xdr:nvSpPr>
      <xdr:spPr>
        <a:xfrm>
          <a:off x="16048990" y="57194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50" name="直線コネクタ 549"/>
        <xdr:cNvCxnSpPr/>
      </xdr:nvCxnSpPr>
      <xdr:spPr>
        <a:xfrm>
          <a:off x="164592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31115</xdr:rowOff>
    </xdr:from>
    <xdr:ext cx="465455" cy="251460"/>
    <xdr:sp macro="" textlink="">
      <xdr:nvSpPr>
        <xdr:cNvPr id="551" name="テキスト ボックス 550"/>
        <xdr:cNvSpPr txBox="1"/>
      </xdr:nvSpPr>
      <xdr:spPr>
        <a:xfrm>
          <a:off x="16048990" y="539940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52" name="直線コネクタ 551"/>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5455" cy="251460"/>
    <xdr:sp macro="" textlink="">
      <xdr:nvSpPr>
        <xdr:cNvPr id="553" name="テキスト ボックス 552"/>
        <xdr:cNvSpPr txBox="1"/>
      </xdr:nvSpPr>
      <xdr:spPr>
        <a:xfrm>
          <a:off x="16048990" y="5080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54"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157480</xdr:rowOff>
    </xdr:from>
    <xdr:to xmlns:xdr="http://schemas.openxmlformats.org/drawingml/2006/spreadsheetDrawing">
      <xdr:col>116</xdr:col>
      <xdr:colOff>62865</xdr:colOff>
      <xdr:row>42</xdr:row>
      <xdr:rowOff>39370</xdr:rowOff>
    </xdr:to>
    <xdr:cxnSp macro="">
      <xdr:nvCxnSpPr>
        <xdr:cNvPr id="555" name="直線コネクタ 554"/>
        <xdr:cNvCxnSpPr/>
      </xdr:nvCxnSpPr>
      <xdr:spPr>
        <a:xfrm flipV="1">
          <a:off x="19951065" y="552577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42545</xdr:rowOff>
    </xdr:from>
    <xdr:ext cx="467995" cy="253365"/>
    <xdr:sp macro="" textlink="">
      <xdr:nvSpPr>
        <xdr:cNvPr id="556" name="【認定こども園・幼稚園・保育所】&#10;一人当たり面積最小値テキスト"/>
        <xdr:cNvSpPr txBox="1"/>
      </xdr:nvSpPr>
      <xdr:spPr>
        <a:xfrm>
          <a:off x="19989800" y="708723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39370</xdr:rowOff>
    </xdr:from>
    <xdr:to xmlns:xdr="http://schemas.openxmlformats.org/drawingml/2006/spreadsheetDrawing">
      <xdr:col>116</xdr:col>
      <xdr:colOff>152400</xdr:colOff>
      <xdr:row>42</xdr:row>
      <xdr:rowOff>39370</xdr:rowOff>
    </xdr:to>
    <xdr:cxnSp macro="">
      <xdr:nvCxnSpPr>
        <xdr:cNvPr id="557" name="直線コネクタ 556"/>
        <xdr:cNvCxnSpPr/>
      </xdr:nvCxnSpPr>
      <xdr:spPr>
        <a:xfrm>
          <a:off x="19881850" y="7084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106045</xdr:rowOff>
    </xdr:from>
    <xdr:ext cx="467995" cy="251460"/>
    <xdr:sp macro="" textlink="">
      <xdr:nvSpPr>
        <xdr:cNvPr id="558" name="【認定こども園・幼稚園・保育所】&#10;一人当たり面積最大値テキスト"/>
        <xdr:cNvSpPr txBox="1"/>
      </xdr:nvSpPr>
      <xdr:spPr>
        <a:xfrm>
          <a:off x="19989800" y="530669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157480</xdr:rowOff>
    </xdr:from>
    <xdr:to xmlns:xdr="http://schemas.openxmlformats.org/drawingml/2006/spreadsheetDrawing">
      <xdr:col>116</xdr:col>
      <xdr:colOff>152400</xdr:colOff>
      <xdr:row>32</xdr:row>
      <xdr:rowOff>157480</xdr:rowOff>
    </xdr:to>
    <xdr:cxnSp macro="">
      <xdr:nvCxnSpPr>
        <xdr:cNvPr id="559" name="直線コネクタ 558"/>
        <xdr:cNvCxnSpPr/>
      </xdr:nvCxnSpPr>
      <xdr:spPr>
        <a:xfrm>
          <a:off x="19881850" y="5525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84455</xdr:rowOff>
    </xdr:from>
    <xdr:ext cx="467995" cy="251460"/>
    <xdr:sp macro="" textlink="">
      <xdr:nvSpPr>
        <xdr:cNvPr id="560" name="【認定こども園・幼稚園・保育所】&#10;一人当たり面積平均値テキスト"/>
        <xdr:cNvSpPr txBox="1"/>
      </xdr:nvSpPr>
      <xdr:spPr>
        <a:xfrm>
          <a:off x="19989800" y="6458585"/>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61595</xdr:rowOff>
    </xdr:from>
    <xdr:to xmlns:xdr="http://schemas.openxmlformats.org/drawingml/2006/spreadsheetDrawing">
      <xdr:col>116</xdr:col>
      <xdr:colOff>114300</xdr:colOff>
      <xdr:row>39</xdr:row>
      <xdr:rowOff>161290</xdr:rowOff>
    </xdr:to>
    <xdr:sp macro="" textlink="">
      <xdr:nvSpPr>
        <xdr:cNvPr id="561" name="フローチャート: 判断 560"/>
        <xdr:cNvSpPr/>
      </xdr:nvSpPr>
      <xdr:spPr>
        <a:xfrm>
          <a:off x="19900900" y="6603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77470</xdr:rowOff>
    </xdr:from>
    <xdr:to xmlns:xdr="http://schemas.openxmlformats.org/drawingml/2006/spreadsheetDrawing">
      <xdr:col>112</xdr:col>
      <xdr:colOff>38100</xdr:colOff>
      <xdr:row>40</xdr:row>
      <xdr:rowOff>8890</xdr:rowOff>
    </xdr:to>
    <xdr:sp macro="" textlink="">
      <xdr:nvSpPr>
        <xdr:cNvPr id="562" name="フローチャート: 判断 561"/>
        <xdr:cNvSpPr/>
      </xdr:nvSpPr>
      <xdr:spPr>
        <a:xfrm>
          <a:off x="19157950" y="66192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41910</xdr:rowOff>
    </xdr:from>
    <xdr:to xmlns:xdr="http://schemas.openxmlformats.org/drawingml/2006/spreadsheetDrawing">
      <xdr:col>107</xdr:col>
      <xdr:colOff>101600</xdr:colOff>
      <xdr:row>39</xdr:row>
      <xdr:rowOff>141605</xdr:rowOff>
    </xdr:to>
    <xdr:sp macro="" textlink="">
      <xdr:nvSpPr>
        <xdr:cNvPr id="563" name="フローチャート: 判断 562"/>
        <xdr:cNvSpPr/>
      </xdr:nvSpPr>
      <xdr:spPr>
        <a:xfrm>
          <a:off x="18345150" y="65836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67945</xdr:rowOff>
    </xdr:from>
    <xdr:to xmlns:xdr="http://schemas.openxmlformats.org/drawingml/2006/spreadsheetDrawing">
      <xdr:col>102</xdr:col>
      <xdr:colOff>165100</xdr:colOff>
      <xdr:row>39</xdr:row>
      <xdr:rowOff>167005</xdr:rowOff>
    </xdr:to>
    <xdr:sp macro="" textlink="">
      <xdr:nvSpPr>
        <xdr:cNvPr id="564" name="フローチャート: 判断 563"/>
        <xdr:cNvSpPr/>
      </xdr:nvSpPr>
      <xdr:spPr>
        <a:xfrm>
          <a:off x="17551400" y="6609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99695</xdr:rowOff>
    </xdr:from>
    <xdr:to xmlns:xdr="http://schemas.openxmlformats.org/drawingml/2006/spreadsheetDrawing">
      <xdr:col>98</xdr:col>
      <xdr:colOff>38100</xdr:colOff>
      <xdr:row>34</xdr:row>
      <xdr:rowOff>31750</xdr:rowOff>
    </xdr:to>
    <xdr:sp macro="" textlink="">
      <xdr:nvSpPr>
        <xdr:cNvPr id="565" name="フローチャート: 判断 564"/>
        <xdr:cNvSpPr/>
      </xdr:nvSpPr>
      <xdr:spPr>
        <a:xfrm>
          <a:off x="16757650" y="56356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1460"/>
    <xdr:sp macro="" textlink="">
      <xdr:nvSpPr>
        <xdr:cNvPr id="566" name="テキスト ボックス 565"/>
        <xdr:cNvSpPr txBox="1"/>
      </xdr:nvSpPr>
      <xdr:spPr>
        <a:xfrm>
          <a:off x="19780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1460"/>
    <xdr:sp macro="" textlink="">
      <xdr:nvSpPr>
        <xdr:cNvPr id="567" name="テキスト ボックス 566"/>
        <xdr:cNvSpPr txBox="1"/>
      </xdr:nvSpPr>
      <xdr:spPr>
        <a:xfrm>
          <a:off x="19030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0095" cy="251460"/>
    <xdr:sp macro="" textlink="">
      <xdr:nvSpPr>
        <xdr:cNvPr id="568" name="テキスト ボックス 567"/>
        <xdr:cNvSpPr txBox="1"/>
      </xdr:nvSpPr>
      <xdr:spPr>
        <a:xfrm>
          <a:off x="18224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1460"/>
    <xdr:sp macro="" textlink="">
      <xdr:nvSpPr>
        <xdr:cNvPr id="569" name="テキスト ボックス 568"/>
        <xdr:cNvSpPr txBox="1"/>
      </xdr:nvSpPr>
      <xdr:spPr>
        <a:xfrm>
          <a:off x="174307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1460"/>
    <xdr:sp macro="" textlink="">
      <xdr:nvSpPr>
        <xdr:cNvPr id="570" name="テキスト ボックス 569"/>
        <xdr:cNvSpPr txBox="1"/>
      </xdr:nvSpPr>
      <xdr:spPr>
        <a:xfrm>
          <a:off x="166306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153670</xdr:rowOff>
    </xdr:from>
    <xdr:to xmlns:xdr="http://schemas.openxmlformats.org/drawingml/2006/spreadsheetDrawing">
      <xdr:col>116</xdr:col>
      <xdr:colOff>114300</xdr:colOff>
      <xdr:row>40</xdr:row>
      <xdr:rowOff>85725</xdr:rowOff>
    </xdr:to>
    <xdr:sp macro="" textlink="">
      <xdr:nvSpPr>
        <xdr:cNvPr id="571" name="楕円 570"/>
        <xdr:cNvSpPr/>
      </xdr:nvSpPr>
      <xdr:spPr>
        <a:xfrm>
          <a:off x="19900900" y="66954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132715</xdr:rowOff>
    </xdr:from>
    <xdr:ext cx="467995" cy="253365"/>
    <xdr:sp macro="" textlink="">
      <xdr:nvSpPr>
        <xdr:cNvPr id="572" name="【認定こども園・幼稚園・保育所】&#10;一人当たり面積該当値テキスト"/>
        <xdr:cNvSpPr txBox="1"/>
      </xdr:nvSpPr>
      <xdr:spPr>
        <a:xfrm>
          <a:off x="19989800" y="667448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156845</xdr:rowOff>
    </xdr:from>
    <xdr:to xmlns:xdr="http://schemas.openxmlformats.org/drawingml/2006/spreadsheetDrawing">
      <xdr:col>112</xdr:col>
      <xdr:colOff>38100</xdr:colOff>
      <xdr:row>40</xdr:row>
      <xdr:rowOff>88900</xdr:rowOff>
    </xdr:to>
    <xdr:sp macro="" textlink="">
      <xdr:nvSpPr>
        <xdr:cNvPr id="573" name="楕円 572"/>
        <xdr:cNvSpPr/>
      </xdr:nvSpPr>
      <xdr:spPr>
        <a:xfrm>
          <a:off x="19157950" y="66986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40</xdr:row>
      <xdr:rowOff>36195</xdr:rowOff>
    </xdr:from>
    <xdr:to xmlns:xdr="http://schemas.openxmlformats.org/drawingml/2006/spreadsheetDrawing">
      <xdr:col>116</xdr:col>
      <xdr:colOff>63500</xdr:colOff>
      <xdr:row>40</xdr:row>
      <xdr:rowOff>39370</xdr:rowOff>
    </xdr:to>
    <xdr:cxnSp macro="">
      <xdr:nvCxnSpPr>
        <xdr:cNvPr id="574" name="直線コネクタ 573"/>
        <xdr:cNvCxnSpPr/>
      </xdr:nvCxnSpPr>
      <xdr:spPr>
        <a:xfrm flipV="1">
          <a:off x="19202400" y="6745605"/>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125730</xdr:rowOff>
    </xdr:from>
    <xdr:to xmlns:xdr="http://schemas.openxmlformats.org/drawingml/2006/spreadsheetDrawing">
      <xdr:col>107</xdr:col>
      <xdr:colOff>101600</xdr:colOff>
      <xdr:row>40</xdr:row>
      <xdr:rowOff>57150</xdr:rowOff>
    </xdr:to>
    <xdr:sp macro="" textlink="">
      <xdr:nvSpPr>
        <xdr:cNvPr id="575" name="楕円 574"/>
        <xdr:cNvSpPr/>
      </xdr:nvSpPr>
      <xdr:spPr>
        <a:xfrm>
          <a:off x="18345150" y="6667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6985</xdr:rowOff>
    </xdr:from>
    <xdr:to xmlns:xdr="http://schemas.openxmlformats.org/drawingml/2006/spreadsheetDrawing">
      <xdr:col>111</xdr:col>
      <xdr:colOff>171450</xdr:colOff>
      <xdr:row>40</xdr:row>
      <xdr:rowOff>39370</xdr:rowOff>
    </xdr:to>
    <xdr:cxnSp macro="">
      <xdr:nvCxnSpPr>
        <xdr:cNvPr id="576" name="直線コネクタ 575"/>
        <xdr:cNvCxnSpPr/>
      </xdr:nvCxnSpPr>
      <xdr:spPr>
        <a:xfrm>
          <a:off x="18395950" y="671639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167005</xdr:rowOff>
    </xdr:from>
    <xdr:to xmlns:xdr="http://schemas.openxmlformats.org/drawingml/2006/spreadsheetDrawing">
      <xdr:col>102</xdr:col>
      <xdr:colOff>165100</xdr:colOff>
      <xdr:row>40</xdr:row>
      <xdr:rowOff>98425</xdr:rowOff>
    </xdr:to>
    <xdr:sp macro="" textlink="">
      <xdr:nvSpPr>
        <xdr:cNvPr id="577" name="楕円 576"/>
        <xdr:cNvSpPr/>
      </xdr:nvSpPr>
      <xdr:spPr>
        <a:xfrm>
          <a:off x="17551400" y="67087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6985</xdr:rowOff>
    </xdr:from>
    <xdr:to xmlns:xdr="http://schemas.openxmlformats.org/drawingml/2006/spreadsheetDrawing">
      <xdr:col>107</xdr:col>
      <xdr:colOff>50800</xdr:colOff>
      <xdr:row>40</xdr:row>
      <xdr:rowOff>49530</xdr:rowOff>
    </xdr:to>
    <xdr:cxnSp macro="">
      <xdr:nvCxnSpPr>
        <xdr:cNvPr id="578" name="直線コネクタ 577"/>
        <xdr:cNvCxnSpPr/>
      </xdr:nvCxnSpPr>
      <xdr:spPr>
        <a:xfrm flipV="1">
          <a:off x="17602200" y="6716395"/>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25400</xdr:rowOff>
    </xdr:from>
    <xdr:ext cx="469900" cy="253365"/>
    <xdr:sp macro="" textlink="">
      <xdr:nvSpPr>
        <xdr:cNvPr id="579" name="n_1aveValue【認定こども園・幼稚園・保育所】&#10;一人当たり面積"/>
        <xdr:cNvSpPr txBox="1"/>
      </xdr:nvSpPr>
      <xdr:spPr>
        <a:xfrm>
          <a:off x="18980150" y="6399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157480</xdr:rowOff>
    </xdr:from>
    <xdr:ext cx="469900" cy="253365"/>
    <xdr:sp macro="" textlink="">
      <xdr:nvSpPr>
        <xdr:cNvPr id="580" name="n_2aveValue【認定こども園・幼稚園・保育所】&#10;一人当たり面積"/>
        <xdr:cNvSpPr txBox="1"/>
      </xdr:nvSpPr>
      <xdr:spPr>
        <a:xfrm>
          <a:off x="18180050" y="6363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15875</xdr:rowOff>
    </xdr:from>
    <xdr:ext cx="469900" cy="251460"/>
    <xdr:sp macro="" textlink="">
      <xdr:nvSpPr>
        <xdr:cNvPr id="581" name="n_3aveValue【認定こども園・幼稚園・保育所】&#10;一人当たり面積"/>
        <xdr:cNvSpPr txBox="1"/>
      </xdr:nvSpPr>
      <xdr:spPr>
        <a:xfrm>
          <a:off x="17386300" y="63900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32</xdr:row>
      <xdr:rowOff>48260</xdr:rowOff>
    </xdr:from>
    <xdr:ext cx="469900" cy="251460"/>
    <xdr:sp macro="" textlink="">
      <xdr:nvSpPr>
        <xdr:cNvPr id="582" name="n_4aveValue【認定こども園・幼稚園・保育所】&#10;一人当たり面積"/>
        <xdr:cNvSpPr txBox="1"/>
      </xdr:nvSpPr>
      <xdr:spPr>
        <a:xfrm>
          <a:off x="16592550" y="54165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80010</xdr:rowOff>
    </xdr:from>
    <xdr:ext cx="469900" cy="253365"/>
    <xdr:sp macro="" textlink="">
      <xdr:nvSpPr>
        <xdr:cNvPr id="583" name="n_1mainValue【認定こども園・幼稚園・保育所】&#10;一人当たり面積"/>
        <xdr:cNvSpPr txBox="1"/>
      </xdr:nvSpPr>
      <xdr:spPr>
        <a:xfrm>
          <a:off x="18980150" y="6789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48895</xdr:rowOff>
    </xdr:from>
    <xdr:ext cx="469900" cy="251460"/>
    <xdr:sp macro="" textlink="">
      <xdr:nvSpPr>
        <xdr:cNvPr id="584" name="n_2mainValue【認定こども園・幼稚園・保育所】&#10;一人当たり面積"/>
        <xdr:cNvSpPr txBox="1"/>
      </xdr:nvSpPr>
      <xdr:spPr>
        <a:xfrm>
          <a:off x="18180050" y="67583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90170</xdr:rowOff>
    </xdr:from>
    <xdr:ext cx="469900" cy="251460"/>
    <xdr:sp macro="" textlink="">
      <xdr:nvSpPr>
        <xdr:cNvPr id="585" name="n_3mainValue【認定こども園・幼稚園・保育所】&#10;一人当たり面積"/>
        <xdr:cNvSpPr txBox="1"/>
      </xdr:nvSpPr>
      <xdr:spPr>
        <a:xfrm>
          <a:off x="17386300" y="67995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586" name="正方形/長方形 585"/>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587" name="正方形/長方形 586"/>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588" name="正方形/長方形 587"/>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589" name="正方形/長方形 588"/>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590" name="正方形/長方形 589"/>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591" name="正方形/長方形 590"/>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592" name="正方形/長方形 591"/>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93" name="正方形/長方形 592"/>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594" name="テキスト ボックス 593"/>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595" name="直線コネクタ 594"/>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140335</xdr:rowOff>
    </xdr:from>
    <xdr:ext cx="401320" cy="251460"/>
    <xdr:sp macro="" textlink="">
      <xdr:nvSpPr>
        <xdr:cNvPr id="596" name="テキスト ボックス 595"/>
        <xdr:cNvSpPr txBox="1"/>
      </xdr:nvSpPr>
      <xdr:spPr>
        <a:xfrm>
          <a:off x="10842625" y="110407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74295</xdr:rowOff>
    </xdr:from>
    <xdr:to xmlns:xdr="http://schemas.openxmlformats.org/drawingml/2006/spreadsheetDrawing">
      <xdr:col>89</xdr:col>
      <xdr:colOff>171450</xdr:colOff>
      <xdr:row>64</xdr:row>
      <xdr:rowOff>74295</xdr:rowOff>
    </xdr:to>
    <xdr:cxnSp macro="">
      <xdr:nvCxnSpPr>
        <xdr:cNvPr id="597" name="直線コネクタ 596"/>
        <xdr:cNvCxnSpPr/>
      </xdr:nvCxnSpPr>
      <xdr:spPr>
        <a:xfrm>
          <a:off x="11207750" y="10807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103505</xdr:rowOff>
    </xdr:from>
    <xdr:ext cx="401320" cy="251460"/>
    <xdr:sp macro="" textlink="">
      <xdr:nvSpPr>
        <xdr:cNvPr id="598" name="テキスト ボックス 597"/>
        <xdr:cNvSpPr txBox="1"/>
      </xdr:nvSpPr>
      <xdr:spPr>
        <a:xfrm>
          <a:off x="10842625" y="106686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37465</xdr:rowOff>
    </xdr:from>
    <xdr:to xmlns:xdr="http://schemas.openxmlformats.org/drawingml/2006/spreadsheetDrawing">
      <xdr:col>89</xdr:col>
      <xdr:colOff>171450</xdr:colOff>
      <xdr:row>62</xdr:row>
      <xdr:rowOff>37465</xdr:rowOff>
    </xdr:to>
    <xdr:cxnSp macro="">
      <xdr:nvCxnSpPr>
        <xdr:cNvPr id="599" name="直線コネクタ 598"/>
        <xdr:cNvCxnSpPr/>
      </xdr:nvCxnSpPr>
      <xdr:spPr>
        <a:xfrm>
          <a:off x="11207750" y="104349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66040</xdr:rowOff>
    </xdr:from>
    <xdr:ext cx="401320" cy="251460"/>
    <xdr:sp macro="" textlink="">
      <xdr:nvSpPr>
        <xdr:cNvPr id="600" name="テキスト ボックス 599"/>
        <xdr:cNvSpPr txBox="1"/>
      </xdr:nvSpPr>
      <xdr:spPr>
        <a:xfrm>
          <a:off x="10842625" y="102958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601" name="直線コネクタ 600"/>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1320" cy="251460"/>
    <xdr:sp macro="" textlink="">
      <xdr:nvSpPr>
        <xdr:cNvPr id="602" name="テキスト ボックス 601"/>
        <xdr:cNvSpPr txBox="1"/>
      </xdr:nvSpPr>
      <xdr:spPr>
        <a:xfrm>
          <a:off x="10842625" y="99231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130175</xdr:rowOff>
    </xdr:from>
    <xdr:to xmlns:xdr="http://schemas.openxmlformats.org/drawingml/2006/spreadsheetDrawing">
      <xdr:col>89</xdr:col>
      <xdr:colOff>171450</xdr:colOff>
      <xdr:row>57</xdr:row>
      <xdr:rowOff>130175</xdr:rowOff>
    </xdr:to>
    <xdr:cxnSp macro="">
      <xdr:nvCxnSpPr>
        <xdr:cNvPr id="603" name="直線コネクタ 602"/>
        <xdr:cNvCxnSpPr/>
      </xdr:nvCxnSpPr>
      <xdr:spPr>
        <a:xfrm>
          <a:off x="11207750" y="9689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159385</xdr:rowOff>
    </xdr:from>
    <xdr:ext cx="401320" cy="251460"/>
    <xdr:sp macro="" textlink="">
      <xdr:nvSpPr>
        <xdr:cNvPr id="604" name="テキスト ボックス 603"/>
        <xdr:cNvSpPr txBox="1"/>
      </xdr:nvSpPr>
      <xdr:spPr>
        <a:xfrm>
          <a:off x="10842625" y="95510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93345</xdr:rowOff>
    </xdr:from>
    <xdr:to xmlns:xdr="http://schemas.openxmlformats.org/drawingml/2006/spreadsheetDrawing">
      <xdr:col>89</xdr:col>
      <xdr:colOff>171450</xdr:colOff>
      <xdr:row>55</xdr:row>
      <xdr:rowOff>93345</xdr:rowOff>
    </xdr:to>
    <xdr:cxnSp macro="">
      <xdr:nvCxnSpPr>
        <xdr:cNvPr id="605" name="直線コネクタ 604"/>
        <xdr:cNvCxnSpPr/>
      </xdr:nvCxnSpPr>
      <xdr:spPr>
        <a:xfrm>
          <a:off x="11207750" y="9317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121920</xdr:rowOff>
    </xdr:from>
    <xdr:ext cx="401320" cy="251460"/>
    <xdr:sp macro="" textlink="">
      <xdr:nvSpPr>
        <xdr:cNvPr id="606" name="テキスト ボックス 605"/>
        <xdr:cNvSpPr txBox="1"/>
      </xdr:nvSpPr>
      <xdr:spPr>
        <a:xfrm>
          <a:off x="10842625" y="91782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607" name="直線コネクタ 606"/>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401320" cy="251460"/>
    <xdr:sp macro="" textlink="">
      <xdr:nvSpPr>
        <xdr:cNvPr id="608" name="テキスト ボックス 607"/>
        <xdr:cNvSpPr txBox="1"/>
      </xdr:nvSpPr>
      <xdr:spPr>
        <a:xfrm>
          <a:off x="10842625" y="88055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09"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33655</xdr:rowOff>
    </xdr:from>
    <xdr:to xmlns:xdr="http://schemas.openxmlformats.org/drawingml/2006/spreadsheetDrawing">
      <xdr:col>85</xdr:col>
      <xdr:colOff>126365</xdr:colOff>
      <xdr:row>64</xdr:row>
      <xdr:rowOff>152400</xdr:rowOff>
    </xdr:to>
    <xdr:cxnSp macro="">
      <xdr:nvCxnSpPr>
        <xdr:cNvPr id="610" name="直線コネクタ 609"/>
        <xdr:cNvCxnSpPr/>
      </xdr:nvCxnSpPr>
      <xdr:spPr>
        <a:xfrm flipV="1">
          <a:off x="14699615" y="9257665"/>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156210</xdr:rowOff>
    </xdr:from>
    <xdr:ext cx="403225" cy="253365"/>
    <xdr:sp macro="" textlink="">
      <xdr:nvSpPr>
        <xdr:cNvPr id="611" name="【学校施設】&#10;有形固定資産減価償却率最小値テキスト"/>
        <xdr:cNvSpPr txBox="1"/>
      </xdr:nvSpPr>
      <xdr:spPr>
        <a:xfrm>
          <a:off x="14738350" y="1088898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152400</xdr:rowOff>
    </xdr:from>
    <xdr:to xmlns:xdr="http://schemas.openxmlformats.org/drawingml/2006/spreadsheetDrawing">
      <xdr:col>86</xdr:col>
      <xdr:colOff>25400</xdr:colOff>
      <xdr:row>64</xdr:row>
      <xdr:rowOff>152400</xdr:rowOff>
    </xdr:to>
    <xdr:cxnSp macro="">
      <xdr:nvCxnSpPr>
        <xdr:cNvPr id="612" name="直線コネクタ 611"/>
        <xdr:cNvCxnSpPr/>
      </xdr:nvCxnSpPr>
      <xdr:spPr>
        <a:xfrm>
          <a:off x="14611350" y="10885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149225</xdr:rowOff>
    </xdr:from>
    <xdr:ext cx="403225" cy="253365"/>
    <xdr:sp macro="" textlink="">
      <xdr:nvSpPr>
        <xdr:cNvPr id="613" name="【学校施設】&#10;有形固定資産減価償却率最大値テキスト"/>
        <xdr:cNvSpPr txBox="1"/>
      </xdr:nvSpPr>
      <xdr:spPr>
        <a:xfrm>
          <a:off x="14738350" y="903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33655</xdr:rowOff>
    </xdr:from>
    <xdr:to xmlns:xdr="http://schemas.openxmlformats.org/drawingml/2006/spreadsheetDrawing">
      <xdr:col>86</xdr:col>
      <xdr:colOff>25400</xdr:colOff>
      <xdr:row>55</xdr:row>
      <xdr:rowOff>33655</xdr:rowOff>
    </xdr:to>
    <xdr:cxnSp macro="">
      <xdr:nvCxnSpPr>
        <xdr:cNvPr id="614" name="直線コネクタ 613"/>
        <xdr:cNvCxnSpPr/>
      </xdr:nvCxnSpPr>
      <xdr:spPr>
        <a:xfrm>
          <a:off x="14611350" y="9257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6985</xdr:rowOff>
    </xdr:from>
    <xdr:ext cx="403225" cy="253365"/>
    <xdr:sp macro="" textlink="">
      <xdr:nvSpPr>
        <xdr:cNvPr id="615" name="【学校施設】&#10;有形固定資産減価償却率平均値テキスト"/>
        <xdr:cNvSpPr txBox="1"/>
      </xdr:nvSpPr>
      <xdr:spPr>
        <a:xfrm>
          <a:off x="14738350" y="1006919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28575</xdr:rowOff>
    </xdr:from>
    <xdr:to xmlns:xdr="http://schemas.openxmlformats.org/drawingml/2006/spreadsheetDrawing">
      <xdr:col>85</xdr:col>
      <xdr:colOff>171450</xdr:colOff>
      <xdr:row>60</xdr:row>
      <xdr:rowOff>128270</xdr:rowOff>
    </xdr:to>
    <xdr:sp macro="" textlink="">
      <xdr:nvSpPr>
        <xdr:cNvPr id="616" name="フローチャート: 判断 615"/>
        <xdr:cNvSpPr/>
      </xdr:nvSpPr>
      <xdr:spPr>
        <a:xfrm>
          <a:off x="14649450" y="1009078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17145</xdr:rowOff>
    </xdr:from>
    <xdr:to xmlns:xdr="http://schemas.openxmlformats.org/drawingml/2006/spreadsheetDrawing">
      <xdr:col>81</xdr:col>
      <xdr:colOff>101600</xdr:colOff>
      <xdr:row>60</xdr:row>
      <xdr:rowOff>116840</xdr:rowOff>
    </xdr:to>
    <xdr:sp macro="" textlink="">
      <xdr:nvSpPr>
        <xdr:cNvPr id="617" name="フローチャート: 判断 616"/>
        <xdr:cNvSpPr/>
      </xdr:nvSpPr>
      <xdr:spPr>
        <a:xfrm>
          <a:off x="13887450" y="10079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20955</xdr:rowOff>
    </xdr:from>
    <xdr:to xmlns:xdr="http://schemas.openxmlformats.org/drawingml/2006/spreadsheetDrawing">
      <xdr:col>76</xdr:col>
      <xdr:colOff>165100</xdr:colOff>
      <xdr:row>60</xdr:row>
      <xdr:rowOff>120015</xdr:rowOff>
    </xdr:to>
    <xdr:sp macro="" textlink="">
      <xdr:nvSpPr>
        <xdr:cNvPr id="618" name="フローチャート: 判断 617"/>
        <xdr:cNvSpPr/>
      </xdr:nvSpPr>
      <xdr:spPr>
        <a:xfrm>
          <a:off x="13093700" y="10083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114300</xdr:rowOff>
    </xdr:from>
    <xdr:to xmlns:xdr="http://schemas.openxmlformats.org/drawingml/2006/spreadsheetDrawing">
      <xdr:col>72</xdr:col>
      <xdr:colOff>38100</xdr:colOff>
      <xdr:row>60</xdr:row>
      <xdr:rowOff>45720</xdr:rowOff>
    </xdr:to>
    <xdr:sp macro="" textlink="">
      <xdr:nvSpPr>
        <xdr:cNvPr id="619" name="フローチャート: 判断 618"/>
        <xdr:cNvSpPr/>
      </xdr:nvSpPr>
      <xdr:spPr>
        <a:xfrm>
          <a:off x="12299950" y="100088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32385</xdr:rowOff>
    </xdr:from>
    <xdr:to xmlns:xdr="http://schemas.openxmlformats.org/drawingml/2006/spreadsheetDrawing">
      <xdr:col>67</xdr:col>
      <xdr:colOff>101600</xdr:colOff>
      <xdr:row>60</xdr:row>
      <xdr:rowOff>131445</xdr:rowOff>
    </xdr:to>
    <xdr:sp macro="" textlink="">
      <xdr:nvSpPr>
        <xdr:cNvPr id="620" name="フローチャート: 判断 619"/>
        <xdr:cNvSpPr/>
      </xdr:nvSpPr>
      <xdr:spPr>
        <a:xfrm>
          <a:off x="11487150" y="10094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1460"/>
    <xdr:sp macro="" textlink="">
      <xdr:nvSpPr>
        <xdr:cNvPr id="621" name="テキスト ボックス 620"/>
        <xdr:cNvSpPr txBox="1"/>
      </xdr:nvSpPr>
      <xdr:spPr>
        <a:xfrm>
          <a:off x="145288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0095" cy="251460"/>
    <xdr:sp macro="" textlink="">
      <xdr:nvSpPr>
        <xdr:cNvPr id="622" name="テキスト ボックス 621"/>
        <xdr:cNvSpPr txBox="1"/>
      </xdr:nvSpPr>
      <xdr:spPr>
        <a:xfrm>
          <a:off x="13766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1460"/>
    <xdr:sp macro="" textlink="">
      <xdr:nvSpPr>
        <xdr:cNvPr id="623" name="テキスト ボックス 622"/>
        <xdr:cNvSpPr txBox="1"/>
      </xdr:nvSpPr>
      <xdr:spPr>
        <a:xfrm>
          <a:off x="12973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1460"/>
    <xdr:sp macro="" textlink="">
      <xdr:nvSpPr>
        <xdr:cNvPr id="624" name="テキスト ボックス 623"/>
        <xdr:cNvSpPr txBox="1"/>
      </xdr:nvSpPr>
      <xdr:spPr>
        <a:xfrm>
          <a:off x="12172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0095" cy="251460"/>
    <xdr:sp macro="" textlink="">
      <xdr:nvSpPr>
        <xdr:cNvPr id="625" name="テキスト ボックス 624"/>
        <xdr:cNvSpPr txBox="1"/>
      </xdr:nvSpPr>
      <xdr:spPr>
        <a:xfrm>
          <a:off x="11366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132715</xdr:rowOff>
    </xdr:from>
    <xdr:to xmlns:xdr="http://schemas.openxmlformats.org/drawingml/2006/spreadsheetDrawing">
      <xdr:col>85</xdr:col>
      <xdr:colOff>171450</xdr:colOff>
      <xdr:row>59</xdr:row>
      <xdr:rowOff>64135</xdr:rowOff>
    </xdr:to>
    <xdr:sp macro="" textlink="">
      <xdr:nvSpPr>
        <xdr:cNvPr id="626" name="楕円 625"/>
        <xdr:cNvSpPr/>
      </xdr:nvSpPr>
      <xdr:spPr>
        <a:xfrm>
          <a:off x="14649450" y="98596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154940</xdr:rowOff>
    </xdr:from>
    <xdr:ext cx="403225" cy="253365"/>
    <xdr:sp macro="" textlink="">
      <xdr:nvSpPr>
        <xdr:cNvPr id="627" name="【学校施設】&#10;有形固定資産減価償却率該当値テキスト"/>
        <xdr:cNvSpPr txBox="1"/>
      </xdr:nvSpPr>
      <xdr:spPr>
        <a:xfrm>
          <a:off x="14738350" y="971423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76835</xdr:rowOff>
    </xdr:from>
    <xdr:to xmlns:xdr="http://schemas.openxmlformats.org/drawingml/2006/spreadsheetDrawing">
      <xdr:col>81</xdr:col>
      <xdr:colOff>101600</xdr:colOff>
      <xdr:row>59</xdr:row>
      <xdr:rowOff>8255</xdr:rowOff>
    </xdr:to>
    <xdr:sp macro="" textlink="">
      <xdr:nvSpPr>
        <xdr:cNvPr id="628" name="楕円 627"/>
        <xdr:cNvSpPr/>
      </xdr:nvSpPr>
      <xdr:spPr>
        <a:xfrm>
          <a:off x="13887450" y="9803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127000</xdr:rowOff>
    </xdr:from>
    <xdr:to xmlns:xdr="http://schemas.openxmlformats.org/drawingml/2006/spreadsheetDrawing">
      <xdr:col>85</xdr:col>
      <xdr:colOff>127000</xdr:colOff>
      <xdr:row>59</xdr:row>
      <xdr:rowOff>15240</xdr:rowOff>
    </xdr:to>
    <xdr:cxnSp macro="">
      <xdr:nvCxnSpPr>
        <xdr:cNvPr id="629" name="直線コネクタ 628"/>
        <xdr:cNvCxnSpPr/>
      </xdr:nvCxnSpPr>
      <xdr:spPr>
        <a:xfrm>
          <a:off x="13938250" y="9853930"/>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17145</xdr:rowOff>
    </xdr:from>
    <xdr:to xmlns:xdr="http://schemas.openxmlformats.org/drawingml/2006/spreadsheetDrawing">
      <xdr:col>76</xdr:col>
      <xdr:colOff>165100</xdr:colOff>
      <xdr:row>58</xdr:row>
      <xdr:rowOff>116840</xdr:rowOff>
    </xdr:to>
    <xdr:sp macro="" textlink="">
      <xdr:nvSpPr>
        <xdr:cNvPr id="630" name="楕円 629"/>
        <xdr:cNvSpPr/>
      </xdr:nvSpPr>
      <xdr:spPr>
        <a:xfrm>
          <a:off x="13093700" y="97440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67310</xdr:rowOff>
    </xdr:from>
    <xdr:to xmlns:xdr="http://schemas.openxmlformats.org/drawingml/2006/spreadsheetDrawing">
      <xdr:col>81</xdr:col>
      <xdr:colOff>50800</xdr:colOff>
      <xdr:row>58</xdr:row>
      <xdr:rowOff>127000</xdr:rowOff>
    </xdr:to>
    <xdr:cxnSp macro="">
      <xdr:nvCxnSpPr>
        <xdr:cNvPr id="631" name="直線コネクタ 630"/>
        <xdr:cNvCxnSpPr/>
      </xdr:nvCxnSpPr>
      <xdr:spPr>
        <a:xfrm>
          <a:off x="13144500" y="9794240"/>
          <a:ext cx="7937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95250</xdr:rowOff>
    </xdr:from>
    <xdr:to xmlns:xdr="http://schemas.openxmlformats.org/drawingml/2006/spreadsheetDrawing">
      <xdr:col>72</xdr:col>
      <xdr:colOff>38100</xdr:colOff>
      <xdr:row>58</xdr:row>
      <xdr:rowOff>27305</xdr:rowOff>
    </xdr:to>
    <xdr:sp macro="" textlink="">
      <xdr:nvSpPr>
        <xdr:cNvPr id="632" name="楕円 631"/>
        <xdr:cNvSpPr/>
      </xdr:nvSpPr>
      <xdr:spPr>
        <a:xfrm>
          <a:off x="12299950" y="96545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57</xdr:row>
      <xdr:rowOff>145415</xdr:rowOff>
    </xdr:from>
    <xdr:to xmlns:xdr="http://schemas.openxmlformats.org/drawingml/2006/spreadsheetDrawing">
      <xdr:col>76</xdr:col>
      <xdr:colOff>114300</xdr:colOff>
      <xdr:row>58</xdr:row>
      <xdr:rowOff>67310</xdr:rowOff>
    </xdr:to>
    <xdr:cxnSp macro="">
      <xdr:nvCxnSpPr>
        <xdr:cNvPr id="633" name="直線コネクタ 632"/>
        <xdr:cNvCxnSpPr/>
      </xdr:nvCxnSpPr>
      <xdr:spPr>
        <a:xfrm>
          <a:off x="12344400" y="9704705"/>
          <a:ext cx="8001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107950</xdr:rowOff>
    </xdr:from>
    <xdr:ext cx="403225" cy="251460"/>
    <xdr:sp macro="" textlink="">
      <xdr:nvSpPr>
        <xdr:cNvPr id="634" name="n_1aveValue【学校施設】&#10;有形固定資産減価償却率"/>
        <xdr:cNvSpPr txBox="1"/>
      </xdr:nvSpPr>
      <xdr:spPr>
        <a:xfrm>
          <a:off x="13742035" y="10170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111760</xdr:rowOff>
    </xdr:from>
    <xdr:ext cx="403225" cy="253365"/>
    <xdr:sp macro="" textlink="">
      <xdr:nvSpPr>
        <xdr:cNvPr id="635" name="n_2aveValue【学校施設】&#10;有形固定資産減価償却率"/>
        <xdr:cNvSpPr txBox="1"/>
      </xdr:nvSpPr>
      <xdr:spPr>
        <a:xfrm>
          <a:off x="12960985" y="1017397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37465</xdr:rowOff>
    </xdr:from>
    <xdr:ext cx="405130" cy="253365"/>
    <xdr:sp macro="" textlink="">
      <xdr:nvSpPr>
        <xdr:cNvPr id="636" name="n_3aveValue【学校施設】&#10;有形固定資産減価償却率"/>
        <xdr:cNvSpPr txBox="1"/>
      </xdr:nvSpPr>
      <xdr:spPr>
        <a:xfrm>
          <a:off x="12167235" y="100996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147955</xdr:rowOff>
    </xdr:from>
    <xdr:ext cx="403225" cy="251460"/>
    <xdr:sp macro="" textlink="">
      <xdr:nvSpPr>
        <xdr:cNvPr id="637" name="n_4aveValue【学校施設】&#10;有形固定資産減価償却率"/>
        <xdr:cNvSpPr txBox="1"/>
      </xdr:nvSpPr>
      <xdr:spPr>
        <a:xfrm>
          <a:off x="11354435" y="987488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24765</xdr:rowOff>
    </xdr:from>
    <xdr:ext cx="403225" cy="253365"/>
    <xdr:sp macro="" textlink="">
      <xdr:nvSpPr>
        <xdr:cNvPr id="638" name="n_1mainValue【学校施設】&#10;有形固定資産減価償却率"/>
        <xdr:cNvSpPr txBox="1"/>
      </xdr:nvSpPr>
      <xdr:spPr>
        <a:xfrm>
          <a:off x="13742035" y="95840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132715</xdr:rowOff>
    </xdr:from>
    <xdr:ext cx="403225" cy="253365"/>
    <xdr:sp macro="" textlink="">
      <xdr:nvSpPr>
        <xdr:cNvPr id="639" name="n_2mainValue【学校施設】&#10;有形固定資産減価償却率"/>
        <xdr:cNvSpPr txBox="1"/>
      </xdr:nvSpPr>
      <xdr:spPr>
        <a:xfrm>
          <a:off x="12960985" y="95243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43180</xdr:rowOff>
    </xdr:from>
    <xdr:ext cx="405130" cy="253365"/>
    <xdr:sp macro="" textlink="">
      <xdr:nvSpPr>
        <xdr:cNvPr id="640" name="n_3mainValue【学校施設】&#10;有形固定資産減価償却率"/>
        <xdr:cNvSpPr txBox="1"/>
      </xdr:nvSpPr>
      <xdr:spPr>
        <a:xfrm>
          <a:off x="12167235" y="94348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641" name="正方形/長方形 640"/>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642" name="正方形/長方形 641"/>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643" name="正方形/長方形 642"/>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644" name="正方形/長方形 643"/>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645" name="正方形/長方形 644"/>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646" name="正方形/長方形 645"/>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647" name="正方形/長方形 646"/>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48" name="正方形/長方形 647"/>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7980" cy="220345"/>
    <xdr:sp macro="" textlink="">
      <xdr:nvSpPr>
        <xdr:cNvPr id="649" name="テキスト ボックス 648"/>
        <xdr:cNvSpPr txBox="1"/>
      </xdr:nvSpPr>
      <xdr:spPr>
        <a:xfrm>
          <a:off x="1644015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650" name="直線コネクタ 649"/>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140335</xdr:rowOff>
    </xdr:from>
    <xdr:ext cx="465455" cy="251460"/>
    <xdr:sp macro="" textlink="">
      <xdr:nvSpPr>
        <xdr:cNvPr id="651" name="テキスト ボックス 650"/>
        <xdr:cNvSpPr txBox="1"/>
      </xdr:nvSpPr>
      <xdr:spPr>
        <a:xfrm>
          <a:off x="1604899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52" name="直線コネクタ 651"/>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5455" cy="251460"/>
    <xdr:sp macro="" textlink="">
      <xdr:nvSpPr>
        <xdr:cNvPr id="653" name="テキスト ボックス 652"/>
        <xdr:cNvSpPr txBox="1"/>
      </xdr:nvSpPr>
      <xdr:spPr>
        <a:xfrm>
          <a:off x="16048990" y="1059370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654" name="直線コネクタ 653"/>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84455</xdr:rowOff>
    </xdr:from>
    <xdr:ext cx="465455" cy="251460"/>
    <xdr:sp macro="" textlink="">
      <xdr:nvSpPr>
        <xdr:cNvPr id="655" name="テキスト ボックス 654"/>
        <xdr:cNvSpPr txBox="1"/>
      </xdr:nvSpPr>
      <xdr:spPr>
        <a:xfrm>
          <a:off x="16048990" y="1014666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656" name="直線コネクタ 655"/>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140335</xdr:rowOff>
    </xdr:from>
    <xdr:ext cx="465455" cy="251460"/>
    <xdr:sp macro="" textlink="">
      <xdr:nvSpPr>
        <xdr:cNvPr id="657" name="テキスト ボックス 656"/>
        <xdr:cNvSpPr txBox="1"/>
      </xdr:nvSpPr>
      <xdr:spPr>
        <a:xfrm>
          <a:off x="16048990" y="969962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58" name="直線コネクタ 657"/>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5455" cy="251460"/>
    <xdr:sp macro="" textlink="">
      <xdr:nvSpPr>
        <xdr:cNvPr id="659" name="テキスト ボックス 658"/>
        <xdr:cNvSpPr txBox="1"/>
      </xdr:nvSpPr>
      <xdr:spPr>
        <a:xfrm>
          <a:off x="16048990" y="925258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660" name="直線コネクタ 659"/>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5455" cy="251460"/>
    <xdr:sp macro="" textlink="">
      <xdr:nvSpPr>
        <xdr:cNvPr id="661" name="テキスト ボックス 660"/>
        <xdr:cNvSpPr txBox="1"/>
      </xdr:nvSpPr>
      <xdr:spPr>
        <a:xfrm>
          <a:off x="16048990" y="8805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62"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104140</xdr:rowOff>
    </xdr:from>
    <xdr:to xmlns:xdr="http://schemas.openxmlformats.org/drawingml/2006/spreadsheetDrawing">
      <xdr:col>116</xdr:col>
      <xdr:colOff>62865</xdr:colOff>
      <xdr:row>63</xdr:row>
      <xdr:rowOff>33655</xdr:rowOff>
    </xdr:to>
    <xdr:cxnSp macro="">
      <xdr:nvCxnSpPr>
        <xdr:cNvPr id="663" name="直線コネクタ 662"/>
        <xdr:cNvCxnSpPr/>
      </xdr:nvCxnSpPr>
      <xdr:spPr>
        <a:xfrm flipV="1">
          <a:off x="19951065" y="9663430"/>
          <a:ext cx="0" cy="935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37465</xdr:rowOff>
    </xdr:from>
    <xdr:ext cx="467995" cy="253365"/>
    <xdr:sp macro="" textlink="">
      <xdr:nvSpPr>
        <xdr:cNvPr id="664" name="【学校施設】&#10;一人当たり面積最小値テキスト"/>
        <xdr:cNvSpPr txBox="1"/>
      </xdr:nvSpPr>
      <xdr:spPr>
        <a:xfrm>
          <a:off x="19989800" y="1060259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33655</xdr:rowOff>
    </xdr:from>
    <xdr:to xmlns:xdr="http://schemas.openxmlformats.org/drawingml/2006/spreadsheetDrawing">
      <xdr:col>116</xdr:col>
      <xdr:colOff>152400</xdr:colOff>
      <xdr:row>63</xdr:row>
      <xdr:rowOff>33655</xdr:rowOff>
    </xdr:to>
    <xdr:cxnSp macro="">
      <xdr:nvCxnSpPr>
        <xdr:cNvPr id="665" name="直線コネクタ 664"/>
        <xdr:cNvCxnSpPr/>
      </xdr:nvCxnSpPr>
      <xdr:spPr>
        <a:xfrm>
          <a:off x="19881850" y="10598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51435</xdr:rowOff>
    </xdr:from>
    <xdr:ext cx="467995" cy="251460"/>
    <xdr:sp macro="" textlink="">
      <xdr:nvSpPr>
        <xdr:cNvPr id="666" name="【学校施設】&#10;一人当たり面積最大値テキスト"/>
        <xdr:cNvSpPr txBox="1"/>
      </xdr:nvSpPr>
      <xdr:spPr>
        <a:xfrm>
          <a:off x="19989800" y="944308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104140</xdr:rowOff>
    </xdr:from>
    <xdr:to xmlns:xdr="http://schemas.openxmlformats.org/drawingml/2006/spreadsheetDrawing">
      <xdr:col>116</xdr:col>
      <xdr:colOff>152400</xdr:colOff>
      <xdr:row>57</xdr:row>
      <xdr:rowOff>104140</xdr:rowOff>
    </xdr:to>
    <xdr:cxnSp macro="">
      <xdr:nvCxnSpPr>
        <xdr:cNvPr id="667" name="直線コネクタ 666"/>
        <xdr:cNvCxnSpPr/>
      </xdr:nvCxnSpPr>
      <xdr:spPr>
        <a:xfrm>
          <a:off x="19881850" y="9663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81915</xdr:rowOff>
    </xdr:from>
    <xdr:ext cx="467995" cy="253365"/>
    <xdr:sp macro="" textlink="">
      <xdr:nvSpPr>
        <xdr:cNvPr id="668" name="【学校施設】&#10;一人当たり面積平均値テキスト"/>
        <xdr:cNvSpPr txBox="1"/>
      </xdr:nvSpPr>
      <xdr:spPr>
        <a:xfrm>
          <a:off x="19989800" y="10144125"/>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59690</xdr:rowOff>
    </xdr:from>
    <xdr:to xmlns:xdr="http://schemas.openxmlformats.org/drawingml/2006/spreadsheetDrawing">
      <xdr:col>116</xdr:col>
      <xdr:colOff>114300</xdr:colOff>
      <xdr:row>61</xdr:row>
      <xdr:rowOff>159385</xdr:rowOff>
    </xdr:to>
    <xdr:sp macro="" textlink="">
      <xdr:nvSpPr>
        <xdr:cNvPr id="669" name="フローチャート: 判断 668"/>
        <xdr:cNvSpPr/>
      </xdr:nvSpPr>
      <xdr:spPr>
        <a:xfrm>
          <a:off x="19900900" y="10289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38735</xdr:rowOff>
    </xdr:from>
    <xdr:to xmlns:xdr="http://schemas.openxmlformats.org/drawingml/2006/spreadsheetDrawing">
      <xdr:col>112</xdr:col>
      <xdr:colOff>38100</xdr:colOff>
      <xdr:row>61</xdr:row>
      <xdr:rowOff>137795</xdr:rowOff>
    </xdr:to>
    <xdr:sp macro="" textlink="">
      <xdr:nvSpPr>
        <xdr:cNvPr id="670" name="フローチャート: 判断 669"/>
        <xdr:cNvSpPr/>
      </xdr:nvSpPr>
      <xdr:spPr>
        <a:xfrm>
          <a:off x="19157950" y="102685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40005</xdr:rowOff>
    </xdr:from>
    <xdr:to xmlns:xdr="http://schemas.openxmlformats.org/drawingml/2006/spreadsheetDrawing">
      <xdr:col>107</xdr:col>
      <xdr:colOff>101600</xdr:colOff>
      <xdr:row>61</xdr:row>
      <xdr:rowOff>140335</xdr:rowOff>
    </xdr:to>
    <xdr:sp macro="" textlink="">
      <xdr:nvSpPr>
        <xdr:cNvPr id="671" name="フローチャート: 判断 670"/>
        <xdr:cNvSpPr/>
      </xdr:nvSpPr>
      <xdr:spPr>
        <a:xfrm>
          <a:off x="18345150" y="10269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47625</xdr:rowOff>
    </xdr:from>
    <xdr:to xmlns:xdr="http://schemas.openxmlformats.org/drawingml/2006/spreadsheetDrawing">
      <xdr:col>102</xdr:col>
      <xdr:colOff>165100</xdr:colOff>
      <xdr:row>61</xdr:row>
      <xdr:rowOff>146685</xdr:rowOff>
    </xdr:to>
    <xdr:sp macro="" textlink="">
      <xdr:nvSpPr>
        <xdr:cNvPr id="672" name="フローチャート: 判断 671"/>
        <xdr:cNvSpPr/>
      </xdr:nvSpPr>
      <xdr:spPr>
        <a:xfrm>
          <a:off x="17551400" y="102774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48895</xdr:rowOff>
    </xdr:from>
    <xdr:to xmlns:xdr="http://schemas.openxmlformats.org/drawingml/2006/spreadsheetDrawing">
      <xdr:col>98</xdr:col>
      <xdr:colOff>38100</xdr:colOff>
      <xdr:row>61</xdr:row>
      <xdr:rowOff>147955</xdr:rowOff>
    </xdr:to>
    <xdr:sp macro="" textlink="">
      <xdr:nvSpPr>
        <xdr:cNvPr id="673" name="フローチャート: 判断 672"/>
        <xdr:cNvSpPr/>
      </xdr:nvSpPr>
      <xdr:spPr>
        <a:xfrm>
          <a:off x="16757650" y="102787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1460"/>
    <xdr:sp macro="" textlink="">
      <xdr:nvSpPr>
        <xdr:cNvPr id="674" name="テキスト ボックス 673"/>
        <xdr:cNvSpPr txBox="1"/>
      </xdr:nvSpPr>
      <xdr:spPr>
        <a:xfrm>
          <a:off x="19780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1460"/>
    <xdr:sp macro="" textlink="">
      <xdr:nvSpPr>
        <xdr:cNvPr id="675" name="テキスト ボックス 674"/>
        <xdr:cNvSpPr txBox="1"/>
      </xdr:nvSpPr>
      <xdr:spPr>
        <a:xfrm>
          <a:off x="19030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0095" cy="251460"/>
    <xdr:sp macro="" textlink="">
      <xdr:nvSpPr>
        <xdr:cNvPr id="676" name="テキスト ボックス 675"/>
        <xdr:cNvSpPr txBox="1"/>
      </xdr:nvSpPr>
      <xdr:spPr>
        <a:xfrm>
          <a:off x="18224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1460"/>
    <xdr:sp macro="" textlink="">
      <xdr:nvSpPr>
        <xdr:cNvPr id="677" name="テキスト ボックス 676"/>
        <xdr:cNvSpPr txBox="1"/>
      </xdr:nvSpPr>
      <xdr:spPr>
        <a:xfrm>
          <a:off x="174307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1460"/>
    <xdr:sp macro="" textlink="">
      <xdr:nvSpPr>
        <xdr:cNvPr id="678" name="テキスト ボックス 677"/>
        <xdr:cNvSpPr txBox="1"/>
      </xdr:nvSpPr>
      <xdr:spPr>
        <a:xfrm>
          <a:off x="166306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82550</xdr:rowOff>
    </xdr:from>
    <xdr:to xmlns:xdr="http://schemas.openxmlformats.org/drawingml/2006/spreadsheetDrawing">
      <xdr:col>116</xdr:col>
      <xdr:colOff>114300</xdr:colOff>
      <xdr:row>62</xdr:row>
      <xdr:rowOff>14605</xdr:rowOff>
    </xdr:to>
    <xdr:sp macro="" textlink="">
      <xdr:nvSpPr>
        <xdr:cNvPr id="679" name="楕円 678"/>
        <xdr:cNvSpPr/>
      </xdr:nvSpPr>
      <xdr:spPr>
        <a:xfrm>
          <a:off x="19900900" y="103124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61595</xdr:rowOff>
    </xdr:from>
    <xdr:ext cx="467995" cy="253365"/>
    <xdr:sp macro="" textlink="">
      <xdr:nvSpPr>
        <xdr:cNvPr id="680" name="【学校施設】&#10;一人当たり面積該当値テキスト"/>
        <xdr:cNvSpPr txBox="1"/>
      </xdr:nvSpPr>
      <xdr:spPr>
        <a:xfrm>
          <a:off x="19989800" y="1029144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92710</xdr:rowOff>
    </xdr:from>
    <xdr:to xmlns:xdr="http://schemas.openxmlformats.org/drawingml/2006/spreadsheetDrawing">
      <xdr:col>112</xdr:col>
      <xdr:colOff>38100</xdr:colOff>
      <xdr:row>62</xdr:row>
      <xdr:rowOff>24130</xdr:rowOff>
    </xdr:to>
    <xdr:sp macro="" textlink="">
      <xdr:nvSpPr>
        <xdr:cNvPr id="681" name="楕円 680"/>
        <xdr:cNvSpPr/>
      </xdr:nvSpPr>
      <xdr:spPr>
        <a:xfrm>
          <a:off x="19157950" y="10322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61</xdr:row>
      <xdr:rowOff>132080</xdr:rowOff>
    </xdr:from>
    <xdr:to xmlns:xdr="http://schemas.openxmlformats.org/drawingml/2006/spreadsheetDrawing">
      <xdr:col>116</xdr:col>
      <xdr:colOff>63500</xdr:colOff>
      <xdr:row>61</xdr:row>
      <xdr:rowOff>142240</xdr:rowOff>
    </xdr:to>
    <xdr:cxnSp macro="">
      <xdr:nvCxnSpPr>
        <xdr:cNvPr id="682" name="直線コネクタ 681"/>
        <xdr:cNvCxnSpPr/>
      </xdr:nvCxnSpPr>
      <xdr:spPr>
        <a:xfrm flipV="1">
          <a:off x="19202400" y="10361930"/>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102870</xdr:rowOff>
    </xdr:from>
    <xdr:to xmlns:xdr="http://schemas.openxmlformats.org/drawingml/2006/spreadsheetDrawing">
      <xdr:col>107</xdr:col>
      <xdr:colOff>101600</xdr:colOff>
      <xdr:row>62</xdr:row>
      <xdr:rowOff>34290</xdr:rowOff>
    </xdr:to>
    <xdr:sp macro="" textlink="">
      <xdr:nvSpPr>
        <xdr:cNvPr id="683" name="楕円 682"/>
        <xdr:cNvSpPr/>
      </xdr:nvSpPr>
      <xdr:spPr>
        <a:xfrm>
          <a:off x="18345150" y="10332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142240</xdr:rowOff>
    </xdr:from>
    <xdr:to xmlns:xdr="http://schemas.openxmlformats.org/drawingml/2006/spreadsheetDrawing">
      <xdr:col>111</xdr:col>
      <xdr:colOff>171450</xdr:colOff>
      <xdr:row>61</xdr:row>
      <xdr:rowOff>151765</xdr:rowOff>
    </xdr:to>
    <xdr:cxnSp macro="">
      <xdr:nvCxnSpPr>
        <xdr:cNvPr id="684" name="直線コネクタ 683"/>
        <xdr:cNvCxnSpPr/>
      </xdr:nvCxnSpPr>
      <xdr:spPr>
        <a:xfrm flipV="1">
          <a:off x="18395950" y="1037209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39370</xdr:rowOff>
    </xdr:to>
    <xdr:sp macro="" textlink="">
      <xdr:nvSpPr>
        <xdr:cNvPr id="685" name="楕円 684"/>
        <xdr:cNvSpPr/>
      </xdr:nvSpPr>
      <xdr:spPr>
        <a:xfrm>
          <a:off x="17551400" y="10337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151765</xdr:rowOff>
    </xdr:from>
    <xdr:to xmlns:xdr="http://schemas.openxmlformats.org/drawingml/2006/spreadsheetDrawing">
      <xdr:col>107</xdr:col>
      <xdr:colOff>50800</xdr:colOff>
      <xdr:row>61</xdr:row>
      <xdr:rowOff>156845</xdr:rowOff>
    </xdr:to>
    <xdr:cxnSp macro="">
      <xdr:nvCxnSpPr>
        <xdr:cNvPr id="686" name="直線コネクタ 685"/>
        <xdr:cNvCxnSpPr/>
      </xdr:nvCxnSpPr>
      <xdr:spPr>
        <a:xfrm flipV="1">
          <a:off x="17602200" y="1038161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153670</xdr:rowOff>
    </xdr:from>
    <xdr:ext cx="469900" cy="253365"/>
    <xdr:sp macro="" textlink="">
      <xdr:nvSpPr>
        <xdr:cNvPr id="687" name="n_1aveValue【学校施設】&#10;一人当たり面積"/>
        <xdr:cNvSpPr txBox="1"/>
      </xdr:nvSpPr>
      <xdr:spPr>
        <a:xfrm>
          <a:off x="18980150" y="10048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155575</xdr:rowOff>
    </xdr:from>
    <xdr:ext cx="469900" cy="252730"/>
    <xdr:sp macro="" textlink="">
      <xdr:nvSpPr>
        <xdr:cNvPr id="688" name="n_2aveValue【学校施設】&#10;一人当たり面積"/>
        <xdr:cNvSpPr txBox="1"/>
      </xdr:nvSpPr>
      <xdr:spPr>
        <a:xfrm>
          <a:off x="18180050" y="100501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162560</xdr:rowOff>
    </xdr:from>
    <xdr:ext cx="469900" cy="251460"/>
    <xdr:sp macro="" textlink="">
      <xdr:nvSpPr>
        <xdr:cNvPr id="689" name="n_3aveValue【学校施設】&#10;一人当たり面積"/>
        <xdr:cNvSpPr txBox="1"/>
      </xdr:nvSpPr>
      <xdr:spPr>
        <a:xfrm>
          <a:off x="17386300" y="100571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163830</xdr:rowOff>
    </xdr:from>
    <xdr:ext cx="469900" cy="251460"/>
    <xdr:sp macro="" textlink="">
      <xdr:nvSpPr>
        <xdr:cNvPr id="690" name="n_4aveValue【学校施設】&#10;一人当たり面積"/>
        <xdr:cNvSpPr txBox="1"/>
      </xdr:nvSpPr>
      <xdr:spPr>
        <a:xfrm>
          <a:off x="16592550" y="100584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15875</xdr:rowOff>
    </xdr:from>
    <xdr:ext cx="469900" cy="251460"/>
    <xdr:sp macro="" textlink="">
      <xdr:nvSpPr>
        <xdr:cNvPr id="691" name="n_1mainValue【学校施設】&#10;一人当たり面積"/>
        <xdr:cNvSpPr txBox="1"/>
      </xdr:nvSpPr>
      <xdr:spPr>
        <a:xfrm>
          <a:off x="18980150" y="104133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25400</xdr:rowOff>
    </xdr:from>
    <xdr:ext cx="469900" cy="253365"/>
    <xdr:sp macro="" textlink="">
      <xdr:nvSpPr>
        <xdr:cNvPr id="692" name="n_2mainValue【学校施設】&#10;一人当たり面積"/>
        <xdr:cNvSpPr txBox="1"/>
      </xdr:nvSpPr>
      <xdr:spPr>
        <a:xfrm>
          <a:off x="18180050" y="10422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30480</xdr:rowOff>
    </xdr:from>
    <xdr:ext cx="469900" cy="251460"/>
    <xdr:sp macro="" textlink="">
      <xdr:nvSpPr>
        <xdr:cNvPr id="693" name="n_3mainValue【学校施設】&#10;一人当たり面積"/>
        <xdr:cNvSpPr txBox="1"/>
      </xdr:nvSpPr>
      <xdr:spPr>
        <a:xfrm>
          <a:off x="17386300" y="104279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694" name="正方形/長方形 693"/>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695" name="正方形/長方形 694"/>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696" name="正方形/長方形 695"/>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697" name="正方形/長方形 696"/>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698" name="正方形/長方形 697"/>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699" name="正方形/長方形 698"/>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700" name="正方形/長方形 699"/>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01" name="正方形/長方形 700"/>
        <xdr:cNvSpPr/>
      </xdr:nvSpPr>
      <xdr:spPr>
        <a:xfrm>
          <a:off x="1120775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702" name="正方形/長方形 701"/>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703" name="正方形/長方形 702"/>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704" name="正方形/長方形 703"/>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705" name="正方形/長方形 704"/>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706" name="正方形/長方形 705"/>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707" name="正方形/長方形 706"/>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708" name="正方形/長方形 707"/>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09" name="正方形/長方形 708"/>
        <xdr:cNvSpPr/>
      </xdr:nvSpPr>
      <xdr:spPr>
        <a:xfrm>
          <a:off x="164592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10" name="正方形/長方形 709"/>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11" name="正方形/長方形 710"/>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12" name="正方形/長方形 711"/>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13" name="正方形/長方形 712"/>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14" name="正方形/長方形 713"/>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15" name="正方形/長方形 714"/>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16" name="正方形/長方形 715"/>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7" name="正方形/長方形 716"/>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18" name="テキスト ボックス 717"/>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19" name="直線コネクタ 718"/>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20" name="テキスト ボックス 719"/>
        <xdr:cNvSpPr txBox="1"/>
      </xdr:nvSpPr>
      <xdr:spPr>
        <a:xfrm>
          <a:off x="1079754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171450</xdr:colOff>
      <xdr:row>108</xdr:row>
      <xdr:rowOff>76200</xdr:rowOff>
    </xdr:to>
    <xdr:cxnSp macro="">
      <xdr:nvCxnSpPr>
        <xdr:cNvPr id="721" name="直線コネクタ 720"/>
        <xdr:cNvCxnSpPr/>
      </xdr:nvCxnSpPr>
      <xdr:spPr>
        <a:xfrm>
          <a:off x="11207750" y="18249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5455" cy="259080"/>
    <xdr:sp macro="" textlink="">
      <xdr:nvSpPr>
        <xdr:cNvPr id="722" name="テキスト ボックス 721"/>
        <xdr:cNvSpPr txBox="1"/>
      </xdr:nvSpPr>
      <xdr:spPr>
        <a:xfrm>
          <a:off x="10797540" y="18107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171450</xdr:colOff>
      <xdr:row>105</xdr:row>
      <xdr:rowOff>133350</xdr:rowOff>
    </xdr:to>
    <xdr:cxnSp macro="">
      <xdr:nvCxnSpPr>
        <xdr:cNvPr id="723" name="直線コネクタ 722"/>
        <xdr:cNvCxnSpPr/>
      </xdr:nvCxnSpPr>
      <xdr:spPr>
        <a:xfrm>
          <a:off x="11207750" y="17792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1320" cy="259080"/>
    <xdr:sp macro="" textlink="">
      <xdr:nvSpPr>
        <xdr:cNvPr id="724" name="テキスト ボックス 723"/>
        <xdr:cNvSpPr txBox="1"/>
      </xdr:nvSpPr>
      <xdr:spPr>
        <a:xfrm>
          <a:off x="10842625" y="176504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171450</xdr:colOff>
      <xdr:row>103</xdr:row>
      <xdr:rowOff>19050</xdr:rowOff>
    </xdr:to>
    <xdr:cxnSp macro="">
      <xdr:nvCxnSpPr>
        <xdr:cNvPr id="725" name="直線コネクタ 724"/>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1320" cy="259080"/>
    <xdr:sp macro="" textlink="">
      <xdr:nvSpPr>
        <xdr:cNvPr id="726" name="テキスト ボックス 725"/>
        <xdr:cNvSpPr txBox="1"/>
      </xdr:nvSpPr>
      <xdr:spPr>
        <a:xfrm>
          <a:off x="10842625" y="171932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171450</xdr:colOff>
      <xdr:row>100</xdr:row>
      <xdr:rowOff>76200</xdr:rowOff>
    </xdr:to>
    <xdr:cxnSp macro="">
      <xdr:nvCxnSpPr>
        <xdr:cNvPr id="727" name="直線コネクタ 726"/>
        <xdr:cNvCxnSpPr/>
      </xdr:nvCxnSpPr>
      <xdr:spPr>
        <a:xfrm>
          <a:off x="11207750" y="168783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1320" cy="259080"/>
    <xdr:sp macro="" textlink="">
      <xdr:nvSpPr>
        <xdr:cNvPr id="728" name="テキスト ボックス 727"/>
        <xdr:cNvSpPr txBox="1"/>
      </xdr:nvSpPr>
      <xdr:spPr>
        <a:xfrm>
          <a:off x="10842625" y="167360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29" name="直線コネクタ 728"/>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1320" cy="259080"/>
    <xdr:sp macro="" textlink="">
      <xdr:nvSpPr>
        <xdr:cNvPr id="730" name="テキスト ボックス 729"/>
        <xdr:cNvSpPr txBox="1"/>
      </xdr:nvSpPr>
      <xdr:spPr>
        <a:xfrm>
          <a:off x="10842625" y="16278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1"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99060</xdr:rowOff>
    </xdr:from>
    <xdr:to xmlns:xdr="http://schemas.openxmlformats.org/drawingml/2006/spreadsheetDrawing">
      <xdr:col>85</xdr:col>
      <xdr:colOff>126365</xdr:colOff>
      <xdr:row>107</xdr:row>
      <xdr:rowOff>160655</xdr:rowOff>
    </xdr:to>
    <xdr:cxnSp macro="">
      <xdr:nvCxnSpPr>
        <xdr:cNvPr id="732" name="直線コネクタ 731"/>
        <xdr:cNvCxnSpPr/>
      </xdr:nvCxnSpPr>
      <xdr:spPr>
        <a:xfrm flipV="1">
          <a:off x="14699615" y="1690116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164465</xdr:rowOff>
    </xdr:from>
    <xdr:ext cx="403225" cy="259080"/>
    <xdr:sp macro="" textlink="">
      <xdr:nvSpPr>
        <xdr:cNvPr id="733" name="【公民館】&#10;有形固定資産減価償却率最小値テキスト"/>
        <xdr:cNvSpPr txBox="1"/>
      </xdr:nvSpPr>
      <xdr:spPr>
        <a:xfrm>
          <a:off x="14738350" y="18166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160655</xdr:rowOff>
    </xdr:from>
    <xdr:to xmlns:xdr="http://schemas.openxmlformats.org/drawingml/2006/spreadsheetDrawing">
      <xdr:col>86</xdr:col>
      <xdr:colOff>25400</xdr:colOff>
      <xdr:row>107</xdr:row>
      <xdr:rowOff>160655</xdr:rowOff>
    </xdr:to>
    <xdr:cxnSp macro="">
      <xdr:nvCxnSpPr>
        <xdr:cNvPr id="734" name="直線コネクタ 733"/>
        <xdr:cNvCxnSpPr/>
      </xdr:nvCxnSpPr>
      <xdr:spPr>
        <a:xfrm>
          <a:off x="14611350" y="18162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45720</xdr:rowOff>
    </xdr:from>
    <xdr:ext cx="403225" cy="259080"/>
    <xdr:sp macro="" textlink="">
      <xdr:nvSpPr>
        <xdr:cNvPr id="735" name="【公民館】&#10;有形固定資産減価償却率最大値テキスト"/>
        <xdr:cNvSpPr txBox="1"/>
      </xdr:nvSpPr>
      <xdr:spPr>
        <a:xfrm>
          <a:off x="14738350" y="16676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99060</xdr:rowOff>
    </xdr:from>
    <xdr:to xmlns:xdr="http://schemas.openxmlformats.org/drawingml/2006/spreadsheetDrawing">
      <xdr:col>86</xdr:col>
      <xdr:colOff>25400</xdr:colOff>
      <xdr:row>100</xdr:row>
      <xdr:rowOff>99060</xdr:rowOff>
    </xdr:to>
    <xdr:cxnSp macro="">
      <xdr:nvCxnSpPr>
        <xdr:cNvPr id="736" name="直線コネクタ 735"/>
        <xdr:cNvCxnSpPr/>
      </xdr:nvCxnSpPr>
      <xdr:spPr>
        <a:xfrm>
          <a:off x="14611350" y="16901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118110</xdr:rowOff>
    </xdr:from>
    <xdr:ext cx="403225" cy="259080"/>
    <xdr:sp macro="" textlink="">
      <xdr:nvSpPr>
        <xdr:cNvPr id="737" name="【公民館】&#10;有形固定資産減価償却率平均値テキスト"/>
        <xdr:cNvSpPr txBox="1"/>
      </xdr:nvSpPr>
      <xdr:spPr>
        <a:xfrm>
          <a:off x="14738350" y="1743456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139700</xdr:rowOff>
    </xdr:from>
    <xdr:to xmlns:xdr="http://schemas.openxmlformats.org/drawingml/2006/spreadsheetDrawing">
      <xdr:col>85</xdr:col>
      <xdr:colOff>171450</xdr:colOff>
      <xdr:row>104</xdr:row>
      <xdr:rowOff>69850</xdr:rowOff>
    </xdr:to>
    <xdr:sp macro="" textlink="">
      <xdr:nvSpPr>
        <xdr:cNvPr id="738" name="フローチャート: 判断 737"/>
        <xdr:cNvSpPr/>
      </xdr:nvSpPr>
      <xdr:spPr>
        <a:xfrm>
          <a:off x="14649450" y="17456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112395</xdr:rowOff>
    </xdr:from>
    <xdr:to xmlns:xdr="http://schemas.openxmlformats.org/drawingml/2006/spreadsheetDrawing">
      <xdr:col>81</xdr:col>
      <xdr:colOff>101600</xdr:colOff>
      <xdr:row>104</xdr:row>
      <xdr:rowOff>42545</xdr:rowOff>
    </xdr:to>
    <xdr:sp macro="" textlink="">
      <xdr:nvSpPr>
        <xdr:cNvPr id="739" name="フローチャート: 判断 738"/>
        <xdr:cNvSpPr/>
      </xdr:nvSpPr>
      <xdr:spPr>
        <a:xfrm>
          <a:off x="13887450" y="1742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100965</xdr:rowOff>
    </xdr:from>
    <xdr:to xmlns:xdr="http://schemas.openxmlformats.org/drawingml/2006/spreadsheetDrawing">
      <xdr:col>76</xdr:col>
      <xdr:colOff>165100</xdr:colOff>
      <xdr:row>104</xdr:row>
      <xdr:rowOff>31115</xdr:rowOff>
    </xdr:to>
    <xdr:sp macro="" textlink="">
      <xdr:nvSpPr>
        <xdr:cNvPr id="740" name="フローチャート: 判断 739"/>
        <xdr:cNvSpPr/>
      </xdr:nvSpPr>
      <xdr:spPr>
        <a:xfrm>
          <a:off x="13093700" y="1741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75565</xdr:rowOff>
    </xdr:from>
    <xdr:to xmlns:xdr="http://schemas.openxmlformats.org/drawingml/2006/spreadsheetDrawing">
      <xdr:col>72</xdr:col>
      <xdr:colOff>38100</xdr:colOff>
      <xdr:row>104</xdr:row>
      <xdr:rowOff>6350</xdr:rowOff>
    </xdr:to>
    <xdr:sp macro="" textlink="">
      <xdr:nvSpPr>
        <xdr:cNvPr id="741" name="フローチャート: 判断 740"/>
        <xdr:cNvSpPr/>
      </xdr:nvSpPr>
      <xdr:spPr>
        <a:xfrm>
          <a:off x="12299950" y="173920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121285</xdr:rowOff>
    </xdr:from>
    <xdr:to xmlns:xdr="http://schemas.openxmlformats.org/drawingml/2006/spreadsheetDrawing">
      <xdr:col>67</xdr:col>
      <xdr:colOff>101600</xdr:colOff>
      <xdr:row>103</xdr:row>
      <xdr:rowOff>52070</xdr:rowOff>
    </xdr:to>
    <xdr:sp macro="" textlink="">
      <xdr:nvSpPr>
        <xdr:cNvPr id="742" name="フローチャート: 判断 741"/>
        <xdr:cNvSpPr/>
      </xdr:nvSpPr>
      <xdr:spPr>
        <a:xfrm>
          <a:off x="11487150" y="17266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43" name="テキスト ボックス 742"/>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744" name="テキスト ボックス 743"/>
        <xdr:cNvSpPr txBox="1"/>
      </xdr:nvSpPr>
      <xdr:spPr>
        <a:xfrm>
          <a:off x="13766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45" name="テキスト ボックス 744"/>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46" name="テキスト ボックス 745"/>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747" name="テキスト ボックス 746"/>
        <xdr:cNvSpPr txBox="1"/>
      </xdr:nvSpPr>
      <xdr:spPr>
        <a:xfrm>
          <a:off x="11366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137160</xdr:rowOff>
    </xdr:from>
    <xdr:to xmlns:xdr="http://schemas.openxmlformats.org/drawingml/2006/spreadsheetDrawing">
      <xdr:col>85</xdr:col>
      <xdr:colOff>171450</xdr:colOff>
      <xdr:row>102</xdr:row>
      <xdr:rowOff>67310</xdr:rowOff>
    </xdr:to>
    <xdr:sp macro="" textlink="">
      <xdr:nvSpPr>
        <xdr:cNvPr id="748" name="楕円 747"/>
        <xdr:cNvSpPr/>
      </xdr:nvSpPr>
      <xdr:spPr>
        <a:xfrm>
          <a:off x="14649450" y="171107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160020</xdr:rowOff>
    </xdr:from>
    <xdr:ext cx="403225" cy="259080"/>
    <xdr:sp macro="" textlink="">
      <xdr:nvSpPr>
        <xdr:cNvPr id="749" name="【公民館】&#10;有形固定資産減価償却率該当値テキスト"/>
        <xdr:cNvSpPr txBox="1"/>
      </xdr:nvSpPr>
      <xdr:spPr>
        <a:xfrm>
          <a:off x="14738350" y="16962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107950</xdr:rowOff>
    </xdr:from>
    <xdr:to xmlns:xdr="http://schemas.openxmlformats.org/drawingml/2006/spreadsheetDrawing">
      <xdr:col>81</xdr:col>
      <xdr:colOff>101600</xdr:colOff>
      <xdr:row>102</xdr:row>
      <xdr:rowOff>38100</xdr:rowOff>
    </xdr:to>
    <xdr:sp macro="" textlink="">
      <xdr:nvSpPr>
        <xdr:cNvPr id="750" name="楕円 749"/>
        <xdr:cNvSpPr/>
      </xdr:nvSpPr>
      <xdr:spPr>
        <a:xfrm>
          <a:off x="13887450" y="170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158750</xdr:rowOff>
    </xdr:from>
    <xdr:to xmlns:xdr="http://schemas.openxmlformats.org/drawingml/2006/spreadsheetDrawing">
      <xdr:col>85</xdr:col>
      <xdr:colOff>127000</xdr:colOff>
      <xdr:row>102</xdr:row>
      <xdr:rowOff>16510</xdr:rowOff>
    </xdr:to>
    <xdr:cxnSp macro="">
      <xdr:nvCxnSpPr>
        <xdr:cNvPr id="751" name="直線コネクタ 750"/>
        <xdr:cNvCxnSpPr/>
      </xdr:nvCxnSpPr>
      <xdr:spPr>
        <a:xfrm>
          <a:off x="13938250" y="1713230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59690</xdr:rowOff>
    </xdr:from>
    <xdr:to xmlns:xdr="http://schemas.openxmlformats.org/drawingml/2006/spreadsheetDrawing">
      <xdr:col>76</xdr:col>
      <xdr:colOff>165100</xdr:colOff>
      <xdr:row>101</xdr:row>
      <xdr:rowOff>161290</xdr:rowOff>
    </xdr:to>
    <xdr:sp macro="" textlink="">
      <xdr:nvSpPr>
        <xdr:cNvPr id="752" name="楕円 751"/>
        <xdr:cNvSpPr/>
      </xdr:nvSpPr>
      <xdr:spPr>
        <a:xfrm>
          <a:off x="13093700" y="170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110490</xdr:rowOff>
    </xdr:from>
    <xdr:to xmlns:xdr="http://schemas.openxmlformats.org/drawingml/2006/spreadsheetDrawing">
      <xdr:col>81</xdr:col>
      <xdr:colOff>50800</xdr:colOff>
      <xdr:row>101</xdr:row>
      <xdr:rowOff>158750</xdr:rowOff>
    </xdr:to>
    <xdr:cxnSp macro="">
      <xdr:nvCxnSpPr>
        <xdr:cNvPr id="753" name="直線コネクタ 752"/>
        <xdr:cNvCxnSpPr/>
      </xdr:nvCxnSpPr>
      <xdr:spPr>
        <a:xfrm>
          <a:off x="13144500" y="17084040"/>
          <a:ext cx="7937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11430</xdr:rowOff>
    </xdr:from>
    <xdr:to xmlns:xdr="http://schemas.openxmlformats.org/drawingml/2006/spreadsheetDrawing">
      <xdr:col>72</xdr:col>
      <xdr:colOff>38100</xdr:colOff>
      <xdr:row>101</xdr:row>
      <xdr:rowOff>113030</xdr:rowOff>
    </xdr:to>
    <xdr:sp macro="" textlink="">
      <xdr:nvSpPr>
        <xdr:cNvPr id="754" name="楕円 753"/>
        <xdr:cNvSpPr/>
      </xdr:nvSpPr>
      <xdr:spPr>
        <a:xfrm>
          <a:off x="12299950" y="16984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101</xdr:row>
      <xdr:rowOff>62230</xdr:rowOff>
    </xdr:from>
    <xdr:to xmlns:xdr="http://schemas.openxmlformats.org/drawingml/2006/spreadsheetDrawing">
      <xdr:col>76</xdr:col>
      <xdr:colOff>114300</xdr:colOff>
      <xdr:row>101</xdr:row>
      <xdr:rowOff>110490</xdr:rowOff>
    </xdr:to>
    <xdr:cxnSp macro="">
      <xdr:nvCxnSpPr>
        <xdr:cNvPr id="755" name="直線コネクタ 754"/>
        <xdr:cNvCxnSpPr/>
      </xdr:nvCxnSpPr>
      <xdr:spPr>
        <a:xfrm>
          <a:off x="12344400" y="17035780"/>
          <a:ext cx="800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33655</xdr:rowOff>
    </xdr:from>
    <xdr:ext cx="403225" cy="258445"/>
    <xdr:sp macro="" textlink="">
      <xdr:nvSpPr>
        <xdr:cNvPr id="756" name="n_1aveValue【公民館】&#10;有形固定資産減価償却率"/>
        <xdr:cNvSpPr txBox="1"/>
      </xdr:nvSpPr>
      <xdr:spPr>
        <a:xfrm>
          <a:off x="13742035" y="175215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22225</xdr:rowOff>
    </xdr:from>
    <xdr:ext cx="403225" cy="258445"/>
    <xdr:sp macro="" textlink="">
      <xdr:nvSpPr>
        <xdr:cNvPr id="757" name="n_2aveValue【公民館】&#10;有形固定資産減価償却率"/>
        <xdr:cNvSpPr txBox="1"/>
      </xdr:nvSpPr>
      <xdr:spPr>
        <a:xfrm>
          <a:off x="12960985" y="17510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168275</xdr:rowOff>
    </xdr:from>
    <xdr:ext cx="405130" cy="257175"/>
    <xdr:sp macro="" textlink="">
      <xdr:nvSpPr>
        <xdr:cNvPr id="758" name="n_3aveValue【公民館】&#10;有形固定資産減価償却率"/>
        <xdr:cNvSpPr txBox="1"/>
      </xdr:nvSpPr>
      <xdr:spPr>
        <a:xfrm>
          <a:off x="12167235" y="174847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67945</xdr:rowOff>
    </xdr:from>
    <xdr:ext cx="403225" cy="258445"/>
    <xdr:sp macro="" textlink="">
      <xdr:nvSpPr>
        <xdr:cNvPr id="759" name="n_4aveValue【公民館】&#10;有形固定資産減価償却率"/>
        <xdr:cNvSpPr txBox="1"/>
      </xdr:nvSpPr>
      <xdr:spPr>
        <a:xfrm>
          <a:off x="11354435" y="170414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54610</xdr:rowOff>
    </xdr:from>
    <xdr:ext cx="403225" cy="257175"/>
    <xdr:sp macro="" textlink="">
      <xdr:nvSpPr>
        <xdr:cNvPr id="760" name="n_1mainValue【公民館】&#10;有形固定資産減価償却率"/>
        <xdr:cNvSpPr txBox="1"/>
      </xdr:nvSpPr>
      <xdr:spPr>
        <a:xfrm>
          <a:off x="13742035" y="16856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6350</xdr:rowOff>
    </xdr:from>
    <xdr:ext cx="403225" cy="257175"/>
    <xdr:sp macro="" textlink="">
      <xdr:nvSpPr>
        <xdr:cNvPr id="761" name="n_2mainValue【公民館】&#10;有形固定資産減価償却率"/>
        <xdr:cNvSpPr txBox="1"/>
      </xdr:nvSpPr>
      <xdr:spPr>
        <a:xfrm>
          <a:off x="12960985" y="16808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129540</xdr:rowOff>
    </xdr:from>
    <xdr:ext cx="405130" cy="259080"/>
    <xdr:sp macro="" textlink="">
      <xdr:nvSpPr>
        <xdr:cNvPr id="762" name="n_3mainValue【公民館】&#10;有形固定資産減価償却率"/>
        <xdr:cNvSpPr txBox="1"/>
      </xdr:nvSpPr>
      <xdr:spPr>
        <a:xfrm>
          <a:off x="12167235" y="16760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63" name="正方形/長方形 762"/>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64" name="正方形/長方形 763"/>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65" name="正方形/長方形 764"/>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66" name="正方形/長方形 765"/>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7" name="正方形/長方形 766"/>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8" name="正方形/長方形 767"/>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9" name="正方形/長方形 768"/>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0" name="正方形/長方形 769"/>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71" name="テキスト ボックス 770"/>
        <xdr:cNvSpPr txBox="1"/>
      </xdr:nvSpPr>
      <xdr:spPr>
        <a:xfrm>
          <a:off x="1644015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72" name="直線コネクタ 771"/>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73" name="直線コネクタ 772"/>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774" name="テキスト ボックス 773"/>
        <xdr:cNvSpPr txBox="1"/>
      </xdr:nvSpPr>
      <xdr:spPr>
        <a:xfrm>
          <a:off x="1604899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75" name="直線コネクタ 774"/>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776" name="テキスト ボックス 775"/>
        <xdr:cNvSpPr txBox="1"/>
      </xdr:nvSpPr>
      <xdr:spPr>
        <a:xfrm>
          <a:off x="16048990" y="179114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77" name="直線コネクタ 776"/>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778" name="テキスト ボックス 777"/>
        <xdr:cNvSpPr txBox="1"/>
      </xdr:nvSpPr>
      <xdr:spPr>
        <a:xfrm>
          <a:off x="16048990" y="175856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79" name="直線コネクタ 778"/>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780" name="テキスト ボックス 779"/>
        <xdr:cNvSpPr txBox="1"/>
      </xdr:nvSpPr>
      <xdr:spPr>
        <a:xfrm>
          <a:off x="16048990" y="172586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81" name="直線コネクタ 780"/>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782" name="テキスト ボックス 781"/>
        <xdr:cNvSpPr txBox="1"/>
      </xdr:nvSpPr>
      <xdr:spPr>
        <a:xfrm>
          <a:off x="16048990" y="16932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83" name="直線コネクタ 782"/>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784" name="テキスト ボックス 783"/>
        <xdr:cNvSpPr txBox="1"/>
      </xdr:nvSpPr>
      <xdr:spPr>
        <a:xfrm>
          <a:off x="16048990" y="166052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85" name="直線コネクタ 784"/>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86" name="テキスト ボックス 785"/>
        <xdr:cNvSpPr txBox="1"/>
      </xdr:nvSpPr>
      <xdr:spPr>
        <a:xfrm>
          <a:off x="16048990" y="16278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7"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38735</xdr:rowOff>
    </xdr:from>
    <xdr:to xmlns:xdr="http://schemas.openxmlformats.org/drawingml/2006/spreadsheetDrawing">
      <xdr:col>116</xdr:col>
      <xdr:colOff>62865</xdr:colOff>
      <xdr:row>108</xdr:row>
      <xdr:rowOff>82550</xdr:rowOff>
    </xdr:to>
    <xdr:cxnSp macro="">
      <xdr:nvCxnSpPr>
        <xdr:cNvPr id="788" name="直線コネクタ 787"/>
        <xdr:cNvCxnSpPr/>
      </xdr:nvCxnSpPr>
      <xdr:spPr>
        <a:xfrm flipV="1">
          <a:off x="19951065" y="1666938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86360</xdr:rowOff>
    </xdr:from>
    <xdr:ext cx="467995" cy="257175"/>
    <xdr:sp macro="" textlink="">
      <xdr:nvSpPr>
        <xdr:cNvPr id="789" name="【公民館】&#10;一人当たり面積最小値テキスト"/>
        <xdr:cNvSpPr txBox="1"/>
      </xdr:nvSpPr>
      <xdr:spPr>
        <a:xfrm>
          <a:off x="19989800" y="182600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82550</xdr:rowOff>
    </xdr:from>
    <xdr:to xmlns:xdr="http://schemas.openxmlformats.org/drawingml/2006/spreadsheetDrawing">
      <xdr:col>116</xdr:col>
      <xdr:colOff>152400</xdr:colOff>
      <xdr:row>108</xdr:row>
      <xdr:rowOff>82550</xdr:rowOff>
    </xdr:to>
    <xdr:cxnSp macro="">
      <xdr:nvCxnSpPr>
        <xdr:cNvPr id="790" name="直線コネクタ 789"/>
        <xdr:cNvCxnSpPr/>
      </xdr:nvCxnSpPr>
      <xdr:spPr>
        <a:xfrm>
          <a:off x="19881850" y="18256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156845</xdr:rowOff>
    </xdr:from>
    <xdr:ext cx="467995" cy="257175"/>
    <xdr:sp macro="" textlink="">
      <xdr:nvSpPr>
        <xdr:cNvPr id="791" name="【公民館】&#10;一人当たり面積最大値テキスト"/>
        <xdr:cNvSpPr txBox="1"/>
      </xdr:nvSpPr>
      <xdr:spPr>
        <a:xfrm>
          <a:off x="19989800" y="164445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38735</xdr:rowOff>
    </xdr:from>
    <xdr:to xmlns:xdr="http://schemas.openxmlformats.org/drawingml/2006/spreadsheetDrawing">
      <xdr:col>116</xdr:col>
      <xdr:colOff>152400</xdr:colOff>
      <xdr:row>99</xdr:row>
      <xdr:rowOff>38735</xdr:rowOff>
    </xdr:to>
    <xdr:cxnSp macro="">
      <xdr:nvCxnSpPr>
        <xdr:cNvPr id="792" name="直線コネクタ 791"/>
        <xdr:cNvCxnSpPr/>
      </xdr:nvCxnSpPr>
      <xdr:spPr>
        <a:xfrm>
          <a:off x="19881850" y="16669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86360</xdr:rowOff>
    </xdr:from>
    <xdr:ext cx="467995" cy="257175"/>
    <xdr:sp macro="" textlink="">
      <xdr:nvSpPr>
        <xdr:cNvPr id="793" name="【公民館】&#10;一人当たり面積平均値テキスト"/>
        <xdr:cNvSpPr txBox="1"/>
      </xdr:nvSpPr>
      <xdr:spPr>
        <a:xfrm>
          <a:off x="19989800" y="1757426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63500</xdr:rowOff>
    </xdr:from>
    <xdr:to xmlns:xdr="http://schemas.openxmlformats.org/drawingml/2006/spreadsheetDrawing">
      <xdr:col>116</xdr:col>
      <xdr:colOff>114300</xdr:colOff>
      <xdr:row>105</xdr:row>
      <xdr:rowOff>164465</xdr:rowOff>
    </xdr:to>
    <xdr:sp macro="" textlink="">
      <xdr:nvSpPr>
        <xdr:cNvPr id="794" name="フローチャート: 判断 793"/>
        <xdr:cNvSpPr/>
      </xdr:nvSpPr>
      <xdr:spPr>
        <a:xfrm>
          <a:off x="19900900" y="1772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10795</xdr:rowOff>
    </xdr:from>
    <xdr:to xmlns:xdr="http://schemas.openxmlformats.org/drawingml/2006/spreadsheetDrawing">
      <xdr:col>112</xdr:col>
      <xdr:colOff>38100</xdr:colOff>
      <xdr:row>105</xdr:row>
      <xdr:rowOff>112395</xdr:rowOff>
    </xdr:to>
    <xdr:sp macro="" textlink="">
      <xdr:nvSpPr>
        <xdr:cNvPr id="795" name="フローチャート: 判断 794"/>
        <xdr:cNvSpPr/>
      </xdr:nvSpPr>
      <xdr:spPr>
        <a:xfrm>
          <a:off x="19157950" y="17670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120650</xdr:rowOff>
    </xdr:from>
    <xdr:to xmlns:xdr="http://schemas.openxmlformats.org/drawingml/2006/spreadsheetDrawing">
      <xdr:col>107</xdr:col>
      <xdr:colOff>101600</xdr:colOff>
      <xdr:row>105</xdr:row>
      <xdr:rowOff>50165</xdr:rowOff>
    </xdr:to>
    <xdr:sp macro="" textlink="">
      <xdr:nvSpPr>
        <xdr:cNvPr id="796" name="フローチャート: 判断 795"/>
        <xdr:cNvSpPr/>
      </xdr:nvSpPr>
      <xdr:spPr>
        <a:xfrm>
          <a:off x="18345150" y="1760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130175</xdr:rowOff>
    </xdr:from>
    <xdr:to xmlns:xdr="http://schemas.openxmlformats.org/drawingml/2006/spreadsheetDrawing">
      <xdr:col>102</xdr:col>
      <xdr:colOff>165100</xdr:colOff>
      <xdr:row>105</xdr:row>
      <xdr:rowOff>60325</xdr:rowOff>
    </xdr:to>
    <xdr:sp macro="" textlink="">
      <xdr:nvSpPr>
        <xdr:cNvPr id="797" name="フローチャート: 判断 796"/>
        <xdr:cNvSpPr/>
      </xdr:nvSpPr>
      <xdr:spPr>
        <a:xfrm>
          <a:off x="175514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63500</xdr:rowOff>
    </xdr:from>
    <xdr:to xmlns:xdr="http://schemas.openxmlformats.org/drawingml/2006/spreadsheetDrawing">
      <xdr:col>98</xdr:col>
      <xdr:colOff>38100</xdr:colOff>
      <xdr:row>105</xdr:row>
      <xdr:rowOff>164465</xdr:rowOff>
    </xdr:to>
    <xdr:sp macro="" textlink="">
      <xdr:nvSpPr>
        <xdr:cNvPr id="798" name="フローチャート: 判断 797"/>
        <xdr:cNvSpPr/>
      </xdr:nvSpPr>
      <xdr:spPr>
        <a:xfrm>
          <a:off x="16757650" y="177228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99" name="テキスト ボックス 798"/>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00" name="テキスト ボックス 799"/>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801" name="テキスト ボックス 800"/>
        <xdr:cNvSpPr txBox="1"/>
      </xdr:nvSpPr>
      <xdr:spPr>
        <a:xfrm>
          <a:off x="18224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2" name="テキスト ボックス 801"/>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03" name="テキスト ボックス 802"/>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125095</xdr:rowOff>
    </xdr:from>
    <xdr:to xmlns:xdr="http://schemas.openxmlformats.org/drawingml/2006/spreadsheetDrawing">
      <xdr:col>116</xdr:col>
      <xdr:colOff>114300</xdr:colOff>
      <xdr:row>108</xdr:row>
      <xdr:rowOff>55245</xdr:rowOff>
    </xdr:to>
    <xdr:sp macro="" textlink="">
      <xdr:nvSpPr>
        <xdr:cNvPr id="804" name="楕円 803"/>
        <xdr:cNvSpPr/>
      </xdr:nvSpPr>
      <xdr:spPr>
        <a:xfrm>
          <a:off x="199009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40640</xdr:rowOff>
    </xdr:from>
    <xdr:ext cx="467995" cy="257175"/>
    <xdr:sp macro="" textlink="">
      <xdr:nvSpPr>
        <xdr:cNvPr id="805" name="【公民館】&#10;一人当たり面積該当値テキスト"/>
        <xdr:cNvSpPr txBox="1"/>
      </xdr:nvSpPr>
      <xdr:spPr>
        <a:xfrm>
          <a:off x="19989800" y="18042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128270</xdr:rowOff>
    </xdr:from>
    <xdr:to xmlns:xdr="http://schemas.openxmlformats.org/drawingml/2006/spreadsheetDrawing">
      <xdr:col>112</xdr:col>
      <xdr:colOff>38100</xdr:colOff>
      <xdr:row>108</xdr:row>
      <xdr:rowOff>58420</xdr:rowOff>
    </xdr:to>
    <xdr:sp macro="" textlink="">
      <xdr:nvSpPr>
        <xdr:cNvPr id="806" name="楕円 805"/>
        <xdr:cNvSpPr/>
      </xdr:nvSpPr>
      <xdr:spPr>
        <a:xfrm>
          <a:off x="19157950" y="18130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108</xdr:row>
      <xdr:rowOff>4445</xdr:rowOff>
    </xdr:from>
    <xdr:to xmlns:xdr="http://schemas.openxmlformats.org/drawingml/2006/spreadsheetDrawing">
      <xdr:col>116</xdr:col>
      <xdr:colOff>63500</xdr:colOff>
      <xdr:row>108</xdr:row>
      <xdr:rowOff>7620</xdr:rowOff>
    </xdr:to>
    <xdr:cxnSp macro="">
      <xdr:nvCxnSpPr>
        <xdr:cNvPr id="807" name="直線コネクタ 806"/>
        <xdr:cNvCxnSpPr/>
      </xdr:nvCxnSpPr>
      <xdr:spPr>
        <a:xfrm flipV="1">
          <a:off x="19202400" y="18178145"/>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132080</xdr:rowOff>
    </xdr:from>
    <xdr:to xmlns:xdr="http://schemas.openxmlformats.org/drawingml/2006/spreadsheetDrawing">
      <xdr:col>107</xdr:col>
      <xdr:colOff>101600</xdr:colOff>
      <xdr:row>108</xdr:row>
      <xdr:rowOff>61595</xdr:rowOff>
    </xdr:to>
    <xdr:sp macro="" textlink="">
      <xdr:nvSpPr>
        <xdr:cNvPr id="808" name="楕円 807"/>
        <xdr:cNvSpPr/>
      </xdr:nvSpPr>
      <xdr:spPr>
        <a:xfrm>
          <a:off x="1834515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7620</xdr:rowOff>
    </xdr:from>
    <xdr:to xmlns:xdr="http://schemas.openxmlformats.org/drawingml/2006/spreadsheetDrawing">
      <xdr:col>111</xdr:col>
      <xdr:colOff>171450</xdr:colOff>
      <xdr:row>108</xdr:row>
      <xdr:rowOff>10795</xdr:rowOff>
    </xdr:to>
    <xdr:cxnSp macro="">
      <xdr:nvCxnSpPr>
        <xdr:cNvPr id="809" name="直線コネクタ 808"/>
        <xdr:cNvCxnSpPr/>
      </xdr:nvCxnSpPr>
      <xdr:spPr>
        <a:xfrm flipV="1">
          <a:off x="18395950" y="1818132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132080</xdr:rowOff>
    </xdr:from>
    <xdr:to xmlns:xdr="http://schemas.openxmlformats.org/drawingml/2006/spreadsheetDrawing">
      <xdr:col>102</xdr:col>
      <xdr:colOff>165100</xdr:colOff>
      <xdr:row>108</xdr:row>
      <xdr:rowOff>61595</xdr:rowOff>
    </xdr:to>
    <xdr:sp macro="" textlink="">
      <xdr:nvSpPr>
        <xdr:cNvPr id="810" name="楕円 809"/>
        <xdr:cNvSpPr/>
      </xdr:nvSpPr>
      <xdr:spPr>
        <a:xfrm>
          <a:off x="175514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10795</xdr:rowOff>
    </xdr:from>
    <xdr:to xmlns:xdr="http://schemas.openxmlformats.org/drawingml/2006/spreadsheetDrawing">
      <xdr:col>107</xdr:col>
      <xdr:colOff>50800</xdr:colOff>
      <xdr:row>108</xdr:row>
      <xdr:rowOff>10795</xdr:rowOff>
    </xdr:to>
    <xdr:cxnSp macro="">
      <xdr:nvCxnSpPr>
        <xdr:cNvPr id="811" name="直線コネクタ 810"/>
        <xdr:cNvCxnSpPr/>
      </xdr:nvCxnSpPr>
      <xdr:spPr>
        <a:xfrm>
          <a:off x="17602200" y="181844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128905</xdr:rowOff>
    </xdr:from>
    <xdr:ext cx="469900" cy="259080"/>
    <xdr:sp macro="" textlink="">
      <xdr:nvSpPr>
        <xdr:cNvPr id="812" name="n_1aveValue【公民館】&#10;一人当たり面積"/>
        <xdr:cNvSpPr txBox="1"/>
      </xdr:nvSpPr>
      <xdr:spPr>
        <a:xfrm>
          <a:off x="18980150" y="17445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66675</xdr:rowOff>
    </xdr:from>
    <xdr:ext cx="469900" cy="257175"/>
    <xdr:sp macro="" textlink="">
      <xdr:nvSpPr>
        <xdr:cNvPr id="813" name="n_2aveValue【公民館】&#10;一人当たり面積"/>
        <xdr:cNvSpPr txBox="1"/>
      </xdr:nvSpPr>
      <xdr:spPr>
        <a:xfrm>
          <a:off x="18180050" y="173831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76835</xdr:rowOff>
    </xdr:from>
    <xdr:ext cx="469900" cy="257175"/>
    <xdr:sp macro="" textlink="">
      <xdr:nvSpPr>
        <xdr:cNvPr id="814" name="n_3aveValue【公民館】&#10;一人当たり面積"/>
        <xdr:cNvSpPr txBox="1"/>
      </xdr:nvSpPr>
      <xdr:spPr>
        <a:xfrm>
          <a:off x="17386300" y="173932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9525</xdr:rowOff>
    </xdr:from>
    <xdr:ext cx="469900" cy="257175"/>
    <xdr:sp macro="" textlink="">
      <xdr:nvSpPr>
        <xdr:cNvPr id="815" name="n_4aveValue【公民館】&#10;一人当たり面積"/>
        <xdr:cNvSpPr txBox="1"/>
      </xdr:nvSpPr>
      <xdr:spPr>
        <a:xfrm>
          <a:off x="16592550" y="174974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49530</xdr:rowOff>
    </xdr:from>
    <xdr:ext cx="469900" cy="259080"/>
    <xdr:sp macro="" textlink="">
      <xdr:nvSpPr>
        <xdr:cNvPr id="816" name="n_1mainValue【公民館】&#10;一人当たり面積"/>
        <xdr:cNvSpPr txBox="1"/>
      </xdr:nvSpPr>
      <xdr:spPr>
        <a:xfrm>
          <a:off x="18980150" y="1822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52705</xdr:rowOff>
    </xdr:from>
    <xdr:ext cx="469900" cy="257175"/>
    <xdr:sp macro="" textlink="">
      <xdr:nvSpPr>
        <xdr:cNvPr id="817" name="n_2mainValue【公民館】&#10;一人当たり面積"/>
        <xdr:cNvSpPr txBox="1"/>
      </xdr:nvSpPr>
      <xdr:spPr>
        <a:xfrm>
          <a:off x="18180050" y="182264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52705</xdr:rowOff>
    </xdr:from>
    <xdr:ext cx="469900" cy="257175"/>
    <xdr:sp macro="" textlink="">
      <xdr:nvSpPr>
        <xdr:cNvPr id="818" name="n_3mainValue【公民館】&#10;一人当たり面積"/>
        <xdr:cNvSpPr txBox="1"/>
      </xdr:nvSpPr>
      <xdr:spPr>
        <a:xfrm>
          <a:off x="17386300" y="182264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9" name="正方形/長方形 818"/>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20" name="正方形/長方形 819"/>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21" name="テキスト ボックス 820"/>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については、新規道路を設置することが少なく修繕工事が多いことも有形固定資産減価償却率が高くなっている要因であると考えられる。橋梁・トンネルについては、長寿命化計画に基づき橋りょうの点検が実施され、設計業務委託や耐震補強工事が進んでいることから数値が改善傾向にある。</a:t>
          </a:r>
        </a:p>
        <a:p>
          <a:r>
            <a:rPr kumimoji="1" lang="ja-JP" altLang="en-US" sz="1300">
              <a:latin typeface="ＭＳ Ｐゴシック"/>
              <a:ea typeface="ＭＳ Ｐゴシック"/>
            </a:rPr>
            <a:t>公営住宅については、現存する市営住宅の</a:t>
          </a:r>
          <a:r>
            <a:rPr kumimoji="1" lang="en-US" altLang="ja-JP" sz="1300">
              <a:latin typeface="ＭＳ Ｐゴシック"/>
              <a:ea typeface="ＭＳ Ｐゴシック"/>
            </a:rPr>
            <a:t>90</a:t>
          </a:r>
          <a:r>
            <a:rPr kumimoji="1" lang="ja-JP" altLang="en-US" sz="1300">
              <a:latin typeface="ＭＳ Ｐゴシック"/>
              <a:ea typeface="ＭＳ Ｐゴシック"/>
            </a:rPr>
            <a:t>％以上を占める戸数が昭和</a:t>
          </a:r>
          <a:r>
            <a:rPr kumimoji="1" lang="en-US" altLang="ja-JP" sz="1300">
              <a:latin typeface="ＭＳ Ｐゴシック"/>
              <a:ea typeface="ＭＳ Ｐゴシック"/>
            </a:rPr>
            <a:t>30</a:t>
          </a:r>
          <a:r>
            <a:rPr kumimoji="1" lang="ja-JP" altLang="en-US" sz="1300">
              <a:latin typeface="ＭＳ Ｐゴシック"/>
              <a:ea typeface="ＭＳ Ｐゴシック"/>
            </a:rPr>
            <a:t>年代後半から</a:t>
          </a:r>
          <a:r>
            <a:rPr kumimoji="1" lang="en-US" altLang="ja-JP" sz="1300">
              <a:latin typeface="ＭＳ Ｐゴシック"/>
              <a:ea typeface="ＭＳ Ｐゴシック"/>
            </a:rPr>
            <a:t>50</a:t>
          </a:r>
          <a:r>
            <a:rPr kumimoji="1" lang="ja-JP" altLang="en-US" sz="1300">
              <a:latin typeface="ＭＳ Ｐゴシック"/>
              <a:ea typeface="ＭＳ Ｐゴシック"/>
            </a:rPr>
            <a:t>年代前半にかけて基幹産業である観光業の盛況に伴う就労人口の増加に対する住宅政策として当時整備され現在に至っており、償却が進んでいることから平均を上回る数値となっている。「熱海市公営住宅ストック総合活用計画」に基づき、耐用年数を超過した住宅から順次、入居者の移転を促し、建物の用途廃止を進めているところではあるが、あわせて引き続き使用していく住宅の長寿命化や更新整備に多額の費用が見込まれるため、費用の平準化を図る必要がある。認定こども園・幼稚園・保育所については老朽化が進んでいる幼稚園及び保育園を認定こども園として統合、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供用開始したことにより数値が低下している。一人当たり面積については、港湾・漁港施設以外で平均値を下回っている。港湾・漁港施設が高いのは、離島を有する本市特有の事由によるもの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36,607
35,955
61.78
20,959,577
20,073,665
794,528
9,932,952
17,100,757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17.0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1460"/>
    <xdr:sp macro="" textlink="">
      <xdr:nvSpPr>
        <xdr:cNvPr id="29" name="テキスト ボックス 28"/>
        <xdr:cNvSpPr txBox="1"/>
      </xdr:nvSpPr>
      <xdr:spPr>
        <a:xfrm>
          <a:off x="641350" y="2736215"/>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51460"/>
    <xdr:sp macro="" textlink="">
      <xdr:nvSpPr>
        <xdr:cNvPr id="32" name="テキスト ボックス 31"/>
        <xdr:cNvSpPr txBox="1"/>
      </xdr:nvSpPr>
      <xdr:spPr>
        <a:xfrm>
          <a:off x="641350" y="366712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0345"/>
    <xdr:sp macro="" textlink="">
      <xdr:nvSpPr>
        <xdr:cNvPr id="41" name="テキスト ボックス 40"/>
        <xdr:cNvSpPr txBox="1"/>
      </xdr:nvSpPr>
      <xdr:spPr>
        <a:xfrm>
          <a:off x="666750" y="5033010"/>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5455" cy="251460"/>
    <xdr:sp macro="" textlink="">
      <xdr:nvSpPr>
        <xdr:cNvPr id="43" name="テキスト ボックス 42"/>
        <xdr:cNvSpPr txBox="1"/>
      </xdr:nvSpPr>
      <xdr:spPr>
        <a:xfrm>
          <a:off x="27559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130175</xdr:rowOff>
    </xdr:from>
    <xdr:to xmlns:xdr="http://schemas.openxmlformats.org/drawingml/2006/spreadsheetDrawing">
      <xdr:col>28</xdr:col>
      <xdr:colOff>114300</xdr:colOff>
      <xdr:row>41</xdr:row>
      <xdr:rowOff>130175</xdr:rowOff>
    </xdr:to>
    <xdr:cxnSp macro="">
      <xdr:nvCxnSpPr>
        <xdr:cNvPr id="44" name="直線コネクタ 43"/>
        <xdr:cNvCxnSpPr/>
      </xdr:nvCxnSpPr>
      <xdr:spPr>
        <a:xfrm>
          <a:off x="6858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159385</xdr:rowOff>
    </xdr:from>
    <xdr:ext cx="465455" cy="251460"/>
    <xdr:sp macro="" textlink="">
      <xdr:nvSpPr>
        <xdr:cNvPr id="45" name="テキスト ボックス 44"/>
        <xdr:cNvSpPr txBox="1"/>
      </xdr:nvSpPr>
      <xdr:spPr>
        <a:xfrm>
          <a:off x="275590" y="686879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47625</xdr:rowOff>
    </xdr:from>
    <xdr:ext cx="401320" cy="251460"/>
    <xdr:sp macro="" textlink="">
      <xdr:nvSpPr>
        <xdr:cNvPr id="47" name="テキスト ボックス 46"/>
        <xdr:cNvSpPr txBox="1"/>
      </xdr:nvSpPr>
      <xdr:spPr>
        <a:xfrm>
          <a:off x="339725" y="642175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74295</xdr:rowOff>
    </xdr:from>
    <xdr:to xmlns:xdr="http://schemas.openxmlformats.org/drawingml/2006/spreadsheetDrawing">
      <xdr:col>28</xdr:col>
      <xdr:colOff>114300</xdr:colOff>
      <xdr:row>36</xdr:row>
      <xdr:rowOff>74295</xdr:rowOff>
    </xdr:to>
    <xdr:cxnSp macro="">
      <xdr:nvCxnSpPr>
        <xdr:cNvPr id="48" name="直線コネクタ 47"/>
        <xdr:cNvCxnSpPr/>
      </xdr:nvCxnSpPr>
      <xdr:spPr>
        <a:xfrm>
          <a:off x="6858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103505</xdr:rowOff>
    </xdr:from>
    <xdr:ext cx="401320" cy="251460"/>
    <xdr:sp macro="" textlink="">
      <xdr:nvSpPr>
        <xdr:cNvPr id="49" name="テキスト ボックス 48"/>
        <xdr:cNvSpPr txBox="1"/>
      </xdr:nvSpPr>
      <xdr:spPr>
        <a:xfrm>
          <a:off x="339725" y="597471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130175</xdr:rowOff>
    </xdr:from>
    <xdr:to xmlns:xdr="http://schemas.openxmlformats.org/drawingml/2006/spreadsheetDrawing">
      <xdr:col>28</xdr:col>
      <xdr:colOff>114300</xdr:colOff>
      <xdr:row>33</xdr:row>
      <xdr:rowOff>130175</xdr:rowOff>
    </xdr:to>
    <xdr:cxnSp macro="">
      <xdr:nvCxnSpPr>
        <xdr:cNvPr id="50" name="直線コネクタ 49"/>
        <xdr:cNvCxnSpPr/>
      </xdr:nvCxnSpPr>
      <xdr:spPr>
        <a:xfrm>
          <a:off x="6858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159385</xdr:rowOff>
    </xdr:from>
    <xdr:ext cx="401320" cy="251460"/>
    <xdr:sp macro="" textlink="">
      <xdr:nvSpPr>
        <xdr:cNvPr id="51" name="テキスト ボックス 50"/>
        <xdr:cNvSpPr txBox="1"/>
      </xdr:nvSpPr>
      <xdr:spPr>
        <a:xfrm>
          <a:off x="339725" y="552767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401320" cy="251460"/>
    <xdr:sp macro="" textlink="">
      <xdr:nvSpPr>
        <xdr:cNvPr id="53" name="テキスト ボックス 52"/>
        <xdr:cNvSpPr txBox="1"/>
      </xdr:nvSpPr>
      <xdr:spPr>
        <a:xfrm>
          <a:off x="339725" y="50806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4"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107950</xdr:rowOff>
    </xdr:from>
    <xdr:to xmlns:xdr="http://schemas.openxmlformats.org/drawingml/2006/spreadsheetDrawing">
      <xdr:col>24</xdr:col>
      <xdr:colOff>62865</xdr:colOff>
      <xdr:row>41</xdr:row>
      <xdr:rowOff>130175</xdr:rowOff>
    </xdr:to>
    <xdr:cxnSp macro="">
      <xdr:nvCxnSpPr>
        <xdr:cNvPr id="55" name="直線コネクタ 54"/>
        <xdr:cNvCxnSpPr/>
      </xdr:nvCxnSpPr>
      <xdr:spPr>
        <a:xfrm flipV="1">
          <a:off x="4177665" y="581152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133985</xdr:rowOff>
    </xdr:from>
    <xdr:ext cx="467995" cy="253365"/>
    <xdr:sp macro="" textlink="">
      <xdr:nvSpPr>
        <xdr:cNvPr id="56" name="【図書館】&#10;有形固定資産減価償却率最小値テキスト"/>
        <xdr:cNvSpPr txBox="1"/>
      </xdr:nvSpPr>
      <xdr:spPr>
        <a:xfrm>
          <a:off x="4216400" y="701103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130175</xdr:rowOff>
    </xdr:from>
    <xdr:to xmlns:xdr="http://schemas.openxmlformats.org/drawingml/2006/spreadsheetDrawing">
      <xdr:col>24</xdr:col>
      <xdr:colOff>152400</xdr:colOff>
      <xdr:row>41</xdr:row>
      <xdr:rowOff>130175</xdr:rowOff>
    </xdr:to>
    <xdr:cxnSp macro="">
      <xdr:nvCxnSpPr>
        <xdr:cNvPr id="57" name="直線コネクタ 56"/>
        <xdr:cNvCxnSpPr/>
      </xdr:nvCxnSpPr>
      <xdr:spPr>
        <a:xfrm>
          <a:off x="4108450" y="7007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55880</xdr:rowOff>
    </xdr:from>
    <xdr:ext cx="403225" cy="253365"/>
    <xdr:sp macro="" textlink="">
      <xdr:nvSpPr>
        <xdr:cNvPr id="58" name="【図書館】&#10;有形固定資産減価償却率最大値テキスト"/>
        <xdr:cNvSpPr txBox="1"/>
      </xdr:nvSpPr>
      <xdr:spPr>
        <a:xfrm>
          <a:off x="4216400" y="559181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107950</xdr:rowOff>
    </xdr:from>
    <xdr:to xmlns:xdr="http://schemas.openxmlformats.org/drawingml/2006/spreadsheetDrawing">
      <xdr:col>24</xdr:col>
      <xdr:colOff>152400</xdr:colOff>
      <xdr:row>34</xdr:row>
      <xdr:rowOff>107950</xdr:rowOff>
    </xdr:to>
    <xdr:cxnSp macro="">
      <xdr:nvCxnSpPr>
        <xdr:cNvPr id="59" name="直線コネクタ 58"/>
        <xdr:cNvCxnSpPr/>
      </xdr:nvCxnSpPr>
      <xdr:spPr>
        <a:xfrm>
          <a:off x="4108450" y="5811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50165</xdr:rowOff>
    </xdr:from>
    <xdr:ext cx="403225" cy="251460"/>
    <xdr:sp macro="" textlink="">
      <xdr:nvSpPr>
        <xdr:cNvPr id="60" name="【図書館】&#10;有形固定資産減価償却率平均値テキスト"/>
        <xdr:cNvSpPr txBox="1"/>
      </xdr:nvSpPr>
      <xdr:spPr>
        <a:xfrm>
          <a:off x="4216400" y="6089015"/>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27305</xdr:rowOff>
    </xdr:from>
    <xdr:to xmlns:xdr="http://schemas.openxmlformats.org/drawingml/2006/spreadsheetDrawing">
      <xdr:col>24</xdr:col>
      <xdr:colOff>114300</xdr:colOff>
      <xdr:row>37</xdr:row>
      <xdr:rowOff>127000</xdr:rowOff>
    </xdr:to>
    <xdr:sp macro="" textlink="">
      <xdr:nvSpPr>
        <xdr:cNvPr id="61" name="フローチャート: 判断 60"/>
        <xdr:cNvSpPr/>
      </xdr:nvSpPr>
      <xdr:spPr>
        <a:xfrm>
          <a:off x="4127500" y="6233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51435</xdr:rowOff>
    </xdr:from>
    <xdr:to xmlns:xdr="http://schemas.openxmlformats.org/drawingml/2006/spreadsheetDrawing">
      <xdr:col>20</xdr:col>
      <xdr:colOff>38100</xdr:colOff>
      <xdr:row>36</xdr:row>
      <xdr:rowOff>151130</xdr:rowOff>
    </xdr:to>
    <xdr:sp macro="" textlink="">
      <xdr:nvSpPr>
        <xdr:cNvPr id="62" name="フローチャート: 判断 61"/>
        <xdr:cNvSpPr/>
      </xdr:nvSpPr>
      <xdr:spPr>
        <a:xfrm>
          <a:off x="3384550" y="60902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22225</xdr:rowOff>
    </xdr:from>
    <xdr:to xmlns:xdr="http://schemas.openxmlformats.org/drawingml/2006/spreadsheetDrawing">
      <xdr:col>15</xdr:col>
      <xdr:colOff>101600</xdr:colOff>
      <xdr:row>36</xdr:row>
      <xdr:rowOff>121920</xdr:rowOff>
    </xdr:to>
    <xdr:sp macro="" textlink="">
      <xdr:nvSpPr>
        <xdr:cNvPr id="63" name="フローチャート: 判断 62"/>
        <xdr:cNvSpPr/>
      </xdr:nvSpPr>
      <xdr:spPr>
        <a:xfrm>
          <a:off x="2571750" y="6061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133985</xdr:rowOff>
    </xdr:from>
    <xdr:to xmlns:xdr="http://schemas.openxmlformats.org/drawingml/2006/spreadsheetDrawing">
      <xdr:col>10</xdr:col>
      <xdr:colOff>165100</xdr:colOff>
      <xdr:row>36</xdr:row>
      <xdr:rowOff>66040</xdr:rowOff>
    </xdr:to>
    <xdr:sp macro="" textlink="">
      <xdr:nvSpPr>
        <xdr:cNvPr id="64" name="フローチャート: 判断 63"/>
        <xdr:cNvSpPr/>
      </xdr:nvSpPr>
      <xdr:spPr>
        <a:xfrm>
          <a:off x="1778000" y="6005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2540</xdr:rowOff>
    </xdr:from>
    <xdr:to xmlns:xdr="http://schemas.openxmlformats.org/drawingml/2006/spreadsheetDrawing">
      <xdr:col>6</xdr:col>
      <xdr:colOff>38100</xdr:colOff>
      <xdr:row>36</xdr:row>
      <xdr:rowOff>101600</xdr:rowOff>
    </xdr:to>
    <xdr:sp macro="" textlink="">
      <xdr:nvSpPr>
        <xdr:cNvPr id="65" name="フローチャート: 判断 64"/>
        <xdr:cNvSpPr/>
      </xdr:nvSpPr>
      <xdr:spPr>
        <a:xfrm>
          <a:off x="984250" y="60413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1460"/>
    <xdr:sp macro="" textlink="">
      <xdr:nvSpPr>
        <xdr:cNvPr id="66" name="テキスト ボックス 65"/>
        <xdr:cNvSpPr txBox="1"/>
      </xdr:nvSpPr>
      <xdr:spPr>
        <a:xfrm>
          <a:off x="40068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1460"/>
    <xdr:sp macro="" textlink="">
      <xdr:nvSpPr>
        <xdr:cNvPr id="67" name="テキスト ボックス 66"/>
        <xdr:cNvSpPr txBox="1"/>
      </xdr:nvSpPr>
      <xdr:spPr>
        <a:xfrm>
          <a:off x="32575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0095" cy="251460"/>
    <xdr:sp macro="" textlink="">
      <xdr:nvSpPr>
        <xdr:cNvPr id="68" name="テキスト ボックス 67"/>
        <xdr:cNvSpPr txBox="1"/>
      </xdr:nvSpPr>
      <xdr:spPr>
        <a:xfrm>
          <a:off x="24511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1460"/>
    <xdr:sp macro="" textlink="">
      <xdr:nvSpPr>
        <xdr:cNvPr id="69" name="テキスト ボックス 68"/>
        <xdr:cNvSpPr txBox="1"/>
      </xdr:nvSpPr>
      <xdr:spPr>
        <a:xfrm>
          <a:off x="16573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1460"/>
    <xdr:sp macro="" textlink="">
      <xdr:nvSpPr>
        <xdr:cNvPr id="70" name="テキスト ボックス 69"/>
        <xdr:cNvSpPr txBox="1"/>
      </xdr:nvSpPr>
      <xdr:spPr>
        <a:xfrm>
          <a:off x="857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51435</xdr:rowOff>
    </xdr:from>
    <xdr:to xmlns:xdr="http://schemas.openxmlformats.org/drawingml/2006/spreadsheetDrawing">
      <xdr:col>24</xdr:col>
      <xdr:colOff>114300</xdr:colOff>
      <xdr:row>38</xdr:row>
      <xdr:rowOff>151130</xdr:rowOff>
    </xdr:to>
    <xdr:sp macro="" textlink="">
      <xdr:nvSpPr>
        <xdr:cNvPr id="71" name="楕円 70"/>
        <xdr:cNvSpPr/>
      </xdr:nvSpPr>
      <xdr:spPr>
        <a:xfrm>
          <a:off x="4127500" y="6425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30480</xdr:rowOff>
    </xdr:from>
    <xdr:ext cx="403225" cy="251460"/>
    <xdr:sp macro="" textlink="">
      <xdr:nvSpPr>
        <xdr:cNvPr id="72" name="【図書館】&#10;有形固定資産減価償却率該当値テキスト"/>
        <xdr:cNvSpPr txBox="1"/>
      </xdr:nvSpPr>
      <xdr:spPr>
        <a:xfrm>
          <a:off x="4216400" y="640461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85090</xdr:rowOff>
    </xdr:from>
    <xdr:to xmlns:xdr="http://schemas.openxmlformats.org/drawingml/2006/spreadsheetDrawing">
      <xdr:col>20</xdr:col>
      <xdr:colOff>38100</xdr:colOff>
      <xdr:row>38</xdr:row>
      <xdr:rowOff>17145</xdr:rowOff>
    </xdr:to>
    <xdr:sp macro="" textlink="">
      <xdr:nvSpPr>
        <xdr:cNvPr id="73" name="楕円 72"/>
        <xdr:cNvSpPr/>
      </xdr:nvSpPr>
      <xdr:spPr>
        <a:xfrm>
          <a:off x="3384550" y="62915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37</xdr:row>
      <xdr:rowOff>134620</xdr:rowOff>
    </xdr:from>
    <xdr:to xmlns:xdr="http://schemas.openxmlformats.org/drawingml/2006/spreadsheetDrawing">
      <xdr:col>24</xdr:col>
      <xdr:colOff>63500</xdr:colOff>
      <xdr:row>38</xdr:row>
      <xdr:rowOff>100965</xdr:rowOff>
    </xdr:to>
    <xdr:cxnSp macro="">
      <xdr:nvCxnSpPr>
        <xdr:cNvPr id="74" name="直線コネクタ 73"/>
        <xdr:cNvCxnSpPr/>
      </xdr:nvCxnSpPr>
      <xdr:spPr>
        <a:xfrm>
          <a:off x="3429000" y="6341110"/>
          <a:ext cx="7493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116840</xdr:rowOff>
    </xdr:from>
    <xdr:to xmlns:xdr="http://schemas.openxmlformats.org/drawingml/2006/spreadsheetDrawing">
      <xdr:col>15</xdr:col>
      <xdr:colOff>101600</xdr:colOff>
      <xdr:row>37</xdr:row>
      <xdr:rowOff>48895</xdr:rowOff>
    </xdr:to>
    <xdr:sp macro="" textlink="">
      <xdr:nvSpPr>
        <xdr:cNvPr id="75" name="楕円 74"/>
        <xdr:cNvSpPr/>
      </xdr:nvSpPr>
      <xdr:spPr>
        <a:xfrm>
          <a:off x="2571750" y="61556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166370</xdr:rowOff>
    </xdr:from>
    <xdr:to xmlns:xdr="http://schemas.openxmlformats.org/drawingml/2006/spreadsheetDrawing">
      <xdr:col>19</xdr:col>
      <xdr:colOff>171450</xdr:colOff>
      <xdr:row>37</xdr:row>
      <xdr:rowOff>134620</xdr:rowOff>
    </xdr:to>
    <xdr:cxnSp macro="">
      <xdr:nvCxnSpPr>
        <xdr:cNvPr id="76" name="直線コネクタ 75"/>
        <xdr:cNvCxnSpPr/>
      </xdr:nvCxnSpPr>
      <xdr:spPr>
        <a:xfrm>
          <a:off x="2622550" y="6205220"/>
          <a:ext cx="80645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150495</xdr:rowOff>
    </xdr:from>
    <xdr:to xmlns:xdr="http://schemas.openxmlformats.org/drawingml/2006/spreadsheetDrawing">
      <xdr:col>10</xdr:col>
      <xdr:colOff>165100</xdr:colOff>
      <xdr:row>36</xdr:row>
      <xdr:rowOff>81915</xdr:rowOff>
    </xdr:to>
    <xdr:sp macro="" textlink="">
      <xdr:nvSpPr>
        <xdr:cNvPr id="77" name="楕円 76"/>
        <xdr:cNvSpPr/>
      </xdr:nvSpPr>
      <xdr:spPr>
        <a:xfrm>
          <a:off x="1778000" y="6021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32385</xdr:rowOff>
    </xdr:from>
    <xdr:to xmlns:xdr="http://schemas.openxmlformats.org/drawingml/2006/spreadsheetDrawing">
      <xdr:col>15</xdr:col>
      <xdr:colOff>50800</xdr:colOff>
      <xdr:row>36</xdr:row>
      <xdr:rowOff>166370</xdr:rowOff>
    </xdr:to>
    <xdr:cxnSp macro="">
      <xdr:nvCxnSpPr>
        <xdr:cNvPr id="78" name="直線コネクタ 77"/>
        <xdr:cNvCxnSpPr/>
      </xdr:nvCxnSpPr>
      <xdr:spPr>
        <a:xfrm>
          <a:off x="1828800" y="6071235"/>
          <a:ext cx="7937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167005</xdr:rowOff>
    </xdr:from>
    <xdr:ext cx="403225" cy="252730"/>
    <xdr:sp macro="" textlink="">
      <xdr:nvSpPr>
        <xdr:cNvPr id="79" name="n_1aveValue【図書館】&#10;有形固定資産減価償却率"/>
        <xdr:cNvSpPr txBox="1"/>
      </xdr:nvSpPr>
      <xdr:spPr>
        <a:xfrm>
          <a:off x="3239135" y="587057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137795</xdr:rowOff>
    </xdr:from>
    <xdr:ext cx="403225" cy="253365"/>
    <xdr:sp macro="" textlink="">
      <xdr:nvSpPr>
        <xdr:cNvPr id="80" name="n_2aveValue【図書館】&#10;有形固定資産減価償却率"/>
        <xdr:cNvSpPr txBox="1"/>
      </xdr:nvSpPr>
      <xdr:spPr>
        <a:xfrm>
          <a:off x="2439035" y="58413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81915</xdr:rowOff>
    </xdr:from>
    <xdr:ext cx="403225" cy="253365"/>
    <xdr:sp macro="" textlink="">
      <xdr:nvSpPr>
        <xdr:cNvPr id="81" name="n_3aveValue【図書館】&#10;有形固定資産減価償却率"/>
        <xdr:cNvSpPr txBox="1"/>
      </xdr:nvSpPr>
      <xdr:spPr>
        <a:xfrm>
          <a:off x="1645285" y="578548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117475</xdr:rowOff>
    </xdr:from>
    <xdr:ext cx="405130" cy="253365"/>
    <xdr:sp macro="" textlink="">
      <xdr:nvSpPr>
        <xdr:cNvPr id="82" name="n_4aveValue【図書館】&#10;有形固定資産減価償却率"/>
        <xdr:cNvSpPr txBox="1"/>
      </xdr:nvSpPr>
      <xdr:spPr>
        <a:xfrm>
          <a:off x="851535" y="5821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7620</xdr:rowOff>
    </xdr:from>
    <xdr:ext cx="403225" cy="253365"/>
    <xdr:sp macro="" textlink="">
      <xdr:nvSpPr>
        <xdr:cNvPr id="83" name="n_1mainValue【図書館】&#10;有形固定資産減価償却率"/>
        <xdr:cNvSpPr txBox="1"/>
      </xdr:nvSpPr>
      <xdr:spPr>
        <a:xfrm>
          <a:off x="3239135" y="63817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39370</xdr:rowOff>
    </xdr:from>
    <xdr:ext cx="403225" cy="253365"/>
    <xdr:sp macro="" textlink="">
      <xdr:nvSpPr>
        <xdr:cNvPr id="84" name="n_2mainValue【図書館】&#10;有形固定資産減価償却率"/>
        <xdr:cNvSpPr txBox="1"/>
      </xdr:nvSpPr>
      <xdr:spPr>
        <a:xfrm>
          <a:off x="2439035" y="62458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73025</xdr:rowOff>
    </xdr:from>
    <xdr:ext cx="403225" cy="253365"/>
    <xdr:sp macro="" textlink="">
      <xdr:nvSpPr>
        <xdr:cNvPr id="85" name="n_3mainValue【図書館】&#10;有形固定資産減価償却率"/>
        <xdr:cNvSpPr txBox="1"/>
      </xdr:nvSpPr>
      <xdr:spPr>
        <a:xfrm>
          <a:off x="1645285" y="61118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6" name="正方形/長方形 85"/>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87" name="正方形/長方形 86"/>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88" name="正方形/長方形 87"/>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89" name="正方形/長方形 88"/>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0" name="正方形/長方形 89"/>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1" name="正方形/長方形 90"/>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2" name="正方形/長方形 91"/>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3" name="正方形/長方形 92"/>
        <xdr:cNvSpPr/>
      </xdr:nvSpPr>
      <xdr:spPr>
        <a:xfrm>
          <a:off x="5956300" y="521906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94" name="正方形/長方形 93"/>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95" name="正方形/長方形 94"/>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96" name="正方形/長方形 95"/>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97" name="正方形/長方形 96"/>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98" name="正方形/長方形 97"/>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99" name="正方形/長方形 98"/>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00" name="正方形/長方形 99"/>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01" name="正方形/長方形 100"/>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6545" cy="220345"/>
    <xdr:sp macro="" textlink="">
      <xdr:nvSpPr>
        <xdr:cNvPr id="102" name="テキスト ボックス 101"/>
        <xdr:cNvSpPr txBox="1"/>
      </xdr:nvSpPr>
      <xdr:spPr>
        <a:xfrm>
          <a:off x="666750" y="875855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03" name="直線コネクタ 102"/>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5455" cy="251460"/>
    <xdr:sp macro="" textlink="">
      <xdr:nvSpPr>
        <xdr:cNvPr id="104" name="テキスト ボックス 103"/>
        <xdr:cNvSpPr txBox="1"/>
      </xdr:nvSpPr>
      <xdr:spPr>
        <a:xfrm>
          <a:off x="27559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05" name="直線コネクタ 104"/>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103505</xdr:rowOff>
    </xdr:from>
    <xdr:ext cx="465455" cy="251460"/>
    <xdr:sp macro="" textlink="">
      <xdr:nvSpPr>
        <xdr:cNvPr id="106" name="テキスト ボックス 105"/>
        <xdr:cNvSpPr txBox="1"/>
      </xdr:nvSpPr>
      <xdr:spPr>
        <a:xfrm>
          <a:off x="275590" y="10668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07" name="直線コネクタ 106"/>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401320" cy="251460"/>
    <xdr:sp macro="" textlink="">
      <xdr:nvSpPr>
        <xdr:cNvPr id="108" name="テキスト ボックス 107"/>
        <xdr:cNvSpPr txBox="1"/>
      </xdr:nvSpPr>
      <xdr:spPr>
        <a:xfrm>
          <a:off x="339725" y="102958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09" name="直線コネクタ 108"/>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1320" cy="251460"/>
    <xdr:sp macro="" textlink="">
      <xdr:nvSpPr>
        <xdr:cNvPr id="110" name="テキスト ボックス 109"/>
        <xdr:cNvSpPr txBox="1"/>
      </xdr:nvSpPr>
      <xdr:spPr>
        <a:xfrm>
          <a:off x="339725" y="99231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11" name="直線コネクタ 110"/>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401320" cy="251460"/>
    <xdr:sp macro="" textlink="">
      <xdr:nvSpPr>
        <xdr:cNvPr id="112" name="テキスト ボックス 111"/>
        <xdr:cNvSpPr txBox="1"/>
      </xdr:nvSpPr>
      <xdr:spPr>
        <a:xfrm>
          <a:off x="339725" y="95510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13" name="直線コネクタ 112"/>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121920</xdr:rowOff>
    </xdr:from>
    <xdr:ext cx="401320" cy="251460"/>
    <xdr:sp macro="" textlink="">
      <xdr:nvSpPr>
        <xdr:cNvPr id="114" name="テキスト ボックス 113"/>
        <xdr:cNvSpPr txBox="1"/>
      </xdr:nvSpPr>
      <xdr:spPr>
        <a:xfrm>
          <a:off x="339725" y="91782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15" name="直線コネクタ 114"/>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84455</xdr:rowOff>
    </xdr:from>
    <xdr:ext cx="337185" cy="251460"/>
    <xdr:sp macro="" textlink="">
      <xdr:nvSpPr>
        <xdr:cNvPr id="116" name="テキスト ボックス 115"/>
        <xdr:cNvSpPr txBox="1"/>
      </xdr:nvSpPr>
      <xdr:spPr>
        <a:xfrm>
          <a:off x="384810" y="8805545"/>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17"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158750</xdr:rowOff>
    </xdr:from>
    <xdr:to xmlns:xdr="http://schemas.openxmlformats.org/drawingml/2006/spreadsheetDrawing">
      <xdr:col>24</xdr:col>
      <xdr:colOff>62865</xdr:colOff>
      <xdr:row>64</xdr:row>
      <xdr:rowOff>74295</xdr:rowOff>
    </xdr:to>
    <xdr:cxnSp macro="">
      <xdr:nvCxnSpPr>
        <xdr:cNvPr id="118" name="直線コネクタ 117"/>
        <xdr:cNvCxnSpPr/>
      </xdr:nvCxnSpPr>
      <xdr:spPr>
        <a:xfrm flipV="1">
          <a:off x="4177665" y="9550400"/>
          <a:ext cx="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467995" cy="253365"/>
    <xdr:sp macro="" textlink="">
      <xdr:nvSpPr>
        <xdr:cNvPr id="119" name="【体育館・プール】&#10;有形固定資産減価償却率最小値テキスト"/>
        <xdr:cNvSpPr txBox="1"/>
      </xdr:nvSpPr>
      <xdr:spPr>
        <a:xfrm>
          <a:off x="4216400" y="1081087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74295</xdr:rowOff>
    </xdr:from>
    <xdr:to xmlns:xdr="http://schemas.openxmlformats.org/drawingml/2006/spreadsheetDrawing">
      <xdr:col>24</xdr:col>
      <xdr:colOff>152400</xdr:colOff>
      <xdr:row>64</xdr:row>
      <xdr:rowOff>74295</xdr:rowOff>
    </xdr:to>
    <xdr:cxnSp macro="">
      <xdr:nvCxnSpPr>
        <xdr:cNvPr id="120" name="直線コネクタ 119"/>
        <xdr:cNvCxnSpPr/>
      </xdr:nvCxnSpPr>
      <xdr:spPr>
        <a:xfrm>
          <a:off x="410845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106680</xdr:rowOff>
    </xdr:from>
    <xdr:ext cx="403225" cy="251460"/>
    <xdr:sp macro="" textlink="">
      <xdr:nvSpPr>
        <xdr:cNvPr id="121" name="【体育館・プール】&#10;有形固定資産減価償却率最大値テキスト"/>
        <xdr:cNvSpPr txBox="1"/>
      </xdr:nvSpPr>
      <xdr:spPr>
        <a:xfrm>
          <a:off x="4216400" y="93306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158750</xdr:rowOff>
    </xdr:from>
    <xdr:to xmlns:xdr="http://schemas.openxmlformats.org/drawingml/2006/spreadsheetDrawing">
      <xdr:col>24</xdr:col>
      <xdr:colOff>152400</xdr:colOff>
      <xdr:row>56</xdr:row>
      <xdr:rowOff>158750</xdr:rowOff>
    </xdr:to>
    <xdr:cxnSp macro="">
      <xdr:nvCxnSpPr>
        <xdr:cNvPr id="122" name="直線コネクタ 121"/>
        <xdr:cNvCxnSpPr/>
      </xdr:nvCxnSpPr>
      <xdr:spPr>
        <a:xfrm>
          <a:off x="4108450" y="9550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1905</xdr:rowOff>
    </xdr:from>
    <xdr:ext cx="403225" cy="253365"/>
    <xdr:sp macro="" textlink="">
      <xdr:nvSpPr>
        <xdr:cNvPr id="123" name="【体育館・プール】&#10;有形固定資産減価償却率平均値テキスト"/>
        <xdr:cNvSpPr txBox="1"/>
      </xdr:nvSpPr>
      <xdr:spPr>
        <a:xfrm>
          <a:off x="4216400" y="1006411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22860</xdr:rowOff>
    </xdr:from>
    <xdr:to xmlns:xdr="http://schemas.openxmlformats.org/drawingml/2006/spreadsheetDrawing">
      <xdr:col>24</xdr:col>
      <xdr:colOff>114300</xdr:colOff>
      <xdr:row>60</xdr:row>
      <xdr:rowOff>122555</xdr:rowOff>
    </xdr:to>
    <xdr:sp macro="" textlink="">
      <xdr:nvSpPr>
        <xdr:cNvPr id="124" name="フローチャート: 判断 123"/>
        <xdr:cNvSpPr/>
      </xdr:nvSpPr>
      <xdr:spPr>
        <a:xfrm>
          <a:off x="4127500" y="10085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161290</xdr:rowOff>
    </xdr:from>
    <xdr:to xmlns:xdr="http://schemas.openxmlformats.org/drawingml/2006/spreadsheetDrawing">
      <xdr:col>20</xdr:col>
      <xdr:colOff>38100</xdr:colOff>
      <xdr:row>60</xdr:row>
      <xdr:rowOff>92710</xdr:rowOff>
    </xdr:to>
    <xdr:sp macro="" textlink="">
      <xdr:nvSpPr>
        <xdr:cNvPr id="125" name="フローチャート: 判断 124"/>
        <xdr:cNvSpPr/>
      </xdr:nvSpPr>
      <xdr:spPr>
        <a:xfrm>
          <a:off x="3384550" y="100558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130810</xdr:rowOff>
    </xdr:from>
    <xdr:to xmlns:xdr="http://schemas.openxmlformats.org/drawingml/2006/spreadsheetDrawing">
      <xdr:col>15</xdr:col>
      <xdr:colOff>101600</xdr:colOff>
      <xdr:row>60</xdr:row>
      <xdr:rowOff>62230</xdr:rowOff>
    </xdr:to>
    <xdr:sp macro="" textlink="">
      <xdr:nvSpPr>
        <xdr:cNvPr id="126" name="フローチャート: 判断 125"/>
        <xdr:cNvSpPr/>
      </xdr:nvSpPr>
      <xdr:spPr>
        <a:xfrm>
          <a:off x="2571750" y="10025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123825</xdr:rowOff>
    </xdr:from>
    <xdr:to xmlns:xdr="http://schemas.openxmlformats.org/drawingml/2006/spreadsheetDrawing">
      <xdr:col>10</xdr:col>
      <xdr:colOff>165100</xdr:colOff>
      <xdr:row>60</xdr:row>
      <xdr:rowOff>55245</xdr:rowOff>
    </xdr:to>
    <xdr:sp macro="" textlink="">
      <xdr:nvSpPr>
        <xdr:cNvPr id="127" name="フローチャート: 判断 126"/>
        <xdr:cNvSpPr/>
      </xdr:nvSpPr>
      <xdr:spPr>
        <a:xfrm>
          <a:off x="1778000" y="10018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84455</xdr:rowOff>
    </xdr:from>
    <xdr:to xmlns:xdr="http://schemas.openxmlformats.org/drawingml/2006/spreadsheetDrawing">
      <xdr:col>6</xdr:col>
      <xdr:colOff>38100</xdr:colOff>
      <xdr:row>60</xdr:row>
      <xdr:rowOff>16510</xdr:rowOff>
    </xdr:to>
    <xdr:sp macro="" textlink="">
      <xdr:nvSpPr>
        <xdr:cNvPr id="128" name="フローチャート: 判断 127"/>
        <xdr:cNvSpPr/>
      </xdr:nvSpPr>
      <xdr:spPr>
        <a:xfrm>
          <a:off x="984250" y="99790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1460"/>
    <xdr:sp macro="" textlink="">
      <xdr:nvSpPr>
        <xdr:cNvPr id="129" name="テキスト ボックス 128"/>
        <xdr:cNvSpPr txBox="1"/>
      </xdr:nvSpPr>
      <xdr:spPr>
        <a:xfrm>
          <a:off x="40068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1460"/>
    <xdr:sp macro="" textlink="">
      <xdr:nvSpPr>
        <xdr:cNvPr id="130" name="テキスト ボックス 129"/>
        <xdr:cNvSpPr txBox="1"/>
      </xdr:nvSpPr>
      <xdr:spPr>
        <a:xfrm>
          <a:off x="32575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0095" cy="251460"/>
    <xdr:sp macro="" textlink="">
      <xdr:nvSpPr>
        <xdr:cNvPr id="131" name="テキスト ボックス 130"/>
        <xdr:cNvSpPr txBox="1"/>
      </xdr:nvSpPr>
      <xdr:spPr>
        <a:xfrm>
          <a:off x="24511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1460"/>
    <xdr:sp macro="" textlink="">
      <xdr:nvSpPr>
        <xdr:cNvPr id="132" name="テキスト ボックス 131"/>
        <xdr:cNvSpPr txBox="1"/>
      </xdr:nvSpPr>
      <xdr:spPr>
        <a:xfrm>
          <a:off x="1657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1460"/>
    <xdr:sp macro="" textlink="">
      <xdr:nvSpPr>
        <xdr:cNvPr id="133" name="テキスト ボックス 132"/>
        <xdr:cNvSpPr txBox="1"/>
      </xdr:nvSpPr>
      <xdr:spPr>
        <a:xfrm>
          <a:off x="857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116205</xdr:rowOff>
    </xdr:from>
    <xdr:to xmlns:xdr="http://schemas.openxmlformats.org/drawingml/2006/spreadsheetDrawing">
      <xdr:col>24</xdr:col>
      <xdr:colOff>114300</xdr:colOff>
      <xdr:row>58</xdr:row>
      <xdr:rowOff>48260</xdr:rowOff>
    </xdr:to>
    <xdr:sp macro="" textlink="">
      <xdr:nvSpPr>
        <xdr:cNvPr id="134" name="楕円 133"/>
        <xdr:cNvSpPr/>
      </xdr:nvSpPr>
      <xdr:spPr>
        <a:xfrm>
          <a:off x="4127500" y="9675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138430</xdr:rowOff>
    </xdr:from>
    <xdr:ext cx="403225" cy="253365"/>
    <xdr:sp macro="" textlink="">
      <xdr:nvSpPr>
        <xdr:cNvPr id="135" name="【体育館・プール】&#10;有形固定資産減価償却率該当値テキスト"/>
        <xdr:cNvSpPr txBox="1"/>
      </xdr:nvSpPr>
      <xdr:spPr>
        <a:xfrm>
          <a:off x="4216400" y="953008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74930</xdr:rowOff>
    </xdr:from>
    <xdr:to xmlns:xdr="http://schemas.openxmlformats.org/drawingml/2006/spreadsheetDrawing">
      <xdr:col>20</xdr:col>
      <xdr:colOff>38100</xdr:colOff>
      <xdr:row>58</xdr:row>
      <xdr:rowOff>6350</xdr:rowOff>
    </xdr:to>
    <xdr:sp macro="" textlink="">
      <xdr:nvSpPr>
        <xdr:cNvPr id="136" name="楕円 135"/>
        <xdr:cNvSpPr/>
      </xdr:nvSpPr>
      <xdr:spPr>
        <a:xfrm>
          <a:off x="3384550" y="9634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57</xdr:row>
      <xdr:rowOff>125095</xdr:rowOff>
    </xdr:from>
    <xdr:to xmlns:xdr="http://schemas.openxmlformats.org/drawingml/2006/spreadsheetDrawing">
      <xdr:col>24</xdr:col>
      <xdr:colOff>63500</xdr:colOff>
      <xdr:row>57</xdr:row>
      <xdr:rowOff>165735</xdr:rowOff>
    </xdr:to>
    <xdr:cxnSp macro="">
      <xdr:nvCxnSpPr>
        <xdr:cNvPr id="137" name="直線コネクタ 136"/>
        <xdr:cNvCxnSpPr/>
      </xdr:nvCxnSpPr>
      <xdr:spPr>
        <a:xfrm>
          <a:off x="3429000" y="9684385"/>
          <a:ext cx="7493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34290</xdr:rowOff>
    </xdr:from>
    <xdr:to xmlns:xdr="http://schemas.openxmlformats.org/drawingml/2006/spreadsheetDrawing">
      <xdr:col>15</xdr:col>
      <xdr:colOff>101600</xdr:colOff>
      <xdr:row>57</xdr:row>
      <xdr:rowOff>133350</xdr:rowOff>
    </xdr:to>
    <xdr:sp macro="" textlink="">
      <xdr:nvSpPr>
        <xdr:cNvPr id="138" name="楕円 137"/>
        <xdr:cNvSpPr/>
      </xdr:nvSpPr>
      <xdr:spPr>
        <a:xfrm>
          <a:off x="2571750" y="9593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84455</xdr:rowOff>
    </xdr:from>
    <xdr:to xmlns:xdr="http://schemas.openxmlformats.org/drawingml/2006/spreadsheetDrawing">
      <xdr:col>19</xdr:col>
      <xdr:colOff>171450</xdr:colOff>
      <xdr:row>57</xdr:row>
      <xdr:rowOff>125095</xdr:rowOff>
    </xdr:to>
    <xdr:cxnSp macro="">
      <xdr:nvCxnSpPr>
        <xdr:cNvPr id="139" name="直線コネクタ 138"/>
        <xdr:cNvCxnSpPr/>
      </xdr:nvCxnSpPr>
      <xdr:spPr>
        <a:xfrm>
          <a:off x="2622550" y="9643745"/>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161290</xdr:rowOff>
    </xdr:from>
    <xdr:to xmlns:xdr="http://schemas.openxmlformats.org/drawingml/2006/spreadsheetDrawing">
      <xdr:col>10</xdr:col>
      <xdr:colOff>165100</xdr:colOff>
      <xdr:row>57</xdr:row>
      <xdr:rowOff>92710</xdr:rowOff>
    </xdr:to>
    <xdr:sp macro="" textlink="">
      <xdr:nvSpPr>
        <xdr:cNvPr id="140" name="楕円 139"/>
        <xdr:cNvSpPr/>
      </xdr:nvSpPr>
      <xdr:spPr>
        <a:xfrm>
          <a:off x="1778000" y="9552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42545</xdr:rowOff>
    </xdr:from>
    <xdr:to xmlns:xdr="http://schemas.openxmlformats.org/drawingml/2006/spreadsheetDrawing">
      <xdr:col>15</xdr:col>
      <xdr:colOff>50800</xdr:colOff>
      <xdr:row>57</xdr:row>
      <xdr:rowOff>84455</xdr:rowOff>
    </xdr:to>
    <xdr:cxnSp macro="">
      <xdr:nvCxnSpPr>
        <xdr:cNvPr id="141" name="直線コネクタ 140"/>
        <xdr:cNvCxnSpPr/>
      </xdr:nvCxnSpPr>
      <xdr:spPr>
        <a:xfrm>
          <a:off x="1828800" y="9601835"/>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84455</xdr:rowOff>
    </xdr:from>
    <xdr:ext cx="403225" cy="251460"/>
    <xdr:sp macro="" textlink="">
      <xdr:nvSpPr>
        <xdr:cNvPr id="142" name="n_1aveValue【体育館・プール】&#10;有形固定資産減価償却率"/>
        <xdr:cNvSpPr txBox="1"/>
      </xdr:nvSpPr>
      <xdr:spPr>
        <a:xfrm>
          <a:off x="3239135" y="101466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53975</xdr:rowOff>
    </xdr:from>
    <xdr:ext cx="403225" cy="251460"/>
    <xdr:sp macro="" textlink="">
      <xdr:nvSpPr>
        <xdr:cNvPr id="143" name="n_2aveValue【体育館・プール】&#10;有形固定資産減価償却率"/>
        <xdr:cNvSpPr txBox="1"/>
      </xdr:nvSpPr>
      <xdr:spPr>
        <a:xfrm>
          <a:off x="2439035" y="1011618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46990</xdr:rowOff>
    </xdr:from>
    <xdr:ext cx="403225" cy="251460"/>
    <xdr:sp macro="" textlink="">
      <xdr:nvSpPr>
        <xdr:cNvPr id="144" name="n_3aveValue【体育館・プール】&#10;有形固定資産減価償却率"/>
        <xdr:cNvSpPr txBox="1"/>
      </xdr:nvSpPr>
      <xdr:spPr>
        <a:xfrm>
          <a:off x="1645285" y="1010920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32385</xdr:rowOff>
    </xdr:from>
    <xdr:ext cx="405130" cy="251460"/>
    <xdr:sp macro="" textlink="">
      <xdr:nvSpPr>
        <xdr:cNvPr id="145" name="n_4aveValue【体育館・プール】&#10;有形固定資産減価償却率"/>
        <xdr:cNvSpPr txBox="1"/>
      </xdr:nvSpPr>
      <xdr:spPr>
        <a:xfrm>
          <a:off x="851535" y="97593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22860</xdr:rowOff>
    </xdr:from>
    <xdr:ext cx="403225" cy="253365"/>
    <xdr:sp macro="" textlink="">
      <xdr:nvSpPr>
        <xdr:cNvPr id="146" name="n_1mainValue【体育館・プール】&#10;有形固定資産減価償却率"/>
        <xdr:cNvSpPr txBox="1"/>
      </xdr:nvSpPr>
      <xdr:spPr>
        <a:xfrm>
          <a:off x="3239135" y="941451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149860</xdr:rowOff>
    </xdr:from>
    <xdr:ext cx="403225" cy="253365"/>
    <xdr:sp macro="" textlink="">
      <xdr:nvSpPr>
        <xdr:cNvPr id="147" name="n_2mainValue【体育館・プール】&#10;有形固定資産減価償却率"/>
        <xdr:cNvSpPr txBox="1"/>
      </xdr:nvSpPr>
      <xdr:spPr>
        <a:xfrm>
          <a:off x="2439035" y="937387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108585</xdr:rowOff>
    </xdr:from>
    <xdr:ext cx="403225" cy="251460"/>
    <xdr:sp macro="" textlink="">
      <xdr:nvSpPr>
        <xdr:cNvPr id="148" name="n_3mainValue【体育館・プール】&#10;有形固定資産減価償却率"/>
        <xdr:cNvSpPr txBox="1"/>
      </xdr:nvSpPr>
      <xdr:spPr>
        <a:xfrm>
          <a:off x="1645285" y="933259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149" name="正方形/長方形 148"/>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150" name="正方形/長方形 149"/>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151" name="正方形/長方形 150"/>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152" name="正方形/長方形 151"/>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153" name="正方形/長方形 152"/>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154" name="正方形/長方形 153"/>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155" name="正方形/長方形 154"/>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156" name="正方形/長方形 155"/>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7980" cy="220345"/>
    <xdr:sp macro="" textlink="">
      <xdr:nvSpPr>
        <xdr:cNvPr id="157" name="テキスト ボックス 156"/>
        <xdr:cNvSpPr txBox="1"/>
      </xdr:nvSpPr>
      <xdr:spPr>
        <a:xfrm>
          <a:off x="591820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158" name="直線コネクタ 157"/>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74295</xdr:rowOff>
    </xdr:from>
    <xdr:to xmlns:xdr="http://schemas.openxmlformats.org/drawingml/2006/spreadsheetDrawing">
      <xdr:col>59</xdr:col>
      <xdr:colOff>50800</xdr:colOff>
      <xdr:row>64</xdr:row>
      <xdr:rowOff>74295</xdr:rowOff>
    </xdr:to>
    <xdr:cxnSp macro="">
      <xdr:nvCxnSpPr>
        <xdr:cNvPr id="159" name="直線コネクタ 158"/>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103505</xdr:rowOff>
    </xdr:from>
    <xdr:ext cx="465455" cy="251460"/>
    <xdr:sp macro="" textlink="">
      <xdr:nvSpPr>
        <xdr:cNvPr id="160" name="テキスト ボックス 159"/>
        <xdr:cNvSpPr txBox="1"/>
      </xdr:nvSpPr>
      <xdr:spPr>
        <a:xfrm>
          <a:off x="5527040" y="10668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161" name="直線コネクタ 160"/>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66040</xdr:rowOff>
    </xdr:from>
    <xdr:ext cx="465455" cy="251460"/>
    <xdr:sp macro="" textlink="">
      <xdr:nvSpPr>
        <xdr:cNvPr id="162" name="テキスト ボックス 161"/>
        <xdr:cNvSpPr txBox="1"/>
      </xdr:nvSpPr>
      <xdr:spPr>
        <a:xfrm>
          <a:off x="5527040" y="102958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63" name="直線コネクタ 162"/>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5455" cy="251460"/>
    <xdr:sp macro="" textlink="">
      <xdr:nvSpPr>
        <xdr:cNvPr id="164" name="テキスト ボックス 163"/>
        <xdr:cNvSpPr txBox="1"/>
      </xdr:nvSpPr>
      <xdr:spPr>
        <a:xfrm>
          <a:off x="5527040" y="99231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130175</xdr:rowOff>
    </xdr:from>
    <xdr:to xmlns:xdr="http://schemas.openxmlformats.org/drawingml/2006/spreadsheetDrawing">
      <xdr:col>59</xdr:col>
      <xdr:colOff>50800</xdr:colOff>
      <xdr:row>57</xdr:row>
      <xdr:rowOff>130175</xdr:rowOff>
    </xdr:to>
    <xdr:cxnSp macro="">
      <xdr:nvCxnSpPr>
        <xdr:cNvPr id="165" name="直線コネクタ 164"/>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159385</xdr:rowOff>
    </xdr:from>
    <xdr:ext cx="465455" cy="251460"/>
    <xdr:sp macro="" textlink="">
      <xdr:nvSpPr>
        <xdr:cNvPr id="166" name="テキスト ボックス 165"/>
        <xdr:cNvSpPr txBox="1"/>
      </xdr:nvSpPr>
      <xdr:spPr>
        <a:xfrm>
          <a:off x="5527040" y="95510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93345</xdr:rowOff>
    </xdr:from>
    <xdr:to xmlns:xdr="http://schemas.openxmlformats.org/drawingml/2006/spreadsheetDrawing">
      <xdr:col>59</xdr:col>
      <xdr:colOff>50800</xdr:colOff>
      <xdr:row>55</xdr:row>
      <xdr:rowOff>93345</xdr:rowOff>
    </xdr:to>
    <xdr:cxnSp macro="">
      <xdr:nvCxnSpPr>
        <xdr:cNvPr id="167" name="直線コネクタ 166"/>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121920</xdr:rowOff>
    </xdr:from>
    <xdr:ext cx="465455" cy="251460"/>
    <xdr:sp macro="" textlink="">
      <xdr:nvSpPr>
        <xdr:cNvPr id="168" name="テキスト ボックス 167"/>
        <xdr:cNvSpPr txBox="1"/>
      </xdr:nvSpPr>
      <xdr:spPr>
        <a:xfrm>
          <a:off x="5527040" y="91782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169" name="直線コネクタ 168"/>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84455</xdr:rowOff>
    </xdr:from>
    <xdr:ext cx="465455" cy="251460"/>
    <xdr:sp macro="" textlink="">
      <xdr:nvSpPr>
        <xdr:cNvPr id="170" name="テキスト ボックス 169"/>
        <xdr:cNvSpPr txBox="1"/>
      </xdr:nvSpPr>
      <xdr:spPr>
        <a:xfrm>
          <a:off x="5527040" y="8805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171"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140335</xdr:rowOff>
    </xdr:from>
    <xdr:to xmlns:xdr="http://schemas.openxmlformats.org/drawingml/2006/spreadsheetDrawing">
      <xdr:col>54</xdr:col>
      <xdr:colOff>171450</xdr:colOff>
      <xdr:row>63</xdr:row>
      <xdr:rowOff>120650</xdr:rowOff>
    </xdr:to>
    <xdr:cxnSp macro="">
      <xdr:nvCxnSpPr>
        <xdr:cNvPr id="172" name="直線コネクタ 171"/>
        <xdr:cNvCxnSpPr/>
      </xdr:nvCxnSpPr>
      <xdr:spPr>
        <a:xfrm flipV="1">
          <a:off x="9429750" y="9364345"/>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125095</xdr:rowOff>
    </xdr:from>
    <xdr:ext cx="467995" cy="251460"/>
    <xdr:sp macro="" textlink="">
      <xdr:nvSpPr>
        <xdr:cNvPr id="173" name="【体育館・プール】&#10;一人当たり面積最小値テキスト"/>
        <xdr:cNvSpPr txBox="1"/>
      </xdr:nvSpPr>
      <xdr:spPr>
        <a:xfrm>
          <a:off x="9467850" y="1069022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120650</xdr:rowOff>
    </xdr:from>
    <xdr:to xmlns:xdr="http://schemas.openxmlformats.org/drawingml/2006/spreadsheetDrawing">
      <xdr:col>55</xdr:col>
      <xdr:colOff>88900</xdr:colOff>
      <xdr:row>63</xdr:row>
      <xdr:rowOff>120650</xdr:rowOff>
    </xdr:to>
    <xdr:cxnSp macro="">
      <xdr:nvCxnSpPr>
        <xdr:cNvPr id="174" name="直線コネクタ 173"/>
        <xdr:cNvCxnSpPr/>
      </xdr:nvCxnSpPr>
      <xdr:spPr>
        <a:xfrm>
          <a:off x="9359900" y="1068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87630</xdr:rowOff>
    </xdr:from>
    <xdr:ext cx="467995" cy="251460"/>
    <xdr:sp macro="" textlink="">
      <xdr:nvSpPr>
        <xdr:cNvPr id="175" name="【体育館・プール】&#10;一人当たり面積最大値テキスト"/>
        <xdr:cNvSpPr txBox="1"/>
      </xdr:nvSpPr>
      <xdr:spPr>
        <a:xfrm>
          <a:off x="9467850" y="91440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140335</xdr:rowOff>
    </xdr:from>
    <xdr:to xmlns:xdr="http://schemas.openxmlformats.org/drawingml/2006/spreadsheetDrawing">
      <xdr:col>55</xdr:col>
      <xdr:colOff>88900</xdr:colOff>
      <xdr:row>55</xdr:row>
      <xdr:rowOff>140335</xdr:rowOff>
    </xdr:to>
    <xdr:cxnSp macro="">
      <xdr:nvCxnSpPr>
        <xdr:cNvPr id="176" name="直線コネクタ 175"/>
        <xdr:cNvCxnSpPr/>
      </xdr:nvCxnSpPr>
      <xdr:spPr>
        <a:xfrm>
          <a:off x="9359900" y="9364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5715</xdr:rowOff>
    </xdr:from>
    <xdr:ext cx="467995" cy="253365"/>
    <xdr:sp macro="" textlink="">
      <xdr:nvSpPr>
        <xdr:cNvPr id="177" name="【体育館・プール】&#10;一人当たり面積平均値テキスト"/>
        <xdr:cNvSpPr txBox="1"/>
      </xdr:nvSpPr>
      <xdr:spPr>
        <a:xfrm>
          <a:off x="9467850" y="10067925"/>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151130</xdr:rowOff>
    </xdr:from>
    <xdr:to xmlns:xdr="http://schemas.openxmlformats.org/drawingml/2006/spreadsheetDrawing">
      <xdr:col>55</xdr:col>
      <xdr:colOff>50800</xdr:colOff>
      <xdr:row>61</xdr:row>
      <xdr:rowOff>83185</xdr:rowOff>
    </xdr:to>
    <xdr:sp macro="" textlink="">
      <xdr:nvSpPr>
        <xdr:cNvPr id="178" name="フローチャート: 判断 177"/>
        <xdr:cNvSpPr/>
      </xdr:nvSpPr>
      <xdr:spPr>
        <a:xfrm>
          <a:off x="9398000" y="102133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154940</xdr:rowOff>
    </xdr:from>
    <xdr:to xmlns:xdr="http://schemas.openxmlformats.org/drawingml/2006/spreadsheetDrawing">
      <xdr:col>50</xdr:col>
      <xdr:colOff>165100</xdr:colOff>
      <xdr:row>61</xdr:row>
      <xdr:rowOff>86995</xdr:rowOff>
    </xdr:to>
    <xdr:sp macro="" textlink="">
      <xdr:nvSpPr>
        <xdr:cNvPr id="179" name="フローチャート: 判断 178"/>
        <xdr:cNvSpPr/>
      </xdr:nvSpPr>
      <xdr:spPr>
        <a:xfrm>
          <a:off x="8636000" y="102171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4445</xdr:rowOff>
    </xdr:from>
    <xdr:to xmlns:xdr="http://schemas.openxmlformats.org/drawingml/2006/spreadsheetDrawing">
      <xdr:col>46</xdr:col>
      <xdr:colOff>38100</xdr:colOff>
      <xdr:row>61</xdr:row>
      <xdr:rowOff>104140</xdr:rowOff>
    </xdr:to>
    <xdr:sp macro="" textlink="">
      <xdr:nvSpPr>
        <xdr:cNvPr id="180" name="フローチャート: 判断 179"/>
        <xdr:cNvSpPr/>
      </xdr:nvSpPr>
      <xdr:spPr>
        <a:xfrm>
          <a:off x="7842250" y="102342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149860</xdr:rowOff>
    </xdr:from>
    <xdr:to xmlns:xdr="http://schemas.openxmlformats.org/drawingml/2006/spreadsheetDrawing">
      <xdr:col>41</xdr:col>
      <xdr:colOff>101600</xdr:colOff>
      <xdr:row>61</xdr:row>
      <xdr:rowOff>81280</xdr:rowOff>
    </xdr:to>
    <xdr:sp macro="" textlink="">
      <xdr:nvSpPr>
        <xdr:cNvPr id="181" name="フローチャート: 判断 180"/>
        <xdr:cNvSpPr/>
      </xdr:nvSpPr>
      <xdr:spPr>
        <a:xfrm>
          <a:off x="7029450" y="10212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19050</xdr:rowOff>
    </xdr:from>
    <xdr:to xmlns:xdr="http://schemas.openxmlformats.org/drawingml/2006/spreadsheetDrawing">
      <xdr:col>36</xdr:col>
      <xdr:colOff>165100</xdr:colOff>
      <xdr:row>61</xdr:row>
      <xdr:rowOff>118110</xdr:rowOff>
    </xdr:to>
    <xdr:sp macro="" textlink="">
      <xdr:nvSpPr>
        <xdr:cNvPr id="182" name="フローチャート: 判断 181"/>
        <xdr:cNvSpPr/>
      </xdr:nvSpPr>
      <xdr:spPr>
        <a:xfrm>
          <a:off x="6235700" y="10248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1460"/>
    <xdr:sp macro="" textlink="">
      <xdr:nvSpPr>
        <xdr:cNvPr id="183" name="テキスト ボックス 182"/>
        <xdr:cNvSpPr txBox="1"/>
      </xdr:nvSpPr>
      <xdr:spPr>
        <a:xfrm>
          <a:off x="92583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1460"/>
    <xdr:sp macro="" textlink="">
      <xdr:nvSpPr>
        <xdr:cNvPr id="184" name="テキスト ボックス 183"/>
        <xdr:cNvSpPr txBox="1"/>
      </xdr:nvSpPr>
      <xdr:spPr>
        <a:xfrm>
          <a:off x="8515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1460"/>
    <xdr:sp macro="" textlink="">
      <xdr:nvSpPr>
        <xdr:cNvPr id="185" name="テキスト ボックス 184"/>
        <xdr:cNvSpPr txBox="1"/>
      </xdr:nvSpPr>
      <xdr:spPr>
        <a:xfrm>
          <a:off x="7715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0095" cy="251460"/>
    <xdr:sp macro="" textlink="">
      <xdr:nvSpPr>
        <xdr:cNvPr id="186" name="テキスト ボックス 185"/>
        <xdr:cNvSpPr txBox="1"/>
      </xdr:nvSpPr>
      <xdr:spPr>
        <a:xfrm>
          <a:off x="6908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1460"/>
    <xdr:sp macro="" textlink="">
      <xdr:nvSpPr>
        <xdr:cNvPr id="187" name="テキスト ボックス 186"/>
        <xdr:cNvSpPr txBox="1"/>
      </xdr:nvSpPr>
      <xdr:spPr>
        <a:xfrm>
          <a:off x="6115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128905</xdr:rowOff>
    </xdr:from>
    <xdr:to xmlns:xdr="http://schemas.openxmlformats.org/drawingml/2006/spreadsheetDrawing">
      <xdr:col>55</xdr:col>
      <xdr:colOff>50800</xdr:colOff>
      <xdr:row>63</xdr:row>
      <xdr:rowOff>60960</xdr:rowOff>
    </xdr:to>
    <xdr:sp macro="" textlink="">
      <xdr:nvSpPr>
        <xdr:cNvPr id="188" name="楕円 187"/>
        <xdr:cNvSpPr/>
      </xdr:nvSpPr>
      <xdr:spPr>
        <a:xfrm>
          <a:off x="9398000" y="105263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45720</xdr:rowOff>
    </xdr:from>
    <xdr:ext cx="467995" cy="253365"/>
    <xdr:sp macro="" textlink="">
      <xdr:nvSpPr>
        <xdr:cNvPr id="189" name="【体育館・プール】&#10;一人当たり面積該当値テキスト"/>
        <xdr:cNvSpPr txBox="1"/>
      </xdr:nvSpPr>
      <xdr:spPr>
        <a:xfrm>
          <a:off x="9467850" y="1044321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132715</xdr:rowOff>
    </xdr:from>
    <xdr:to xmlns:xdr="http://schemas.openxmlformats.org/drawingml/2006/spreadsheetDrawing">
      <xdr:col>50</xdr:col>
      <xdr:colOff>165100</xdr:colOff>
      <xdr:row>63</xdr:row>
      <xdr:rowOff>64135</xdr:rowOff>
    </xdr:to>
    <xdr:sp macro="" textlink="">
      <xdr:nvSpPr>
        <xdr:cNvPr id="190" name="楕円 189"/>
        <xdr:cNvSpPr/>
      </xdr:nvSpPr>
      <xdr:spPr>
        <a:xfrm>
          <a:off x="8636000" y="10530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11430</xdr:rowOff>
    </xdr:from>
    <xdr:to xmlns:xdr="http://schemas.openxmlformats.org/drawingml/2006/spreadsheetDrawing">
      <xdr:col>55</xdr:col>
      <xdr:colOff>0</xdr:colOff>
      <xdr:row>63</xdr:row>
      <xdr:rowOff>15240</xdr:rowOff>
    </xdr:to>
    <xdr:cxnSp macro="">
      <xdr:nvCxnSpPr>
        <xdr:cNvPr id="191" name="直線コネクタ 190"/>
        <xdr:cNvCxnSpPr/>
      </xdr:nvCxnSpPr>
      <xdr:spPr>
        <a:xfrm flipV="1">
          <a:off x="8686800" y="1057656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134620</xdr:rowOff>
    </xdr:from>
    <xdr:to xmlns:xdr="http://schemas.openxmlformats.org/drawingml/2006/spreadsheetDrawing">
      <xdr:col>46</xdr:col>
      <xdr:colOff>38100</xdr:colOff>
      <xdr:row>63</xdr:row>
      <xdr:rowOff>66675</xdr:rowOff>
    </xdr:to>
    <xdr:sp macro="" textlink="">
      <xdr:nvSpPr>
        <xdr:cNvPr id="192" name="楕円 191"/>
        <xdr:cNvSpPr/>
      </xdr:nvSpPr>
      <xdr:spPr>
        <a:xfrm>
          <a:off x="7842250" y="105321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63</xdr:row>
      <xdr:rowOff>15240</xdr:rowOff>
    </xdr:from>
    <xdr:to xmlns:xdr="http://schemas.openxmlformats.org/drawingml/2006/spreadsheetDrawing">
      <xdr:col>50</xdr:col>
      <xdr:colOff>114300</xdr:colOff>
      <xdr:row>63</xdr:row>
      <xdr:rowOff>17145</xdr:rowOff>
    </xdr:to>
    <xdr:cxnSp macro="">
      <xdr:nvCxnSpPr>
        <xdr:cNvPr id="193" name="直線コネクタ 192"/>
        <xdr:cNvCxnSpPr/>
      </xdr:nvCxnSpPr>
      <xdr:spPr>
        <a:xfrm flipV="1">
          <a:off x="7886700" y="1058037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136525</xdr:rowOff>
    </xdr:from>
    <xdr:to xmlns:xdr="http://schemas.openxmlformats.org/drawingml/2006/spreadsheetDrawing">
      <xdr:col>41</xdr:col>
      <xdr:colOff>101600</xdr:colOff>
      <xdr:row>63</xdr:row>
      <xdr:rowOff>68580</xdr:rowOff>
    </xdr:to>
    <xdr:sp macro="" textlink="">
      <xdr:nvSpPr>
        <xdr:cNvPr id="194" name="楕円 193"/>
        <xdr:cNvSpPr/>
      </xdr:nvSpPr>
      <xdr:spPr>
        <a:xfrm>
          <a:off x="7029450" y="10534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17145</xdr:rowOff>
    </xdr:from>
    <xdr:to xmlns:xdr="http://schemas.openxmlformats.org/drawingml/2006/spreadsheetDrawing">
      <xdr:col>45</xdr:col>
      <xdr:colOff>171450</xdr:colOff>
      <xdr:row>63</xdr:row>
      <xdr:rowOff>18415</xdr:rowOff>
    </xdr:to>
    <xdr:cxnSp macro="">
      <xdr:nvCxnSpPr>
        <xdr:cNvPr id="195" name="直線コネクタ 194"/>
        <xdr:cNvCxnSpPr/>
      </xdr:nvCxnSpPr>
      <xdr:spPr>
        <a:xfrm flipV="1">
          <a:off x="7080250" y="1058227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103505</xdr:rowOff>
    </xdr:from>
    <xdr:ext cx="469900" cy="251460"/>
    <xdr:sp macro="" textlink="">
      <xdr:nvSpPr>
        <xdr:cNvPr id="196" name="n_1aveValue【体育館・プール】&#10;一人当たり面積"/>
        <xdr:cNvSpPr txBox="1"/>
      </xdr:nvSpPr>
      <xdr:spPr>
        <a:xfrm>
          <a:off x="8458200" y="99980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119380</xdr:rowOff>
    </xdr:from>
    <xdr:ext cx="469900" cy="253365"/>
    <xdr:sp macro="" textlink="">
      <xdr:nvSpPr>
        <xdr:cNvPr id="197" name="n_2aveValue【体育館・プール】&#10;一人当たり面積"/>
        <xdr:cNvSpPr txBox="1"/>
      </xdr:nvSpPr>
      <xdr:spPr>
        <a:xfrm>
          <a:off x="7677150" y="100139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97155</xdr:rowOff>
    </xdr:from>
    <xdr:ext cx="469900" cy="253365"/>
    <xdr:sp macro="" textlink="">
      <xdr:nvSpPr>
        <xdr:cNvPr id="198" name="n_3aveValue【体育館・プール】&#10;一人当たり面積"/>
        <xdr:cNvSpPr txBox="1"/>
      </xdr:nvSpPr>
      <xdr:spPr>
        <a:xfrm>
          <a:off x="6864350" y="99917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134620</xdr:rowOff>
    </xdr:from>
    <xdr:ext cx="469900" cy="253365"/>
    <xdr:sp macro="" textlink="">
      <xdr:nvSpPr>
        <xdr:cNvPr id="199" name="n_4aveValue【体育館・プール】&#10;一人当たり面積"/>
        <xdr:cNvSpPr txBox="1"/>
      </xdr:nvSpPr>
      <xdr:spPr>
        <a:xfrm>
          <a:off x="6070600" y="10029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55880</xdr:rowOff>
    </xdr:from>
    <xdr:ext cx="469900" cy="253365"/>
    <xdr:sp macro="" textlink="">
      <xdr:nvSpPr>
        <xdr:cNvPr id="200" name="n_1mainValue【体育館・プール】&#10;一人当たり面積"/>
        <xdr:cNvSpPr txBox="1"/>
      </xdr:nvSpPr>
      <xdr:spPr>
        <a:xfrm>
          <a:off x="8458200" y="106210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57785</xdr:rowOff>
    </xdr:from>
    <xdr:ext cx="469900" cy="253365"/>
    <xdr:sp macro="" textlink="">
      <xdr:nvSpPr>
        <xdr:cNvPr id="201" name="n_2mainValue【体育館・プール】&#10;一人当たり面積"/>
        <xdr:cNvSpPr txBox="1"/>
      </xdr:nvSpPr>
      <xdr:spPr>
        <a:xfrm>
          <a:off x="7677150" y="106229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59690</xdr:rowOff>
    </xdr:from>
    <xdr:ext cx="469900" cy="253365"/>
    <xdr:sp macro="" textlink="">
      <xdr:nvSpPr>
        <xdr:cNvPr id="202" name="n_3mainValue【体育館・プール】&#10;一人当たり面積"/>
        <xdr:cNvSpPr txBox="1"/>
      </xdr:nvSpPr>
      <xdr:spPr>
        <a:xfrm>
          <a:off x="6864350" y="106248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03" name="正方形/長方形 202"/>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04" name="正方形/長方形 203"/>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05" name="正方形/長方形 204"/>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06" name="正方形/長方形 205"/>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07" name="正方形/長方形 206"/>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08" name="正方形/長方形 207"/>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09" name="正方形/長方形 208"/>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10" name="正方形/長方形 209"/>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6545" cy="219075"/>
    <xdr:sp macro="" textlink="">
      <xdr:nvSpPr>
        <xdr:cNvPr id="211" name="テキスト ボックス 210"/>
        <xdr:cNvSpPr txBox="1"/>
      </xdr:nvSpPr>
      <xdr:spPr>
        <a:xfrm>
          <a:off x="666750" y="12483465"/>
          <a:ext cx="29654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12" name="直線コネクタ 211"/>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1460"/>
    <xdr:sp macro="" textlink="">
      <xdr:nvSpPr>
        <xdr:cNvPr id="213" name="テキスト ボックス 212"/>
        <xdr:cNvSpPr txBox="1"/>
      </xdr:nvSpPr>
      <xdr:spPr>
        <a:xfrm>
          <a:off x="275590" y="147662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111760</xdr:rowOff>
    </xdr:from>
    <xdr:to xmlns:xdr="http://schemas.openxmlformats.org/drawingml/2006/spreadsheetDrawing">
      <xdr:col>28</xdr:col>
      <xdr:colOff>114300</xdr:colOff>
      <xdr:row>86</xdr:row>
      <xdr:rowOff>111760</xdr:rowOff>
    </xdr:to>
    <xdr:cxnSp macro="">
      <xdr:nvCxnSpPr>
        <xdr:cNvPr id="214" name="直線コネクタ 213"/>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140335</xdr:rowOff>
    </xdr:from>
    <xdr:ext cx="465455" cy="251460"/>
    <xdr:sp macro="" textlink="">
      <xdr:nvSpPr>
        <xdr:cNvPr id="215" name="テキスト ボックス 214"/>
        <xdr:cNvSpPr txBox="1"/>
      </xdr:nvSpPr>
      <xdr:spPr>
        <a:xfrm>
          <a:off x="27559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74295</xdr:rowOff>
    </xdr:from>
    <xdr:to xmlns:xdr="http://schemas.openxmlformats.org/drawingml/2006/spreadsheetDrawing">
      <xdr:col>28</xdr:col>
      <xdr:colOff>114300</xdr:colOff>
      <xdr:row>84</xdr:row>
      <xdr:rowOff>74295</xdr:rowOff>
    </xdr:to>
    <xdr:cxnSp macro="">
      <xdr:nvCxnSpPr>
        <xdr:cNvPr id="216" name="直線コネクタ 215"/>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103505</xdr:rowOff>
    </xdr:from>
    <xdr:ext cx="401320" cy="251460"/>
    <xdr:sp macro="" textlink="">
      <xdr:nvSpPr>
        <xdr:cNvPr id="217" name="テキスト ボックス 216"/>
        <xdr:cNvSpPr txBox="1"/>
      </xdr:nvSpPr>
      <xdr:spPr>
        <a:xfrm>
          <a:off x="339725" y="140214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18" name="直線コネクタ 217"/>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66040</xdr:rowOff>
    </xdr:from>
    <xdr:ext cx="401320" cy="251460"/>
    <xdr:sp macro="" textlink="">
      <xdr:nvSpPr>
        <xdr:cNvPr id="219" name="テキスト ボックス 218"/>
        <xdr:cNvSpPr txBox="1"/>
      </xdr:nvSpPr>
      <xdr:spPr>
        <a:xfrm>
          <a:off x="339725" y="136486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0" name="直線コネクタ 219"/>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1320" cy="251460"/>
    <xdr:sp macro="" textlink="">
      <xdr:nvSpPr>
        <xdr:cNvPr id="221" name="テキスト ボックス 220"/>
        <xdr:cNvSpPr txBox="1"/>
      </xdr:nvSpPr>
      <xdr:spPr>
        <a:xfrm>
          <a:off x="339725" y="132759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130175</xdr:rowOff>
    </xdr:from>
    <xdr:to xmlns:xdr="http://schemas.openxmlformats.org/drawingml/2006/spreadsheetDrawing">
      <xdr:col>28</xdr:col>
      <xdr:colOff>114300</xdr:colOff>
      <xdr:row>77</xdr:row>
      <xdr:rowOff>130175</xdr:rowOff>
    </xdr:to>
    <xdr:cxnSp macro="">
      <xdr:nvCxnSpPr>
        <xdr:cNvPr id="222" name="直線コネクタ 221"/>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159385</xdr:rowOff>
    </xdr:from>
    <xdr:ext cx="401320" cy="251460"/>
    <xdr:sp macro="" textlink="">
      <xdr:nvSpPr>
        <xdr:cNvPr id="223" name="テキスト ボックス 222"/>
        <xdr:cNvSpPr txBox="1"/>
      </xdr:nvSpPr>
      <xdr:spPr>
        <a:xfrm>
          <a:off x="339725" y="129038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24" name="直線コネクタ 223"/>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121920</xdr:rowOff>
    </xdr:from>
    <xdr:ext cx="337185" cy="251460"/>
    <xdr:sp macro="" textlink="">
      <xdr:nvSpPr>
        <xdr:cNvPr id="225" name="テキスト ボックス 224"/>
        <xdr:cNvSpPr txBox="1"/>
      </xdr:nvSpPr>
      <xdr:spPr>
        <a:xfrm>
          <a:off x="384810" y="12531090"/>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26" name="【福祉施設】&#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140335</xdr:rowOff>
    </xdr:from>
    <xdr:to xmlns:xdr="http://schemas.openxmlformats.org/drawingml/2006/spreadsheetDrawing">
      <xdr:col>24</xdr:col>
      <xdr:colOff>62865</xdr:colOff>
      <xdr:row>85</xdr:row>
      <xdr:rowOff>160655</xdr:rowOff>
    </xdr:to>
    <xdr:cxnSp macro="">
      <xdr:nvCxnSpPr>
        <xdr:cNvPr id="227" name="直線コネクタ 226"/>
        <xdr:cNvCxnSpPr/>
      </xdr:nvCxnSpPr>
      <xdr:spPr>
        <a:xfrm flipV="1">
          <a:off x="4177665" y="13052425"/>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163830</xdr:rowOff>
    </xdr:from>
    <xdr:ext cx="403225" cy="251460"/>
    <xdr:sp macro="" textlink="">
      <xdr:nvSpPr>
        <xdr:cNvPr id="228" name="【福祉施設】&#10;有形固定資産減価償却率最小値テキスト"/>
        <xdr:cNvSpPr txBox="1"/>
      </xdr:nvSpPr>
      <xdr:spPr>
        <a:xfrm>
          <a:off x="4216400" y="1441704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160655</xdr:rowOff>
    </xdr:from>
    <xdr:to xmlns:xdr="http://schemas.openxmlformats.org/drawingml/2006/spreadsheetDrawing">
      <xdr:col>24</xdr:col>
      <xdr:colOff>152400</xdr:colOff>
      <xdr:row>85</xdr:row>
      <xdr:rowOff>160655</xdr:rowOff>
    </xdr:to>
    <xdr:cxnSp macro="">
      <xdr:nvCxnSpPr>
        <xdr:cNvPr id="229" name="直線コネクタ 228"/>
        <xdr:cNvCxnSpPr/>
      </xdr:nvCxnSpPr>
      <xdr:spPr>
        <a:xfrm>
          <a:off x="4108450" y="14413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87630</xdr:rowOff>
    </xdr:from>
    <xdr:ext cx="403225" cy="251460"/>
    <xdr:sp macro="" textlink="">
      <xdr:nvSpPr>
        <xdr:cNvPr id="230" name="【福祉施設】&#10;有形固定資産減価償却率最大値テキスト"/>
        <xdr:cNvSpPr txBox="1"/>
      </xdr:nvSpPr>
      <xdr:spPr>
        <a:xfrm>
          <a:off x="4216400" y="1283208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140335</xdr:rowOff>
    </xdr:from>
    <xdr:to xmlns:xdr="http://schemas.openxmlformats.org/drawingml/2006/spreadsheetDrawing">
      <xdr:col>24</xdr:col>
      <xdr:colOff>152400</xdr:colOff>
      <xdr:row>77</xdr:row>
      <xdr:rowOff>140335</xdr:rowOff>
    </xdr:to>
    <xdr:cxnSp macro="">
      <xdr:nvCxnSpPr>
        <xdr:cNvPr id="231" name="直線コネクタ 230"/>
        <xdr:cNvCxnSpPr/>
      </xdr:nvCxnSpPr>
      <xdr:spPr>
        <a:xfrm>
          <a:off x="4108450" y="13052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41275</xdr:rowOff>
    </xdr:from>
    <xdr:ext cx="403225" cy="253365"/>
    <xdr:sp macro="" textlink="">
      <xdr:nvSpPr>
        <xdr:cNvPr id="232" name="【福祉施設】&#10;有形固定資産減価償却率平均値テキスト"/>
        <xdr:cNvSpPr txBox="1"/>
      </xdr:nvSpPr>
      <xdr:spPr>
        <a:xfrm>
          <a:off x="4216400" y="1362392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19050</xdr:rowOff>
    </xdr:from>
    <xdr:to xmlns:xdr="http://schemas.openxmlformats.org/drawingml/2006/spreadsheetDrawing">
      <xdr:col>24</xdr:col>
      <xdr:colOff>114300</xdr:colOff>
      <xdr:row>82</xdr:row>
      <xdr:rowOff>118110</xdr:rowOff>
    </xdr:to>
    <xdr:sp macro="" textlink="">
      <xdr:nvSpPr>
        <xdr:cNvPr id="233" name="フローチャート: 判断 232"/>
        <xdr:cNvSpPr/>
      </xdr:nvSpPr>
      <xdr:spPr>
        <a:xfrm>
          <a:off x="4127500" y="13769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110490</xdr:rowOff>
    </xdr:from>
    <xdr:to xmlns:xdr="http://schemas.openxmlformats.org/drawingml/2006/spreadsheetDrawing">
      <xdr:col>20</xdr:col>
      <xdr:colOff>38100</xdr:colOff>
      <xdr:row>82</xdr:row>
      <xdr:rowOff>41910</xdr:rowOff>
    </xdr:to>
    <xdr:sp macro="" textlink="">
      <xdr:nvSpPr>
        <xdr:cNvPr id="234" name="フローチャート: 判断 233"/>
        <xdr:cNvSpPr/>
      </xdr:nvSpPr>
      <xdr:spPr>
        <a:xfrm>
          <a:off x="3384550" y="136931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78740</xdr:rowOff>
    </xdr:from>
    <xdr:to xmlns:xdr="http://schemas.openxmlformats.org/drawingml/2006/spreadsheetDrawing">
      <xdr:col>15</xdr:col>
      <xdr:colOff>101600</xdr:colOff>
      <xdr:row>82</xdr:row>
      <xdr:rowOff>10795</xdr:rowOff>
    </xdr:to>
    <xdr:sp macro="" textlink="">
      <xdr:nvSpPr>
        <xdr:cNvPr id="235" name="フローチャート: 判断 234"/>
        <xdr:cNvSpPr/>
      </xdr:nvSpPr>
      <xdr:spPr>
        <a:xfrm>
          <a:off x="2571750" y="13661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127635</xdr:rowOff>
    </xdr:from>
    <xdr:to xmlns:xdr="http://schemas.openxmlformats.org/drawingml/2006/spreadsheetDrawing">
      <xdr:col>10</xdr:col>
      <xdr:colOff>165100</xdr:colOff>
      <xdr:row>82</xdr:row>
      <xdr:rowOff>59055</xdr:rowOff>
    </xdr:to>
    <xdr:sp macro="" textlink="">
      <xdr:nvSpPr>
        <xdr:cNvPr id="236" name="フローチャート: 判断 235"/>
        <xdr:cNvSpPr/>
      </xdr:nvSpPr>
      <xdr:spPr>
        <a:xfrm>
          <a:off x="1778000" y="137102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123825</xdr:rowOff>
    </xdr:from>
    <xdr:to xmlns:xdr="http://schemas.openxmlformats.org/drawingml/2006/spreadsheetDrawing">
      <xdr:col>6</xdr:col>
      <xdr:colOff>38100</xdr:colOff>
      <xdr:row>81</xdr:row>
      <xdr:rowOff>55245</xdr:rowOff>
    </xdr:to>
    <xdr:sp macro="" textlink="">
      <xdr:nvSpPr>
        <xdr:cNvPr id="237" name="フローチャート: 判断 236"/>
        <xdr:cNvSpPr/>
      </xdr:nvSpPr>
      <xdr:spPr>
        <a:xfrm>
          <a:off x="984250" y="135388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1460"/>
    <xdr:sp macro="" textlink="">
      <xdr:nvSpPr>
        <xdr:cNvPr id="238" name="テキスト ボックス 237"/>
        <xdr:cNvSpPr txBox="1"/>
      </xdr:nvSpPr>
      <xdr:spPr>
        <a:xfrm>
          <a:off x="40068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1460"/>
    <xdr:sp macro="" textlink="">
      <xdr:nvSpPr>
        <xdr:cNvPr id="239" name="テキスト ボックス 238"/>
        <xdr:cNvSpPr txBox="1"/>
      </xdr:nvSpPr>
      <xdr:spPr>
        <a:xfrm>
          <a:off x="32575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0095" cy="251460"/>
    <xdr:sp macro="" textlink="">
      <xdr:nvSpPr>
        <xdr:cNvPr id="240" name="テキスト ボックス 239"/>
        <xdr:cNvSpPr txBox="1"/>
      </xdr:nvSpPr>
      <xdr:spPr>
        <a:xfrm>
          <a:off x="24511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1460"/>
    <xdr:sp macro="" textlink="">
      <xdr:nvSpPr>
        <xdr:cNvPr id="241" name="テキスト ボックス 240"/>
        <xdr:cNvSpPr txBox="1"/>
      </xdr:nvSpPr>
      <xdr:spPr>
        <a:xfrm>
          <a:off x="16573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1460"/>
    <xdr:sp macro="" textlink="">
      <xdr:nvSpPr>
        <xdr:cNvPr id="242" name="テキスト ボックス 241"/>
        <xdr:cNvSpPr txBox="1"/>
      </xdr:nvSpPr>
      <xdr:spPr>
        <a:xfrm>
          <a:off x="8572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92075</xdr:rowOff>
    </xdr:from>
    <xdr:to xmlns:xdr="http://schemas.openxmlformats.org/drawingml/2006/spreadsheetDrawing">
      <xdr:col>24</xdr:col>
      <xdr:colOff>114300</xdr:colOff>
      <xdr:row>85</xdr:row>
      <xdr:rowOff>23495</xdr:rowOff>
    </xdr:to>
    <xdr:sp macro="" textlink="">
      <xdr:nvSpPr>
        <xdr:cNvPr id="243" name="楕円 242"/>
        <xdr:cNvSpPr/>
      </xdr:nvSpPr>
      <xdr:spPr>
        <a:xfrm>
          <a:off x="4127500" y="141776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71120</xdr:rowOff>
    </xdr:from>
    <xdr:ext cx="403225" cy="251460"/>
    <xdr:sp macro="" textlink="">
      <xdr:nvSpPr>
        <xdr:cNvPr id="244" name="【福祉施設】&#10;有形固定資産減価償却率該当値テキスト"/>
        <xdr:cNvSpPr txBox="1"/>
      </xdr:nvSpPr>
      <xdr:spPr>
        <a:xfrm>
          <a:off x="4216400" y="141566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50800</xdr:rowOff>
    </xdr:from>
    <xdr:to xmlns:xdr="http://schemas.openxmlformats.org/drawingml/2006/spreadsheetDrawing">
      <xdr:col>20</xdr:col>
      <xdr:colOff>38100</xdr:colOff>
      <xdr:row>84</xdr:row>
      <xdr:rowOff>150495</xdr:rowOff>
    </xdr:to>
    <xdr:sp macro="" textlink="">
      <xdr:nvSpPr>
        <xdr:cNvPr id="245" name="楕円 244"/>
        <xdr:cNvSpPr/>
      </xdr:nvSpPr>
      <xdr:spPr>
        <a:xfrm>
          <a:off x="3384550" y="141363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84</xdr:row>
      <xdr:rowOff>100330</xdr:rowOff>
    </xdr:from>
    <xdr:to xmlns:xdr="http://schemas.openxmlformats.org/drawingml/2006/spreadsheetDrawing">
      <xdr:col>24</xdr:col>
      <xdr:colOff>63500</xdr:colOff>
      <xdr:row>84</xdr:row>
      <xdr:rowOff>141605</xdr:rowOff>
    </xdr:to>
    <xdr:cxnSp macro="">
      <xdr:nvCxnSpPr>
        <xdr:cNvPr id="246" name="直線コネクタ 245"/>
        <xdr:cNvCxnSpPr/>
      </xdr:nvCxnSpPr>
      <xdr:spPr>
        <a:xfrm>
          <a:off x="3429000" y="14185900"/>
          <a:ext cx="7493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10160</xdr:rowOff>
    </xdr:from>
    <xdr:to xmlns:xdr="http://schemas.openxmlformats.org/drawingml/2006/spreadsheetDrawing">
      <xdr:col>15</xdr:col>
      <xdr:colOff>101600</xdr:colOff>
      <xdr:row>84</xdr:row>
      <xdr:rowOff>109220</xdr:rowOff>
    </xdr:to>
    <xdr:sp macro="" textlink="">
      <xdr:nvSpPr>
        <xdr:cNvPr id="247" name="楕円 246"/>
        <xdr:cNvSpPr/>
      </xdr:nvSpPr>
      <xdr:spPr>
        <a:xfrm>
          <a:off x="2571750" y="14095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59690</xdr:rowOff>
    </xdr:from>
    <xdr:to xmlns:xdr="http://schemas.openxmlformats.org/drawingml/2006/spreadsheetDrawing">
      <xdr:col>19</xdr:col>
      <xdr:colOff>171450</xdr:colOff>
      <xdr:row>84</xdr:row>
      <xdr:rowOff>100330</xdr:rowOff>
    </xdr:to>
    <xdr:cxnSp macro="">
      <xdr:nvCxnSpPr>
        <xdr:cNvPr id="248" name="直線コネクタ 247"/>
        <xdr:cNvCxnSpPr/>
      </xdr:nvCxnSpPr>
      <xdr:spPr>
        <a:xfrm>
          <a:off x="2622550" y="1414526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136525</xdr:rowOff>
    </xdr:from>
    <xdr:to xmlns:xdr="http://schemas.openxmlformats.org/drawingml/2006/spreadsheetDrawing">
      <xdr:col>10</xdr:col>
      <xdr:colOff>165100</xdr:colOff>
      <xdr:row>84</xdr:row>
      <xdr:rowOff>68580</xdr:rowOff>
    </xdr:to>
    <xdr:sp macro="" textlink="">
      <xdr:nvSpPr>
        <xdr:cNvPr id="249" name="楕円 248"/>
        <xdr:cNvSpPr/>
      </xdr:nvSpPr>
      <xdr:spPr>
        <a:xfrm>
          <a:off x="1778000" y="140544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18415</xdr:rowOff>
    </xdr:from>
    <xdr:to xmlns:xdr="http://schemas.openxmlformats.org/drawingml/2006/spreadsheetDrawing">
      <xdr:col>15</xdr:col>
      <xdr:colOff>50800</xdr:colOff>
      <xdr:row>84</xdr:row>
      <xdr:rowOff>59690</xdr:rowOff>
    </xdr:to>
    <xdr:cxnSp macro="">
      <xdr:nvCxnSpPr>
        <xdr:cNvPr id="250" name="直線コネクタ 249"/>
        <xdr:cNvCxnSpPr/>
      </xdr:nvCxnSpPr>
      <xdr:spPr>
        <a:xfrm>
          <a:off x="1828800" y="14103985"/>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58420</xdr:rowOff>
    </xdr:from>
    <xdr:ext cx="403225" cy="253365"/>
    <xdr:sp macro="" textlink="">
      <xdr:nvSpPr>
        <xdr:cNvPr id="251" name="n_1aveValue【福祉施設】&#10;有形固定資産減価償却率"/>
        <xdr:cNvSpPr txBox="1"/>
      </xdr:nvSpPr>
      <xdr:spPr>
        <a:xfrm>
          <a:off x="3239135" y="1347343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26670</xdr:rowOff>
    </xdr:from>
    <xdr:ext cx="403225" cy="253365"/>
    <xdr:sp macro="" textlink="">
      <xdr:nvSpPr>
        <xdr:cNvPr id="252" name="n_2aveValue【福祉施設】&#10;有形固定資産減価償却率"/>
        <xdr:cNvSpPr txBox="1"/>
      </xdr:nvSpPr>
      <xdr:spPr>
        <a:xfrm>
          <a:off x="2439035" y="1344168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74930</xdr:rowOff>
    </xdr:from>
    <xdr:ext cx="403225" cy="253365"/>
    <xdr:sp macro="" textlink="">
      <xdr:nvSpPr>
        <xdr:cNvPr id="253" name="n_3aveValue【福祉施設】&#10;有形固定資産減価償却率"/>
        <xdr:cNvSpPr txBox="1"/>
      </xdr:nvSpPr>
      <xdr:spPr>
        <a:xfrm>
          <a:off x="1645285" y="1348994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71755</xdr:rowOff>
    </xdr:from>
    <xdr:ext cx="405130" cy="251460"/>
    <xdr:sp macro="" textlink="">
      <xdr:nvSpPr>
        <xdr:cNvPr id="254" name="n_4aveValue【福祉施設】&#10;有形固定資産減価償却率"/>
        <xdr:cNvSpPr txBox="1"/>
      </xdr:nvSpPr>
      <xdr:spPr>
        <a:xfrm>
          <a:off x="851535" y="1331912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141605</xdr:rowOff>
    </xdr:from>
    <xdr:ext cx="403225" cy="251460"/>
    <xdr:sp macro="" textlink="">
      <xdr:nvSpPr>
        <xdr:cNvPr id="255" name="n_1mainValue【福祉施設】&#10;有形固定資産減価償却率"/>
        <xdr:cNvSpPr txBox="1"/>
      </xdr:nvSpPr>
      <xdr:spPr>
        <a:xfrm>
          <a:off x="3239135" y="1422717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100330</xdr:rowOff>
    </xdr:from>
    <xdr:ext cx="403225" cy="253365"/>
    <xdr:sp macro="" textlink="">
      <xdr:nvSpPr>
        <xdr:cNvPr id="256" name="n_2mainValue【福祉施設】&#10;有形固定資産減価償却率"/>
        <xdr:cNvSpPr txBox="1"/>
      </xdr:nvSpPr>
      <xdr:spPr>
        <a:xfrm>
          <a:off x="2439035" y="141859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59690</xdr:rowOff>
    </xdr:from>
    <xdr:ext cx="403225" cy="253365"/>
    <xdr:sp macro="" textlink="">
      <xdr:nvSpPr>
        <xdr:cNvPr id="257" name="n_3mainValue【福祉施設】&#10;有形固定資産減価償却率"/>
        <xdr:cNvSpPr txBox="1"/>
      </xdr:nvSpPr>
      <xdr:spPr>
        <a:xfrm>
          <a:off x="1645285" y="141452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258" name="正方形/長方形 257"/>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259" name="正方形/長方形 258"/>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260" name="正方形/長方形 259"/>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261" name="正方形/長方形 260"/>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262" name="正方形/長方形 261"/>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263" name="正方形/長方形 262"/>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264" name="正方形/長方形 263"/>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265" name="正方形/長方形 264"/>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7980" cy="219075"/>
    <xdr:sp macro="" textlink="">
      <xdr:nvSpPr>
        <xdr:cNvPr id="266" name="テキスト ボックス 265"/>
        <xdr:cNvSpPr txBox="1"/>
      </xdr:nvSpPr>
      <xdr:spPr>
        <a:xfrm>
          <a:off x="591820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267" name="直線コネクタ 266"/>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165100</xdr:rowOff>
    </xdr:from>
    <xdr:to xmlns:xdr="http://schemas.openxmlformats.org/drawingml/2006/spreadsheetDrawing">
      <xdr:col>59</xdr:col>
      <xdr:colOff>50800</xdr:colOff>
      <xdr:row>86</xdr:row>
      <xdr:rowOff>165100</xdr:rowOff>
    </xdr:to>
    <xdr:cxnSp macro="">
      <xdr:nvCxnSpPr>
        <xdr:cNvPr id="268" name="直線コネクタ 267"/>
        <xdr:cNvCxnSpPr/>
      </xdr:nvCxnSpPr>
      <xdr:spPr>
        <a:xfrm>
          <a:off x="5956300" y="1458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5455" cy="253365"/>
    <xdr:sp macro="" textlink="">
      <xdr:nvSpPr>
        <xdr:cNvPr id="269" name="テキスト ボックス 268"/>
        <xdr:cNvSpPr txBox="1"/>
      </xdr:nvSpPr>
      <xdr:spPr>
        <a:xfrm>
          <a:off x="5527040" y="1444688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70" name="直線コネクタ 269"/>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41275</xdr:rowOff>
    </xdr:from>
    <xdr:ext cx="465455" cy="253365"/>
    <xdr:sp macro="" textlink="">
      <xdr:nvSpPr>
        <xdr:cNvPr id="271" name="テキスト ボックス 270"/>
        <xdr:cNvSpPr txBox="1"/>
      </xdr:nvSpPr>
      <xdr:spPr>
        <a:xfrm>
          <a:off x="5527040" y="1412684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272" name="直線コネクタ 271"/>
        <xdr:cNvCxnSpPr/>
      </xdr:nvCxnSpPr>
      <xdr:spPr>
        <a:xfrm>
          <a:off x="5956300" y="139471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57785</xdr:rowOff>
    </xdr:from>
    <xdr:ext cx="465455" cy="253365"/>
    <xdr:sp macro="" textlink="">
      <xdr:nvSpPr>
        <xdr:cNvPr id="273" name="テキスト ボックス 272"/>
        <xdr:cNvSpPr txBox="1"/>
      </xdr:nvSpPr>
      <xdr:spPr>
        <a:xfrm>
          <a:off x="5527040" y="1380807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45085</xdr:rowOff>
    </xdr:from>
    <xdr:to xmlns:xdr="http://schemas.openxmlformats.org/drawingml/2006/spreadsheetDrawing">
      <xdr:col>59</xdr:col>
      <xdr:colOff>50800</xdr:colOff>
      <xdr:row>81</xdr:row>
      <xdr:rowOff>45085</xdr:rowOff>
    </xdr:to>
    <xdr:cxnSp macro="">
      <xdr:nvCxnSpPr>
        <xdr:cNvPr id="274" name="直線コネクタ 273"/>
        <xdr:cNvCxnSpPr/>
      </xdr:nvCxnSpPr>
      <xdr:spPr>
        <a:xfrm>
          <a:off x="5956300" y="136277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73660</xdr:rowOff>
    </xdr:from>
    <xdr:ext cx="465455" cy="252730"/>
    <xdr:sp macro="" textlink="">
      <xdr:nvSpPr>
        <xdr:cNvPr id="275" name="テキスト ボックス 274"/>
        <xdr:cNvSpPr txBox="1"/>
      </xdr:nvSpPr>
      <xdr:spPr>
        <a:xfrm>
          <a:off x="5527040" y="1348867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61595</xdr:rowOff>
    </xdr:from>
    <xdr:to xmlns:xdr="http://schemas.openxmlformats.org/drawingml/2006/spreadsheetDrawing">
      <xdr:col>59</xdr:col>
      <xdr:colOff>50800</xdr:colOff>
      <xdr:row>79</xdr:row>
      <xdr:rowOff>61595</xdr:rowOff>
    </xdr:to>
    <xdr:cxnSp macro="">
      <xdr:nvCxnSpPr>
        <xdr:cNvPr id="276" name="直線コネクタ 275"/>
        <xdr:cNvCxnSpPr/>
      </xdr:nvCxnSpPr>
      <xdr:spPr>
        <a:xfrm>
          <a:off x="5956300" y="1330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90170</xdr:rowOff>
    </xdr:from>
    <xdr:ext cx="465455" cy="251460"/>
    <xdr:sp macro="" textlink="">
      <xdr:nvSpPr>
        <xdr:cNvPr id="277" name="テキスト ボックス 276"/>
        <xdr:cNvSpPr txBox="1"/>
      </xdr:nvSpPr>
      <xdr:spPr>
        <a:xfrm>
          <a:off x="5527040" y="1316990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76835</xdr:rowOff>
    </xdr:from>
    <xdr:to xmlns:xdr="http://schemas.openxmlformats.org/drawingml/2006/spreadsheetDrawing">
      <xdr:col>59</xdr:col>
      <xdr:colOff>50800</xdr:colOff>
      <xdr:row>77</xdr:row>
      <xdr:rowOff>76835</xdr:rowOff>
    </xdr:to>
    <xdr:cxnSp macro="">
      <xdr:nvCxnSpPr>
        <xdr:cNvPr id="278" name="直線コネクタ 277"/>
        <xdr:cNvCxnSpPr/>
      </xdr:nvCxnSpPr>
      <xdr:spPr>
        <a:xfrm>
          <a:off x="5956300" y="1298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106045</xdr:rowOff>
    </xdr:from>
    <xdr:ext cx="465455" cy="251460"/>
    <xdr:sp macro="" textlink="">
      <xdr:nvSpPr>
        <xdr:cNvPr id="279" name="テキスト ボックス 278"/>
        <xdr:cNvSpPr txBox="1"/>
      </xdr:nvSpPr>
      <xdr:spPr>
        <a:xfrm>
          <a:off x="5527040" y="1285049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280" name="直線コネクタ 279"/>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5455" cy="251460"/>
    <xdr:sp macro="" textlink="">
      <xdr:nvSpPr>
        <xdr:cNvPr id="281" name="テキスト ボックス 280"/>
        <xdr:cNvSpPr txBox="1"/>
      </xdr:nvSpPr>
      <xdr:spPr>
        <a:xfrm>
          <a:off x="5527040" y="125310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282" name="【福祉施設】&#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153670</xdr:rowOff>
    </xdr:from>
    <xdr:to xmlns:xdr="http://schemas.openxmlformats.org/drawingml/2006/spreadsheetDrawing">
      <xdr:col>54</xdr:col>
      <xdr:colOff>171450</xdr:colOff>
      <xdr:row>86</xdr:row>
      <xdr:rowOff>104775</xdr:rowOff>
    </xdr:to>
    <xdr:cxnSp macro="">
      <xdr:nvCxnSpPr>
        <xdr:cNvPr id="283" name="直線コネクタ 282"/>
        <xdr:cNvCxnSpPr/>
      </xdr:nvCxnSpPr>
      <xdr:spPr>
        <a:xfrm flipV="1">
          <a:off x="9429750" y="13065760"/>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107950</xdr:rowOff>
    </xdr:from>
    <xdr:ext cx="467995" cy="251460"/>
    <xdr:sp macro="" textlink="">
      <xdr:nvSpPr>
        <xdr:cNvPr id="284" name="【福祉施設】&#10;一人当たり面積最小値テキスト"/>
        <xdr:cNvSpPr txBox="1"/>
      </xdr:nvSpPr>
      <xdr:spPr>
        <a:xfrm>
          <a:off x="9467850" y="145288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104775</xdr:rowOff>
    </xdr:from>
    <xdr:to xmlns:xdr="http://schemas.openxmlformats.org/drawingml/2006/spreadsheetDrawing">
      <xdr:col>55</xdr:col>
      <xdr:colOff>88900</xdr:colOff>
      <xdr:row>86</xdr:row>
      <xdr:rowOff>104775</xdr:rowOff>
    </xdr:to>
    <xdr:cxnSp macro="">
      <xdr:nvCxnSpPr>
        <xdr:cNvPr id="285" name="直線コネクタ 284"/>
        <xdr:cNvCxnSpPr/>
      </xdr:nvCxnSpPr>
      <xdr:spPr>
        <a:xfrm>
          <a:off x="9359900" y="14525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101600</xdr:rowOff>
    </xdr:from>
    <xdr:ext cx="467995" cy="253365"/>
    <xdr:sp macro="" textlink="">
      <xdr:nvSpPr>
        <xdr:cNvPr id="286" name="【福祉施設】&#10;一人当たり面積最大値テキスト"/>
        <xdr:cNvSpPr txBox="1"/>
      </xdr:nvSpPr>
      <xdr:spPr>
        <a:xfrm>
          <a:off x="9467850" y="1284605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153670</xdr:rowOff>
    </xdr:from>
    <xdr:to xmlns:xdr="http://schemas.openxmlformats.org/drawingml/2006/spreadsheetDrawing">
      <xdr:col>55</xdr:col>
      <xdr:colOff>88900</xdr:colOff>
      <xdr:row>77</xdr:row>
      <xdr:rowOff>153670</xdr:rowOff>
    </xdr:to>
    <xdr:cxnSp macro="">
      <xdr:nvCxnSpPr>
        <xdr:cNvPr id="287" name="直線コネクタ 286"/>
        <xdr:cNvCxnSpPr/>
      </xdr:nvCxnSpPr>
      <xdr:spPr>
        <a:xfrm>
          <a:off x="9359900" y="13065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142240</xdr:rowOff>
    </xdr:from>
    <xdr:ext cx="467995" cy="251460"/>
    <xdr:sp macro="" textlink="">
      <xdr:nvSpPr>
        <xdr:cNvPr id="288" name="【福祉施設】&#10;一人当たり面積平均値テキスト"/>
        <xdr:cNvSpPr txBox="1"/>
      </xdr:nvSpPr>
      <xdr:spPr>
        <a:xfrm>
          <a:off x="9467850" y="14227810"/>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163195</xdr:rowOff>
    </xdr:from>
    <xdr:to xmlns:xdr="http://schemas.openxmlformats.org/drawingml/2006/spreadsheetDrawing">
      <xdr:col>55</xdr:col>
      <xdr:colOff>50800</xdr:colOff>
      <xdr:row>85</xdr:row>
      <xdr:rowOff>95250</xdr:rowOff>
    </xdr:to>
    <xdr:sp macro="" textlink="">
      <xdr:nvSpPr>
        <xdr:cNvPr id="289" name="フローチャート: 判断 288"/>
        <xdr:cNvSpPr/>
      </xdr:nvSpPr>
      <xdr:spPr>
        <a:xfrm>
          <a:off x="9398000" y="142487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95885</xdr:rowOff>
    </xdr:from>
    <xdr:to xmlns:xdr="http://schemas.openxmlformats.org/drawingml/2006/spreadsheetDrawing">
      <xdr:col>50</xdr:col>
      <xdr:colOff>165100</xdr:colOff>
      <xdr:row>85</xdr:row>
      <xdr:rowOff>28575</xdr:rowOff>
    </xdr:to>
    <xdr:sp macro="" textlink="">
      <xdr:nvSpPr>
        <xdr:cNvPr id="290" name="フローチャート: 判断 289"/>
        <xdr:cNvSpPr/>
      </xdr:nvSpPr>
      <xdr:spPr>
        <a:xfrm>
          <a:off x="8636000" y="141814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71120</xdr:rowOff>
    </xdr:from>
    <xdr:to xmlns:xdr="http://schemas.openxmlformats.org/drawingml/2006/spreadsheetDrawing">
      <xdr:col>46</xdr:col>
      <xdr:colOff>38100</xdr:colOff>
      <xdr:row>85</xdr:row>
      <xdr:rowOff>2540</xdr:rowOff>
    </xdr:to>
    <xdr:sp macro="" textlink="">
      <xdr:nvSpPr>
        <xdr:cNvPr id="291" name="フローチャート: 判断 290"/>
        <xdr:cNvSpPr/>
      </xdr:nvSpPr>
      <xdr:spPr>
        <a:xfrm>
          <a:off x="7842250" y="141566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93345</xdr:rowOff>
    </xdr:from>
    <xdr:to xmlns:xdr="http://schemas.openxmlformats.org/drawingml/2006/spreadsheetDrawing">
      <xdr:col>41</xdr:col>
      <xdr:colOff>101600</xdr:colOff>
      <xdr:row>85</xdr:row>
      <xdr:rowOff>24765</xdr:rowOff>
    </xdr:to>
    <xdr:sp macro="" textlink="">
      <xdr:nvSpPr>
        <xdr:cNvPr id="292" name="フローチャート: 判断 291"/>
        <xdr:cNvSpPr/>
      </xdr:nvSpPr>
      <xdr:spPr>
        <a:xfrm>
          <a:off x="7029450" y="14178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80010</xdr:rowOff>
    </xdr:from>
    <xdr:to xmlns:xdr="http://schemas.openxmlformats.org/drawingml/2006/spreadsheetDrawing">
      <xdr:col>36</xdr:col>
      <xdr:colOff>165100</xdr:colOff>
      <xdr:row>85</xdr:row>
      <xdr:rowOff>12065</xdr:rowOff>
    </xdr:to>
    <xdr:sp macro="" textlink="">
      <xdr:nvSpPr>
        <xdr:cNvPr id="293" name="フローチャート: 判断 292"/>
        <xdr:cNvSpPr/>
      </xdr:nvSpPr>
      <xdr:spPr>
        <a:xfrm>
          <a:off x="6235700" y="14165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1460"/>
    <xdr:sp macro="" textlink="">
      <xdr:nvSpPr>
        <xdr:cNvPr id="294" name="テキスト ボックス 293"/>
        <xdr:cNvSpPr txBox="1"/>
      </xdr:nvSpPr>
      <xdr:spPr>
        <a:xfrm>
          <a:off x="925830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1460"/>
    <xdr:sp macro="" textlink="">
      <xdr:nvSpPr>
        <xdr:cNvPr id="295" name="テキスト ボックス 294"/>
        <xdr:cNvSpPr txBox="1"/>
      </xdr:nvSpPr>
      <xdr:spPr>
        <a:xfrm>
          <a:off x="85153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1460"/>
    <xdr:sp macro="" textlink="">
      <xdr:nvSpPr>
        <xdr:cNvPr id="296" name="テキスト ボックス 295"/>
        <xdr:cNvSpPr txBox="1"/>
      </xdr:nvSpPr>
      <xdr:spPr>
        <a:xfrm>
          <a:off x="77152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0095" cy="251460"/>
    <xdr:sp macro="" textlink="">
      <xdr:nvSpPr>
        <xdr:cNvPr id="297" name="テキスト ボックス 296"/>
        <xdr:cNvSpPr txBox="1"/>
      </xdr:nvSpPr>
      <xdr:spPr>
        <a:xfrm>
          <a:off x="69088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1460"/>
    <xdr:sp macro="" textlink="">
      <xdr:nvSpPr>
        <xdr:cNvPr id="298" name="テキスト ボックス 297"/>
        <xdr:cNvSpPr txBox="1"/>
      </xdr:nvSpPr>
      <xdr:spPr>
        <a:xfrm>
          <a:off x="61150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57785</xdr:rowOff>
    </xdr:from>
    <xdr:to xmlns:xdr="http://schemas.openxmlformats.org/drawingml/2006/spreadsheetDrawing">
      <xdr:col>55</xdr:col>
      <xdr:colOff>50800</xdr:colOff>
      <xdr:row>84</xdr:row>
      <xdr:rowOff>156845</xdr:rowOff>
    </xdr:to>
    <xdr:sp macro="" textlink="">
      <xdr:nvSpPr>
        <xdr:cNvPr id="299" name="楕円 298"/>
        <xdr:cNvSpPr/>
      </xdr:nvSpPr>
      <xdr:spPr>
        <a:xfrm>
          <a:off x="9398000" y="141433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80010</xdr:rowOff>
    </xdr:from>
    <xdr:ext cx="467995" cy="253365"/>
    <xdr:sp macro="" textlink="">
      <xdr:nvSpPr>
        <xdr:cNvPr id="300" name="【福祉施設】&#10;一人当たり面積該当値テキスト"/>
        <xdr:cNvSpPr txBox="1"/>
      </xdr:nvSpPr>
      <xdr:spPr>
        <a:xfrm>
          <a:off x="9467850" y="1399794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60960</xdr:rowOff>
    </xdr:from>
    <xdr:to xmlns:xdr="http://schemas.openxmlformats.org/drawingml/2006/spreadsheetDrawing">
      <xdr:col>50</xdr:col>
      <xdr:colOff>165100</xdr:colOff>
      <xdr:row>84</xdr:row>
      <xdr:rowOff>160655</xdr:rowOff>
    </xdr:to>
    <xdr:sp macro="" textlink="">
      <xdr:nvSpPr>
        <xdr:cNvPr id="301" name="楕円 300"/>
        <xdr:cNvSpPr/>
      </xdr:nvSpPr>
      <xdr:spPr>
        <a:xfrm>
          <a:off x="8636000" y="141465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107315</xdr:rowOff>
    </xdr:from>
    <xdr:to xmlns:xdr="http://schemas.openxmlformats.org/drawingml/2006/spreadsheetDrawing">
      <xdr:col>55</xdr:col>
      <xdr:colOff>0</xdr:colOff>
      <xdr:row>84</xdr:row>
      <xdr:rowOff>110490</xdr:rowOff>
    </xdr:to>
    <xdr:cxnSp macro="">
      <xdr:nvCxnSpPr>
        <xdr:cNvPr id="302" name="直線コネクタ 301"/>
        <xdr:cNvCxnSpPr/>
      </xdr:nvCxnSpPr>
      <xdr:spPr>
        <a:xfrm flipV="1">
          <a:off x="8686800" y="1419288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67945</xdr:rowOff>
    </xdr:from>
    <xdr:to xmlns:xdr="http://schemas.openxmlformats.org/drawingml/2006/spreadsheetDrawing">
      <xdr:col>46</xdr:col>
      <xdr:colOff>38100</xdr:colOff>
      <xdr:row>84</xdr:row>
      <xdr:rowOff>167005</xdr:rowOff>
    </xdr:to>
    <xdr:sp macro="" textlink="">
      <xdr:nvSpPr>
        <xdr:cNvPr id="303" name="楕円 302"/>
        <xdr:cNvSpPr/>
      </xdr:nvSpPr>
      <xdr:spPr>
        <a:xfrm>
          <a:off x="7842250" y="141535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84</xdr:row>
      <xdr:rowOff>110490</xdr:rowOff>
    </xdr:from>
    <xdr:to xmlns:xdr="http://schemas.openxmlformats.org/drawingml/2006/spreadsheetDrawing">
      <xdr:col>50</xdr:col>
      <xdr:colOff>114300</xdr:colOff>
      <xdr:row>84</xdr:row>
      <xdr:rowOff>117475</xdr:rowOff>
    </xdr:to>
    <xdr:cxnSp macro="">
      <xdr:nvCxnSpPr>
        <xdr:cNvPr id="304" name="直線コネクタ 303"/>
        <xdr:cNvCxnSpPr/>
      </xdr:nvCxnSpPr>
      <xdr:spPr>
        <a:xfrm flipV="1">
          <a:off x="7886700" y="1419606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71120</xdr:rowOff>
    </xdr:from>
    <xdr:to xmlns:xdr="http://schemas.openxmlformats.org/drawingml/2006/spreadsheetDrawing">
      <xdr:col>41</xdr:col>
      <xdr:colOff>101600</xdr:colOff>
      <xdr:row>85</xdr:row>
      <xdr:rowOff>2540</xdr:rowOff>
    </xdr:to>
    <xdr:sp macro="" textlink="">
      <xdr:nvSpPr>
        <xdr:cNvPr id="305" name="楕円 304"/>
        <xdr:cNvSpPr/>
      </xdr:nvSpPr>
      <xdr:spPr>
        <a:xfrm>
          <a:off x="7029450" y="14156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117475</xdr:rowOff>
    </xdr:from>
    <xdr:to xmlns:xdr="http://schemas.openxmlformats.org/drawingml/2006/spreadsheetDrawing">
      <xdr:col>45</xdr:col>
      <xdr:colOff>171450</xdr:colOff>
      <xdr:row>84</xdr:row>
      <xdr:rowOff>120015</xdr:rowOff>
    </xdr:to>
    <xdr:cxnSp macro="">
      <xdr:nvCxnSpPr>
        <xdr:cNvPr id="306" name="直線コネクタ 305"/>
        <xdr:cNvCxnSpPr/>
      </xdr:nvCxnSpPr>
      <xdr:spPr>
        <a:xfrm flipV="1">
          <a:off x="7080250" y="1420304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19050</xdr:rowOff>
    </xdr:from>
    <xdr:ext cx="469900" cy="253365"/>
    <xdr:sp macro="" textlink="">
      <xdr:nvSpPr>
        <xdr:cNvPr id="307" name="n_1aveValue【福祉施設】&#10;一人当たり面積"/>
        <xdr:cNvSpPr txBox="1"/>
      </xdr:nvSpPr>
      <xdr:spPr>
        <a:xfrm>
          <a:off x="8458200" y="142722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161925</xdr:rowOff>
    </xdr:from>
    <xdr:ext cx="469900" cy="251460"/>
    <xdr:sp macro="" textlink="">
      <xdr:nvSpPr>
        <xdr:cNvPr id="308" name="n_2aveValue【福祉施設】&#10;一人当たり面積"/>
        <xdr:cNvSpPr txBox="1"/>
      </xdr:nvSpPr>
      <xdr:spPr>
        <a:xfrm>
          <a:off x="7677150" y="142474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16510</xdr:rowOff>
    </xdr:from>
    <xdr:ext cx="469900" cy="251460"/>
    <xdr:sp macro="" textlink="">
      <xdr:nvSpPr>
        <xdr:cNvPr id="309" name="n_3aveValue【福祉施設】&#10;一人当たり面積"/>
        <xdr:cNvSpPr txBox="1"/>
      </xdr:nvSpPr>
      <xdr:spPr>
        <a:xfrm>
          <a:off x="6864350" y="142697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28575</xdr:rowOff>
    </xdr:from>
    <xdr:ext cx="469900" cy="251460"/>
    <xdr:sp macro="" textlink="">
      <xdr:nvSpPr>
        <xdr:cNvPr id="310" name="n_4aveValue【福祉施設】&#10;一人当たり面積"/>
        <xdr:cNvSpPr txBox="1"/>
      </xdr:nvSpPr>
      <xdr:spPr>
        <a:xfrm>
          <a:off x="6070600" y="139465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8255</xdr:rowOff>
    </xdr:from>
    <xdr:ext cx="469900" cy="253365"/>
    <xdr:sp macro="" textlink="">
      <xdr:nvSpPr>
        <xdr:cNvPr id="311" name="n_1mainValue【福祉施設】&#10;一人当たり面積"/>
        <xdr:cNvSpPr txBox="1"/>
      </xdr:nvSpPr>
      <xdr:spPr>
        <a:xfrm>
          <a:off x="8458200" y="139261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15875</xdr:rowOff>
    </xdr:from>
    <xdr:ext cx="469900" cy="251460"/>
    <xdr:sp macro="" textlink="">
      <xdr:nvSpPr>
        <xdr:cNvPr id="312" name="n_2mainValue【福祉施設】&#10;一人当たり面積"/>
        <xdr:cNvSpPr txBox="1"/>
      </xdr:nvSpPr>
      <xdr:spPr>
        <a:xfrm>
          <a:off x="7677150" y="139338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18415</xdr:rowOff>
    </xdr:from>
    <xdr:ext cx="469900" cy="252095"/>
    <xdr:sp macro="" textlink="">
      <xdr:nvSpPr>
        <xdr:cNvPr id="313" name="n_3mainValue【福祉施設】&#10;一人当たり面積"/>
        <xdr:cNvSpPr txBox="1"/>
      </xdr:nvSpPr>
      <xdr:spPr>
        <a:xfrm>
          <a:off x="6864350" y="139363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4" name="正方形/長方形 313"/>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5" name="正方形/長方形 314"/>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6" name="正方形/長方形 315"/>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7" name="正方形/長方形 316"/>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8" name="正方形/長方形 317"/>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9" name="正方形/長方形 318"/>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0" name="正方形/長方形 319"/>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1" name="正方形/長方形 320"/>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2" name="正方形/長方形 321"/>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3" name="正方形/長方形 322"/>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4" name="正方形/長方形 323"/>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5" name="正方形/長方形 324"/>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6" name="正方形/長方形 325"/>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7" name="正方形/長方形 326"/>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8" name="正方形/長方形 327"/>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9" name="正方形/長方形 328"/>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330" name="正方形/長方形 329"/>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331" name="正方形/長方形 330"/>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332" name="正方形/長方形 331"/>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333" name="正方形/長方形 332"/>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334" name="正方形/長方形 333"/>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335" name="正方形/長方形 334"/>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336" name="正方形/長方形 335"/>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37" name="正方形/長方形 336"/>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338" name="テキスト ボックス 337"/>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339" name="直線コネクタ 338"/>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5455" cy="251460"/>
    <xdr:sp macro="" textlink="">
      <xdr:nvSpPr>
        <xdr:cNvPr id="340" name="テキスト ボックス 339"/>
        <xdr:cNvSpPr txBox="1"/>
      </xdr:nvSpPr>
      <xdr:spPr>
        <a:xfrm>
          <a:off x="1079754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171450</xdr:colOff>
      <xdr:row>42</xdr:row>
      <xdr:rowOff>37465</xdr:rowOff>
    </xdr:to>
    <xdr:cxnSp macro="">
      <xdr:nvCxnSpPr>
        <xdr:cNvPr id="341" name="直線コネクタ 340"/>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66040</xdr:rowOff>
    </xdr:from>
    <xdr:ext cx="465455" cy="251460"/>
    <xdr:sp macro="" textlink="">
      <xdr:nvSpPr>
        <xdr:cNvPr id="342" name="テキスト ボックス 341"/>
        <xdr:cNvSpPr txBox="1"/>
      </xdr:nvSpPr>
      <xdr:spPr>
        <a:xfrm>
          <a:off x="10797540" y="69430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343" name="直線コネクタ 342"/>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1320" cy="251460"/>
    <xdr:sp macro="" textlink="">
      <xdr:nvSpPr>
        <xdr:cNvPr id="344" name="テキスト ボックス 343"/>
        <xdr:cNvSpPr txBox="1"/>
      </xdr:nvSpPr>
      <xdr:spPr>
        <a:xfrm>
          <a:off x="10842625" y="65703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130175</xdr:rowOff>
    </xdr:from>
    <xdr:to xmlns:xdr="http://schemas.openxmlformats.org/drawingml/2006/spreadsheetDrawing">
      <xdr:col>89</xdr:col>
      <xdr:colOff>171450</xdr:colOff>
      <xdr:row>37</xdr:row>
      <xdr:rowOff>130175</xdr:rowOff>
    </xdr:to>
    <xdr:cxnSp macro="">
      <xdr:nvCxnSpPr>
        <xdr:cNvPr id="345" name="直線コネクタ 344"/>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159385</xdr:rowOff>
    </xdr:from>
    <xdr:ext cx="401320" cy="251460"/>
    <xdr:sp macro="" textlink="">
      <xdr:nvSpPr>
        <xdr:cNvPr id="346" name="テキスト ボックス 345"/>
        <xdr:cNvSpPr txBox="1"/>
      </xdr:nvSpPr>
      <xdr:spPr>
        <a:xfrm>
          <a:off x="10842625" y="61982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93345</xdr:rowOff>
    </xdr:from>
    <xdr:to xmlns:xdr="http://schemas.openxmlformats.org/drawingml/2006/spreadsheetDrawing">
      <xdr:col>89</xdr:col>
      <xdr:colOff>171450</xdr:colOff>
      <xdr:row>35</xdr:row>
      <xdr:rowOff>93345</xdr:rowOff>
    </xdr:to>
    <xdr:cxnSp macro="">
      <xdr:nvCxnSpPr>
        <xdr:cNvPr id="347" name="直線コネクタ 346"/>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121920</xdr:rowOff>
    </xdr:from>
    <xdr:ext cx="401320" cy="251460"/>
    <xdr:sp macro="" textlink="">
      <xdr:nvSpPr>
        <xdr:cNvPr id="348" name="テキスト ボックス 347"/>
        <xdr:cNvSpPr txBox="1"/>
      </xdr:nvSpPr>
      <xdr:spPr>
        <a:xfrm>
          <a:off x="10842625" y="58254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55880</xdr:rowOff>
    </xdr:from>
    <xdr:to xmlns:xdr="http://schemas.openxmlformats.org/drawingml/2006/spreadsheetDrawing">
      <xdr:col>89</xdr:col>
      <xdr:colOff>171450</xdr:colOff>
      <xdr:row>33</xdr:row>
      <xdr:rowOff>55880</xdr:rowOff>
    </xdr:to>
    <xdr:cxnSp macro="">
      <xdr:nvCxnSpPr>
        <xdr:cNvPr id="349" name="直線コネクタ 348"/>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84455</xdr:rowOff>
    </xdr:from>
    <xdr:ext cx="401320" cy="251460"/>
    <xdr:sp macro="" textlink="">
      <xdr:nvSpPr>
        <xdr:cNvPr id="350" name="テキスト ボックス 349"/>
        <xdr:cNvSpPr txBox="1"/>
      </xdr:nvSpPr>
      <xdr:spPr>
        <a:xfrm>
          <a:off x="10842625" y="54527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351" name="直線コネクタ 350"/>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1460"/>
    <xdr:sp macro="" textlink="">
      <xdr:nvSpPr>
        <xdr:cNvPr id="352" name="テキスト ボックス 351"/>
        <xdr:cNvSpPr txBox="1"/>
      </xdr:nvSpPr>
      <xdr:spPr>
        <a:xfrm>
          <a:off x="10906760" y="5080635"/>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53" name="【一般廃棄物処理施設】&#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147320</xdr:rowOff>
    </xdr:from>
    <xdr:to xmlns:xdr="http://schemas.openxmlformats.org/drawingml/2006/spreadsheetDrawing">
      <xdr:col>85</xdr:col>
      <xdr:colOff>126365</xdr:colOff>
      <xdr:row>42</xdr:row>
      <xdr:rowOff>26035</xdr:rowOff>
    </xdr:to>
    <xdr:cxnSp macro="">
      <xdr:nvCxnSpPr>
        <xdr:cNvPr id="354" name="直線コネクタ 353"/>
        <xdr:cNvCxnSpPr/>
      </xdr:nvCxnSpPr>
      <xdr:spPr>
        <a:xfrm flipV="1">
          <a:off x="14699615" y="5850890"/>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29845</xdr:rowOff>
    </xdr:from>
    <xdr:ext cx="403225" cy="251460"/>
    <xdr:sp macro="" textlink="">
      <xdr:nvSpPr>
        <xdr:cNvPr id="355" name="【一般廃棄物処理施設】&#10;有形固定資産減価償却率最小値テキスト"/>
        <xdr:cNvSpPr txBox="1"/>
      </xdr:nvSpPr>
      <xdr:spPr>
        <a:xfrm>
          <a:off x="14738350" y="707453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26035</xdr:rowOff>
    </xdr:from>
    <xdr:to xmlns:xdr="http://schemas.openxmlformats.org/drawingml/2006/spreadsheetDrawing">
      <xdr:col>86</xdr:col>
      <xdr:colOff>25400</xdr:colOff>
      <xdr:row>42</xdr:row>
      <xdr:rowOff>26035</xdr:rowOff>
    </xdr:to>
    <xdr:cxnSp macro="">
      <xdr:nvCxnSpPr>
        <xdr:cNvPr id="356" name="直線コネクタ 355"/>
        <xdr:cNvCxnSpPr/>
      </xdr:nvCxnSpPr>
      <xdr:spPr>
        <a:xfrm>
          <a:off x="14611350" y="7070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95250</xdr:rowOff>
    </xdr:from>
    <xdr:ext cx="403225" cy="253365"/>
    <xdr:sp macro="" textlink="">
      <xdr:nvSpPr>
        <xdr:cNvPr id="357" name="【一般廃棄物処理施設】&#10;有形固定資産減価償却率最大値テキスト"/>
        <xdr:cNvSpPr txBox="1"/>
      </xdr:nvSpPr>
      <xdr:spPr>
        <a:xfrm>
          <a:off x="14738350" y="563118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147320</xdr:rowOff>
    </xdr:from>
    <xdr:to xmlns:xdr="http://schemas.openxmlformats.org/drawingml/2006/spreadsheetDrawing">
      <xdr:col>86</xdr:col>
      <xdr:colOff>25400</xdr:colOff>
      <xdr:row>34</xdr:row>
      <xdr:rowOff>147320</xdr:rowOff>
    </xdr:to>
    <xdr:cxnSp macro="">
      <xdr:nvCxnSpPr>
        <xdr:cNvPr id="358" name="直線コネクタ 357"/>
        <xdr:cNvCxnSpPr/>
      </xdr:nvCxnSpPr>
      <xdr:spPr>
        <a:xfrm>
          <a:off x="14611350" y="5850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135890</xdr:rowOff>
    </xdr:from>
    <xdr:ext cx="403225" cy="253365"/>
    <xdr:sp macro="" textlink="">
      <xdr:nvSpPr>
        <xdr:cNvPr id="359" name="【一般廃棄物処理施設】&#10;有形固定資産減価償却率平均値テキスト"/>
        <xdr:cNvSpPr txBox="1"/>
      </xdr:nvSpPr>
      <xdr:spPr>
        <a:xfrm>
          <a:off x="14738350" y="634238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156845</xdr:rowOff>
    </xdr:from>
    <xdr:to xmlns:xdr="http://schemas.openxmlformats.org/drawingml/2006/spreadsheetDrawing">
      <xdr:col>85</xdr:col>
      <xdr:colOff>171450</xdr:colOff>
      <xdr:row>38</xdr:row>
      <xdr:rowOff>88900</xdr:rowOff>
    </xdr:to>
    <xdr:sp macro="" textlink="">
      <xdr:nvSpPr>
        <xdr:cNvPr id="360" name="フローチャート: 判断 359"/>
        <xdr:cNvSpPr/>
      </xdr:nvSpPr>
      <xdr:spPr>
        <a:xfrm>
          <a:off x="14649450" y="63633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71755</xdr:rowOff>
    </xdr:from>
    <xdr:to xmlns:xdr="http://schemas.openxmlformats.org/drawingml/2006/spreadsheetDrawing">
      <xdr:col>81</xdr:col>
      <xdr:colOff>101600</xdr:colOff>
      <xdr:row>38</xdr:row>
      <xdr:rowOff>3175</xdr:rowOff>
    </xdr:to>
    <xdr:sp macro="" textlink="">
      <xdr:nvSpPr>
        <xdr:cNvPr id="361" name="フローチャート: 判断 360"/>
        <xdr:cNvSpPr/>
      </xdr:nvSpPr>
      <xdr:spPr>
        <a:xfrm>
          <a:off x="13887450" y="6278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30480</xdr:rowOff>
    </xdr:from>
    <xdr:to xmlns:xdr="http://schemas.openxmlformats.org/drawingml/2006/spreadsheetDrawing">
      <xdr:col>76</xdr:col>
      <xdr:colOff>165100</xdr:colOff>
      <xdr:row>37</xdr:row>
      <xdr:rowOff>129540</xdr:rowOff>
    </xdr:to>
    <xdr:sp macro="" textlink="">
      <xdr:nvSpPr>
        <xdr:cNvPr id="362" name="フローチャート: 判断 361"/>
        <xdr:cNvSpPr/>
      </xdr:nvSpPr>
      <xdr:spPr>
        <a:xfrm>
          <a:off x="13093700" y="6236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159385</xdr:rowOff>
    </xdr:from>
    <xdr:to xmlns:xdr="http://schemas.openxmlformats.org/drawingml/2006/spreadsheetDrawing">
      <xdr:col>72</xdr:col>
      <xdr:colOff>38100</xdr:colOff>
      <xdr:row>37</xdr:row>
      <xdr:rowOff>90805</xdr:rowOff>
    </xdr:to>
    <xdr:sp macro="" textlink="">
      <xdr:nvSpPr>
        <xdr:cNvPr id="363" name="フローチャート: 判断 362"/>
        <xdr:cNvSpPr/>
      </xdr:nvSpPr>
      <xdr:spPr>
        <a:xfrm>
          <a:off x="12299950" y="6198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116205</xdr:rowOff>
    </xdr:from>
    <xdr:to xmlns:xdr="http://schemas.openxmlformats.org/drawingml/2006/spreadsheetDrawing">
      <xdr:col>67</xdr:col>
      <xdr:colOff>101600</xdr:colOff>
      <xdr:row>37</xdr:row>
      <xdr:rowOff>48260</xdr:rowOff>
    </xdr:to>
    <xdr:sp macro="" textlink="">
      <xdr:nvSpPr>
        <xdr:cNvPr id="364" name="フローチャート: 判断 363"/>
        <xdr:cNvSpPr/>
      </xdr:nvSpPr>
      <xdr:spPr>
        <a:xfrm>
          <a:off x="11487150" y="61550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1460"/>
    <xdr:sp macro="" textlink="">
      <xdr:nvSpPr>
        <xdr:cNvPr id="365" name="テキスト ボックス 364"/>
        <xdr:cNvSpPr txBox="1"/>
      </xdr:nvSpPr>
      <xdr:spPr>
        <a:xfrm>
          <a:off x="1452880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0095" cy="251460"/>
    <xdr:sp macro="" textlink="">
      <xdr:nvSpPr>
        <xdr:cNvPr id="366" name="テキスト ボックス 365"/>
        <xdr:cNvSpPr txBox="1"/>
      </xdr:nvSpPr>
      <xdr:spPr>
        <a:xfrm>
          <a:off x="137668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1460"/>
    <xdr:sp macro="" textlink="">
      <xdr:nvSpPr>
        <xdr:cNvPr id="367" name="テキスト ボックス 366"/>
        <xdr:cNvSpPr txBox="1"/>
      </xdr:nvSpPr>
      <xdr:spPr>
        <a:xfrm>
          <a:off x="129730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1460"/>
    <xdr:sp macro="" textlink="">
      <xdr:nvSpPr>
        <xdr:cNvPr id="368" name="テキスト ボックス 367"/>
        <xdr:cNvSpPr txBox="1"/>
      </xdr:nvSpPr>
      <xdr:spPr>
        <a:xfrm>
          <a:off x="12172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0095" cy="251460"/>
    <xdr:sp macro="" textlink="">
      <xdr:nvSpPr>
        <xdr:cNvPr id="369" name="テキスト ボックス 368"/>
        <xdr:cNvSpPr txBox="1"/>
      </xdr:nvSpPr>
      <xdr:spPr>
        <a:xfrm>
          <a:off x="11366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56515</xdr:rowOff>
    </xdr:from>
    <xdr:to xmlns:xdr="http://schemas.openxmlformats.org/drawingml/2006/spreadsheetDrawing">
      <xdr:col>85</xdr:col>
      <xdr:colOff>171450</xdr:colOff>
      <xdr:row>36</xdr:row>
      <xdr:rowOff>155575</xdr:rowOff>
    </xdr:to>
    <xdr:sp macro="" textlink="">
      <xdr:nvSpPr>
        <xdr:cNvPr id="370" name="楕円 369"/>
        <xdr:cNvSpPr/>
      </xdr:nvSpPr>
      <xdr:spPr>
        <a:xfrm>
          <a:off x="14649450" y="6095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78740</xdr:rowOff>
    </xdr:from>
    <xdr:ext cx="403225" cy="253365"/>
    <xdr:sp macro="" textlink="">
      <xdr:nvSpPr>
        <xdr:cNvPr id="371" name="【一般廃棄物処理施設】&#10;有形固定資産減価償却率該当値テキスト"/>
        <xdr:cNvSpPr txBox="1"/>
      </xdr:nvSpPr>
      <xdr:spPr>
        <a:xfrm>
          <a:off x="14738350" y="59499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15875</xdr:rowOff>
    </xdr:from>
    <xdr:to xmlns:xdr="http://schemas.openxmlformats.org/drawingml/2006/spreadsheetDrawing">
      <xdr:col>81</xdr:col>
      <xdr:colOff>101600</xdr:colOff>
      <xdr:row>36</xdr:row>
      <xdr:rowOff>114935</xdr:rowOff>
    </xdr:to>
    <xdr:sp macro="" textlink="">
      <xdr:nvSpPr>
        <xdr:cNvPr id="372" name="楕円 371"/>
        <xdr:cNvSpPr/>
      </xdr:nvSpPr>
      <xdr:spPr>
        <a:xfrm>
          <a:off x="13887450" y="6054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64770</xdr:rowOff>
    </xdr:from>
    <xdr:to xmlns:xdr="http://schemas.openxmlformats.org/drawingml/2006/spreadsheetDrawing">
      <xdr:col>85</xdr:col>
      <xdr:colOff>127000</xdr:colOff>
      <xdr:row>36</xdr:row>
      <xdr:rowOff>106680</xdr:rowOff>
    </xdr:to>
    <xdr:cxnSp macro="">
      <xdr:nvCxnSpPr>
        <xdr:cNvPr id="373" name="直線コネクタ 372"/>
        <xdr:cNvCxnSpPr/>
      </xdr:nvCxnSpPr>
      <xdr:spPr>
        <a:xfrm>
          <a:off x="13938250" y="6103620"/>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166370</xdr:rowOff>
    </xdr:from>
    <xdr:to xmlns:xdr="http://schemas.openxmlformats.org/drawingml/2006/spreadsheetDrawing">
      <xdr:col>76</xdr:col>
      <xdr:colOff>165100</xdr:colOff>
      <xdr:row>36</xdr:row>
      <xdr:rowOff>97790</xdr:rowOff>
    </xdr:to>
    <xdr:sp macro="" textlink="">
      <xdr:nvSpPr>
        <xdr:cNvPr id="374" name="楕円 373"/>
        <xdr:cNvSpPr/>
      </xdr:nvSpPr>
      <xdr:spPr>
        <a:xfrm>
          <a:off x="13093700" y="6037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48895</xdr:rowOff>
    </xdr:from>
    <xdr:to xmlns:xdr="http://schemas.openxmlformats.org/drawingml/2006/spreadsheetDrawing">
      <xdr:col>81</xdr:col>
      <xdr:colOff>50800</xdr:colOff>
      <xdr:row>36</xdr:row>
      <xdr:rowOff>64770</xdr:rowOff>
    </xdr:to>
    <xdr:cxnSp macro="">
      <xdr:nvCxnSpPr>
        <xdr:cNvPr id="375" name="直線コネクタ 374"/>
        <xdr:cNvCxnSpPr/>
      </xdr:nvCxnSpPr>
      <xdr:spPr>
        <a:xfrm>
          <a:off x="13144500" y="6087745"/>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61595</xdr:rowOff>
    </xdr:from>
    <xdr:to xmlns:xdr="http://schemas.openxmlformats.org/drawingml/2006/spreadsheetDrawing">
      <xdr:col>72</xdr:col>
      <xdr:colOff>38100</xdr:colOff>
      <xdr:row>36</xdr:row>
      <xdr:rowOff>161925</xdr:rowOff>
    </xdr:to>
    <xdr:sp macro="" textlink="">
      <xdr:nvSpPr>
        <xdr:cNvPr id="376" name="楕円 375"/>
        <xdr:cNvSpPr/>
      </xdr:nvSpPr>
      <xdr:spPr>
        <a:xfrm>
          <a:off x="12299950" y="61004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36</xdr:row>
      <xdr:rowOff>48895</xdr:rowOff>
    </xdr:from>
    <xdr:to xmlns:xdr="http://schemas.openxmlformats.org/drawingml/2006/spreadsheetDrawing">
      <xdr:col>76</xdr:col>
      <xdr:colOff>114300</xdr:colOff>
      <xdr:row>36</xdr:row>
      <xdr:rowOff>111760</xdr:rowOff>
    </xdr:to>
    <xdr:cxnSp macro="">
      <xdr:nvCxnSpPr>
        <xdr:cNvPr id="377" name="直線コネクタ 376"/>
        <xdr:cNvCxnSpPr/>
      </xdr:nvCxnSpPr>
      <xdr:spPr>
        <a:xfrm flipV="1">
          <a:off x="12344400" y="6087745"/>
          <a:ext cx="8001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162560</xdr:rowOff>
    </xdr:from>
    <xdr:ext cx="403225" cy="251460"/>
    <xdr:sp macro="" textlink="">
      <xdr:nvSpPr>
        <xdr:cNvPr id="378" name="n_1aveValue【一般廃棄物処理施設】&#10;有形固定資産減価償却率"/>
        <xdr:cNvSpPr txBox="1"/>
      </xdr:nvSpPr>
      <xdr:spPr>
        <a:xfrm>
          <a:off x="13742035" y="636905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120650</xdr:rowOff>
    </xdr:from>
    <xdr:ext cx="403225" cy="253365"/>
    <xdr:sp macro="" textlink="">
      <xdr:nvSpPr>
        <xdr:cNvPr id="379" name="n_2aveValue【一般廃棄物処理施設】&#10;有形固定資産減価償却率"/>
        <xdr:cNvSpPr txBox="1"/>
      </xdr:nvSpPr>
      <xdr:spPr>
        <a:xfrm>
          <a:off x="12960985" y="632714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81915</xdr:rowOff>
    </xdr:from>
    <xdr:ext cx="405130" cy="253365"/>
    <xdr:sp macro="" textlink="">
      <xdr:nvSpPr>
        <xdr:cNvPr id="380" name="n_3aveValue【一般廃棄物処理施設】&#10;有形固定資産減価償却率"/>
        <xdr:cNvSpPr txBox="1"/>
      </xdr:nvSpPr>
      <xdr:spPr>
        <a:xfrm>
          <a:off x="12167235" y="62884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63500</xdr:rowOff>
    </xdr:from>
    <xdr:ext cx="403225" cy="253365"/>
    <xdr:sp macro="" textlink="">
      <xdr:nvSpPr>
        <xdr:cNvPr id="381" name="n_4aveValue【一般廃棄物処理施設】&#10;有形固定資産減価償却率"/>
        <xdr:cNvSpPr txBox="1"/>
      </xdr:nvSpPr>
      <xdr:spPr>
        <a:xfrm>
          <a:off x="11354435" y="593471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130810</xdr:rowOff>
    </xdr:from>
    <xdr:ext cx="403225" cy="253365"/>
    <xdr:sp macro="" textlink="">
      <xdr:nvSpPr>
        <xdr:cNvPr id="382" name="n_1mainValue【一般廃棄物処理施設】&#10;有形固定資産減価償却率"/>
        <xdr:cNvSpPr txBox="1"/>
      </xdr:nvSpPr>
      <xdr:spPr>
        <a:xfrm>
          <a:off x="13742035" y="583438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114300</xdr:rowOff>
    </xdr:from>
    <xdr:ext cx="403225" cy="253365"/>
    <xdr:sp macro="" textlink="">
      <xdr:nvSpPr>
        <xdr:cNvPr id="383" name="n_2mainValue【一般廃棄物処理施設】&#10;有形固定資産減価償却率"/>
        <xdr:cNvSpPr txBox="1"/>
      </xdr:nvSpPr>
      <xdr:spPr>
        <a:xfrm>
          <a:off x="12960985" y="581787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10160</xdr:rowOff>
    </xdr:from>
    <xdr:ext cx="405130" cy="251460"/>
    <xdr:sp macro="" textlink="">
      <xdr:nvSpPr>
        <xdr:cNvPr id="384" name="n_3mainValue【一般廃棄物処理施設】&#10;有形固定資産減価償却率"/>
        <xdr:cNvSpPr txBox="1"/>
      </xdr:nvSpPr>
      <xdr:spPr>
        <a:xfrm>
          <a:off x="12167235" y="588137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385" name="正方形/長方形 384"/>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386" name="正方形/長方形 385"/>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387" name="正方形/長方形 386"/>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388" name="正方形/長方形 387"/>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389" name="正方形/長方形 388"/>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390" name="正方形/長方形 389"/>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391" name="正方形/長方形 390"/>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392" name="正方形/長方形 391"/>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0345"/>
    <xdr:sp macro="" textlink="">
      <xdr:nvSpPr>
        <xdr:cNvPr id="393" name="テキスト ボックス 392"/>
        <xdr:cNvSpPr txBox="1"/>
      </xdr:nvSpPr>
      <xdr:spPr>
        <a:xfrm>
          <a:off x="1644015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394" name="直線コネクタ 393"/>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130175</xdr:rowOff>
    </xdr:from>
    <xdr:to xmlns:xdr="http://schemas.openxmlformats.org/drawingml/2006/spreadsheetDrawing">
      <xdr:col>120</xdr:col>
      <xdr:colOff>114300</xdr:colOff>
      <xdr:row>41</xdr:row>
      <xdr:rowOff>130175</xdr:rowOff>
    </xdr:to>
    <xdr:cxnSp macro="">
      <xdr:nvCxnSpPr>
        <xdr:cNvPr id="395" name="直線コネクタ 394"/>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159385</xdr:rowOff>
    </xdr:from>
    <xdr:ext cx="247015" cy="251460"/>
    <xdr:sp macro="" textlink="">
      <xdr:nvSpPr>
        <xdr:cNvPr id="396" name="テキスト ボックス 395"/>
        <xdr:cNvSpPr txBox="1"/>
      </xdr:nvSpPr>
      <xdr:spPr>
        <a:xfrm>
          <a:off x="16248380" y="6868795"/>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397" name="直線コネクタ 396"/>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47625</xdr:rowOff>
    </xdr:from>
    <xdr:ext cx="595630" cy="251460"/>
    <xdr:sp macro="" textlink="">
      <xdr:nvSpPr>
        <xdr:cNvPr id="398" name="テキスト ボックス 397"/>
        <xdr:cNvSpPr txBox="1"/>
      </xdr:nvSpPr>
      <xdr:spPr>
        <a:xfrm>
          <a:off x="15939770" y="642175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74295</xdr:rowOff>
    </xdr:from>
    <xdr:to xmlns:xdr="http://schemas.openxmlformats.org/drawingml/2006/spreadsheetDrawing">
      <xdr:col>120</xdr:col>
      <xdr:colOff>114300</xdr:colOff>
      <xdr:row>36</xdr:row>
      <xdr:rowOff>74295</xdr:rowOff>
    </xdr:to>
    <xdr:cxnSp macro="">
      <xdr:nvCxnSpPr>
        <xdr:cNvPr id="399" name="直線コネクタ 398"/>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103505</xdr:rowOff>
    </xdr:from>
    <xdr:ext cx="595630" cy="251460"/>
    <xdr:sp macro="" textlink="">
      <xdr:nvSpPr>
        <xdr:cNvPr id="400" name="テキスト ボックス 399"/>
        <xdr:cNvSpPr txBox="1"/>
      </xdr:nvSpPr>
      <xdr:spPr>
        <a:xfrm>
          <a:off x="15939770" y="597471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130175</xdr:rowOff>
    </xdr:from>
    <xdr:to xmlns:xdr="http://schemas.openxmlformats.org/drawingml/2006/spreadsheetDrawing">
      <xdr:col>120</xdr:col>
      <xdr:colOff>114300</xdr:colOff>
      <xdr:row>33</xdr:row>
      <xdr:rowOff>130175</xdr:rowOff>
    </xdr:to>
    <xdr:cxnSp macro="">
      <xdr:nvCxnSpPr>
        <xdr:cNvPr id="401" name="直線コネクタ 400"/>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159385</xdr:rowOff>
    </xdr:from>
    <xdr:ext cx="595630" cy="251460"/>
    <xdr:sp macro="" textlink="">
      <xdr:nvSpPr>
        <xdr:cNvPr id="402" name="テキスト ボックス 401"/>
        <xdr:cNvSpPr txBox="1"/>
      </xdr:nvSpPr>
      <xdr:spPr>
        <a:xfrm>
          <a:off x="15939770" y="55276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03" name="直線コネクタ 402"/>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1460"/>
    <xdr:sp macro="" textlink="">
      <xdr:nvSpPr>
        <xdr:cNvPr id="404" name="テキスト ボックス 403"/>
        <xdr:cNvSpPr txBox="1"/>
      </xdr:nvSpPr>
      <xdr:spPr>
        <a:xfrm>
          <a:off x="15939770" y="508063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05" name="【一般廃棄物処理施設】&#10;一人当たり有形固定資産（償却資産）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142240</xdr:rowOff>
    </xdr:from>
    <xdr:to xmlns:xdr="http://schemas.openxmlformats.org/drawingml/2006/spreadsheetDrawing">
      <xdr:col>116</xdr:col>
      <xdr:colOff>62865</xdr:colOff>
      <xdr:row>41</xdr:row>
      <xdr:rowOff>123825</xdr:rowOff>
    </xdr:to>
    <xdr:cxnSp macro="">
      <xdr:nvCxnSpPr>
        <xdr:cNvPr id="406" name="直線コネクタ 405"/>
        <xdr:cNvCxnSpPr/>
      </xdr:nvCxnSpPr>
      <xdr:spPr>
        <a:xfrm flipV="1">
          <a:off x="19951065" y="584581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127635</xdr:rowOff>
    </xdr:from>
    <xdr:ext cx="467995" cy="251460"/>
    <xdr:sp macro="" textlink="">
      <xdr:nvSpPr>
        <xdr:cNvPr id="407" name="【一般廃棄物処理施設】&#10;一人当たり有形固定資産（償却資産）額最小値テキスト"/>
        <xdr:cNvSpPr txBox="1"/>
      </xdr:nvSpPr>
      <xdr:spPr>
        <a:xfrm>
          <a:off x="19989800" y="700468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123825</xdr:rowOff>
    </xdr:from>
    <xdr:to xmlns:xdr="http://schemas.openxmlformats.org/drawingml/2006/spreadsheetDrawing">
      <xdr:col>116</xdr:col>
      <xdr:colOff>152400</xdr:colOff>
      <xdr:row>41</xdr:row>
      <xdr:rowOff>123825</xdr:rowOff>
    </xdr:to>
    <xdr:cxnSp macro="">
      <xdr:nvCxnSpPr>
        <xdr:cNvPr id="408" name="直線コネクタ 407"/>
        <xdr:cNvCxnSpPr/>
      </xdr:nvCxnSpPr>
      <xdr:spPr>
        <a:xfrm>
          <a:off x="19881850" y="7000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90170</xdr:rowOff>
    </xdr:from>
    <xdr:ext cx="596900" cy="251460"/>
    <xdr:sp macro="" textlink="">
      <xdr:nvSpPr>
        <xdr:cNvPr id="409" name="【一般廃棄物処理施設】&#10;一人当たり有形固定資産（償却資産）額最大値テキスト"/>
        <xdr:cNvSpPr txBox="1"/>
      </xdr:nvSpPr>
      <xdr:spPr>
        <a:xfrm>
          <a:off x="19989800" y="562610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142240</xdr:rowOff>
    </xdr:from>
    <xdr:to xmlns:xdr="http://schemas.openxmlformats.org/drawingml/2006/spreadsheetDrawing">
      <xdr:col>116</xdr:col>
      <xdr:colOff>152400</xdr:colOff>
      <xdr:row>34</xdr:row>
      <xdr:rowOff>142240</xdr:rowOff>
    </xdr:to>
    <xdr:cxnSp macro="">
      <xdr:nvCxnSpPr>
        <xdr:cNvPr id="410" name="直線コネクタ 409"/>
        <xdr:cNvCxnSpPr/>
      </xdr:nvCxnSpPr>
      <xdr:spPr>
        <a:xfrm>
          <a:off x="19881850" y="5845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106045</xdr:rowOff>
    </xdr:from>
    <xdr:ext cx="596900" cy="251460"/>
    <xdr:sp macro="" textlink="">
      <xdr:nvSpPr>
        <xdr:cNvPr id="411" name="【一般廃棄物処理施設】&#10;一人当たり有形固定資産（償却資産）額平均値テキスト"/>
        <xdr:cNvSpPr txBox="1"/>
      </xdr:nvSpPr>
      <xdr:spPr>
        <a:xfrm>
          <a:off x="19989800" y="6480175"/>
          <a:ext cx="596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127000</xdr:rowOff>
    </xdr:from>
    <xdr:to xmlns:xdr="http://schemas.openxmlformats.org/drawingml/2006/spreadsheetDrawing">
      <xdr:col>116</xdr:col>
      <xdr:colOff>114300</xdr:colOff>
      <xdr:row>39</xdr:row>
      <xdr:rowOff>58420</xdr:rowOff>
    </xdr:to>
    <xdr:sp macro="" textlink="">
      <xdr:nvSpPr>
        <xdr:cNvPr id="412" name="フローチャート: 判断 411"/>
        <xdr:cNvSpPr/>
      </xdr:nvSpPr>
      <xdr:spPr>
        <a:xfrm>
          <a:off x="19900900" y="6501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153035</xdr:rowOff>
    </xdr:from>
    <xdr:to xmlns:xdr="http://schemas.openxmlformats.org/drawingml/2006/spreadsheetDrawing">
      <xdr:col>112</xdr:col>
      <xdr:colOff>38100</xdr:colOff>
      <xdr:row>39</xdr:row>
      <xdr:rowOff>85090</xdr:rowOff>
    </xdr:to>
    <xdr:sp macro="" textlink="">
      <xdr:nvSpPr>
        <xdr:cNvPr id="413" name="フローチャート: 判断 412"/>
        <xdr:cNvSpPr/>
      </xdr:nvSpPr>
      <xdr:spPr>
        <a:xfrm>
          <a:off x="19157950" y="65271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96520</xdr:rowOff>
    </xdr:to>
    <xdr:sp macro="" textlink="">
      <xdr:nvSpPr>
        <xdr:cNvPr id="414" name="フローチャート: 判断 413"/>
        <xdr:cNvSpPr/>
      </xdr:nvSpPr>
      <xdr:spPr>
        <a:xfrm>
          <a:off x="18345150" y="6539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155575</xdr:rowOff>
    </xdr:from>
    <xdr:to xmlns:xdr="http://schemas.openxmlformats.org/drawingml/2006/spreadsheetDrawing">
      <xdr:col>102</xdr:col>
      <xdr:colOff>165100</xdr:colOff>
      <xdr:row>39</xdr:row>
      <xdr:rowOff>87630</xdr:rowOff>
    </xdr:to>
    <xdr:sp macro="" textlink="">
      <xdr:nvSpPr>
        <xdr:cNvPr id="415" name="フローチャート: 判断 414"/>
        <xdr:cNvSpPr/>
      </xdr:nvSpPr>
      <xdr:spPr>
        <a:xfrm>
          <a:off x="17551400" y="6529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22860</xdr:rowOff>
    </xdr:from>
    <xdr:to xmlns:xdr="http://schemas.openxmlformats.org/drawingml/2006/spreadsheetDrawing">
      <xdr:col>98</xdr:col>
      <xdr:colOff>38100</xdr:colOff>
      <xdr:row>39</xdr:row>
      <xdr:rowOff>122555</xdr:rowOff>
    </xdr:to>
    <xdr:sp macro="" textlink="">
      <xdr:nvSpPr>
        <xdr:cNvPr id="416" name="フローチャート: 判断 415"/>
        <xdr:cNvSpPr/>
      </xdr:nvSpPr>
      <xdr:spPr>
        <a:xfrm>
          <a:off x="16757650" y="65646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1460"/>
    <xdr:sp macro="" textlink="">
      <xdr:nvSpPr>
        <xdr:cNvPr id="417" name="テキスト ボックス 416"/>
        <xdr:cNvSpPr txBox="1"/>
      </xdr:nvSpPr>
      <xdr:spPr>
        <a:xfrm>
          <a:off x="19780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1460"/>
    <xdr:sp macro="" textlink="">
      <xdr:nvSpPr>
        <xdr:cNvPr id="418" name="テキスト ボックス 417"/>
        <xdr:cNvSpPr txBox="1"/>
      </xdr:nvSpPr>
      <xdr:spPr>
        <a:xfrm>
          <a:off x="19030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0095" cy="251460"/>
    <xdr:sp macro="" textlink="">
      <xdr:nvSpPr>
        <xdr:cNvPr id="419" name="テキスト ボックス 418"/>
        <xdr:cNvSpPr txBox="1"/>
      </xdr:nvSpPr>
      <xdr:spPr>
        <a:xfrm>
          <a:off x="18224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1460"/>
    <xdr:sp macro="" textlink="">
      <xdr:nvSpPr>
        <xdr:cNvPr id="420" name="テキスト ボックス 419"/>
        <xdr:cNvSpPr txBox="1"/>
      </xdr:nvSpPr>
      <xdr:spPr>
        <a:xfrm>
          <a:off x="174307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1460"/>
    <xdr:sp macro="" textlink="">
      <xdr:nvSpPr>
        <xdr:cNvPr id="421" name="テキスト ボックス 420"/>
        <xdr:cNvSpPr txBox="1"/>
      </xdr:nvSpPr>
      <xdr:spPr>
        <a:xfrm>
          <a:off x="166306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92710</xdr:rowOff>
    </xdr:from>
    <xdr:to xmlns:xdr="http://schemas.openxmlformats.org/drawingml/2006/spreadsheetDrawing">
      <xdr:col>116</xdr:col>
      <xdr:colOff>114300</xdr:colOff>
      <xdr:row>35</xdr:row>
      <xdr:rowOff>24130</xdr:rowOff>
    </xdr:to>
    <xdr:sp macro="" textlink="">
      <xdr:nvSpPr>
        <xdr:cNvPr id="422" name="楕円 421"/>
        <xdr:cNvSpPr/>
      </xdr:nvSpPr>
      <xdr:spPr>
        <a:xfrm>
          <a:off x="19900900" y="5796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46990</xdr:rowOff>
    </xdr:from>
    <xdr:ext cx="596900" cy="251460"/>
    <xdr:sp macro="" textlink="">
      <xdr:nvSpPr>
        <xdr:cNvPr id="423" name="【一般廃棄物処理施設】&#10;一人当たり有形固定資産（償却資産）額該当値テキスト"/>
        <xdr:cNvSpPr txBox="1"/>
      </xdr:nvSpPr>
      <xdr:spPr>
        <a:xfrm>
          <a:off x="19989800" y="575056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157480</xdr:rowOff>
    </xdr:from>
    <xdr:to xmlns:xdr="http://schemas.openxmlformats.org/drawingml/2006/spreadsheetDrawing">
      <xdr:col>112</xdr:col>
      <xdr:colOff>38100</xdr:colOff>
      <xdr:row>35</xdr:row>
      <xdr:rowOff>89535</xdr:rowOff>
    </xdr:to>
    <xdr:sp macro="" textlink="">
      <xdr:nvSpPr>
        <xdr:cNvPr id="424" name="楕円 423"/>
        <xdr:cNvSpPr/>
      </xdr:nvSpPr>
      <xdr:spPr>
        <a:xfrm>
          <a:off x="19157950" y="58610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34</xdr:row>
      <xdr:rowOff>142240</xdr:rowOff>
    </xdr:from>
    <xdr:to xmlns:xdr="http://schemas.openxmlformats.org/drawingml/2006/spreadsheetDrawing">
      <xdr:col>116</xdr:col>
      <xdr:colOff>63500</xdr:colOff>
      <xdr:row>35</xdr:row>
      <xdr:rowOff>39370</xdr:rowOff>
    </xdr:to>
    <xdr:cxnSp macro="">
      <xdr:nvCxnSpPr>
        <xdr:cNvPr id="425" name="直線コネクタ 424"/>
        <xdr:cNvCxnSpPr/>
      </xdr:nvCxnSpPr>
      <xdr:spPr>
        <a:xfrm flipV="1">
          <a:off x="19202400" y="5845810"/>
          <a:ext cx="7493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78105</xdr:rowOff>
    </xdr:from>
    <xdr:to xmlns:xdr="http://schemas.openxmlformats.org/drawingml/2006/spreadsheetDrawing">
      <xdr:col>107</xdr:col>
      <xdr:colOff>101600</xdr:colOff>
      <xdr:row>36</xdr:row>
      <xdr:rowOff>10160</xdr:rowOff>
    </xdr:to>
    <xdr:sp macro="" textlink="">
      <xdr:nvSpPr>
        <xdr:cNvPr id="426" name="楕円 425"/>
        <xdr:cNvSpPr/>
      </xdr:nvSpPr>
      <xdr:spPr>
        <a:xfrm>
          <a:off x="18345150" y="5949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39370</xdr:rowOff>
    </xdr:from>
    <xdr:to xmlns:xdr="http://schemas.openxmlformats.org/drawingml/2006/spreadsheetDrawing">
      <xdr:col>111</xdr:col>
      <xdr:colOff>171450</xdr:colOff>
      <xdr:row>35</xdr:row>
      <xdr:rowOff>128270</xdr:rowOff>
    </xdr:to>
    <xdr:cxnSp macro="">
      <xdr:nvCxnSpPr>
        <xdr:cNvPr id="427" name="直線コネクタ 426"/>
        <xdr:cNvCxnSpPr/>
      </xdr:nvCxnSpPr>
      <xdr:spPr>
        <a:xfrm flipV="1">
          <a:off x="18395950" y="5910580"/>
          <a:ext cx="8064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28575</xdr:rowOff>
    </xdr:from>
    <xdr:to xmlns:xdr="http://schemas.openxmlformats.org/drawingml/2006/spreadsheetDrawing">
      <xdr:col>102</xdr:col>
      <xdr:colOff>165100</xdr:colOff>
      <xdr:row>35</xdr:row>
      <xdr:rowOff>128270</xdr:rowOff>
    </xdr:to>
    <xdr:sp macro="" textlink="">
      <xdr:nvSpPr>
        <xdr:cNvPr id="428" name="楕円 427"/>
        <xdr:cNvSpPr/>
      </xdr:nvSpPr>
      <xdr:spPr>
        <a:xfrm>
          <a:off x="17551400" y="58997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78105</xdr:rowOff>
    </xdr:from>
    <xdr:to xmlns:xdr="http://schemas.openxmlformats.org/drawingml/2006/spreadsheetDrawing">
      <xdr:col>107</xdr:col>
      <xdr:colOff>50800</xdr:colOff>
      <xdr:row>35</xdr:row>
      <xdr:rowOff>128270</xdr:rowOff>
    </xdr:to>
    <xdr:cxnSp macro="">
      <xdr:nvCxnSpPr>
        <xdr:cNvPr id="429" name="直線コネクタ 428"/>
        <xdr:cNvCxnSpPr/>
      </xdr:nvCxnSpPr>
      <xdr:spPr>
        <a:xfrm>
          <a:off x="17602200" y="5949315"/>
          <a:ext cx="7937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76200</xdr:rowOff>
    </xdr:from>
    <xdr:ext cx="534670" cy="253365"/>
    <xdr:sp macro="" textlink="">
      <xdr:nvSpPr>
        <xdr:cNvPr id="430" name="n_1aveValue【一般廃棄物処理施設】&#10;一人当たり有形固定資産（償却資産）額"/>
        <xdr:cNvSpPr txBox="1"/>
      </xdr:nvSpPr>
      <xdr:spPr>
        <a:xfrm>
          <a:off x="18947765" y="66179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88265</xdr:rowOff>
    </xdr:from>
    <xdr:ext cx="532765" cy="251460"/>
    <xdr:sp macro="" textlink="">
      <xdr:nvSpPr>
        <xdr:cNvPr id="431" name="n_2aveValue【一般廃棄物処理施設】&#10;一人当たり有形固定資産（償却資産）額"/>
        <xdr:cNvSpPr txBox="1"/>
      </xdr:nvSpPr>
      <xdr:spPr>
        <a:xfrm>
          <a:off x="18166715" y="663003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78740</xdr:rowOff>
    </xdr:from>
    <xdr:ext cx="534670" cy="253365"/>
    <xdr:sp macro="" textlink="">
      <xdr:nvSpPr>
        <xdr:cNvPr id="432" name="n_3aveValue【一般廃棄物処理施設】&#10;一人当たり有形固定資産（償却資産）額"/>
        <xdr:cNvSpPr txBox="1"/>
      </xdr:nvSpPr>
      <xdr:spPr>
        <a:xfrm>
          <a:off x="17353915" y="66205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138430</xdr:rowOff>
    </xdr:from>
    <xdr:ext cx="532765" cy="253365"/>
    <xdr:sp macro="" textlink="">
      <xdr:nvSpPr>
        <xdr:cNvPr id="433" name="n_4aveValue【一般廃棄物処理施設】&#10;一人当たり有形固定資産（償却資産）額"/>
        <xdr:cNvSpPr txBox="1"/>
      </xdr:nvSpPr>
      <xdr:spPr>
        <a:xfrm>
          <a:off x="16560165" y="634492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33</xdr:row>
      <xdr:rowOff>106045</xdr:rowOff>
    </xdr:from>
    <xdr:ext cx="596900" cy="251460"/>
    <xdr:sp macro="" textlink="">
      <xdr:nvSpPr>
        <xdr:cNvPr id="434" name="n_1mainValue【一般廃棄物処理施設】&#10;一人当たり有形固定資産（償却資産）額"/>
        <xdr:cNvSpPr txBox="1"/>
      </xdr:nvSpPr>
      <xdr:spPr>
        <a:xfrm>
          <a:off x="18915380" y="564197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34</xdr:row>
      <xdr:rowOff>26035</xdr:rowOff>
    </xdr:from>
    <xdr:ext cx="596900" cy="253365"/>
    <xdr:sp macro="" textlink="">
      <xdr:nvSpPr>
        <xdr:cNvPr id="435" name="n_2mainValue【一般廃棄物処理施設】&#10;一人当たり有形固定資産（償却資産）額"/>
        <xdr:cNvSpPr txBox="1"/>
      </xdr:nvSpPr>
      <xdr:spPr>
        <a:xfrm>
          <a:off x="18134330" y="572960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33</xdr:row>
      <xdr:rowOff>144145</xdr:rowOff>
    </xdr:from>
    <xdr:ext cx="596900" cy="251460"/>
    <xdr:sp macro="" textlink="">
      <xdr:nvSpPr>
        <xdr:cNvPr id="436" name="n_3mainValue【一般廃棄物処理施設】&#10;一人当たり有形固定資産（償却資産）額"/>
        <xdr:cNvSpPr txBox="1"/>
      </xdr:nvSpPr>
      <xdr:spPr>
        <a:xfrm>
          <a:off x="17321530" y="568007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437" name="正方形/長方形 436"/>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438" name="正方形/長方形 437"/>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439" name="正方形/長方形 438"/>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440" name="正方形/長方形 439"/>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441" name="正方形/長方形 440"/>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442" name="正方形/長方形 441"/>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443" name="正方形/長方形 442"/>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444" name="正方形/長方形 443"/>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445" name="テキスト ボックス 444"/>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446" name="直線コネクタ 445"/>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5455" cy="251460"/>
    <xdr:sp macro="" textlink="">
      <xdr:nvSpPr>
        <xdr:cNvPr id="447" name="テキスト ボックス 446"/>
        <xdr:cNvSpPr txBox="1"/>
      </xdr:nvSpPr>
      <xdr:spPr>
        <a:xfrm>
          <a:off x="1079754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171450</xdr:colOff>
      <xdr:row>64</xdr:row>
      <xdr:rowOff>0</xdr:rowOff>
    </xdr:to>
    <xdr:cxnSp macro="">
      <xdr:nvCxnSpPr>
        <xdr:cNvPr id="448" name="直線コネクタ 447"/>
        <xdr:cNvCxnSpPr/>
      </xdr:nvCxnSpPr>
      <xdr:spPr>
        <a:xfrm>
          <a:off x="11207750" y="107327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28575</xdr:rowOff>
    </xdr:from>
    <xdr:ext cx="465455" cy="251460"/>
    <xdr:sp macro="" textlink="">
      <xdr:nvSpPr>
        <xdr:cNvPr id="449" name="テキスト ボックス 448"/>
        <xdr:cNvSpPr txBox="1"/>
      </xdr:nvSpPr>
      <xdr:spPr>
        <a:xfrm>
          <a:off x="10797540" y="1059370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55880</xdr:rowOff>
    </xdr:from>
    <xdr:to xmlns:xdr="http://schemas.openxmlformats.org/drawingml/2006/spreadsheetDrawing">
      <xdr:col>89</xdr:col>
      <xdr:colOff>171450</xdr:colOff>
      <xdr:row>61</xdr:row>
      <xdr:rowOff>55880</xdr:rowOff>
    </xdr:to>
    <xdr:cxnSp macro="">
      <xdr:nvCxnSpPr>
        <xdr:cNvPr id="450" name="直線コネクタ 449"/>
        <xdr:cNvCxnSpPr/>
      </xdr:nvCxnSpPr>
      <xdr:spPr>
        <a:xfrm>
          <a:off x="11207750" y="102857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84455</xdr:rowOff>
    </xdr:from>
    <xdr:ext cx="401320" cy="251460"/>
    <xdr:sp macro="" textlink="">
      <xdr:nvSpPr>
        <xdr:cNvPr id="451" name="テキスト ボックス 450"/>
        <xdr:cNvSpPr txBox="1"/>
      </xdr:nvSpPr>
      <xdr:spPr>
        <a:xfrm>
          <a:off x="10842625" y="1014666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111760</xdr:rowOff>
    </xdr:from>
    <xdr:to xmlns:xdr="http://schemas.openxmlformats.org/drawingml/2006/spreadsheetDrawing">
      <xdr:col>89</xdr:col>
      <xdr:colOff>171450</xdr:colOff>
      <xdr:row>58</xdr:row>
      <xdr:rowOff>111760</xdr:rowOff>
    </xdr:to>
    <xdr:cxnSp macro="">
      <xdr:nvCxnSpPr>
        <xdr:cNvPr id="452" name="直線コネクタ 451"/>
        <xdr:cNvCxnSpPr/>
      </xdr:nvCxnSpPr>
      <xdr:spPr>
        <a:xfrm>
          <a:off x="11207750" y="98386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140335</xdr:rowOff>
    </xdr:from>
    <xdr:ext cx="401320" cy="251460"/>
    <xdr:sp macro="" textlink="">
      <xdr:nvSpPr>
        <xdr:cNvPr id="453" name="テキスト ボックス 452"/>
        <xdr:cNvSpPr txBox="1"/>
      </xdr:nvSpPr>
      <xdr:spPr>
        <a:xfrm>
          <a:off x="10842625" y="969962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171450</xdr:colOff>
      <xdr:row>56</xdr:row>
      <xdr:rowOff>0</xdr:rowOff>
    </xdr:to>
    <xdr:cxnSp macro="">
      <xdr:nvCxnSpPr>
        <xdr:cNvPr id="454" name="直線コネクタ 453"/>
        <xdr:cNvCxnSpPr/>
      </xdr:nvCxnSpPr>
      <xdr:spPr>
        <a:xfrm>
          <a:off x="11207750" y="9391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28575</xdr:rowOff>
    </xdr:from>
    <xdr:ext cx="401320" cy="251460"/>
    <xdr:sp macro="" textlink="">
      <xdr:nvSpPr>
        <xdr:cNvPr id="455" name="テキスト ボックス 454"/>
        <xdr:cNvSpPr txBox="1"/>
      </xdr:nvSpPr>
      <xdr:spPr>
        <a:xfrm>
          <a:off x="10842625" y="925258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456" name="直線コネクタ 455"/>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401320" cy="251460"/>
    <xdr:sp macro="" textlink="">
      <xdr:nvSpPr>
        <xdr:cNvPr id="457" name="テキスト ボックス 456"/>
        <xdr:cNvSpPr txBox="1"/>
      </xdr:nvSpPr>
      <xdr:spPr>
        <a:xfrm>
          <a:off x="10842625" y="88055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458"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123190</xdr:rowOff>
    </xdr:from>
    <xdr:to xmlns:xdr="http://schemas.openxmlformats.org/drawingml/2006/spreadsheetDrawing">
      <xdr:col>85</xdr:col>
      <xdr:colOff>126365</xdr:colOff>
      <xdr:row>64</xdr:row>
      <xdr:rowOff>0</xdr:rowOff>
    </xdr:to>
    <xdr:cxnSp macro="">
      <xdr:nvCxnSpPr>
        <xdr:cNvPr id="459" name="直線コネクタ 458"/>
        <xdr:cNvCxnSpPr/>
      </xdr:nvCxnSpPr>
      <xdr:spPr>
        <a:xfrm flipV="1">
          <a:off x="14699615" y="934720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3810</xdr:rowOff>
    </xdr:from>
    <xdr:ext cx="467995" cy="253365"/>
    <xdr:sp macro="" textlink="">
      <xdr:nvSpPr>
        <xdr:cNvPr id="460" name="【保健センター・保健所】&#10;有形固定資産減価償却率最小値テキスト"/>
        <xdr:cNvSpPr txBox="1"/>
      </xdr:nvSpPr>
      <xdr:spPr>
        <a:xfrm>
          <a:off x="14738350" y="1073658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0</xdr:rowOff>
    </xdr:from>
    <xdr:to xmlns:xdr="http://schemas.openxmlformats.org/drawingml/2006/spreadsheetDrawing">
      <xdr:col>86</xdr:col>
      <xdr:colOff>25400</xdr:colOff>
      <xdr:row>64</xdr:row>
      <xdr:rowOff>0</xdr:rowOff>
    </xdr:to>
    <xdr:cxnSp macro="">
      <xdr:nvCxnSpPr>
        <xdr:cNvPr id="461" name="直線コネクタ 460"/>
        <xdr:cNvCxnSpPr/>
      </xdr:nvCxnSpPr>
      <xdr:spPr>
        <a:xfrm>
          <a:off x="14611350" y="1073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71120</xdr:rowOff>
    </xdr:from>
    <xdr:ext cx="403225" cy="251460"/>
    <xdr:sp macro="" textlink="">
      <xdr:nvSpPr>
        <xdr:cNvPr id="462" name="【保健センター・保健所】&#10;有形固定資産減価償却率最大値テキスト"/>
        <xdr:cNvSpPr txBox="1"/>
      </xdr:nvSpPr>
      <xdr:spPr>
        <a:xfrm>
          <a:off x="14738350" y="91274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123190</xdr:rowOff>
    </xdr:from>
    <xdr:to xmlns:xdr="http://schemas.openxmlformats.org/drawingml/2006/spreadsheetDrawing">
      <xdr:col>86</xdr:col>
      <xdr:colOff>25400</xdr:colOff>
      <xdr:row>55</xdr:row>
      <xdr:rowOff>123190</xdr:rowOff>
    </xdr:to>
    <xdr:cxnSp macro="">
      <xdr:nvCxnSpPr>
        <xdr:cNvPr id="463" name="直線コネクタ 462"/>
        <xdr:cNvCxnSpPr/>
      </xdr:nvCxnSpPr>
      <xdr:spPr>
        <a:xfrm>
          <a:off x="14611350" y="9347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151130</xdr:rowOff>
    </xdr:from>
    <xdr:ext cx="403225" cy="253365"/>
    <xdr:sp macro="" textlink="">
      <xdr:nvSpPr>
        <xdr:cNvPr id="464" name="【保健センター・保健所】&#10;有形固定資産減価償却率平均値テキスト"/>
        <xdr:cNvSpPr txBox="1"/>
      </xdr:nvSpPr>
      <xdr:spPr>
        <a:xfrm>
          <a:off x="14738350" y="937514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128905</xdr:rowOff>
    </xdr:from>
    <xdr:to xmlns:xdr="http://schemas.openxmlformats.org/drawingml/2006/spreadsheetDrawing">
      <xdr:col>85</xdr:col>
      <xdr:colOff>171450</xdr:colOff>
      <xdr:row>57</xdr:row>
      <xdr:rowOff>60960</xdr:rowOff>
    </xdr:to>
    <xdr:sp macro="" textlink="">
      <xdr:nvSpPr>
        <xdr:cNvPr id="465" name="フローチャート: 判断 464"/>
        <xdr:cNvSpPr/>
      </xdr:nvSpPr>
      <xdr:spPr>
        <a:xfrm>
          <a:off x="14649450" y="952055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56</xdr:row>
      <xdr:rowOff>102870</xdr:rowOff>
    </xdr:from>
    <xdr:to xmlns:xdr="http://schemas.openxmlformats.org/drawingml/2006/spreadsheetDrawing">
      <xdr:col>81</xdr:col>
      <xdr:colOff>101600</xdr:colOff>
      <xdr:row>57</xdr:row>
      <xdr:rowOff>34290</xdr:rowOff>
    </xdr:to>
    <xdr:sp macro="" textlink="">
      <xdr:nvSpPr>
        <xdr:cNvPr id="466" name="フローチャート: 判断 465"/>
        <xdr:cNvSpPr/>
      </xdr:nvSpPr>
      <xdr:spPr>
        <a:xfrm>
          <a:off x="13887450" y="9494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69215</xdr:rowOff>
    </xdr:from>
    <xdr:to xmlns:xdr="http://schemas.openxmlformats.org/drawingml/2006/spreadsheetDrawing">
      <xdr:col>76</xdr:col>
      <xdr:colOff>165100</xdr:colOff>
      <xdr:row>57</xdr:row>
      <xdr:rowOff>635</xdr:rowOff>
    </xdr:to>
    <xdr:sp macro="" textlink="">
      <xdr:nvSpPr>
        <xdr:cNvPr id="467" name="フローチャート: 判断 466"/>
        <xdr:cNvSpPr/>
      </xdr:nvSpPr>
      <xdr:spPr>
        <a:xfrm>
          <a:off x="13093700" y="9460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56</xdr:row>
      <xdr:rowOff>28575</xdr:rowOff>
    </xdr:from>
    <xdr:to xmlns:xdr="http://schemas.openxmlformats.org/drawingml/2006/spreadsheetDrawing">
      <xdr:col>72</xdr:col>
      <xdr:colOff>38100</xdr:colOff>
      <xdr:row>56</xdr:row>
      <xdr:rowOff>128270</xdr:rowOff>
    </xdr:to>
    <xdr:sp macro="" textlink="">
      <xdr:nvSpPr>
        <xdr:cNvPr id="468" name="フローチャート: 判断 467"/>
        <xdr:cNvSpPr/>
      </xdr:nvSpPr>
      <xdr:spPr>
        <a:xfrm>
          <a:off x="12299950" y="94202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81915</xdr:rowOff>
    </xdr:from>
    <xdr:to xmlns:xdr="http://schemas.openxmlformats.org/drawingml/2006/spreadsheetDrawing">
      <xdr:col>67</xdr:col>
      <xdr:colOff>101600</xdr:colOff>
      <xdr:row>57</xdr:row>
      <xdr:rowOff>13970</xdr:rowOff>
    </xdr:to>
    <xdr:sp macro="" textlink="">
      <xdr:nvSpPr>
        <xdr:cNvPr id="469" name="フローチャート: 判断 468"/>
        <xdr:cNvSpPr/>
      </xdr:nvSpPr>
      <xdr:spPr>
        <a:xfrm>
          <a:off x="11487150" y="9473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1460"/>
    <xdr:sp macro="" textlink="">
      <xdr:nvSpPr>
        <xdr:cNvPr id="470" name="テキスト ボックス 469"/>
        <xdr:cNvSpPr txBox="1"/>
      </xdr:nvSpPr>
      <xdr:spPr>
        <a:xfrm>
          <a:off x="145288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0095" cy="251460"/>
    <xdr:sp macro="" textlink="">
      <xdr:nvSpPr>
        <xdr:cNvPr id="471" name="テキスト ボックス 470"/>
        <xdr:cNvSpPr txBox="1"/>
      </xdr:nvSpPr>
      <xdr:spPr>
        <a:xfrm>
          <a:off x="13766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1460"/>
    <xdr:sp macro="" textlink="">
      <xdr:nvSpPr>
        <xdr:cNvPr id="472" name="テキスト ボックス 471"/>
        <xdr:cNvSpPr txBox="1"/>
      </xdr:nvSpPr>
      <xdr:spPr>
        <a:xfrm>
          <a:off x="12973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1460"/>
    <xdr:sp macro="" textlink="">
      <xdr:nvSpPr>
        <xdr:cNvPr id="473" name="テキスト ボックス 472"/>
        <xdr:cNvSpPr txBox="1"/>
      </xdr:nvSpPr>
      <xdr:spPr>
        <a:xfrm>
          <a:off x="12172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0095" cy="251460"/>
    <xdr:sp macro="" textlink="">
      <xdr:nvSpPr>
        <xdr:cNvPr id="474" name="テキスト ボックス 473"/>
        <xdr:cNvSpPr txBox="1"/>
      </xdr:nvSpPr>
      <xdr:spPr>
        <a:xfrm>
          <a:off x="11366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43815</xdr:rowOff>
    </xdr:from>
    <xdr:to xmlns:xdr="http://schemas.openxmlformats.org/drawingml/2006/spreadsheetDrawing">
      <xdr:col>85</xdr:col>
      <xdr:colOff>171450</xdr:colOff>
      <xdr:row>57</xdr:row>
      <xdr:rowOff>143510</xdr:rowOff>
    </xdr:to>
    <xdr:sp macro="" textlink="">
      <xdr:nvSpPr>
        <xdr:cNvPr id="475" name="楕円 474"/>
        <xdr:cNvSpPr/>
      </xdr:nvSpPr>
      <xdr:spPr>
        <a:xfrm>
          <a:off x="14649450" y="96031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22860</xdr:rowOff>
    </xdr:from>
    <xdr:ext cx="403225" cy="253365"/>
    <xdr:sp macro="" textlink="">
      <xdr:nvSpPr>
        <xdr:cNvPr id="476" name="【保健センター・保健所】&#10;有形固定資産減価償却率該当値テキスト"/>
        <xdr:cNvSpPr txBox="1"/>
      </xdr:nvSpPr>
      <xdr:spPr>
        <a:xfrm>
          <a:off x="14738350" y="95821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31115</xdr:rowOff>
    </xdr:from>
    <xdr:to xmlns:xdr="http://schemas.openxmlformats.org/drawingml/2006/spreadsheetDrawing">
      <xdr:col>81</xdr:col>
      <xdr:colOff>101600</xdr:colOff>
      <xdr:row>57</xdr:row>
      <xdr:rowOff>130175</xdr:rowOff>
    </xdr:to>
    <xdr:sp macro="" textlink="">
      <xdr:nvSpPr>
        <xdr:cNvPr id="477" name="楕円 476"/>
        <xdr:cNvSpPr/>
      </xdr:nvSpPr>
      <xdr:spPr>
        <a:xfrm>
          <a:off x="13887450" y="9590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80645</xdr:rowOff>
    </xdr:from>
    <xdr:to xmlns:xdr="http://schemas.openxmlformats.org/drawingml/2006/spreadsheetDrawing">
      <xdr:col>85</xdr:col>
      <xdr:colOff>127000</xdr:colOff>
      <xdr:row>57</xdr:row>
      <xdr:rowOff>93980</xdr:rowOff>
    </xdr:to>
    <xdr:cxnSp macro="">
      <xdr:nvCxnSpPr>
        <xdr:cNvPr id="478" name="直線コネクタ 477"/>
        <xdr:cNvCxnSpPr/>
      </xdr:nvCxnSpPr>
      <xdr:spPr>
        <a:xfrm>
          <a:off x="13938250" y="963993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5715</xdr:rowOff>
    </xdr:from>
    <xdr:to xmlns:xdr="http://schemas.openxmlformats.org/drawingml/2006/spreadsheetDrawing">
      <xdr:col>76</xdr:col>
      <xdr:colOff>165100</xdr:colOff>
      <xdr:row>57</xdr:row>
      <xdr:rowOff>106045</xdr:rowOff>
    </xdr:to>
    <xdr:sp macro="" textlink="">
      <xdr:nvSpPr>
        <xdr:cNvPr id="479" name="楕円 478"/>
        <xdr:cNvSpPr/>
      </xdr:nvSpPr>
      <xdr:spPr>
        <a:xfrm>
          <a:off x="13093700" y="95650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55880</xdr:rowOff>
    </xdr:from>
    <xdr:to xmlns:xdr="http://schemas.openxmlformats.org/drawingml/2006/spreadsheetDrawing">
      <xdr:col>81</xdr:col>
      <xdr:colOff>50800</xdr:colOff>
      <xdr:row>57</xdr:row>
      <xdr:rowOff>80645</xdr:rowOff>
    </xdr:to>
    <xdr:cxnSp macro="">
      <xdr:nvCxnSpPr>
        <xdr:cNvPr id="480" name="直線コネクタ 479"/>
        <xdr:cNvCxnSpPr/>
      </xdr:nvCxnSpPr>
      <xdr:spPr>
        <a:xfrm>
          <a:off x="13144500" y="9615170"/>
          <a:ext cx="7937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128905</xdr:rowOff>
    </xdr:from>
    <xdr:to xmlns:xdr="http://schemas.openxmlformats.org/drawingml/2006/spreadsheetDrawing">
      <xdr:col>72</xdr:col>
      <xdr:colOff>38100</xdr:colOff>
      <xdr:row>57</xdr:row>
      <xdr:rowOff>60960</xdr:rowOff>
    </xdr:to>
    <xdr:sp macro="" textlink="">
      <xdr:nvSpPr>
        <xdr:cNvPr id="481" name="楕円 480"/>
        <xdr:cNvSpPr/>
      </xdr:nvSpPr>
      <xdr:spPr>
        <a:xfrm>
          <a:off x="12299950" y="95205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57</xdr:row>
      <xdr:rowOff>11430</xdr:rowOff>
    </xdr:from>
    <xdr:to xmlns:xdr="http://schemas.openxmlformats.org/drawingml/2006/spreadsheetDrawing">
      <xdr:col>76</xdr:col>
      <xdr:colOff>114300</xdr:colOff>
      <xdr:row>57</xdr:row>
      <xdr:rowOff>55880</xdr:rowOff>
    </xdr:to>
    <xdr:cxnSp macro="">
      <xdr:nvCxnSpPr>
        <xdr:cNvPr id="482" name="直線コネクタ 481"/>
        <xdr:cNvCxnSpPr/>
      </xdr:nvCxnSpPr>
      <xdr:spPr>
        <a:xfrm>
          <a:off x="12344400" y="957072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55</xdr:row>
      <xdr:rowOff>50800</xdr:rowOff>
    </xdr:from>
    <xdr:ext cx="403225" cy="251460"/>
    <xdr:sp macro="" textlink="">
      <xdr:nvSpPr>
        <xdr:cNvPr id="483" name="n_1aveValue【保健センター・保健所】&#10;有形固定資産減価償却率"/>
        <xdr:cNvSpPr txBox="1"/>
      </xdr:nvSpPr>
      <xdr:spPr>
        <a:xfrm>
          <a:off x="13742035" y="927481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17145</xdr:rowOff>
    </xdr:from>
    <xdr:ext cx="403225" cy="253365"/>
    <xdr:sp macro="" textlink="">
      <xdr:nvSpPr>
        <xdr:cNvPr id="484" name="n_2aveValue【保健センター・保健所】&#10;有形固定資産減価償却率"/>
        <xdr:cNvSpPr txBox="1"/>
      </xdr:nvSpPr>
      <xdr:spPr>
        <a:xfrm>
          <a:off x="12960985" y="92411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144145</xdr:rowOff>
    </xdr:from>
    <xdr:ext cx="405130" cy="251460"/>
    <xdr:sp macro="" textlink="">
      <xdr:nvSpPr>
        <xdr:cNvPr id="485" name="n_3aveValue【保健センター・保健所】&#10;有形固定資産減価償却率"/>
        <xdr:cNvSpPr txBox="1"/>
      </xdr:nvSpPr>
      <xdr:spPr>
        <a:xfrm>
          <a:off x="12167235" y="92005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29845</xdr:rowOff>
    </xdr:from>
    <xdr:ext cx="403225" cy="251460"/>
    <xdr:sp macro="" textlink="">
      <xdr:nvSpPr>
        <xdr:cNvPr id="486" name="n_4aveValue【保健センター・保健所】&#10;有形固定資産減価償却率"/>
        <xdr:cNvSpPr txBox="1"/>
      </xdr:nvSpPr>
      <xdr:spPr>
        <a:xfrm>
          <a:off x="11354435" y="925385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121920</xdr:rowOff>
    </xdr:from>
    <xdr:ext cx="403225" cy="251460"/>
    <xdr:sp macro="" textlink="">
      <xdr:nvSpPr>
        <xdr:cNvPr id="487" name="n_1mainValue【保健センター・保健所】&#10;有形固定資産減価償却率"/>
        <xdr:cNvSpPr txBox="1"/>
      </xdr:nvSpPr>
      <xdr:spPr>
        <a:xfrm>
          <a:off x="13742035" y="968121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96520</xdr:rowOff>
    </xdr:from>
    <xdr:ext cx="403225" cy="253365"/>
    <xdr:sp macro="" textlink="">
      <xdr:nvSpPr>
        <xdr:cNvPr id="488" name="n_2mainValue【保健センター・保健所】&#10;有形固定資産減価償却率"/>
        <xdr:cNvSpPr txBox="1"/>
      </xdr:nvSpPr>
      <xdr:spPr>
        <a:xfrm>
          <a:off x="12960985" y="965581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52070</xdr:rowOff>
    </xdr:from>
    <xdr:ext cx="405130" cy="251460"/>
    <xdr:sp macro="" textlink="">
      <xdr:nvSpPr>
        <xdr:cNvPr id="489" name="n_3mainValue【保健センター・保健所】&#10;有形固定資産減価償却率"/>
        <xdr:cNvSpPr txBox="1"/>
      </xdr:nvSpPr>
      <xdr:spPr>
        <a:xfrm>
          <a:off x="12167235" y="961136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490" name="正方形/長方形 489"/>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491" name="正方形/長方形 490"/>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492" name="正方形/長方形 491"/>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493" name="正方形/長方形 492"/>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494" name="正方形/長方形 493"/>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495" name="正方形/長方形 494"/>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496" name="正方形/長方形 495"/>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497" name="正方形/長方形 496"/>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7980" cy="220345"/>
    <xdr:sp macro="" textlink="">
      <xdr:nvSpPr>
        <xdr:cNvPr id="498" name="テキスト ボックス 497"/>
        <xdr:cNvSpPr txBox="1"/>
      </xdr:nvSpPr>
      <xdr:spPr>
        <a:xfrm>
          <a:off x="1644015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499" name="直線コネクタ 498"/>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00" name="直線コネクタ 499"/>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5455" cy="251460"/>
    <xdr:sp macro="" textlink="">
      <xdr:nvSpPr>
        <xdr:cNvPr id="501" name="テキスト ボックス 500"/>
        <xdr:cNvSpPr txBox="1"/>
      </xdr:nvSpPr>
      <xdr:spPr>
        <a:xfrm>
          <a:off x="16048990" y="1059370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502" name="直線コネクタ 501"/>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84455</xdr:rowOff>
    </xdr:from>
    <xdr:ext cx="465455" cy="251460"/>
    <xdr:sp macro="" textlink="">
      <xdr:nvSpPr>
        <xdr:cNvPr id="503" name="テキスト ボックス 502"/>
        <xdr:cNvSpPr txBox="1"/>
      </xdr:nvSpPr>
      <xdr:spPr>
        <a:xfrm>
          <a:off x="16048990" y="1014666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504" name="直線コネクタ 503"/>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140335</xdr:rowOff>
    </xdr:from>
    <xdr:ext cx="465455" cy="251460"/>
    <xdr:sp macro="" textlink="">
      <xdr:nvSpPr>
        <xdr:cNvPr id="505" name="テキスト ボックス 504"/>
        <xdr:cNvSpPr txBox="1"/>
      </xdr:nvSpPr>
      <xdr:spPr>
        <a:xfrm>
          <a:off x="16048990" y="969962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06" name="直線コネクタ 505"/>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5455" cy="251460"/>
    <xdr:sp macro="" textlink="">
      <xdr:nvSpPr>
        <xdr:cNvPr id="507" name="テキスト ボックス 506"/>
        <xdr:cNvSpPr txBox="1"/>
      </xdr:nvSpPr>
      <xdr:spPr>
        <a:xfrm>
          <a:off x="16048990" y="925258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508" name="直線コネクタ 507"/>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5455" cy="251460"/>
    <xdr:sp macro="" textlink="">
      <xdr:nvSpPr>
        <xdr:cNvPr id="509" name="テキスト ボックス 508"/>
        <xdr:cNvSpPr txBox="1"/>
      </xdr:nvSpPr>
      <xdr:spPr>
        <a:xfrm>
          <a:off x="16048990" y="8805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10"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163195</xdr:rowOff>
    </xdr:from>
    <xdr:to xmlns:xdr="http://schemas.openxmlformats.org/drawingml/2006/spreadsheetDrawing">
      <xdr:col>116</xdr:col>
      <xdr:colOff>62865</xdr:colOff>
      <xdr:row>63</xdr:row>
      <xdr:rowOff>123190</xdr:rowOff>
    </xdr:to>
    <xdr:cxnSp macro="">
      <xdr:nvCxnSpPr>
        <xdr:cNvPr id="511" name="直線コネクタ 510"/>
        <xdr:cNvCxnSpPr/>
      </xdr:nvCxnSpPr>
      <xdr:spPr>
        <a:xfrm flipV="1">
          <a:off x="19951065" y="938720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127000</xdr:rowOff>
    </xdr:from>
    <xdr:ext cx="467995" cy="251460"/>
    <xdr:sp macro="" textlink="">
      <xdr:nvSpPr>
        <xdr:cNvPr id="512" name="【保健センター・保健所】&#10;一人当たり面積最小値テキスト"/>
        <xdr:cNvSpPr txBox="1"/>
      </xdr:nvSpPr>
      <xdr:spPr>
        <a:xfrm>
          <a:off x="19989800" y="1069213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123190</xdr:rowOff>
    </xdr:from>
    <xdr:to xmlns:xdr="http://schemas.openxmlformats.org/drawingml/2006/spreadsheetDrawing">
      <xdr:col>116</xdr:col>
      <xdr:colOff>152400</xdr:colOff>
      <xdr:row>63</xdr:row>
      <xdr:rowOff>123190</xdr:rowOff>
    </xdr:to>
    <xdr:cxnSp macro="">
      <xdr:nvCxnSpPr>
        <xdr:cNvPr id="513" name="直線コネクタ 512"/>
        <xdr:cNvCxnSpPr/>
      </xdr:nvCxnSpPr>
      <xdr:spPr>
        <a:xfrm>
          <a:off x="19881850" y="10688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111125</xdr:rowOff>
    </xdr:from>
    <xdr:ext cx="467995" cy="252730"/>
    <xdr:sp macro="" textlink="">
      <xdr:nvSpPr>
        <xdr:cNvPr id="514" name="【保健センター・保健所】&#10;一人当たり面積最大値テキスト"/>
        <xdr:cNvSpPr txBox="1"/>
      </xdr:nvSpPr>
      <xdr:spPr>
        <a:xfrm>
          <a:off x="19989800" y="9167495"/>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163195</xdr:rowOff>
    </xdr:from>
    <xdr:to xmlns:xdr="http://schemas.openxmlformats.org/drawingml/2006/spreadsheetDrawing">
      <xdr:col>116</xdr:col>
      <xdr:colOff>152400</xdr:colOff>
      <xdr:row>55</xdr:row>
      <xdr:rowOff>163195</xdr:rowOff>
    </xdr:to>
    <xdr:cxnSp macro="">
      <xdr:nvCxnSpPr>
        <xdr:cNvPr id="515" name="直線コネクタ 514"/>
        <xdr:cNvCxnSpPr/>
      </xdr:nvCxnSpPr>
      <xdr:spPr>
        <a:xfrm>
          <a:off x="19881850" y="9387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140335</xdr:rowOff>
    </xdr:from>
    <xdr:ext cx="467995" cy="251460"/>
    <xdr:sp macro="" textlink="">
      <xdr:nvSpPr>
        <xdr:cNvPr id="516" name="【保健センター・保健所】&#10;一人当たり面積平均値テキスト"/>
        <xdr:cNvSpPr txBox="1"/>
      </xdr:nvSpPr>
      <xdr:spPr>
        <a:xfrm>
          <a:off x="19989800" y="10202545"/>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117475</xdr:rowOff>
    </xdr:from>
    <xdr:to xmlns:xdr="http://schemas.openxmlformats.org/drawingml/2006/spreadsheetDrawing">
      <xdr:col>116</xdr:col>
      <xdr:colOff>114300</xdr:colOff>
      <xdr:row>62</xdr:row>
      <xdr:rowOff>50165</xdr:rowOff>
    </xdr:to>
    <xdr:sp macro="" textlink="">
      <xdr:nvSpPr>
        <xdr:cNvPr id="517" name="フローチャート: 判断 516"/>
        <xdr:cNvSpPr/>
      </xdr:nvSpPr>
      <xdr:spPr>
        <a:xfrm>
          <a:off x="19900900" y="103473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122555</xdr:rowOff>
    </xdr:from>
    <xdr:to xmlns:xdr="http://schemas.openxmlformats.org/drawingml/2006/spreadsheetDrawing">
      <xdr:col>112</xdr:col>
      <xdr:colOff>38100</xdr:colOff>
      <xdr:row>62</xdr:row>
      <xdr:rowOff>53975</xdr:rowOff>
    </xdr:to>
    <xdr:sp macro="" textlink="">
      <xdr:nvSpPr>
        <xdr:cNvPr id="518" name="フローチャート: 判断 517"/>
        <xdr:cNvSpPr/>
      </xdr:nvSpPr>
      <xdr:spPr>
        <a:xfrm>
          <a:off x="19157950" y="10352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135890</xdr:rowOff>
    </xdr:from>
    <xdr:to xmlns:xdr="http://schemas.openxmlformats.org/drawingml/2006/spreadsheetDrawing">
      <xdr:col>107</xdr:col>
      <xdr:colOff>101600</xdr:colOff>
      <xdr:row>62</xdr:row>
      <xdr:rowOff>67945</xdr:rowOff>
    </xdr:to>
    <xdr:sp macro="" textlink="">
      <xdr:nvSpPr>
        <xdr:cNvPr id="519" name="フローチャート: 判断 518"/>
        <xdr:cNvSpPr/>
      </xdr:nvSpPr>
      <xdr:spPr>
        <a:xfrm>
          <a:off x="18345150" y="10365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149225</xdr:rowOff>
    </xdr:from>
    <xdr:to xmlns:xdr="http://schemas.openxmlformats.org/drawingml/2006/spreadsheetDrawing">
      <xdr:col>102</xdr:col>
      <xdr:colOff>165100</xdr:colOff>
      <xdr:row>62</xdr:row>
      <xdr:rowOff>80645</xdr:rowOff>
    </xdr:to>
    <xdr:sp macro="" textlink="">
      <xdr:nvSpPr>
        <xdr:cNvPr id="520" name="フローチャート: 判断 519"/>
        <xdr:cNvSpPr/>
      </xdr:nvSpPr>
      <xdr:spPr>
        <a:xfrm>
          <a:off x="17551400" y="10379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43815</xdr:rowOff>
    </xdr:from>
    <xdr:to xmlns:xdr="http://schemas.openxmlformats.org/drawingml/2006/spreadsheetDrawing">
      <xdr:col>98</xdr:col>
      <xdr:colOff>38100</xdr:colOff>
      <xdr:row>62</xdr:row>
      <xdr:rowOff>143510</xdr:rowOff>
    </xdr:to>
    <xdr:sp macro="" textlink="">
      <xdr:nvSpPr>
        <xdr:cNvPr id="521" name="フローチャート: 判断 520"/>
        <xdr:cNvSpPr/>
      </xdr:nvSpPr>
      <xdr:spPr>
        <a:xfrm>
          <a:off x="16757650" y="104413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1460"/>
    <xdr:sp macro="" textlink="">
      <xdr:nvSpPr>
        <xdr:cNvPr id="522" name="テキスト ボックス 521"/>
        <xdr:cNvSpPr txBox="1"/>
      </xdr:nvSpPr>
      <xdr:spPr>
        <a:xfrm>
          <a:off x="19780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1460"/>
    <xdr:sp macro="" textlink="">
      <xdr:nvSpPr>
        <xdr:cNvPr id="523" name="テキスト ボックス 522"/>
        <xdr:cNvSpPr txBox="1"/>
      </xdr:nvSpPr>
      <xdr:spPr>
        <a:xfrm>
          <a:off x="19030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0095" cy="251460"/>
    <xdr:sp macro="" textlink="">
      <xdr:nvSpPr>
        <xdr:cNvPr id="524" name="テキスト ボックス 523"/>
        <xdr:cNvSpPr txBox="1"/>
      </xdr:nvSpPr>
      <xdr:spPr>
        <a:xfrm>
          <a:off x="18224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1460"/>
    <xdr:sp macro="" textlink="">
      <xdr:nvSpPr>
        <xdr:cNvPr id="525" name="テキスト ボックス 524"/>
        <xdr:cNvSpPr txBox="1"/>
      </xdr:nvSpPr>
      <xdr:spPr>
        <a:xfrm>
          <a:off x="174307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1460"/>
    <xdr:sp macro="" textlink="">
      <xdr:nvSpPr>
        <xdr:cNvPr id="526" name="テキスト ボックス 525"/>
        <xdr:cNvSpPr txBox="1"/>
      </xdr:nvSpPr>
      <xdr:spPr>
        <a:xfrm>
          <a:off x="166306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111125</xdr:rowOff>
    </xdr:from>
    <xdr:to xmlns:xdr="http://schemas.openxmlformats.org/drawingml/2006/spreadsheetDrawing">
      <xdr:col>116</xdr:col>
      <xdr:colOff>114300</xdr:colOff>
      <xdr:row>63</xdr:row>
      <xdr:rowOff>42545</xdr:rowOff>
    </xdr:to>
    <xdr:sp macro="" textlink="">
      <xdr:nvSpPr>
        <xdr:cNvPr id="527" name="楕円 526"/>
        <xdr:cNvSpPr/>
      </xdr:nvSpPr>
      <xdr:spPr>
        <a:xfrm>
          <a:off x="19900900" y="10508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90170</xdr:rowOff>
    </xdr:from>
    <xdr:ext cx="467995" cy="251460"/>
    <xdr:sp macro="" textlink="">
      <xdr:nvSpPr>
        <xdr:cNvPr id="528" name="【保健センター・保健所】&#10;一人当たり面積該当値テキスト"/>
        <xdr:cNvSpPr txBox="1"/>
      </xdr:nvSpPr>
      <xdr:spPr>
        <a:xfrm>
          <a:off x="19989800" y="1048766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115570</xdr:rowOff>
    </xdr:from>
    <xdr:to xmlns:xdr="http://schemas.openxmlformats.org/drawingml/2006/spreadsheetDrawing">
      <xdr:col>112</xdr:col>
      <xdr:colOff>38100</xdr:colOff>
      <xdr:row>63</xdr:row>
      <xdr:rowOff>47625</xdr:rowOff>
    </xdr:to>
    <xdr:sp macro="" textlink="">
      <xdr:nvSpPr>
        <xdr:cNvPr id="529" name="楕円 528"/>
        <xdr:cNvSpPr/>
      </xdr:nvSpPr>
      <xdr:spPr>
        <a:xfrm>
          <a:off x="19157950" y="105130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161290</xdr:rowOff>
    </xdr:from>
    <xdr:to xmlns:xdr="http://schemas.openxmlformats.org/drawingml/2006/spreadsheetDrawing">
      <xdr:col>116</xdr:col>
      <xdr:colOff>63500</xdr:colOff>
      <xdr:row>62</xdr:row>
      <xdr:rowOff>165100</xdr:rowOff>
    </xdr:to>
    <xdr:cxnSp macro="">
      <xdr:nvCxnSpPr>
        <xdr:cNvPr id="530" name="直線コネクタ 529"/>
        <xdr:cNvCxnSpPr/>
      </xdr:nvCxnSpPr>
      <xdr:spPr>
        <a:xfrm flipV="1">
          <a:off x="19202400" y="1055878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115570</xdr:rowOff>
    </xdr:from>
    <xdr:to xmlns:xdr="http://schemas.openxmlformats.org/drawingml/2006/spreadsheetDrawing">
      <xdr:col>107</xdr:col>
      <xdr:colOff>101600</xdr:colOff>
      <xdr:row>63</xdr:row>
      <xdr:rowOff>47625</xdr:rowOff>
    </xdr:to>
    <xdr:sp macro="" textlink="">
      <xdr:nvSpPr>
        <xdr:cNvPr id="531" name="楕円 530"/>
        <xdr:cNvSpPr/>
      </xdr:nvSpPr>
      <xdr:spPr>
        <a:xfrm>
          <a:off x="18345150" y="10513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165100</xdr:rowOff>
    </xdr:from>
    <xdr:to xmlns:xdr="http://schemas.openxmlformats.org/drawingml/2006/spreadsheetDrawing">
      <xdr:col>111</xdr:col>
      <xdr:colOff>171450</xdr:colOff>
      <xdr:row>62</xdr:row>
      <xdr:rowOff>165100</xdr:rowOff>
    </xdr:to>
    <xdr:cxnSp macro="">
      <xdr:nvCxnSpPr>
        <xdr:cNvPr id="532" name="直線コネクタ 531"/>
        <xdr:cNvCxnSpPr/>
      </xdr:nvCxnSpPr>
      <xdr:spPr>
        <a:xfrm>
          <a:off x="18395950" y="105625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115570</xdr:rowOff>
    </xdr:from>
    <xdr:to xmlns:xdr="http://schemas.openxmlformats.org/drawingml/2006/spreadsheetDrawing">
      <xdr:col>102</xdr:col>
      <xdr:colOff>165100</xdr:colOff>
      <xdr:row>63</xdr:row>
      <xdr:rowOff>47625</xdr:rowOff>
    </xdr:to>
    <xdr:sp macro="" textlink="">
      <xdr:nvSpPr>
        <xdr:cNvPr id="533" name="楕円 532"/>
        <xdr:cNvSpPr/>
      </xdr:nvSpPr>
      <xdr:spPr>
        <a:xfrm>
          <a:off x="17551400" y="10513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165100</xdr:rowOff>
    </xdr:from>
    <xdr:to xmlns:xdr="http://schemas.openxmlformats.org/drawingml/2006/spreadsheetDrawing">
      <xdr:col>107</xdr:col>
      <xdr:colOff>50800</xdr:colOff>
      <xdr:row>62</xdr:row>
      <xdr:rowOff>165100</xdr:rowOff>
    </xdr:to>
    <xdr:cxnSp macro="">
      <xdr:nvCxnSpPr>
        <xdr:cNvPr id="534" name="直線コネクタ 533"/>
        <xdr:cNvCxnSpPr/>
      </xdr:nvCxnSpPr>
      <xdr:spPr>
        <a:xfrm>
          <a:off x="17602200" y="105625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70485</xdr:rowOff>
    </xdr:from>
    <xdr:ext cx="469900" cy="251460"/>
    <xdr:sp macro="" textlink="">
      <xdr:nvSpPr>
        <xdr:cNvPr id="535" name="n_1aveValue【保健センター・保健所】&#10;一人当たり面積"/>
        <xdr:cNvSpPr txBox="1"/>
      </xdr:nvSpPr>
      <xdr:spPr>
        <a:xfrm>
          <a:off x="18980150" y="101326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84455</xdr:rowOff>
    </xdr:from>
    <xdr:ext cx="469900" cy="251460"/>
    <xdr:sp macro="" textlink="">
      <xdr:nvSpPr>
        <xdr:cNvPr id="536" name="n_2aveValue【保健センター・保健所】&#10;一人当たり面積"/>
        <xdr:cNvSpPr txBox="1"/>
      </xdr:nvSpPr>
      <xdr:spPr>
        <a:xfrm>
          <a:off x="18180050" y="101466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96520</xdr:rowOff>
    </xdr:from>
    <xdr:ext cx="469900" cy="253365"/>
    <xdr:sp macro="" textlink="">
      <xdr:nvSpPr>
        <xdr:cNvPr id="537" name="n_3aveValue【保健センター・保健所】&#10;一人当たり面積"/>
        <xdr:cNvSpPr txBox="1"/>
      </xdr:nvSpPr>
      <xdr:spPr>
        <a:xfrm>
          <a:off x="17386300" y="10158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160020</xdr:rowOff>
    </xdr:from>
    <xdr:ext cx="469900" cy="251460"/>
    <xdr:sp macro="" textlink="">
      <xdr:nvSpPr>
        <xdr:cNvPr id="538" name="n_4aveValue【保健センター・保健所】&#10;一人当たり面積"/>
        <xdr:cNvSpPr txBox="1"/>
      </xdr:nvSpPr>
      <xdr:spPr>
        <a:xfrm>
          <a:off x="16592550" y="102222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38735</xdr:rowOff>
    </xdr:from>
    <xdr:ext cx="469900" cy="253365"/>
    <xdr:sp macro="" textlink="">
      <xdr:nvSpPr>
        <xdr:cNvPr id="539" name="n_1mainValue【保健センター・保健所】&#10;一人当たり面積"/>
        <xdr:cNvSpPr txBox="1"/>
      </xdr:nvSpPr>
      <xdr:spPr>
        <a:xfrm>
          <a:off x="18980150" y="106038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38735</xdr:rowOff>
    </xdr:from>
    <xdr:ext cx="469900" cy="253365"/>
    <xdr:sp macro="" textlink="">
      <xdr:nvSpPr>
        <xdr:cNvPr id="540" name="n_2mainValue【保健センター・保健所】&#10;一人当たり面積"/>
        <xdr:cNvSpPr txBox="1"/>
      </xdr:nvSpPr>
      <xdr:spPr>
        <a:xfrm>
          <a:off x="18180050" y="106038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38735</xdr:rowOff>
    </xdr:from>
    <xdr:ext cx="469900" cy="253365"/>
    <xdr:sp macro="" textlink="">
      <xdr:nvSpPr>
        <xdr:cNvPr id="541" name="n_3mainValue【保健センター・保健所】&#10;一人当たり面積"/>
        <xdr:cNvSpPr txBox="1"/>
      </xdr:nvSpPr>
      <xdr:spPr>
        <a:xfrm>
          <a:off x="17386300" y="106038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542" name="正方形/長方形 541"/>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543" name="正方形/長方形 542"/>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544" name="正方形/長方形 543"/>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545" name="正方形/長方形 544"/>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546" name="正方形/長方形 545"/>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547" name="正方形/長方形 546"/>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548" name="正方形/長方形 547"/>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549" name="正方形/長方形 548"/>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19075"/>
    <xdr:sp macro="" textlink="">
      <xdr:nvSpPr>
        <xdr:cNvPr id="550" name="テキスト ボックス 549"/>
        <xdr:cNvSpPr txBox="1"/>
      </xdr:nvSpPr>
      <xdr:spPr>
        <a:xfrm>
          <a:off x="11169650" y="12483465"/>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551" name="直線コネクタ 550"/>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1460"/>
    <xdr:sp macro="" textlink="">
      <xdr:nvSpPr>
        <xdr:cNvPr id="552" name="テキスト ボックス 551"/>
        <xdr:cNvSpPr txBox="1"/>
      </xdr:nvSpPr>
      <xdr:spPr>
        <a:xfrm>
          <a:off x="10797540" y="147662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165100</xdr:rowOff>
    </xdr:from>
    <xdr:to xmlns:xdr="http://schemas.openxmlformats.org/drawingml/2006/spreadsheetDrawing">
      <xdr:col>89</xdr:col>
      <xdr:colOff>171450</xdr:colOff>
      <xdr:row>86</xdr:row>
      <xdr:rowOff>165100</xdr:rowOff>
    </xdr:to>
    <xdr:cxnSp macro="">
      <xdr:nvCxnSpPr>
        <xdr:cNvPr id="553" name="直線コネクタ 552"/>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5455" cy="253365"/>
    <xdr:sp macro="" textlink="">
      <xdr:nvSpPr>
        <xdr:cNvPr id="554" name="テキスト ボックス 553"/>
        <xdr:cNvSpPr txBox="1"/>
      </xdr:nvSpPr>
      <xdr:spPr>
        <a:xfrm>
          <a:off x="10797540" y="1444688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555" name="直線コネクタ 554"/>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41275</xdr:rowOff>
    </xdr:from>
    <xdr:ext cx="401320" cy="253365"/>
    <xdr:sp macro="" textlink="">
      <xdr:nvSpPr>
        <xdr:cNvPr id="556" name="テキスト ボックス 555"/>
        <xdr:cNvSpPr txBox="1"/>
      </xdr:nvSpPr>
      <xdr:spPr>
        <a:xfrm>
          <a:off x="10842625" y="1412684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171450</xdr:colOff>
      <xdr:row>83</xdr:row>
      <xdr:rowOff>29210</xdr:rowOff>
    </xdr:to>
    <xdr:cxnSp macro="">
      <xdr:nvCxnSpPr>
        <xdr:cNvPr id="557" name="直線コネクタ 556"/>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57785</xdr:rowOff>
    </xdr:from>
    <xdr:ext cx="401320" cy="253365"/>
    <xdr:sp macro="" textlink="">
      <xdr:nvSpPr>
        <xdr:cNvPr id="558" name="テキスト ボックス 557"/>
        <xdr:cNvSpPr txBox="1"/>
      </xdr:nvSpPr>
      <xdr:spPr>
        <a:xfrm>
          <a:off x="10842625" y="1380807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45085</xdr:rowOff>
    </xdr:from>
    <xdr:to xmlns:xdr="http://schemas.openxmlformats.org/drawingml/2006/spreadsheetDrawing">
      <xdr:col>89</xdr:col>
      <xdr:colOff>171450</xdr:colOff>
      <xdr:row>81</xdr:row>
      <xdr:rowOff>45085</xdr:rowOff>
    </xdr:to>
    <xdr:cxnSp macro="">
      <xdr:nvCxnSpPr>
        <xdr:cNvPr id="559" name="直線コネクタ 558"/>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73660</xdr:rowOff>
    </xdr:from>
    <xdr:ext cx="401320" cy="252730"/>
    <xdr:sp macro="" textlink="">
      <xdr:nvSpPr>
        <xdr:cNvPr id="560" name="テキスト ボックス 559"/>
        <xdr:cNvSpPr txBox="1"/>
      </xdr:nvSpPr>
      <xdr:spPr>
        <a:xfrm>
          <a:off x="10842625" y="1348867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61595</xdr:rowOff>
    </xdr:from>
    <xdr:to xmlns:xdr="http://schemas.openxmlformats.org/drawingml/2006/spreadsheetDrawing">
      <xdr:col>89</xdr:col>
      <xdr:colOff>171450</xdr:colOff>
      <xdr:row>79</xdr:row>
      <xdr:rowOff>61595</xdr:rowOff>
    </xdr:to>
    <xdr:cxnSp macro="">
      <xdr:nvCxnSpPr>
        <xdr:cNvPr id="561" name="直線コネクタ 560"/>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90170</xdr:rowOff>
    </xdr:from>
    <xdr:ext cx="401320" cy="251460"/>
    <xdr:sp macro="" textlink="">
      <xdr:nvSpPr>
        <xdr:cNvPr id="562" name="テキスト ボックス 561"/>
        <xdr:cNvSpPr txBox="1"/>
      </xdr:nvSpPr>
      <xdr:spPr>
        <a:xfrm>
          <a:off x="10842625" y="1316990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76835</xdr:rowOff>
    </xdr:from>
    <xdr:to xmlns:xdr="http://schemas.openxmlformats.org/drawingml/2006/spreadsheetDrawing">
      <xdr:col>89</xdr:col>
      <xdr:colOff>171450</xdr:colOff>
      <xdr:row>77</xdr:row>
      <xdr:rowOff>76835</xdr:rowOff>
    </xdr:to>
    <xdr:cxnSp macro="">
      <xdr:nvCxnSpPr>
        <xdr:cNvPr id="563" name="直線コネクタ 562"/>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106045</xdr:rowOff>
    </xdr:from>
    <xdr:ext cx="339090" cy="251460"/>
    <xdr:sp macro="" textlink="">
      <xdr:nvSpPr>
        <xdr:cNvPr id="564" name="テキスト ボックス 563"/>
        <xdr:cNvSpPr txBox="1"/>
      </xdr:nvSpPr>
      <xdr:spPr>
        <a:xfrm>
          <a:off x="10906760" y="12850495"/>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565" name="直線コネクタ 564"/>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566" name="【消防施設】&#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46990</xdr:rowOff>
    </xdr:from>
    <xdr:to xmlns:xdr="http://schemas.openxmlformats.org/drawingml/2006/spreadsheetDrawing">
      <xdr:col>85</xdr:col>
      <xdr:colOff>126365</xdr:colOff>
      <xdr:row>86</xdr:row>
      <xdr:rowOff>165100</xdr:rowOff>
    </xdr:to>
    <xdr:cxnSp macro="">
      <xdr:nvCxnSpPr>
        <xdr:cNvPr id="567" name="直線コネクタ 566"/>
        <xdr:cNvCxnSpPr/>
      </xdr:nvCxnSpPr>
      <xdr:spPr>
        <a:xfrm flipV="1">
          <a:off x="14699615" y="1312672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7995" cy="253365"/>
    <xdr:sp macro="" textlink="">
      <xdr:nvSpPr>
        <xdr:cNvPr id="568" name="【消防施設】&#10;有形固定資産減価償却率最小値テキスト"/>
        <xdr:cNvSpPr txBox="1"/>
      </xdr:nvSpPr>
      <xdr:spPr>
        <a:xfrm>
          <a:off x="14738350" y="1458976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165100</xdr:rowOff>
    </xdr:from>
    <xdr:to xmlns:xdr="http://schemas.openxmlformats.org/drawingml/2006/spreadsheetDrawing">
      <xdr:col>86</xdr:col>
      <xdr:colOff>25400</xdr:colOff>
      <xdr:row>86</xdr:row>
      <xdr:rowOff>165100</xdr:rowOff>
    </xdr:to>
    <xdr:cxnSp macro="">
      <xdr:nvCxnSpPr>
        <xdr:cNvPr id="569" name="直線コネクタ 568"/>
        <xdr:cNvCxnSpPr/>
      </xdr:nvCxnSpPr>
      <xdr:spPr>
        <a:xfrm>
          <a:off x="146113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162560</xdr:rowOff>
    </xdr:from>
    <xdr:ext cx="338455" cy="251460"/>
    <xdr:sp macro="" textlink="">
      <xdr:nvSpPr>
        <xdr:cNvPr id="570" name="【消防施設】&#10;有形固定資産減価償却率最大値テキスト"/>
        <xdr:cNvSpPr txBox="1"/>
      </xdr:nvSpPr>
      <xdr:spPr>
        <a:xfrm>
          <a:off x="14738350" y="12907010"/>
          <a:ext cx="338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46990</xdr:rowOff>
    </xdr:from>
    <xdr:to xmlns:xdr="http://schemas.openxmlformats.org/drawingml/2006/spreadsheetDrawing">
      <xdr:col>86</xdr:col>
      <xdr:colOff>25400</xdr:colOff>
      <xdr:row>78</xdr:row>
      <xdr:rowOff>46990</xdr:rowOff>
    </xdr:to>
    <xdr:cxnSp macro="">
      <xdr:nvCxnSpPr>
        <xdr:cNvPr id="571" name="直線コネクタ 570"/>
        <xdr:cNvCxnSpPr/>
      </xdr:nvCxnSpPr>
      <xdr:spPr>
        <a:xfrm>
          <a:off x="14611350" y="13126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106680</xdr:rowOff>
    </xdr:from>
    <xdr:ext cx="403225" cy="251460"/>
    <xdr:sp macro="" textlink="">
      <xdr:nvSpPr>
        <xdr:cNvPr id="572" name="【消防施設】&#10;有形固定資産減価償却率平均値テキスト"/>
        <xdr:cNvSpPr txBox="1"/>
      </xdr:nvSpPr>
      <xdr:spPr>
        <a:xfrm>
          <a:off x="14738350" y="1385697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128270</xdr:rowOff>
    </xdr:from>
    <xdr:to xmlns:xdr="http://schemas.openxmlformats.org/drawingml/2006/spreadsheetDrawing">
      <xdr:col>85</xdr:col>
      <xdr:colOff>171450</xdr:colOff>
      <xdr:row>83</xdr:row>
      <xdr:rowOff>59690</xdr:rowOff>
    </xdr:to>
    <xdr:sp macro="" textlink="">
      <xdr:nvSpPr>
        <xdr:cNvPr id="573" name="フローチャート: 判断 572"/>
        <xdr:cNvSpPr/>
      </xdr:nvSpPr>
      <xdr:spPr>
        <a:xfrm>
          <a:off x="14649450" y="138785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1905</xdr:rowOff>
    </xdr:from>
    <xdr:to xmlns:xdr="http://schemas.openxmlformats.org/drawingml/2006/spreadsheetDrawing">
      <xdr:col>81</xdr:col>
      <xdr:colOff>101600</xdr:colOff>
      <xdr:row>83</xdr:row>
      <xdr:rowOff>100965</xdr:rowOff>
    </xdr:to>
    <xdr:sp macro="" textlink="">
      <xdr:nvSpPr>
        <xdr:cNvPr id="574" name="フローチャート: 判断 573"/>
        <xdr:cNvSpPr/>
      </xdr:nvSpPr>
      <xdr:spPr>
        <a:xfrm>
          <a:off x="13887450" y="13919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32385</xdr:rowOff>
    </xdr:from>
    <xdr:to xmlns:xdr="http://schemas.openxmlformats.org/drawingml/2006/spreadsheetDrawing">
      <xdr:col>76</xdr:col>
      <xdr:colOff>165100</xdr:colOff>
      <xdr:row>83</xdr:row>
      <xdr:rowOff>131445</xdr:rowOff>
    </xdr:to>
    <xdr:sp macro="" textlink="">
      <xdr:nvSpPr>
        <xdr:cNvPr id="575" name="フローチャート: 判断 574"/>
        <xdr:cNvSpPr/>
      </xdr:nvSpPr>
      <xdr:spPr>
        <a:xfrm>
          <a:off x="13093700" y="13950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88265</xdr:rowOff>
    </xdr:from>
    <xdr:to xmlns:xdr="http://schemas.openxmlformats.org/drawingml/2006/spreadsheetDrawing">
      <xdr:col>72</xdr:col>
      <xdr:colOff>38100</xdr:colOff>
      <xdr:row>83</xdr:row>
      <xdr:rowOff>19685</xdr:rowOff>
    </xdr:to>
    <xdr:sp macro="" textlink="">
      <xdr:nvSpPr>
        <xdr:cNvPr id="576" name="フローチャート: 判断 575"/>
        <xdr:cNvSpPr/>
      </xdr:nvSpPr>
      <xdr:spPr>
        <a:xfrm>
          <a:off x="12299950" y="138385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146050</xdr:rowOff>
    </xdr:from>
    <xdr:to xmlns:xdr="http://schemas.openxmlformats.org/drawingml/2006/spreadsheetDrawing">
      <xdr:col>67</xdr:col>
      <xdr:colOff>101600</xdr:colOff>
      <xdr:row>83</xdr:row>
      <xdr:rowOff>77470</xdr:rowOff>
    </xdr:to>
    <xdr:sp macro="" textlink="">
      <xdr:nvSpPr>
        <xdr:cNvPr id="577" name="フローチャート: 判断 576"/>
        <xdr:cNvSpPr/>
      </xdr:nvSpPr>
      <xdr:spPr>
        <a:xfrm>
          <a:off x="11487150" y="13896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1460"/>
    <xdr:sp macro="" textlink="">
      <xdr:nvSpPr>
        <xdr:cNvPr id="578" name="テキスト ボックス 577"/>
        <xdr:cNvSpPr txBox="1"/>
      </xdr:nvSpPr>
      <xdr:spPr>
        <a:xfrm>
          <a:off x="1452880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60095" cy="251460"/>
    <xdr:sp macro="" textlink="">
      <xdr:nvSpPr>
        <xdr:cNvPr id="579" name="テキスト ボックス 578"/>
        <xdr:cNvSpPr txBox="1"/>
      </xdr:nvSpPr>
      <xdr:spPr>
        <a:xfrm>
          <a:off x="137668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1460"/>
    <xdr:sp macro="" textlink="">
      <xdr:nvSpPr>
        <xdr:cNvPr id="580" name="テキスト ボックス 579"/>
        <xdr:cNvSpPr txBox="1"/>
      </xdr:nvSpPr>
      <xdr:spPr>
        <a:xfrm>
          <a:off x="129730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1460"/>
    <xdr:sp macro="" textlink="">
      <xdr:nvSpPr>
        <xdr:cNvPr id="581" name="テキスト ボックス 580"/>
        <xdr:cNvSpPr txBox="1"/>
      </xdr:nvSpPr>
      <xdr:spPr>
        <a:xfrm>
          <a:off x="121729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60095" cy="251460"/>
    <xdr:sp macro="" textlink="">
      <xdr:nvSpPr>
        <xdr:cNvPr id="582" name="テキスト ボックス 581"/>
        <xdr:cNvSpPr txBox="1"/>
      </xdr:nvSpPr>
      <xdr:spPr>
        <a:xfrm>
          <a:off x="113665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32385</xdr:rowOff>
    </xdr:from>
    <xdr:to xmlns:xdr="http://schemas.openxmlformats.org/drawingml/2006/spreadsheetDrawing">
      <xdr:col>85</xdr:col>
      <xdr:colOff>171450</xdr:colOff>
      <xdr:row>82</xdr:row>
      <xdr:rowOff>131445</xdr:rowOff>
    </xdr:to>
    <xdr:sp macro="" textlink="">
      <xdr:nvSpPr>
        <xdr:cNvPr id="583" name="楕円 582"/>
        <xdr:cNvSpPr/>
      </xdr:nvSpPr>
      <xdr:spPr>
        <a:xfrm>
          <a:off x="14649450" y="137826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54610</xdr:rowOff>
    </xdr:from>
    <xdr:ext cx="403225" cy="253365"/>
    <xdr:sp macro="" textlink="">
      <xdr:nvSpPr>
        <xdr:cNvPr id="584" name="【消防施設】&#10;有形固定資産減価償却率該当値テキスト"/>
        <xdr:cNvSpPr txBox="1"/>
      </xdr:nvSpPr>
      <xdr:spPr>
        <a:xfrm>
          <a:off x="14738350" y="136372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102870</xdr:rowOff>
    </xdr:from>
    <xdr:to xmlns:xdr="http://schemas.openxmlformats.org/drawingml/2006/spreadsheetDrawing">
      <xdr:col>81</xdr:col>
      <xdr:colOff>101600</xdr:colOff>
      <xdr:row>83</xdr:row>
      <xdr:rowOff>34290</xdr:rowOff>
    </xdr:to>
    <xdr:sp macro="" textlink="">
      <xdr:nvSpPr>
        <xdr:cNvPr id="585" name="楕円 584"/>
        <xdr:cNvSpPr/>
      </xdr:nvSpPr>
      <xdr:spPr>
        <a:xfrm>
          <a:off x="13887450" y="13853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81915</xdr:rowOff>
    </xdr:from>
    <xdr:to xmlns:xdr="http://schemas.openxmlformats.org/drawingml/2006/spreadsheetDrawing">
      <xdr:col>85</xdr:col>
      <xdr:colOff>127000</xdr:colOff>
      <xdr:row>82</xdr:row>
      <xdr:rowOff>151765</xdr:rowOff>
    </xdr:to>
    <xdr:cxnSp macro="">
      <xdr:nvCxnSpPr>
        <xdr:cNvPr id="586" name="直線コネクタ 585"/>
        <xdr:cNvCxnSpPr/>
      </xdr:nvCxnSpPr>
      <xdr:spPr>
        <a:xfrm flipV="1">
          <a:off x="13938250" y="13832205"/>
          <a:ext cx="762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158750</xdr:rowOff>
    </xdr:from>
    <xdr:to xmlns:xdr="http://schemas.openxmlformats.org/drawingml/2006/spreadsheetDrawing">
      <xdr:col>76</xdr:col>
      <xdr:colOff>165100</xdr:colOff>
      <xdr:row>83</xdr:row>
      <xdr:rowOff>90170</xdr:rowOff>
    </xdr:to>
    <xdr:sp macro="" textlink="">
      <xdr:nvSpPr>
        <xdr:cNvPr id="587" name="楕円 586"/>
        <xdr:cNvSpPr/>
      </xdr:nvSpPr>
      <xdr:spPr>
        <a:xfrm>
          <a:off x="13093700" y="13909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151765</xdr:rowOff>
    </xdr:from>
    <xdr:to xmlns:xdr="http://schemas.openxmlformats.org/drawingml/2006/spreadsheetDrawing">
      <xdr:col>81</xdr:col>
      <xdr:colOff>50800</xdr:colOff>
      <xdr:row>83</xdr:row>
      <xdr:rowOff>40005</xdr:rowOff>
    </xdr:to>
    <xdr:cxnSp macro="">
      <xdr:nvCxnSpPr>
        <xdr:cNvPr id="588" name="直線コネクタ 587"/>
        <xdr:cNvCxnSpPr/>
      </xdr:nvCxnSpPr>
      <xdr:spPr>
        <a:xfrm flipV="1">
          <a:off x="13144500" y="13902055"/>
          <a:ext cx="7937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123825</xdr:rowOff>
    </xdr:from>
    <xdr:to xmlns:xdr="http://schemas.openxmlformats.org/drawingml/2006/spreadsheetDrawing">
      <xdr:col>72</xdr:col>
      <xdr:colOff>38100</xdr:colOff>
      <xdr:row>83</xdr:row>
      <xdr:rowOff>55245</xdr:rowOff>
    </xdr:to>
    <xdr:sp macro="" textlink="">
      <xdr:nvSpPr>
        <xdr:cNvPr id="589" name="楕円 588"/>
        <xdr:cNvSpPr/>
      </xdr:nvSpPr>
      <xdr:spPr>
        <a:xfrm>
          <a:off x="12299950" y="138741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83</xdr:row>
      <xdr:rowOff>5715</xdr:rowOff>
    </xdr:from>
    <xdr:to xmlns:xdr="http://schemas.openxmlformats.org/drawingml/2006/spreadsheetDrawing">
      <xdr:col>76</xdr:col>
      <xdr:colOff>114300</xdr:colOff>
      <xdr:row>83</xdr:row>
      <xdr:rowOff>40005</xdr:rowOff>
    </xdr:to>
    <xdr:cxnSp macro="">
      <xdr:nvCxnSpPr>
        <xdr:cNvPr id="590" name="直線コネクタ 589"/>
        <xdr:cNvCxnSpPr/>
      </xdr:nvCxnSpPr>
      <xdr:spPr>
        <a:xfrm>
          <a:off x="12344400" y="1392364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92710</xdr:rowOff>
    </xdr:from>
    <xdr:ext cx="403225" cy="251460"/>
    <xdr:sp macro="" textlink="">
      <xdr:nvSpPr>
        <xdr:cNvPr id="591" name="n_1aveValue【消防施設】&#10;有形固定資産減価償却率"/>
        <xdr:cNvSpPr txBox="1"/>
      </xdr:nvSpPr>
      <xdr:spPr>
        <a:xfrm>
          <a:off x="13742035" y="1401064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123190</xdr:rowOff>
    </xdr:from>
    <xdr:ext cx="403225" cy="251460"/>
    <xdr:sp macro="" textlink="">
      <xdr:nvSpPr>
        <xdr:cNvPr id="592" name="n_2aveValue【消防施設】&#10;有形固定資産減価償却率"/>
        <xdr:cNvSpPr txBox="1"/>
      </xdr:nvSpPr>
      <xdr:spPr>
        <a:xfrm>
          <a:off x="12960985" y="1404112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36195</xdr:rowOff>
    </xdr:from>
    <xdr:ext cx="405130" cy="251460"/>
    <xdr:sp macro="" textlink="">
      <xdr:nvSpPr>
        <xdr:cNvPr id="593" name="n_3aveValue【消防施設】&#10;有形固定資産減価償却率"/>
        <xdr:cNvSpPr txBox="1"/>
      </xdr:nvSpPr>
      <xdr:spPr>
        <a:xfrm>
          <a:off x="12167235" y="1361884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93980</xdr:rowOff>
    </xdr:from>
    <xdr:ext cx="403225" cy="253365"/>
    <xdr:sp macro="" textlink="">
      <xdr:nvSpPr>
        <xdr:cNvPr id="594" name="n_4aveValue【消防施設】&#10;有形固定資産減価償却率"/>
        <xdr:cNvSpPr txBox="1"/>
      </xdr:nvSpPr>
      <xdr:spPr>
        <a:xfrm>
          <a:off x="11354435" y="1367663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50800</xdr:rowOff>
    </xdr:from>
    <xdr:ext cx="403225" cy="251460"/>
    <xdr:sp macro="" textlink="">
      <xdr:nvSpPr>
        <xdr:cNvPr id="595" name="n_1mainValue【消防施設】&#10;有形固定資産減価償却率"/>
        <xdr:cNvSpPr txBox="1"/>
      </xdr:nvSpPr>
      <xdr:spPr>
        <a:xfrm>
          <a:off x="13742035" y="1363345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106680</xdr:rowOff>
    </xdr:from>
    <xdr:ext cx="403225" cy="251460"/>
    <xdr:sp macro="" textlink="">
      <xdr:nvSpPr>
        <xdr:cNvPr id="596" name="n_2mainValue【消防施設】&#10;有形固定資産減価償却率"/>
        <xdr:cNvSpPr txBox="1"/>
      </xdr:nvSpPr>
      <xdr:spPr>
        <a:xfrm>
          <a:off x="12960985" y="1368933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46990</xdr:rowOff>
    </xdr:from>
    <xdr:ext cx="405130" cy="251460"/>
    <xdr:sp macro="" textlink="">
      <xdr:nvSpPr>
        <xdr:cNvPr id="597" name="n_3mainValue【消防施設】&#10;有形固定資産減価償却率"/>
        <xdr:cNvSpPr txBox="1"/>
      </xdr:nvSpPr>
      <xdr:spPr>
        <a:xfrm>
          <a:off x="12167235" y="139649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598" name="正方形/長方形 597"/>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599" name="正方形/長方形 598"/>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600" name="正方形/長方形 599"/>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601" name="正方形/長方形 600"/>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602" name="正方形/長方形 601"/>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603" name="正方形/長方形 602"/>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604" name="正方形/長方形 603"/>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05" name="正方形/長方形 604"/>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7980" cy="219075"/>
    <xdr:sp macro="" textlink="">
      <xdr:nvSpPr>
        <xdr:cNvPr id="606" name="テキスト ボックス 605"/>
        <xdr:cNvSpPr txBox="1"/>
      </xdr:nvSpPr>
      <xdr:spPr>
        <a:xfrm>
          <a:off x="1644015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607" name="直線コネクタ 606"/>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111760</xdr:rowOff>
    </xdr:from>
    <xdr:to xmlns:xdr="http://schemas.openxmlformats.org/drawingml/2006/spreadsheetDrawing">
      <xdr:col>120</xdr:col>
      <xdr:colOff>114300</xdr:colOff>
      <xdr:row>86</xdr:row>
      <xdr:rowOff>111760</xdr:rowOff>
    </xdr:to>
    <xdr:cxnSp macro="">
      <xdr:nvCxnSpPr>
        <xdr:cNvPr id="608" name="直線コネクタ 607"/>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140335</xdr:rowOff>
    </xdr:from>
    <xdr:ext cx="465455" cy="251460"/>
    <xdr:sp macro="" textlink="">
      <xdr:nvSpPr>
        <xdr:cNvPr id="609" name="テキスト ボックス 608"/>
        <xdr:cNvSpPr txBox="1"/>
      </xdr:nvSpPr>
      <xdr:spPr>
        <a:xfrm>
          <a:off x="1604899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74295</xdr:rowOff>
    </xdr:from>
    <xdr:to xmlns:xdr="http://schemas.openxmlformats.org/drawingml/2006/spreadsheetDrawing">
      <xdr:col>120</xdr:col>
      <xdr:colOff>114300</xdr:colOff>
      <xdr:row>84</xdr:row>
      <xdr:rowOff>74295</xdr:rowOff>
    </xdr:to>
    <xdr:cxnSp macro="">
      <xdr:nvCxnSpPr>
        <xdr:cNvPr id="610" name="直線コネクタ 609"/>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103505</xdr:rowOff>
    </xdr:from>
    <xdr:ext cx="465455" cy="251460"/>
    <xdr:sp macro="" textlink="">
      <xdr:nvSpPr>
        <xdr:cNvPr id="611" name="テキスト ボックス 610"/>
        <xdr:cNvSpPr txBox="1"/>
      </xdr:nvSpPr>
      <xdr:spPr>
        <a:xfrm>
          <a:off x="16048990" y="140214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612" name="直線コネクタ 611"/>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66040</xdr:rowOff>
    </xdr:from>
    <xdr:ext cx="465455" cy="251460"/>
    <xdr:sp macro="" textlink="">
      <xdr:nvSpPr>
        <xdr:cNvPr id="613" name="テキスト ボックス 612"/>
        <xdr:cNvSpPr txBox="1"/>
      </xdr:nvSpPr>
      <xdr:spPr>
        <a:xfrm>
          <a:off x="16048990" y="136486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14" name="直線コネクタ 613"/>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5455" cy="251460"/>
    <xdr:sp macro="" textlink="">
      <xdr:nvSpPr>
        <xdr:cNvPr id="615" name="テキスト ボックス 614"/>
        <xdr:cNvSpPr txBox="1"/>
      </xdr:nvSpPr>
      <xdr:spPr>
        <a:xfrm>
          <a:off x="16048990" y="132759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130175</xdr:rowOff>
    </xdr:from>
    <xdr:to xmlns:xdr="http://schemas.openxmlformats.org/drawingml/2006/spreadsheetDrawing">
      <xdr:col>120</xdr:col>
      <xdr:colOff>114300</xdr:colOff>
      <xdr:row>77</xdr:row>
      <xdr:rowOff>130175</xdr:rowOff>
    </xdr:to>
    <xdr:cxnSp macro="">
      <xdr:nvCxnSpPr>
        <xdr:cNvPr id="616" name="直線コネクタ 615"/>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159385</xdr:rowOff>
    </xdr:from>
    <xdr:ext cx="465455" cy="251460"/>
    <xdr:sp macro="" textlink="">
      <xdr:nvSpPr>
        <xdr:cNvPr id="617" name="テキスト ボックス 616"/>
        <xdr:cNvSpPr txBox="1"/>
      </xdr:nvSpPr>
      <xdr:spPr>
        <a:xfrm>
          <a:off x="16048990" y="12903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618" name="直線コネクタ 617"/>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5455" cy="251460"/>
    <xdr:sp macro="" textlink="">
      <xdr:nvSpPr>
        <xdr:cNvPr id="619" name="テキスト ボックス 618"/>
        <xdr:cNvSpPr txBox="1"/>
      </xdr:nvSpPr>
      <xdr:spPr>
        <a:xfrm>
          <a:off x="16048990" y="125310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20" name="【消防施設】&#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156845</xdr:rowOff>
    </xdr:from>
    <xdr:to xmlns:xdr="http://schemas.openxmlformats.org/drawingml/2006/spreadsheetDrawing">
      <xdr:col>116</xdr:col>
      <xdr:colOff>62865</xdr:colOff>
      <xdr:row>86</xdr:row>
      <xdr:rowOff>107950</xdr:rowOff>
    </xdr:to>
    <xdr:cxnSp macro="">
      <xdr:nvCxnSpPr>
        <xdr:cNvPr id="621" name="直線コネクタ 620"/>
        <xdr:cNvCxnSpPr/>
      </xdr:nvCxnSpPr>
      <xdr:spPr>
        <a:xfrm flipV="1">
          <a:off x="19951065" y="1323657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111760</xdr:rowOff>
    </xdr:from>
    <xdr:ext cx="467995" cy="253365"/>
    <xdr:sp macro="" textlink="">
      <xdr:nvSpPr>
        <xdr:cNvPr id="622" name="【消防施設】&#10;一人当たり面積最小値テキスト"/>
        <xdr:cNvSpPr txBox="1"/>
      </xdr:nvSpPr>
      <xdr:spPr>
        <a:xfrm>
          <a:off x="19989800" y="1453261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107950</xdr:rowOff>
    </xdr:from>
    <xdr:to xmlns:xdr="http://schemas.openxmlformats.org/drawingml/2006/spreadsheetDrawing">
      <xdr:col>116</xdr:col>
      <xdr:colOff>152400</xdr:colOff>
      <xdr:row>86</xdr:row>
      <xdr:rowOff>107950</xdr:rowOff>
    </xdr:to>
    <xdr:cxnSp macro="">
      <xdr:nvCxnSpPr>
        <xdr:cNvPr id="623" name="直線コネクタ 622"/>
        <xdr:cNvCxnSpPr/>
      </xdr:nvCxnSpPr>
      <xdr:spPr>
        <a:xfrm>
          <a:off x="19881850" y="14528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105410</xdr:rowOff>
    </xdr:from>
    <xdr:ext cx="467995" cy="251460"/>
    <xdr:sp macro="" textlink="">
      <xdr:nvSpPr>
        <xdr:cNvPr id="624" name="【消防施設】&#10;一人当たり面積最大値テキスト"/>
        <xdr:cNvSpPr txBox="1"/>
      </xdr:nvSpPr>
      <xdr:spPr>
        <a:xfrm>
          <a:off x="19989800" y="130175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156845</xdr:rowOff>
    </xdr:from>
    <xdr:to xmlns:xdr="http://schemas.openxmlformats.org/drawingml/2006/spreadsheetDrawing">
      <xdr:col>116</xdr:col>
      <xdr:colOff>152400</xdr:colOff>
      <xdr:row>78</xdr:row>
      <xdr:rowOff>156845</xdr:rowOff>
    </xdr:to>
    <xdr:cxnSp macro="">
      <xdr:nvCxnSpPr>
        <xdr:cNvPr id="625" name="直線コネクタ 624"/>
        <xdr:cNvCxnSpPr/>
      </xdr:nvCxnSpPr>
      <xdr:spPr>
        <a:xfrm>
          <a:off x="19881850" y="13236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147320</xdr:rowOff>
    </xdr:from>
    <xdr:ext cx="467995" cy="251460"/>
    <xdr:sp macro="" textlink="">
      <xdr:nvSpPr>
        <xdr:cNvPr id="626" name="【消防施設】&#10;一人当たり面積平均値テキスト"/>
        <xdr:cNvSpPr txBox="1"/>
      </xdr:nvSpPr>
      <xdr:spPr>
        <a:xfrm>
          <a:off x="19989800" y="14232890"/>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125095</xdr:rowOff>
    </xdr:from>
    <xdr:to xmlns:xdr="http://schemas.openxmlformats.org/drawingml/2006/spreadsheetDrawing">
      <xdr:col>116</xdr:col>
      <xdr:colOff>114300</xdr:colOff>
      <xdr:row>86</xdr:row>
      <xdr:rowOff>56515</xdr:rowOff>
    </xdr:to>
    <xdr:sp macro="" textlink="">
      <xdr:nvSpPr>
        <xdr:cNvPr id="627" name="フローチャート: 判断 626"/>
        <xdr:cNvSpPr/>
      </xdr:nvSpPr>
      <xdr:spPr>
        <a:xfrm>
          <a:off x="19900900" y="14378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128270</xdr:rowOff>
    </xdr:from>
    <xdr:to xmlns:xdr="http://schemas.openxmlformats.org/drawingml/2006/spreadsheetDrawing">
      <xdr:col>112</xdr:col>
      <xdr:colOff>38100</xdr:colOff>
      <xdr:row>86</xdr:row>
      <xdr:rowOff>59690</xdr:rowOff>
    </xdr:to>
    <xdr:sp macro="" textlink="">
      <xdr:nvSpPr>
        <xdr:cNvPr id="628" name="フローチャート: 判断 627"/>
        <xdr:cNvSpPr/>
      </xdr:nvSpPr>
      <xdr:spPr>
        <a:xfrm>
          <a:off x="19157950" y="143814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127000</xdr:rowOff>
    </xdr:from>
    <xdr:to xmlns:xdr="http://schemas.openxmlformats.org/drawingml/2006/spreadsheetDrawing">
      <xdr:col>107</xdr:col>
      <xdr:colOff>101600</xdr:colOff>
      <xdr:row>86</xdr:row>
      <xdr:rowOff>58420</xdr:rowOff>
    </xdr:to>
    <xdr:sp macro="" textlink="">
      <xdr:nvSpPr>
        <xdr:cNvPr id="629" name="フローチャート: 判断 628"/>
        <xdr:cNvSpPr/>
      </xdr:nvSpPr>
      <xdr:spPr>
        <a:xfrm>
          <a:off x="18345150" y="14380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162560</xdr:rowOff>
    </xdr:from>
    <xdr:to xmlns:xdr="http://schemas.openxmlformats.org/drawingml/2006/spreadsheetDrawing">
      <xdr:col>102</xdr:col>
      <xdr:colOff>165100</xdr:colOff>
      <xdr:row>86</xdr:row>
      <xdr:rowOff>94615</xdr:rowOff>
    </xdr:to>
    <xdr:sp macro="" textlink="">
      <xdr:nvSpPr>
        <xdr:cNvPr id="630" name="フローチャート: 判断 629"/>
        <xdr:cNvSpPr/>
      </xdr:nvSpPr>
      <xdr:spPr>
        <a:xfrm>
          <a:off x="17551400" y="144157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167005</xdr:rowOff>
    </xdr:from>
    <xdr:to xmlns:xdr="http://schemas.openxmlformats.org/drawingml/2006/spreadsheetDrawing">
      <xdr:col>98</xdr:col>
      <xdr:colOff>38100</xdr:colOff>
      <xdr:row>86</xdr:row>
      <xdr:rowOff>98425</xdr:rowOff>
    </xdr:to>
    <xdr:sp macro="" textlink="">
      <xdr:nvSpPr>
        <xdr:cNvPr id="631" name="フローチャート: 判断 630"/>
        <xdr:cNvSpPr/>
      </xdr:nvSpPr>
      <xdr:spPr>
        <a:xfrm>
          <a:off x="16757650" y="144202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1460"/>
    <xdr:sp macro="" textlink="">
      <xdr:nvSpPr>
        <xdr:cNvPr id="632" name="テキスト ボックス 631"/>
        <xdr:cNvSpPr txBox="1"/>
      </xdr:nvSpPr>
      <xdr:spPr>
        <a:xfrm>
          <a:off x="197802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1460"/>
    <xdr:sp macro="" textlink="">
      <xdr:nvSpPr>
        <xdr:cNvPr id="633" name="テキスト ボックス 632"/>
        <xdr:cNvSpPr txBox="1"/>
      </xdr:nvSpPr>
      <xdr:spPr>
        <a:xfrm>
          <a:off x="190309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60095" cy="251460"/>
    <xdr:sp macro="" textlink="">
      <xdr:nvSpPr>
        <xdr:cNvPr id="634" name="テキスト ボックス 633"/>
        <xdr:cNvSpPr txBox="1"/>
      </xdr:nvSpPr>
      <xdr:spPr>
        <a:xfrm>
          <a:off x="182245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1460"/>
    <xdr:sp macro="" textlink="">
      <xdr:nvSpPr>
        <xdr:cNvPr id="635" name="テキスト ボックス 634"/>
        <xdr:cNvSpPr txBox="1"/>
      </xdr:nvSpPr>
      <xdr:spPr>
        <a:xfrm>
          <a:off x="174307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1460"/>
    <xdr:sp macro="" textlink="">
      <xdr:nvSpPr>
        <xdr:cNvPr id="636" name="テキスト ボックス 635"/>
        <xdr:cNvSpPr txBox="1"/>
      </xdr:nvSpPr>
      <xdr:spPr>
        <a:xfrm>
          <a:off x="166306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136525</xdr:rowOff>
    </xdr:from>
    <xdr:to xmlns:xdr="http://schemas.openxmlformats.org/drawingml/2006/spreadsheetDrawing">
      <xdr:col>116</xdr:col>
      <xdr:colOff>114300</xdr:colOff>
      <xdr:row>86</xdr:row>
      <xdr:rowOff>68580</xdr:rowOff>
    </xdr:to>
    <xdr:sp macro="" textlink="">
      <xdr:nvSpPr>
        <xdr:cNvPr id="637" name="楕円 636"/>
        <xdr:cNvSpPr/>
      </xdr:nvSpPr>
      <xdr:spPr>
        <a:xfrm>
          <a:off x="19900900" y="143897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104140</xdr:rowOff>
    </xdr:from>
    <xdr:ext cx="467995" cy="251460"/>
    <xdr:sp macro="" textlink="">
      <xdr:nvSpPr>
        <xdr:cNvPr id="638" name="【消防施設】&#10;一人当たり面積該当値テキスト"/>
        <xdr:cNvSpPr txBox="1"/>
      </xdr:nvSpPr>
      <xdr:spPr>
        <a:xfrm>
          <a:off x="19989800" y="1435735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143510</xdr:rowOff>
    </xdr:from>
    <xdr:to xmlns:xdr="http://schemas.openxmlformats.org/drawingml/2006/spreadsheetDrawing">
      <xdr:col>112</xdr:col>
      <xdr:colOff>38100</xdr:colOff>
      <xdr:row>86</xdr:row>
      <xdr:rowOff>74930</xdr:rowOff>
    </xdr:to>
    <xdr:sp macro="" textlink="">
      <xdr:nvSpPr>
        <xdr:cNvPr id="639" name="楕円 638"/>
        <xdr:cNvSpPr/>
      </xdr:nvSpPr>
      <xdr:spPr>
        <a:xfrm>
          <a:off x="19157950" y="143967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86</xdr:row>
      <xdr:rowOff>18415</xdr:rowOff>
    </xdr:from>
    <xdr:to xmlns:xdr="http://schemas.openxmlformats.org/drawingml/2006/spreadsheetDrawing">
      <xdr:col>116</xdr:col>
      <xdr:colOff>63500</xdr:colOff>
      <xdr:row>86</xdr:row>
      <xdr:rowOff>25400</xdr:rowOff>
    </xdr:to>
    <xdr:cxnSp macro="">
      <xdr:nvCxnSpPr>
        <xdr:cNvPr id="640" name="直線コネクタ 639"/>
        <xdr:cNvCxnSpPr/>
      </xdr:nvCxnSpPr>
      <xdr:spPr>
        <a:xfrm flipV="1">
          <a:off x="19202400" y="14439265"/>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145415</xdr:rowOff>
    </xdr:from>
    <xdr:to xmlns:xdr="http://schemas.openxmlformats.org/drawingml/2006/spreadsheetDrawing">
      <xdr:col>107</xdr:col>
      <xdr:colOff>101600</xdr:colOff>
      <xdr:row>86</xdr:row>
      <xdr:rowOff>76835</xdr:rowOff>
    </xdr:to>
    <xdr:sp macro="" textlink="">
      <xdr:nvSpPr>
        <xdr:cNvPr id="641" name="楕円 640"/>
        <xdr:cNvSpPr/>
      </xdr:nvSpPr>
      <xdr:spPr>
        <a:xfrm>
          <a:off x="18345150" y="14398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25400</xdr:rowOff>
    </xdr:from>
    <xdr:to xmlns:xdr="http://schemas.openxmlformats.org/drawingml/2006/spreadsheetDrawing">
      <xdr:col>111</xdr:col>
      <xdr:colOff>171450</xdr:colOff>
      <xdr:row>86</xdr:row>
      <xdr:rowOff>27305</xdr:rowOff>
    </xdr:to>
    <xdr:cxnSp macro="">
      <xdr:nvCxnSpPr>
        <xdr:cNvPr id="642" name="直線コネクタ 641"/>
        <xdr:cNvCxnSpPr/>
      </xdr:nvCxnSpPr>
      <xdr:spPr>
        <a:xfrm flipV="1">
          <a:off x="18395950" y="1444625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145415</xdr:rowOff>
    </xdr:from>
    <xdr:to xmlns:xdr="http://schemas.openxmlformats.org/drawingml/2006/spreadsheetDrawing">
      <xdr:col>102</xdr:col>
      <xdr:colOff>165100</xdr:colOff>
      <xdr:row>86</xdr:row>
      <xdr:rowOff>76835</xdr:rowOff>
    </xdr:to>
    <xdr:sp macro="" textlink="">
      <xdr:nvSpPr>
        <xdr:cNvPr id="643" name="楕円 642"/>
        <xdr:cNvSpPr/>
      </xdr:nvSpPr>
      <xdr:spPr>
        <a:xfrm>
          <a:off x="17551400" y="14398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27305</xdr:rowOff>
    </xdr:from>
    <xdr:to xmlns:xdr="http://schemas.openxmlformats.org/drawingml/2006/spreadsheetDrawing">
      <xdr:col>107</xdr:col>
      <xdr:colOff>50800</xdr:colOff>
      <xdr:row>86</xdr:row>
      <xdr:rowOff>27305</xdr:rowOff>
    </xdr:to>
    <xdr:cxnSp macro="">
      <xdr:nvCxnSpPr>
        <xdr:cNvPr id="644" name="直線コネクタ 643"/>
        <xdr:cNvCxnSpPr/>
      </xdr:nvCxnSpPr>
      <xdr:spPr>
        <a:xfrm>
          <a:off x="17602200" y="144481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75565</xdr:rowOff>
    </xdr:from>
    <xdr:ext cx="469900" cy="253365"/>
    <xdr:sp macro="" textlink="">
      <xdr:nvSpPr>
        <xdr:cNvPr id="645" name="n_1aveValue【消防施設】&#10;一人当たり面積"/>
        <xdr:cNvSpPr txBox="1"/>
      </xdr:nvSpPr>
      <xdr:spPr>
        <a:xfrm>
          <a:off x="18980150" y="141611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74295</xdr:rowOff>
    </xdr:from>
    <xdr:ext cx="469900" cy="252095"/>
    <xdr:sp macro="" textlink="">
      <xdr:nvSpPr>
        <xdr:cNvPr id="646" name="n_2aveValue【消防施設】&#10;一人当たり面積"/>
        <xdr:cNvSpPr txBox="1"/>
      </xdr:nvSpPr>
      <xdr:spPr>
        <a:xfrm>
          <a:off x="18180050" y="141598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85725</xdr:rowOff>
    </xdr:from>
    <xdr:ext cx="469900" cy="251460"/>
    <xdr:sp macro="" textlink="">
      <xdr:nvSpPr>
        <xdr:cNvPr id="647" name="n_3aveValue【消防施設】&#10;一人当たり面積"/>
        <xdr:cNvSpPr txBox="1"/>
      </xdr:nvSpPr>
      <xdr:spPr>
        <a:xfrm>
          <a:off x="17386300" y="145065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114935</xdr:rowOff>
    </xdr:from>
    <xdr:ext cx="469900" cy="253365"/>
    <xdr:sp macro="" textlink="">
      <xdr:nvSpPr>
        <xdr:cNvPr id="648" name="n_4aveValue【消防施設】&#10;一人当たり面積"/>
        <xdr:cNvSpPr txBox="1"/>
      </xdr:nvSpPr>
      <xdr:spPr>
        <a:xfrm>
          <a:off x="16592550" y="142005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66675</xdr:rowOff>
    </xdr:from>
    <xdr:ext cx="469900" cy="250825"/>
    <xdr:sp macro="" textlink="">
      <xdr:nvSpPr>
        <xdr:cNvPr id="649" name="n_1mainValue【消防施設】&#10;一人当たり面積"/>
        <xdr:cNvSpPr txBox="1"/>
      </xdr:nvSpPr>
      <xdr:spPr>
        <a:xfrm>
          <a:off x="18980150" y="144875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68580</xdr:rowOff>
    </xdr:from>
    <xdr:ext cx="469900" cy="251460"/>
    <xdr:sp macro="" textlink="">
      <xdr:nvSpPr>
        <xdr:cNvPr id="650" name="n_2mainValue【消防施設】&#10;一人当たり面積"/>
        <xdr:cNvSpPr txBox="1"/>
      </xdr:nvSpPr>
      <xdr:spPr>
        <a:xfrm>
          <a:off x="18180050" y="144894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93345</xdr:rowOff>
    </xdr:from>
    <xdr:ext cx="469900" cy="253365"/>
    <xdr:sp macro="" textlink="">
      <xdr:nvSpPr>
        <xdr:cNvPr id="651" name="n_3mainValue【消防施設】&#10;一人当たり面積"/>
        <xdr:cNvSpPr txBox="1"/>
      </xdr:nvSpPr>
      <xdr:spPr>
        <a:xfrm>
          <a:off x="17386300" y="141789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52" name="正方形/長方形 651"/>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53" name="正方形/長方形 652"/>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54" name="正方形/長方形 653"/>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55" name="正方形/長方形 654"/>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6" name="正方形/長方形 655"/>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57" name="正方形/長方形 656"/>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8" name="正方形/長方形 657"/>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9" name="正方形/長方形 658"/>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60" name="テキスト ボックス 659"/>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661" name="直線コネクタ 660"/>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662" name="テキスト ボックス 661"/>
        <xdr:cNvSpPr txBox="1"/>
      </xdr:nvSpPr>
      <xdr:spPr>
        <a:xfrm>
          <a:off x="1079754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663" name="直線コネクタ 662"/>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664" name="テキスト ボックス 663"/>
        <xdr:cNvSpPr txBox="1"/>
      </xdr:nvSpPr>
      <xdr:spPr>
        <a:xfrm>
          <a:off x="1079754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665" name="直線コネクタ 664"/>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1320" cy="259080"/>
    <xdr:sp macro="" textlink="">
      <xdr:nvSpPr>
        <xdr:cNvPr id="666" name="テキスト ボックス 665"/>
        <xdr:cNvSpPr txBox="1"/>
      </xdr:nvSpPr>
      <xdr:spPr>
        <a:xfrm>
          <a:off x="10842625" y="179114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667" name="直線コネクタ 666"/>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1320" cy="257175"/>
    <xdr:sp macro="" textlink="">
      <xdr:nvSpPr>
        <xdr:cNvPr id="668" name="テキスト ボックス 667"/>
        <xdr:cNvSpPr txBox="1"/>
      </xdr:nvSpPr>
      <xdr:spPr>
        <a:xfrm>
          <a:off x="10842625" y="175856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669" name="直線コネクタ 668"/>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1320" cy="258445"/>
    <xdr:sp macro="" textlink="">
      <xdr:nvSpPr>
        <xdr:cNvPr id="670" name="テキスト ボックス 669"/>
        <xdr:cNvSpPr txBox="1"/>
      </xdr:nvSpPr>
      <xdr:spPr>
        <a:xfrm>
          <a:off x="10842625" y="172586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671" name="直線コネクタ 670"/>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1320" cy="259080"/>
    <xdr:sp macro="" textlink="">
      <xdr:nvSpPr>
        <xdr:cNvPr id="672" name="テキスト ボックス 671"/>
        <xdr:cNvSpPr txBox="1"/>
      </xdr:nvSpPr>
      <xdr:spPr>
        <a:xfrm>
          <a:off x="10842625" y="16932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673" name="直線コネクタ 672"/>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175"/>
    <xdr:sp macro="" textlink="">
      <xdr:nvSpPr>
        <xdr:cNvPr id="674" name="テキスト ボックス 673"/>
        <xdr:cNvSpPr txBox="1"/>
      </xdr:nvSpPr>
      <xdr:spPr>
        <a:xfrm>
          <a:off x="10906760" y="166052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675" name="直線コネクタ 674"/>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6"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48260</xdr:rowOff>
    </xdr:from>
    <xdr:to xmlns:xdr="http://schemas.openxmlformats.org/drawingml/2006/spreadsheetDrawing">
      <xdr:col>85</xdr:col>
      <xdr:colOff>126365</xdr:colOff>
      <xdr:row>109</xdr:row>
      <xdr:rowOff>4445</xdr:rowOff>
    </xdr:to>
    <xdr:cxnSp macro="">
      <xdr:nvCxnSpPr>
        <xdr:cNvPr id="677" name="直線コネクタ 676"/>
        <xdr:cNvCxnSpPr/>
      </xdr:nvCxnSpPr>
      <xdr:spPr>
        <a:xfrm flipV="1">
          <a:off x="14699615" y="168503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8255</xdr:rowOff>
    </xdr:from>
    <xdr:ext cx="403225" cy="257175"/>
    <xdr:sp macro="" textlink="">
      <xdr:nvSpPr>
        <xdr:cNvPr id="678" name="【庁舎】&#10;有形固定資産減価償却率最小値テキスト"/>
        <xdr:cNvSpPr txBox="1"/>
      </xdr:nvSpPr>
      <xdr:spPr>
        <a:xfrm>
          <a:off x="14738350" y="183534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4445</xdr:rowOff>
    </xdr:from>
    <xdr:to xmlns:xdr="http://schemas.openxmlformats.org/drawingml/2006/spreadsheetDrawing">
      <xdr:col>86</xdr:col>
      <xdr:colOff>25400</xdr:colOff>
      <xdr:row>109</xdr:row>
      <xdr:rowOff>4445</xdr:rowOff>
    </xdr:to>
    <xdr:cxnSp macro="">
      <xdr:nvCxnSpPr>
        <xdr:cNvPr id="679" name="直線コネクタ 678"/>
        <xdr:cNvCxnSpPr/>
      </xdr:nvCxnSpPr>
      <xdr:spPr>
        <a:xfrm>
          <a:off x="14611350" y="18349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166370</xdr:rowOff>
    </xdr:from>
    <xdr:ext cx="338455" cy="257175"/>
    <xdr:sp macro="" textlink="">
      <xdr:nvSpPr>
        <xdr:cNvPr id="680" name="【庁舎】&#10;有形固定資産減価償却率最大値テキスト"/>
        <xdr:cNvSpPr txBox="1"/>
      </xdr:nvSpPr>
      <xdr:spPr>
        <a:xfrm>
          <a:off x="14738350" y="16625570"/>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48260</xdr:rowOff>
    </xdr:from>
    <xdr:to xmlns:xdr="http://schemas.openxmlformats.org/drawingml/2006/spreadsheetDrawing">
      <xdr:col>86</xdr:col>
      <xdr:colOff>25400</xdr:colOff>
      <xdr:row>100</xdr:row>
      <xdr:rowOff>48260</xdr:rowOff>
    </xdr:to>
    <xdr:cxnSp macro="">
      <xdr:nvCxnSpPr>
        <xdr:cNvPr id="681" name="直線コネクタ 680"/>
        <xdr:cNvCxnSpPr/>
      </xdr:nvCxnSpPr>
      <xdr:spPr>
        <a:xfrm>
          <a:off x="14611350" y="16850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163830</xdr:rowOff>
    </xdr:from>
    <xdr:ext cx="403225" cy="259080"/>
    <xdr:sp macro="" textlink="">
      <xdr:nvSpPr>
        <xdr:cNvPr id="682" name="【庁舎】&#10;有形固定資産減価償却率平均値テキスト"/>
        <xdr:cNvSpPr txBox="1"/>
      </xdr:nvSpPr>
      <xdr:spPr>
        <a:xfrm>
          <a:off x="14738350" y="1748028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171450</xdr:colOff>
      <xdr:row>104</xdr:row>
      <xdr:rowOff>115570</xdr:rowOff>
    </xdr:to>
    <xdr:sp macro="" textlink="">
      <xdr:nvSpPr>
        <xdr:cNvPr id="683" name="フローチャート: 判断 682"/>
        <xdr:cNvSpPr/>
      </xdr:nvSpPr>
      <xdr:spPr>
        <a:xfrm>
          <a:off x="14649450" y="175018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111760</xdr:rowOff>
    </xdr:from>
    <xdr:to xmlns:xdr="http://schemas.openxmlformats.org/drawingml/2006/spreadsheetDrawing">
      <xdr:col>81</xdr:col>
      <xdr:colOff>101600</xdr:colOff>
      <xdr:row>105</xdr:row>
      <xdr:rowOff>41910</xdr:rowOff>
    </xdr:to>
    <xdr:sp macro="" textlink="">
      <xdr:nvSpPr>
        <xdr:cNvPr id="684" name="フローチャート: 判断 683"/>
        <xdr:cNvSpPr/>
      </xdr:nvSpPr>
      <xdr:spPr>
        <a:xfrm>
          <a:off x="13887450" y="1759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164465</xdr:rowOff>
    </xdr:from>
    <xdr:to xmlns:xdr="http://schemas.openxmlformats.org/drawingml/2006/spreadsheetDrawing">
      <xdr:col>76</xdr:col>
      <xdr:colOff>165100</xdr:colOff>
      <xdr:row>105</xdr:row>
      <xdr:rowOff>94615</xdr:rowOff>
    </xdr:to>
    <xdr:sp macro="" textlink="">
      <xdr:nvSpPr>
        <xdr:cNvPr id="685" name="フローチャート: 判断 684"/>
        <xdr:cNvSpPr/>
      </xdr:nvSpPr>
      <xdr:spPr>
        <a:xfrm>
          <a:off x="130937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686" name="フローチャート: 判断 685"/>
        <xdr:cNvSpPr/>
      </xdr:nvSpPr>
      <xdr:spPr>
        <a:xfrm>
          <a:off x="12299950" y="17656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40640</xdr:rowOff>
    </xdr:from>
    <xdr:to xmlns:xdr="http://schemas.openxmlformats.org/drawingml/2006/spreadsheetDrawing">
      <xdr:col>67</xdr:col>
      <xdr:colOff>101600</xdr:colOff>
      <xdr:row>105</xdr:row>
      <xdr:rowOff>141605</xdr:rowOff>
    </xdr:to>
    <xdr:sp macro="" textlink="">
      <xdr:nvSpPr>
        <xdr:cNvPr id="687" name="フローチャート: 判断 686"/>
        <xdr:cNvSpPr/>
      </xdr:nvSpPr>
      <xdr:spPr>
        <a:xfrm>
          <a:off x="1148715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8" name="テキスト ボックス 687"/>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689" name="テキスト ボックス 688"/>
        <xdr:cNvSpPr txBox="1"/>
      </xdr:nvSpPr>
      <xdr:spPr>
        <a:xfrm>
          <a:off x="13766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90" name="テキスト ボックス 689"/>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691" name="テキスト ボックス 690"/>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692" name="テキスト ボックス 691"/>
        <xdr:cNvSpPr txBox="1"/>
      </xdr:nvSpPr>
      <xdr:spPr>
        <a:xfrm>
          <a:off x="11366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132080</xdr:rowOff>
    </xdr:from>
    <xdr:to xmlns:xdr="http://schemas.openxmlformats.org/drawingml/2006/spreadsheetDrawing">
      <xdr:col>85</xdr:col>
      <xdr:colOff>171450</xdr:colOff>
      <xdr:row>103</xdr:row>
      <xdr:rowOff>61595</xdr:rowOff>
    </xdr:to>
    <xdr:sp macro="" textlink="">
      <xdr:nvSpPr>
        <xdr:cNvPr id="693" name="楕円 692"/>
        <xdr:cNvSpPr/>
      </xdr:nvSpPr>
      <xdr:spPr>
        <a:xfrm>
          <a:off x="14649450" y="1727708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154940</xdr:rowOff>
    </xdr:from>
    <xdr:ext cx="403225" cy="257175"/>
    <xdr:sp macro="" textlink="">
      <xdr:nvSpPr>
        <xdr:cNvPr id="694" name="【庁舎】&#10;有形固定資産減価償却率該当値テキスト"/>
        <xdr:cNvSpPr txBox="1"/>
      </xdr:nvSpPr>
      <xdr:spPr>
        <a:xfrm>
          <a:off x="14738350" y="17128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59690</xdr:rowOff>
    </xdr:from>
    <xdr:to xmlns:xdr="http://schemas.openxmlformats.org/drawingml/2006/spreadsheetDrawing">
      <xdr:col>81</xdr:col>
      <xdr:colOff>101600</xdr:colOff>
      <xdr:row>103</xdr:row>
      <xdr:rowOff>161290</xdr:rowOff>
    </xdr:to>
    <xdr:sp macro="" textlink="">
      <xdr:nvSpPr>
        <xdr:cNvPr id="695" name="楕円 694"/>
        <xdr:cNvSpPr/>
      </xdr:nvSpPr>
      <xdr:spPr>
        <a:xfrm>
          <a:off x="13887450" y="17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10795</xdr:rowOff>
    </xdr:from>
    <xdr:to xmlns:xdr="http://schemas.openxmlformats.org/drawingml/2006/spreadsheetDrawing">
      <xdr:col>85</xdr:col>
      <xdr:colOff>127000</xdr:colOff>
      <xdr:row>103</xdr:row>
      <xdr:rowOff>110490</xdr:rowOff>
    </xdr:to>
    <xdr:cxnSp macro="">
      <xdr:nvCxnSpPr>
        <xdr:cNvPr id="696" name="直線コネクタ 695"/>
        <xdr:cNvCxnSpPr/>
      </xdr:nvCxnSpPr>
      <xdr:spPr>
        <a:xfrm flipV="1">
          <a:off x="13938250" y="17327245"/>
          <a:ext cx="762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38735</xdr:rowOff>
    </xdr:from>
    <xdr:to xmlns:xdr="http://schemas.openxmlformats.org/drawingml/2006/spreadsheetDrawing">
      <xdr:col>76</xdr:col>
      <xdr:colOff>165100</xdr:colOff>
      <xdr:row>103</xdr:row>
      <xdr:rowOff>140335</xdr:rowOff>
    </xdr:to>
    <xdr:sp macro="" textlink="">
      <xdr:nvSpPr>
        <xdr:cNvPr id="697" name="楕円 696"/>
        <xdr:cNvSpPr/>
      </xdr:nvSpPr>
      <xdr:spPr>
        <a:xfrm>
          <a:off x="13093700" y="173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89535</xdr:rowOff>
    </xdr:from>
    <xdr:to xmlns:xdr="http://schemas.openxmlformats.org/drawingml/2006/spreadsheetDrawing">
      <xdr:col>81</xdr:col>
      <xdr:colOff>50800</xdr:colOff>
      <xdr:row>103</xdr:row>
      <xdr:rowOff>110490</xdr:rowOff>
    </xdr:to>
    <xdr:cxnSp macro="">
      <xdr:nvCxnSpPr>
        <xdr:cNvPr id="698" name="直線コネクタ 697"/>
        <xdr:cNvCxnSpPr/>
      </xdr:nvCxnSpPr>
      <xdr:spPr>
        <a:xfrm>
          <a:off x="13144500" y="17405985"/>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167640</xdr:rowOff>
    </xdr:from>
    <xdr:to xmlns:xdr="http://schemas.openxmlformats.org/drawingml/2006/spreadsheetDrawing">
      <xdr:col>72</xdr:col>
      <xdr:colOff>38100</xdr:colOff>
      <xdr:row>103</xdr:row>
      <xdr:rowOff>97790</xdr:rowOff>
    </xdr:to>
    <xdr:sp macro="" textlink="">
      <xdr:nvSpPr>
        <xdr:cNvPr id="699" name="楕円 698"/>
        <xdr:cNvSpPr/>
      </xdr:nvSpPr>
      <xdr:spPr>
        <a:xfrm>
          <a:off x="12299950" y="17312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103</xdr:row>
      <xdr:rowOff>46990</xdr:rowOff>
    </xdr:from>
    <xdr:to xmlns:xdr="http://schemas.openxmlformats.org/drawingml/2006/spreadsheetDrawing">
      <xdr:col>76</xdr:col>
      <xdr:colOff>114300</xdr:colOff>
      <xdr:row>103</xdr:row>
      <xdr:rowOff>89535</xdr:rowOff>
    </xdr:to>
    <xdr:cxnSp macro="">
      <xdr:nvCxnSpPr>
        <xdr:cNvPr id="700" name="直線コネクタ 699"/>
        <xdr:cNvCxnSpPr/>
      </xdr:nvCxnSpPr>
      <xdr:spPr>
        <a:xfrm>
          <a:off x="12344400" y="17363440"/>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33020</xdr:rowOff>
    </xdr:from>
    <xdr:ext cx="403225" cy="259080"/>
    <xdr:sp macro="" textlink="">
      <xdr:nvSpPr>
        <xdr:cNvPr id="701" name="n_1aveValue【庁舎】&#10;有形固定資産減価償却率"/>
        <xdr:cNvSpPr txBox="1"/>
      </xdr:nvSpPr>
      <xdr:spPr>
        <a:xfrm>
          <a:off x="13742035" y="17692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86360</xdr:rowOff>
    </xdr:from>
    <xdr:ext cx="403225" cy="257175"/>
    <xdr:sp macro="" textlink="">
      <xdr:nvSpPr>
        <xdr:cNvPr id="702" name="n_2aveValue【庁舎】&#10;有形固定資産減価償却率"/>
        <xdr:cNvSpPr txBox="1"/>
      </xdr:nvSpPr>
      <xdr:spPr>
        <a:xfrm>
          <a:off x="12960985" y="17745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90170</xdr:rowOff>
    </xdr:from>
    <xdr:ext cx="405130" cy="259080"/>
    <xdr:sp macro="" textlink="">
      <xdr:nvSpPr>
        <xdr:cNvPr id="703" name="n_3aveValue【庁舎】&#10;有形固定資産減価償却率"/>
        <xdr:cNvSpPr txBox="1"/>
      </xdr:nvSpPr>
      <xdr:spPr>
        <a:xfrm>
          <a:off x="12167235" y="1774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158115</xdr:rowOff>
    </xdr:from>
    <xdr:ext cx="403225" cy="257175"/>
    <xdr:sp macro="" textlink="">
      <xdr:nvSpPr>
        <xdr:cNvPr id="704" name="n_4aveValue【庁舎】&#10;有形固定資産減価償却率"/>
        <xdr:cNvSpPr txBox="1"/>
      </xdr:nvSpPr>
      <xdr:spPr>
        <a:xfrm>
          <a:off x="11354435" y="17474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6350</xdr:rowOff>
    </xdr:from>
    <xdr:ext cx="403225" cy="257175"/>
    <xdr:sp macro="" textlink="">
      <xdr:nvSpPr>
        <xdr:cNvPr id="705" name="n_1mainValue【庁舎】&#10;有形固定資産減価償却率"/>
        <xdr:cNvSpPr txBox="1"/>
      </xdr:nvSpPr>
      <xdr:spPr>
        <a:xfrm>
          <a:off x="13742035" y="17151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156845</xdr:rowOff>
    </xdr:from>
    <xdr:ext cx="403225" cy="257175"/>
    <xdr:sp macro="" textlink="">
      <xdr:nvSpPr>
        <xdr:cNvPr id="706" name="n_2mainValue【庁舎】&#10;有形固定資産減価償却率"/>
        <xdr:cNvSpPr txBox="1"/>
      </xdr:nvSpPr>
      <xdr:spPr>
        <a:xfrm>
          <a:off x="12960985" y="17130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114300</xdr:rowOff>
    </xdr:from>
    <xdr:ext cx="405130" cy="259080"/>
    <xdr:sp macro="" textlink="">
      <xdr:nvSpPr>
        <xdr:cNvPr id="707" name="n_3mainValue【庁舎】&#10;有形固定資産減価償却率"/>
        <xdr:cNvSpPr txBox="1"/>
      </xdr:nvSpPr>
      <xdr:spPr>
        <a:xfrm>
          <a:off x="12167235" y="1708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8" name="正方形/長方形 707"/>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9" name="正方形/長方形 708"/>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10" name="正方形/長方形 709"/>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11" name="正方形/長方形 710"/>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12" name="正方形/長方形 711"/>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13" name="正方形/長方形 712"/>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14" name="正方形/長方形 713"/>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5" name="正方形/長方形 714"/>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16" name="テキスト ボックス 715"/>
        <xdr:cNvSpPr txBox="1"/>
      </xdr:nvSpPr>
      <xdr:spPr>
        <a:xfrm>
          <a:off x="1644015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7" name="直線コネクタ 716"/>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8" name="直線コネクタ 717"/>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719" name="テキスト ボックス 718"/>
        <xdr:cNvSpPr txBox="1"/>
      </xdr:nvSpPr>
      <xdr:spPr>
        <a:xfrm>
          <a:off x="1604899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20" name="直線コネクタ 719"/>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721" name="テキスト ボックス 720"/>
        <xdr:cNvSpPr txBox="1"/>
      </xdr:nvSpPr>
      <xdr:spPr>
        <a:xfrm>
          <a:off x="16048990" y="179114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22" name="直線コネクタ 721"/>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723" name="テキスト ボックス 722"/>
        <xdr:cNvSpPr txBox="1"/>
      </xdr:nvSpPr>
      <xdr:spPr>
        <a:xfrm>
          <a:off x="16048990" y="175856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24" name="直線コネクタ 723"/>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725" name="テキスト ボックス 724"/>
        <xdr:cNvSpPr txBox="1"/>
      </xdr:nvSpPr>
      <xdr:spPr>
        <a:xfrm>
          <a:off x="16048990" y="172586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6" name="直線コネクタ 725"/>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727" name="テキスト ボックス 726"/>
        <xdr:cNvSpPr txBox="1"/>
      </xdr:nvSpPr>
      <xdr:spPr>
        <a:xfrm>
          <a:off x="16048990" y="16932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8" name="直線コネクタ 727"/>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729" name="テキスト ボックス 728"/>
        <xdr:cNvSpPr txBox="1"/>
      </xdr:nvSpPr>
      <xdr:spPr>
        <a:xfrm>
          <a:off x="16048990" y="166052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30" name="直線コネクタ 729"/>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31" name="テキスト ボックス 730"/>
        <xdr:cNvSpPr txBox="1"/>
      </xdr:nvSpPr>
      <xdr:spPr>
        <a:xfrm>
          <a:off x="16048990" y="16278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2"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95885</xdr:rowOff>
    </xdr:from>
    <xdr:to xmlns:xdr="http://schemas.openxmlformats.org/drawingml/2006/spreadsheetDrawing">
      <xdr:col>116</xdr:col>
      <xdr:colOff>62865</xdr:colOff>
      <xdr:row>108</xdr:row>
      <xdr:rowOff>79375</xdr:rowOff>
    </xdr:to>
    <xdr:cxnSp macro="">
      <xdr:nvCxnSpPr>
        <xdr:cNvPr id="733" name="直線コネクタ 732"/>
        <xdr:cNvCxnSpPr/>
      </xdr:nvCxnSpPr>
      <xdr:spPr>
        <a:xfrm flipV="1">
          <a:off x="19951065" y="1689798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7995" cy="259080"/>
    <xdr:sp macro="" textlink="">
      <xdr:nvSpPr>
        <xdr:cNvPr id="734" name="【庁舎】&#10;一人当たり面積最小値テキスト"/>
        <xdr:cNvSpPr txBox="1"/>
      </xdr:nvSpPr>
      <xdr:spPr>
        <a:xfrm>
          <a:off x="19989800" y="182568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735" name="直線コネクタ 734"/>
        <xdr:cNvCxnSpPr/>
      </xdr:nvCxnSpPr>
      <xdr:spPr>
        <a:xfrm>
          <a:off x="19881850" y="18253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42545</xdr:rowOff>
    </xdr:from>
    <xdr:ext cx="467995" cy="257175"/>
    <xdr:sp macro="" textlink="">
      <xdr:nvSpPr>
        <xdr:cNvPr id="736" name="【庁舎】&#10;一人当たり面積最大値テキスト"/>
        <xdr:cNvSpPr txBox="1"/>
      </xdr:nvSpPr>
      <xdr:spPr>
        <a:xfrm>
          <a:off x="19989800" y="166731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95885</xdr:rowOff>
    </xdr:from>
    <xdr:to xmlns:xdr="http://schemas.openxmlformats.org/drawingml/2006/spreadsheetDrawing">
      <xdr:col>116</xdr:col>
      <xdr:colOff>152400</xdr:colOff>
      <xdr:row>100</xdr:row>
      <xdr:rowOff>95885</xdr:rowOff>
    </xdr:to>
    <xdr:cxnSp macro="">
      <xdr:nvCxnSpPr>
        <xdr:cNvPr id="737" name="直線コネクタ 736"/>
        <xdr:cNvCxnSpPr/>
      </xdr:nvCxnSpPr>
      <xdr:spPr>
        <a:xfrm>
          <a:off x="19881850" y="16897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77470</xdr:rowOff>
    </xdr:from>
    <xdr:ext cx="467995" cy="257175"/>
    <xdr:sp macro="" textlink="">
      <xdr:nvSpPr>
        <xdr:cNvPr id="738" name="【庁舎】&#10;一人当たり面積平均値テキスト"/>
        <xdr:cNvSpPr txBox="1"/>
      </xdr:nvSpPr>
      <xdr:spPr>
        <a:xfrm>
          <a:off x="19989800" y="1773682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739" name="フローチャート: 判断 738"/>
        <xdr:cNvSpPr/>
      </xdr:nvSpPr>
      <xdr:spPr>
        <a:xfrm>
          <a:off x="199009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740" name="フローチャート: 判断 739"/>
        <xdr:cNvSpPr/>
      </xdr:nvSpPr>
      <xdr:spPr>
        <a:xfrm>
          <a:off x="19157950" y="1787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63500</xdr:rowOff>
    </xdr:from>
    <xdr:to xmlns:xdr="http://schemas.openxmlformats.org/drawingml/2006/spreadsheetDrawing">
      <xdr:col>107</xdr:col>
      <xdr:colOff>101600</xdr:colOff>
      <xdr:row>106</xdr:row>
      <xdr:rowOff>164465</xdr:rowOff>
    </xdr:to>
    <xdr:sp macro="" textlink="">
      <xdr:nvSpPr>
        <xdr:cNvPr id="741" name="フローチャート: 判断 740"/>
        <xdr:cNvSpPr/>
      </xdr:nvSpPr>
      <xdr:spPr>
        <a:xfrm>
          <a:off x="1834515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67945</xdr:rowOff>
    </xdr:from>
    <xdr:to xmlns:xdr="http://schemas.openxmlformats.org/drawingml/2006/spreadsheetDrawing">
      <xdr:col>102</xdr:col>
      <xdr:colOff>165100</xdr:colOff>
      <xdr:row>106</xdr:row>
      <xdr:rowOff>169545</xdr:rowOff>
    </xdr:to>
    <xdr:sp macro="" textlink="">
      <xdr:nvSpPr>
        <xdr:cNvPr id="742" name="フローチャート: 判断 741"/>
        <xdr:cNvSpPr/>
      </xdr:nvSpPr>
      <xdr:spPr>
        <a:xfrm>
          <a:off x="175514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76200</xdr:rowOff>
    </xdr:from>
    <xdr:to xmlns:xdr="http://schemas.openxmlformats.org/drawingml/2006/spreadsheetDrawing">
      <xdr:col>98</xdr:col>
      <xdr:colOff>38100</xdr:colOff>
      <xdr:row>107</xdr:row>
      <xdr:rowOff>6350</xdr:rowOff>
    </xdr:to>
    <xdr:sp macro="" textlink="">
      <xdr:nvSpPr>
        <xdr:cNvPr id="743" name="フローチャート: 判断 742"/>
        <xdr:cNvSpPr/>
      </xdr:nvSpPr>
      <xdr:spPr>
        <a:xfrm>
          <a:off x="16757650" y="1790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44" name="テキスト ボックス 743"/>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745" name="テキスト ボックス 744"/>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746" name="テキスト ボックス 745"/>
        <xdr:cNvSpPr txBox="1"/>
      </xdr:nvSpPr>
      <xdr:spPr>
        <a:xfrm>
          <a:off x="18224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7" name="テキスト ボックス 746"/>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748" name="テキスト ボックス 747"/>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88900</xdr:rowOff>
    </xdr:from>
    <xdr:to xmlns:xdr="http://schemas.openxmlformats.org/drawingml/2006/spreadsheetDrawing">
      <xdr:col>116</xdr:col>
      <xdr:colOff>114300</xdr:colOff>
      <xdr:row>107</xdr:row>
      <xdr:rowOff>19050</xdr:rowOff>
    </xdr:to>
    <xdr:sp macro="" textlink="">
      <xdr:nvSpPr>
        <xdr:cNvPr id="749" name="楕円 748"/>
        <xdr:cNvSpPr/>
      </xdr:nvSpPr>
      <xdr:spPr>
        <a:xfrm>
          <a:off x="199009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67310</xdr:rowOff>
    </xdr:from>
    <xdr:ext cx="467995" cy="259080"/>
    <xdr:sp macro="" textlink="">
      <xdr:nvSpPr>
        <xdr:cNvPr id="750" name="【庁舎】&#10;一人当たり面積該当値テキスト"/>
        <xdr:cNvSpPr txBox="1"/>
      </xdr:nvSpPr>
      <xdr:spPr>
        <a:xfrm>
          <a:off x="19989800" y="17898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100330</xdr:rowOff>
    </xdr:from>
    <xdr:to xmlns:xdr="http://schemas.openxmlformats.org/drawingml/2006/spreadsheetDrawing">
      <xdr:col>112</xdr:col>
      <xdr:colOff>38100</xdr:colOff>
      <xdr:row>107</xdr:row>
      <xdr:rowOff>30480</xdr:rowOff>
    </xdr:to>
    <xdr:sp macro="" textlink="">
      <xdr:nvSpPr>
        <xdr:cNvPr id="751" name="楕円 750"/>
        <xdr:cNvSpPr/>
      </xdr:nvSpPr>
      <xdr:spPr>
        <a:xfrm>
          <a:off x="19157950" y="17931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139700</xdr:rowOff>
    </xdr:from>
    <xdr:to xmlns:xdr="http://schemas.openxmlformats.org/drawingml/2006/spreadsheetDrawing">
      <xdr:col>116</xdr:col>
      <xdr:colOff>63500</xdr:colOff>
      <xdr:row>106</xdr:row>
      <xdr:rowOff>151130</xdr:rowOff>
    </xdr:to>
    <xdr:cxnSp macro="">
      <xdr:nvCxnSpPr>
        <xdr:cNvPr id="752" name="直線コネクタ 751"/>
        <xdr:cNvCxnSpPr/>
      </xdr:nvCxnSpPr>
      <xdr:spPr>
        <a:xfrm flipV="1">
          <a:off x="19202400" y="17970500"/>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82550</xdr:rowOff>
    </xdr:from>
    <xdr:to xmlns:xdr="http://schemas.openxmlformats.org/drawingml/2006/spreadsheetDrawing">
      <xdr:col>107</xdr:col>
      <xdr:colOff>101600</xdr:colOff>
      <xdr:row>107</xdr:row>
      <xdr:rowOff>12700</xdr:rowOff>
    </xdr:to>
    <xdr:sp macro="" textlink="">
      <xdr:nvSpPr>
        <xdr:cNvPr id="753" name="楕円 752"/>
        <xdr:cNvSpPr/>
      </xdr:nvSpPr>
      <xdr:spPr>
        <a:xfrm>
          <a:off x="1834515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133350</xdr:rowOff>
    </xdr:from>
    <xdr:to xmlns:xdr="http://schemas.openxmlformats.org/drawingml/2006/spreadsheetDrawing">
      <xdr:col>111</xdr:col>
      <xdr:colOff>171450</xdr:colOff>
      <xdr:row>106</xdr:row>
      <xdr:rowOff>151130</xdr:rowOff>
    </xdr:to>
    <xdr:cxnSp macro="">
      <xdr:nvCxnSpPr>
        <xdr:cNvPr id="754" name="直線コネクタ 753"/>
        <xdr:cNvCxnSpPr/>
      </xdr:nvCxnSpPr>
      <xdr:spPr>
        <a:xfrm>
          <a:off x="18395950" y="1796415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84455</xdr:rowOff>
    </xdr:from>
    <xdr:to xmlns:xdr="http://schemas.openxmlformats.org/drawingml/2006/spreadsheetDrawing">
      <xdr:col>102</xdr:col>
      <xdr:colOff>165100</xdr:colOff>
      <xdr:row>107</xdr:row>
      <xdr:rowOff>14605</xdr:rowOff>
    </xdr:to>
    <xdr:sp macro="" textlink="">
      <xdr:nvSpPr>
        <xdr:cNvPr id="755" name="楕円 754"/>
        <xdr:cNvSpPr/>
      </xdr:nvSpPr>
      <xdr:spPr>
        <a:xfrm>
          <a:off x="175514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133350</xdr:rowOff>
    </xdr:from>
    <xdr:to xmlns:xdr="http://schemas.openxmlformats.org/drawingml/2006/spreadsheetDrawing">
      <xdr:col>107</xdr:col>
      <xdr:colOff>50800</xdr:colOff>
      <xdr:row>106</xdr:row>
      <xdr:rowOff>135255</xdr:rowOff>
    </xdr:to>
    <xdr:cxnSp macro="">
      <xdr:nvCxnSpPr>
        <xdr:cNvPr id="756" name="直線コネクタ 755"/>
        <xdr:cNvCxnSpPr/>
      </xdr:nvCxnSpPr>
      <xdr:spPr>
        <a:xfrm flipV="1">
          <a:off x="17602200" y="1796415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166370</xdr:rowOff>
    </xdr:from>
    <xdr:ext cx="469900" cy="257175"/>
    <xdr:sp macro="" textlink="">
      <xdr:nvSpPr>
        <xdr:cNvPr id="757" name="n_1aveValue【庁舎】&#10;一人当たり面積"/>
        <xdr:cNvSpPr txBox="1"/>
      </xdr:nvSpPr>
      <xdr:spPr>
        <a:xfrm>
          <a:off x="18980150" y="17654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9525</xdr:rowOff>
    </xdr:from>
    <xdr:ext cx="469900" cy="257175"/>
    <xdr:sp macro="" textlink="">
      <xdr:nvSpPr>
        <xdr:cNvPr id="758" name="n_2aveValue【庁舎】&#10;一人当たり面積"/>
        <xdr:cNvSpPr txBox="1"/>
      </xdr:nvSpPr>
      <xdr:spPr>
        <a:xfrm>
          <a:off x="18180050" y="17668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14605</xdr:rowOff>
    </xdr:from>
    <xdr:ext cx="469900" cy="259080"/>
    <xdr:sp macro="" textlink="">
      <xdr:nvSpPr>
        <xdr:cNvPr id="759" name="n_3aveValue【庁舎】&#10;一人当たり面積"/>
        <xdr:cNvSpPr txBox="1"/>
      </xdr:nvSpPr>
      <xdr:spPr>
        <a:xfrm>
          <a:off x="17386300" y="176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22860</xdr:rowOff>
    </xdr:from>
    <xdr:ext cx="469900" cy="259080"/>
    <xdr:sp macro="" textlink="">
      <xdr:nvSpPr>
        <xdr:cNvPr id="760" name="n_4aveValue【庁舎】&#10;一人当たり面積"/>
        <xdr:cNvSpPr txBox="1"/>
      </xdr:nvSpPr>
      <xdr:spPr>
        <a:xfrm>
          <a:off x="16592550" y="17682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21590</xdr:rowOff>
    </xdr:from>
    <xdr:ext cx="469900" cy="259080"/>
    <xdr:sp macro="" textlink="">
      <xdr:nvSpPr>
        <xdr:cNvPr id="761" name="n_1mainValue【庁舎】&#10;一人当たり面積"/>
        <xdr:cNvSpPr txBox="1"/>
      </xdr:nvSpPr>
      <xdr:spPr>
        <a:xfrm>
          <a:off x="18980150" y="18023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3810</xdr:rowOff>
    </xdr:from>
    <xdr:ext cx="469900" cy="259080"/>
    <xdr:sp macro="" textlink="">
      <xdr:nvSpPr>
        <xdr:cNvPr id="762" name="n_2mainValue【庁舎】&#10;一人当たり面積"/>
        <xdr:cNvSpPr txBox="1"/>
      </xdr:nvSpPr>
      <xdr:spPr>
        <a:xfrm>
          <a:off x="18180050" y="1800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6350</xdr:rowOff>
    </xdr:from>
    <xdr:ext cx="469900" cy="257175"/>
    <xdr:sp macro="" textlink="">
      <xdr:nvSpPr>
        <xdr:cNvPr id="763" name="n_3mainValue【庁舎】&#10;一人当たり面積"/>
        <xdr:cNvSpPr txBox="1"/>
      </xdr:nvSpPr>
      <xdr:spPr>
        <a:xfrm>
          <a:off x="17386300" y="18008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4" name="正方形/長方形 763"/>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5" name="正方形/長方形 764"/>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6" name="テキスト ボックス 765"/>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有形固定資産減価償却率が高いものは福祉施設で、老人福祉施設であった梅園荘は、既に供用停止をしており将来的に解体工事の計画予定をしている。総合福祉センターは、有形固定資産減価償却率が高いものの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年度に空調設備等の更新工事を実施、令和元年度には内装工事等を予定しており利用上の支障は発生していない。一般廃棄物処理施設については、ごみ処理施設の大規模保全工事を平成</a:t>
          </a:r>
          <a:r>
            <a:rPr kumimoji="1" lang="en-US" altLang="ja-JP" sz="1200">
              <a:latin typeface="ＭＳ Ｐゴシック"/>
              <a:ea typeface="ＭＳ Ｐゴシック"/>
            </a:rPr>
            <a:t>27</a:t>
          </a:r>
          <a:r>
            <a:rPr kumimoji="1" lang="ja-JP" altLang="en-US" sz="1200">
              <a:latin typeface="ＭＳ Ｐゴシック"/>
              <a:ea typeface="ＭＳ Ｐゴシック"/>
            </a:rPr>
            <a:t>～</a:t>
          </a:r>
          <a:r>
            <a:rPr kumimoji="1" lang="en-US" altLang="ja-JP" sz="1200">
              <a:latin typeface="ＭＳ Ｐゴシック"/>
              <a:ea typeface="ＭＳ Ｐゴシック"/>
            </a:rPr>
            <a:t>30</a:t>
          </a:r>
          <a:r>
            <a:rPr kumimoji="1" lang="ja-JP" altLang="en-US" sz="1200">
              <a:latin typeface="ＭＳ Ｐゴシック"/>
              <a:ea typeface="ＭＳ Ｐゴシック"/>
            </a:rPr>
            <a:t>年度の</a:t>
          </a:r>
          <a:r>
            <a:rPr kumimoji="1" lang="en-US" altLang="ja-JP" sz="1200">
              <a:latin typeface="ＭＳ Ｐゴシック"/>
              <a:ea typeface="ＭＳ Ｐゴシック"/>
            </a:rPr>
            <a:t>4</a:t>
          </a:r>
          <a:r>
            <a:rPr kumimoji="1" lang="ja-JP" altLang="en-US" sz="1200">
              <a:latin typeface="ＭＳ Ｐゴシック"/>
              <a:ea typeface="ＭＳ Ｐゴシック"/>
            </a:rPr>
            <a:t>か年で実施し、機能改善や施設寿命の延伸を図っている。消防施設については、施設面積の</a:t>
          </a:r>
          <a:r>
            <a:rPr kumimoji="1" lang="en-US" altLang="ja-JP" sz="1200">
              <a:latin typeface="ＭＳ Ｐゴシック"/>
              <a:ea typeface="ＭＳ Ｐゴシック"/>
            </a:rPr>
            <a:t>3</a:t>
          </a:r>
          <a:r>
            <a:rPr kumimoji="1" lang="ja-JP" altLang="en-US" sz="1200">
              <a:latin typeface="ＭＳ Ｐゴシック"/>
              <a:ea typeface="ＭＳ Ｐゴシック"/>
            </a:rPr>
            <a:t>分の</a:t>
          </a:r>
          <a:r>
            <a:rPr kumimoji="1" lang="en-US" altLang="ja-JP" sz="1200">
              <a:latin typeface="ＭＳ Ｐゴシック"/>
              <a:ea typeface="ＭＳ Ｐゴシック"/>
            </a:rPr>
            <a:t>1</a:t>
          </a:r>
          <a:r>
            <a:rPr kumimoji="1" lang="ja-JP" altLang="en-US" sz="1200">
              <a:latin typeface="ＭＳ Ｐゴシック"/>
              <a:ea typeface="ＭＳ Ｐゴシック"/>
            </a:rPr>
            <a:t>を占める消防庁舎の建替えを平成</a:t>
          </a:r>
          <a:r>
            <a:rPr kumimoji="1" lang="en-US" altLang="ja-JP" sz="1200">
              <a:latin typeface="ＭＳ Ｐゴシック"/>
              <a:ea typeface="ＭＳ Ｐゴシック"/>
            </a:rPr>
            <a:t>26</a:t>
          </a:r>
          <a:r>
            <a:rPr kumimoji="1" lang="ja-JP" altLang="en-US" sz="1200">
              <a:latin typeface="ＭＳ Ｐゴシック"/>
              <a:ea typeface="ＭＳ Ｐゴシック"/>
            </a:rPr>
            <a:t>年度に、南熱海出張所の建替えを令和元年度に実施したことにより類似団体平均を下回っている。また、各分団施設については老朽化が進んでいるが耐震補強済であり、計画に基づき修繕を実施していく予定である。庁舎についても、施設面積の約半分を占めている本庁舎を平成</a:t>
          </a:r>
          <a:r>
            <a:rPr kumimoji="1" lang="en-US" altLang="ja-JP" sz="1200">
              <a:latin typeface="ＭＳ Ｐゴシック"/>
              <a:ea typeface="ＭＳ Ｐゴシック"/>
            </a:rPr>
            <a:t>26</a:t>
          </a:r>
          <a:r>
            <a:rPr kumimoji="1" lang="ja-JP" altLang="en-US" sz="1200">
              <a:latin typeface="ＭＳ Ｐゴシック"/>
              <a:ea typeface="ＭＳ Ｐゴシック"/>
            </a:rPr>
            <a:t>年に建替え、消防出張所と併設している南熱海支所について令和元年度に建替え工事を実施したことにより平均より低い水準で推移している。図書館については、建物を賃借しており、一部の機械・電気設備しか有形固定資産がないことから、毎年度有形固定資産減価償却率が上昇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一般廃棄物処理施設の一人当たり有形固定資産額は類似団体平均値の</a:t>
          </a:r>
          <a:r>
            <a:rPr kumimoji="1" lang="en-US" altLang="ja-JP" sz="1200">
              <a:latin typeface="ＭＳ Ｐゴシック"/>
              <a:ea typeface="ＭＳ Ｐゴシック"/>
            </a:rPr>
            <a:t>2.5</a:t>
          </a:r>
          <a:r>
            <a:rPr kumimoji="1" lang="ja-JP" altLang="en-US" sz="1200">
              <a:latin typeface="ＭＳ Ｐゴシック"/>
              <a:ea typeface="ＭＳ Ｐゴシック"/>
            </a:rPr>
            <a:t>倍と非常に高くなっているが、これは観光地・別荘地でもある本市では交流人口を考慮した施設整備を行っているためである。令和元年度の人口</a:t>
          </a:r>
          <a:r>
            <a:rPr kumimoji="1" lang="en-US" altLang="ja-JP" sz="1200">
              <a:latin typeface="ＭＳ Ｐゴシック"/>
              <a:ea typeface="ＭＳ Ｐゴシック"/>
            </a:rPr>
            <a:t>1</a:t>
          </a:r>
          <a:r>
            <a:rPr kumimoji="1" lang="ja-JP" altLang="en-US" sz="1200">
              <a:latin typeface="ＭＳ Ｐゴシック"/>
              <a:ea typeface="ＭＳ Ｐゴシック"/>
            </a:rPr>
            <a:t>人</a:t>
          </a:r>
          <a:r>
            <a:rPr kumimoji="1" lang="en-US" altLang="ja-JP" sz="1200">
              <a:latin typeface="ＭＳ Ｐゴシック"/>
              <a:ea typeface="ＭＳ Ｐゴシック"/>
            </a:rPr>
            <a:t>1</a:t>
          </a:r>
          <a:r>
            <a:rPr kumimoji="1" lang="ja-JP" altLang="en-US" sz="1200">
              <a:latin typeface="ＭＳ Ｐゴシック"/>
              <a:ea typeface="ＭＳ Ｐゴシック"/>
            </a:rPr>
            <a:t>日当たりのごみ排出量を比較すると全国平均の</a:t>
          </a:r>
          <a:r>
            <a:rPr kumimoji="1" lang="en-US" altLang="ja-JP" sz="1200">
              <a:latin typeface="ＭＳ Ｐゴシック"/>
              <a:ea typeface="ＭＳ Ｐゴシック"/>
            </a:rPr>
            <a:t>1.9</a:t>
          </a:r>
          <a:r>
            <a:rPr kumimoji="1" lang="ja-JP" altLang="en-US" sz="1200">
              <a:latin typeface="ＭＳ Ｐゴシック"/>
              <a:ea typeface="ＭＳ Ｐゴシック"/>
            </a:rPr>
            <a:t>倍であり、人口規模以上の施設を維持していく必要がある。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36,607
35,955
61.78
20,959,577
20,073,665
794,528
9,932,952
17,100,757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17.0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355" cy="259080"/>
    <xdr:sp macro="" textlink="">
      <xdr:nvSpPr>
        <xdr:cNvPr id="29" name="テキスト ボックス 28"/>
        <xdr:cNvSpPr txBox="1"/>
      </xdr:nvSpPr>
      <xdr:spPr>
        <a:xfrm>
          <a:off x="699135" y="3009900"/>
          <a:ext cx="8809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180" cy="257175"/>
    <xdr:sp macro="" textlink="">
      <xdr:nvSpPr>
        <xdr:cNvPr id="30" name="テキスト ボックス 29"/>
        <xdr:cNvSpPr txBox="1"/>
      </xdr:nvSpPr>
      <xdr:spPr>
        <a:xfrm>
          <a:off x="699135" y="3263900"/>
          <a:ext cx="9187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910" cy="257175"/>
    <xdr:sp macro="" textlink="">
      <xdr:nvSpPr>
        <xdr:cNvPr id="31" name="テキスト ボックス 30"/>
        <xdr:cNvSpPr txBox="1"/>
      </xdr:nvSpPr>
      <xdr:spPr>
        <a:xfrm>
          <a:off x="699135" y="3517900"/>
          <a:ext cx="57569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3630" cy="259080"/>
    <xdr:sp macro="" textlink="">
      <xdr:nvSpPr>
        <xdr:cNvPr id="32" name="テキスト ボックス 31"/>
        <xdr:cNvSpPr txBox="1"/>
      </xdr:nvSpPr>
      <xdr:spPr>
        <a:xfrm>
          <a:off x="699135" y="3771900"/>
          <a:ext cx="8723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9475" cy="259080"/>
    <xdr:sp macro="" textlink="">
      <xdr:nvSpPr>
        <xdr:cNvPr id="33" name="テキスト ボックス 32"/>
        <xdr:cNvSpPr txBox="1"/>
      </xdr:nvSpPr>
      <xdr:spPr>
        <a:xfrm>
          <a:off x="699135" y="4025900"/>
          <a:ext cx="5959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8645" cy="259080"/>
    <xdr:sp macro="" textlink="">
      <xdr:nvSpPr>
        <xdr:cNvPr id="34" name="テキスト ボックス 33"/>
        <xdr:cNvSpPr txBox="1"/>
      </xdr:nvSpPr>
      <xdr:spPr>
        <a:xfrm>
          <a:off x="699135" y="4279900"/>
          <a:ext cx="820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2880" cy="257175"/>
    <xdr:sp macro="" textlink="">
      <xdr:nvSpPr>
        <xdr:cNvPr id="35" name="テキスト ボックス 34"/>
        <xdr:cNvSpPr txBox="1"/>
      </xdr:nvSpPr>
      <xdr:spPr>
        <a:xfrm>
          <a:off x="699135" y="4533900"/>
          <a:ext cx="1828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0635" cy="308610"/>
    <xdr:sp macro="" textlink="">
      <xdr:nvSpPr>
        <xdr:cNvPr id="37" name="テキスト ボックス 36"/>
        <xdr:cNvSpPr txBox="1"/>
      </xdr:nvSpPr>
      <xdr:spPr>
        <a:xfrm>
          <a:off x="1609090" y="5378450"/>
          <a:ext cx="1270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2861945"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Ｒ元</a:t>
          </a:r>
          <a:r>
            <a:rPr lang="ja-JP" altLang="ja-JP" sz="1100">
              <a:solidFill>
                <a:schemeClr val="dk1"/>
              </a:solidFill>
              <a:effectLst/>
              <a:latin typeface="+mn-lt"/>
              <a:ea typeface="+mn-ea"/>
              <a:cs typeface="+mn-cs"/>
            </a:rPr>
            <a:t>年度の財政力指数は</a:t>
          </a:r>
          <a:r>
            <a:rPr lang="en-US" altLang="ja-JP" sz="1100">
              <a:solidFill>
                <a:schemeClr val="dk1"/>
              </a:solidFill>
              <a:effectLst/>
              <a:latin typeface="+mn-lt"/>
              <a:ea typeface="+mn-ea"/>
              <a:cs typeface="+mn-cs"/>
            </a:rPr>
            <a:t>0.92</a:t>
          </a:r>
          <a:r>
            <a:rPr lang="ja-JP" altLang="ja-JP" sz="1100">
              <a:solidFill>
                <a:schemeClr val="dk1"/>
              </a:solidFill>
              <a:effectLst/>
              <a:latin typeface="+mn-lt"/>
              <a:ea typeface="+mn-ea"/>
              <a:cs typeface="+mn-cs"/>
            </a:rPr>
            <a:t>であり類似団体平均値と比較し</a:t>
          </a:r>
          <a:r>
            <a:rPr lang="en-US" altLang="ja-JP" sz="1100">
              <a:solidFill>
                <a:schemeClr val="dk1"/>
              </a:solidFill>
              <a:effectLst/>
              <a:latin typeface="+mn-lt"/>
              <a:ea typeface="+mn-ea"/>
              <a:cs typeface="+mn-cs"/>
            </a:rPr>
            <a:t>0.51</a:t>
          </a:r>
          <a:r>
            <a:rPr lang="ja-JP" altLang="ja-JP" sz="1100">
              <a:solidFill>
                <a:schemeClr val="dk1"/>
              </a:solidFill>
              <a:effectLst/>
              <a:latin typeface="+mn-lt"/>
              <a:ea typeface="+mn-ea"/>
              <a:cs typeface="+mn-cs"/>
            </a:rPr>
            <a:t>ポイント上回っている。Ｒ</a:t>
          </a:r>
          <a:r>
            <a:rPr lang="ja-JP" altLang="ja-JP" sz="1100">
              <a:solidFill>
                <a:schemeClr val="tx1"/>
              </a:solidFill>
              <a:effectLst/>
              <a:latin typeface="+mn-lt"/>
              <a:ea typeface="+mn-ea"/>
              <a:cs typeface="+mn-cs"/>
            </a:rPr>
            <a:t>元年度の普通交付税算定において基準財政収入額は、</a:t>
          </a:r>
          <a:r>
            <a:rPr lang="ja-JP" altLang="en-US" sz="1100">
              <a:solidFill>
                <a:schemeClr val="tx1"/>
              </a:solidFill>
              <a:effectLst/>
              <a:latin typeface="+mn-lt"/>
              <a:ea typeface="+mn-ea"/>
              <a:cs typeface="+mn-cs"/>
            </a:rPr>
            <a:t>固定資産税、</a:t>
          </a:r>
          <a:r>
            <a:rPr lang="ja-JP" altLang="ja-JP" sz="1100">
              <a:solidFill>
                <a:schemeClr val="tx1"/>
              </a:solidFill>
              <a:effectLst/>
              <a:latin typeface="+mn-lt"/>
              <a:ea typeface="+mn-ea"/>
              <a:cs typeface="+mn-cs"/>
            </a:rPr>
            <a:t>市町村たばこ税</a:t>
          </a:r>
          <a:r>
            <a:rPr lang="ja-JP" altLang="en-US" sz="1100">
              <a:solidFill>
                <a:schemeClr val="tx1"/>
              </a:solidFill>
              <a:effectLst/>
              <a:latin typeface="+mn-lt"/>
              <a:ea typeface="+mn-ea"/>
              <a:cs typeface="+mn-cs"/>
            </a:rPr>
            <a:t>が増加したが</a:t>
          </a:r>
          <a:r>
            <a:rPr lang="ja-JP" altLang="ja-JP" sz="1100">
              <a:solidFill>
                <a:schemeClr val="tx1"/>
              </a:solidFill>
              <a:effectLst/>
              <a:latin typeface="+mn-lt"/>
              <a:ea typeface="+mn-ea"/>
              <a:cs typeface="+mn-cs"/>
            </a:rPr>
            <a:t>、市町村民税</a:t>
          </a:r>
          <a:r>
            <a:rPr lang="ja-JP" altLang="en-US" sz="1100">
              <a:solidFill>
                <a:schemeClr val="tx1"/>
              </a:solidFill>
              <a:effectLst/>
              <a:latin typeface="+mn-lt"/>
              <a:ea typeface="+mn-ea"/>
              <a:cs typeface="+mn-cs"/>
            </a:rPr>
            <a:t>法人割</a:t>
          </a:r>
          <a:r>
            <a:rPr lang="ja-JP" altLang="ja-JP" sz="1100">
              <a:solidFill>
                <a:schemeClr val="tx1"/>
              </a:solidFill>
              <a:effectLst/>
              <a:latin typeface="+mn-lt"/>
              <a:ea typeface="+mn-ea"/>
              <a:cs typeface="+mn-cs"/>
            </a:rPr>
            <a:t>と</a:t>
          </a:r>
          <a:r>
            <a:rPr lang="ja-JP" altLang="en-US" sz="1100">
              <a:solidFill>
                <a:schemeClr val="tx1"/>
              </a:solidFill>
              <a:effectLst/>
              <a:latin typeface="+mn-lt"/>
              <a:ea typeface="+mn-ea"/>
              <a:cs typeface="+mn-cs"/>
            </a:rPr>
            <a:t>地方消費税交付金</a:t>
          </a:r>
          <a:r>
            <a:rPr lang="ja-JP" altLang="ja-JP" sz="1100">
              <a:solidFill>
                <a:schemeClr val="tx1"/>
              </a:solidFill>
              <a:effectLst/>
              <a:latin typeface="+mn-lt"/>
              <a:ea typeface="+mn-ea"/>
              <a:cs typeface="+mn-cs"/>
            </a:rPr>
            <a:t>が</a:t>
          </a:r>
          <a:r>
            <a:rPr lang="ja-JP" altLang="en-US" sz="1100">
              <a:solidFill>
                <a:schemeClr val="tx1"/>
              </a:solidFill>
              <a:effectLst/>
              <a:latin typeface="+mn-lt"/>
              <a:ea typeface="+mn-ea"/>
              <a:cs typeface="+mn-cs"/>
            </a:rPr>
            <a:t>減少</a:t>
          </a:r>
          <a:r>
            <a:rPr lang="ja-JP" altLang="ja-JP" sz="1100">
              <a:solidFill>
                <a:schemeClr val="tx1"/>
              </a:solidFill>
              <a:effectLst/>
              <a:latin typeface="+mn-lt"/>
              <a:ea typeface="+mn-ea"/>
              <a:cs typeface="+mn-cs"/>
            </a:rPr>
            <a:t>している。基準財政需要額は、</a:t>
          </a:r>
          <a:r>
            <a:rPr lang="ja-JP" altLang="en-US" sz="1100">
              <a:solidFill>
                <a:schemeClr val="tx1"/>
              </a:solidFill>
              <a:effectLst/>
              <a:latin typeface="+mn-lt"/>
              <a:ea typeface="+mn-ea"/>
              <a:cs typeface="+mn-cs"/>
            </a:rPr>
            <a:t>社会福祉費</a:t>
          </a:r>
          <a:r>
            <a:rPr lang="ja-JP" altLang="ja-JP" sz="1100">
              <a:solidFill>
                <a:schemeClr val="tx1"/>
              </a:solidFill>
              <a:effectLst/>
              <a:latin typeface="+mn-lt"/>
              <a:ea typeface="+mn-ea"/>
              <a:cs typeface="+mn-cs"/>
            </a:rPr>
            <a:t>や</a:t>
          </a:r>
          <a:r>
            <a:rPr lang="en-US" altLang="ja-JP" sz="1100">
              <a:solidFill>
                <a:schemeClr val="tx1"/>
              </a:solidFill>
              <a:effectLst/>
              <a:latin typeface="+mn-lt"/>
              <a:ea typeface="+mn-ea"/>
              <a:cs typeface="+mn-cs"/>
            </a:rPr>
            <a:t>75</a:t>
          </a:r>
          <a:r>
            <a:rPr lang="ja-JP" altLang="ja-JP" sz="1100">
              <a:solidFill>
                <a:schemeClr val="tx1"/>
              </a:solidFill>
              <a:effectLst/>
              <a:latin typeface="+mn-lt"/>
              <a:ea typeface="+mn-ea"/>
              <a:cs typeface="+mn-cs"/>
            </a:rPr>
            <a:t>歳以上の人口増により高齢者保健福祉費</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が増加している。人口減少や高齢化</a:t>
          </a:r>
          <a:r>
            <a:rPr lang="en-US" altLang="ja-JP" sz="1100">
              <a:solidFill>
                <a:schemeClr val="dk1"/>
              </a:solidFill>
              <a:effectLst/>
              <a:latin typeface="+mn-lt"/>
              <a:ea typeface="+mn-ea"/>
              <a:cs typeface="+mn-cs"/>
            </a:rPr>
            <a:t>(R2</a:t>
          </a:r>
          <a:r>
            <a:rPr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47.8%</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の問題を抱えており、大幅な市税収入の増加が期待できないため、収納率</a:t>
          </a:r>
          <a:r>
            <a:rPr lang="ja-JP" altLang="en-US" sz="1100">
              <a:solidFill>
                <a:schemeClr val="tx1"/>
              </a:solidFill>
              <a:effectLst/>
              <a:latin typeface="+mn-lt"/>
              <a:ea typeface="+mn-ea"/>
              <a:cs typeface="+mn-cs"/>
            </a:rPr>
            <a:t>の向上のために</a:t>
          </a:r>
          <a:r>
            <a:rPr lang="ja-JP" altLang="ja-JP" sz="1100">
              <a:solidFill>
                <a:schemeClr val="dk1"/>
              </a:solidFill>
              <a:effectLst/>
              <a:latin typeface="+mn-lt"/>
              <a:ea typeface="+mn-ea"/>
              <a:cs typeface="+mn-cs"/>
            </a:rPr>
            <a:t>、コンビニ収納や口座振替の加入勧奨</a:t>
          </a:r>
          <a:r>
            <a:rPr lang="ja-JP" altLang="en-US" sz="1100">
              <a:solidFill>
                <a:schemeClr val="dk1"/>
              </a:solidFill>
              <a:effectLst/>
              <a:latin typeface="+mn-lt"/>
              <a:ea typeface="+mn-ea"/>
              <a:cs typeface="+mn-cs"/>
            </a:rPr>
            <a:t>、電子マネーによる支払いを検討する。</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699135" y="784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699135" y="750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699135" y="715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5" name="テキスト ボックス 54"/>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699135" y="681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7" name="テキスト ボックス 56"/>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699135" y="646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699135" y="612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471035"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7175"/>
    <xdr:sp macro="" textlink="">
      <xdr:nvSpPr>
        <xdr:cNvPr id="66" name="財政力最小値テキスト"/>
        <xdr:cNvSpPr txBox="1"/>
      </xdr:nvSpPr>
      <xdr:spPr>
        <a:xfrm>
          <a:off x="4538980" y="7630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382135" y="76574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8" name="財政力最大値テキスト"/>
        <xdr:cNvSpPr txBox="1"/>
      </xdr:nvSpPr>
      <xdr:spPr>
        <a:xfrm>
          <a:off x="453898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382135" y="62611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36</xdr:row>
      <xdr:rowOff>88900</xdr:rowOff>
    </xdr:from>
    <xdr:to xmlns:xdr="http://schemas.openxmlformats.org/drawingml/2006/spreadsheetDrawing">
      <xdr:col>23</xdr:col>
      <xdr:colOff>133350</xdr:colOff>
      <xdr:row>36</xdr:row>
      <xdr:rowOff>88900</xdr:rowOff>
    </xdr:to>
    <xdr:cxnSp macro="">
      <xdr:nvCxnSpPr>
        <xdr:cNvPr id="70" name="直線コネクタ 69"/>
        <xdr:cNvCxnSpPr/>
      </xdr:nvCxnSpPr>
      <xdr:spPr>
        <a:xfrm>
          <a:off x="3716655" y="626110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31750</xdr:rowOff>
    </xdr:from>
    <xdr:ext cx="762000" cy="257175"/>
    <xdr:sp macro="" textlink="">
      <xdr:nvSpPr>
        <xdr:cNvPr id="71" name="財政力平均値テキスト"/>
        <xdr:cNvSpPr txBox="1"/>
      </xdr:nvSpPr>
      <xdr:spPr>
        <a:xfrm>
          <a:off x="4538980" y="7061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59690</xdr:rowOff>
    </xdr:from>
    <xdr:to xmlns:xdr="http://schemas.openxmlformats.org/drawingml/2006/spreadsheetDrawing">
      <xdr:col>23</xdr:col>
      <xdr:colOff>184150</xdr:colOff>
      <xdr:row>41</xdr:row>
      <xdr:rowOff>161290</xdr:rowOff>
    </xdr:to>
    <xdr:sp macro="" textlink="">
      <xdr:nvSpPr>
        <xdr:cNvPr id="72" name="フローチャート: 判断 71"/>
        <xdr:cNvSpPr/>
      </xdr:nvSpPr>
      <xdr:spPr>
        <a:xfrm>
          <a:off x="4420235"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36</xdr:row>
      <xdr:rowOff>88900</xdr:rowOff>
    </xdr:from>
    <xdr:to xmlns:xdr="http://schemas.openxmlformats.org/drawingml/2006/spreadsheetDrawing">
      <xdr:col>19</xdr:col>
      <xdr:colOff>133350</xdr:colOff>
      <xdr:row>36</xdr:row>
      <xdr:rowOff>88900</xdr:rowOff>
    </xdr:to>
    <xdr:cxnSp macro="">
      <xdr:nvCxnSpPr>
        <xdr:cNvPr id="73" name="直線コネクタ 72"/>
        <xdr:cNvCxnSpPr/>
      </xdr:nvCxnSpPr>
      <xdr:spPr>
        <a:xfrm>
          <a:off x="2911475" y="62611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366585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128905</xdr:rowOff>
    </xdr:from>
    <xdr:ext cx="736600" cy="259080"/>
    <xdr:sp macro="" textlink="">
      <xdr:nvSpPr>
        <xdr:cNvPr id="75" name="テキスト ボックス 74"/>
        <xdr:cNvSpPr txBox="1"/>
      </xdr:nvSpPr>
      <xdr:spPr>
        <a:xfrm>
          <a:off x="3377565"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36</xdr:row>
      <xdr:rowOff>88900</xdr:rowOff>
    </xdr:from>
    <xdr:to xmlns:xdr="http://schemas.openxmlformats.org/drawingml/2006/spreadsheetDrawing">
      <xdr:col>15</xdr:col>
      <xdr:colOff>82550</xdr:colOff>
      <xdr:row>36</xdr:row>
      <xdr:rowOff>88900</xdr:rowOff>
    </xdr:to>
    <xdr:cxnSp macro="">
      <xdr:nvCxnSpPr>
        <xdr:cNvPr id="76" name="直線コネクタ 75"/>
        <xdr:cNvCxnSpPr/>
      </xdr:nvCxnSpPr>
      <xdr:spPr>
        <a:xfrm>
          <a:off x="2106295" y="62611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286067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128905</xdr:rowOff>
    </xdr:from>
    <xdr:ext cx="760095" cy="259080"/>
    <xdr:sp macro="" textlink="">
      <xdr:nvSpPr>
        <xdr:cNvPr id="78" name="テキスト ボックス 77"/>
        <xdr:cNvSpPr txBox="1"/>
      </xdr:nvSpPr>
      <xdr:spPr>
        <a:xfrm>
          <a:off x="2572385" y="71583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36</xdr:row>
      <xdr:rowOff>88900</xdr:rowOff>
    </xdr:from>
    <xdr:to xmlns:xdr="http://schemas.openxmlformats.org/drawingml/2006/spreadsheetDrawing">
      <xdr:col>11</xdr:col>
      <xdr:colOff>31750</xdr:colOff>
      <xdr:row>36</xdr:row>
      <xdr:rowOff>106045</xdr:rowOff>
    </xdr:to>
    <xdr:cxnSp macro="">
      <xdr:nvCxnSpPr>
        <xdr:cNvPr id="79" name="直線コネクタ 78"/>
        <xdr:cNvCxnSpPr/>
      </xdr:nvCxnSpPr>
      <xdr:spPr>
        <a:xfrm flipV="1">
          <a:off x="1320165" y="6261100"/>
          <a:ext cx="7861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59690</xdr:rowOff>
    </xdr:from>
    <xdr:to xmlns:xdr="http://schemas.openxmlformats.org/drawingml/2006/spreadsheetDrawing">
      <xdr:col>11</xdr:col>
      <xdr:colOff>82550</xdr:colOff>
      <xdr:row>41</xdr:row>
      <xdr:rowOff>161290</xdr:rowOff>
    </xdr:to>
    <xdr:sp macro="" textlink="">
      <xdr:nvSpPr>
        <xdr:cNvPr id="80" name="フローチャート: 判断 79"/>
        <xdr:cNvSpPr/>
      </xdr:nvSpPr>
      <xdr:spPr>
        <a:xfrm>
          <a:off x="2074545" y="70891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146050</xdr:rowOff>
    </xdr:from>
    <xdr:ext cx="762000" cy="257175"/>
    <xdr:sp macro="" textlink="">
      <xdr:nvSpPr>
        <xdr:cNvPr id="81" name="テキスト ボックス 80"/>
        <xdr:cNvSpPr txBox="1"/>
      </xdr:nvSpPr>
      <xdr:spPr>
        <a:xfrm>
          <a:off x="1767205" y="7175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82" name="フローチャート: 判断 81"/>
        <xdr:cNvSpPr/>
      </xdr:nvSpPr>
      <xdr:spPr>
        <a:xfrm>
          <a:off x="1271270" y="70548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111760</xdr:rowOff>
    </xdr:from>
    <xdr:ext cx="760095" cy="257175"/>
    <xdr:sp macro="" textlink="">
      <xdr:nvSpPr>
        <xdr:cNvPr id="83" name="テキスト ボックス 82"/>
        <xdr:cNvSpPr txBox="1"/>
      </xdr:nvSpPr>
      <xdr:spPr>
        <a:xfrm>
          <a:off x="962025" y="71412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0095" cy="259080"/>
    <xdr:sp macro="" textlink="">
      <xdr:nvSpPr>
        <xdr:cNvPr id="86" name="テキスト ボックス 85"/>
        <xdr:cNvSpPr txBox="1"/>
      </xdr:nvSpPr>
      <xdr:spPr>
        <a:xfrm>
          <a:off x="271653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36</xdr:row>
      <xdr:rowOff>38100</xdr:rowOff>
    </xdr:from>
    <xdr:to xmlns:xdr="http://schemas.openxmlformats.org/drawingml/2006/spreadsheetDrawing">
      <xdr:col>23</xdr:col>
      <xdr:colOff>184150</xdr:colOff>
      <xdr:row>36</xdr:row>
      <xdr:rowOff>139700</xdr:rowOff>
    </xdr:to>
    <xdr:sp macro="" textlink="">
      <xdr:nvSpPr>
        <xdr:cNvPr id="89" name="楕円 88"/>
        <xdr:cNvSpPr/>
      </xdr:nvSpPr>
      <xdr:spPr>
        <a:xfrm>
          <a:off x="4420235"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35</xdr:row>
      <xdr:rowOff>130810</xdr:rowOff>
    </xdr:from>
    <xdr:ext cx="762000" cy="259080"/>
    <xdr:sp macro="" textlink="">
      <xdr:nvSpPr>
        <xdr:cNvPr id="90" name="財政力該当値テキスト"/>
        <xdr:cNvSpPr txBox="1"/>
      </xdr:nvSpPr>
      <xdr:spPr>
        <a:xfrm>
          <a:off x="453898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36</xdr:row>
      <xdr:rowOff>38100</xdr:rowOff>
    </xdr:from>
    <xdr:to xmlns:xdr="http://schemas.openxmlformats.org/drawingml/2006/spreadsheetDrawing">
      <xdr:col>19</xdr:col>
      <xdr:colOff>184150</xdr:colOff>
      <xdr:row>36</xdr:row>
      <xdr:rowOff>139700</xdr:rowOff>
    </xdr:to>
    <xdr:sp macro="" textlink="">
      <xdr:nvSpPr>
        <xdr:cNvPr id="91" name="楕円 90"/>
        <xdr:cNvSpPr/>
      </xdr:nvSpPr>
      <xdr:spPr>
        <a:xfrm>
          <a:off x="3665855"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34</xdr:row>
      <xdr:rowOff>149860</xdr:rowOff>
    </xdr:from>
    <xdr:ext cx="736600" cy="259080"/>
    <xdr:sp macro="" textlink="">
      <xdr:nvSpPr>
        <xdr:cNvPr id="92" name="テキスト ボックス 91"/>
        <xdr:cNvSpPr txBox="1"/>
      </xdr:nvSpPr>
      <xdr:spPr>
        <a:xfrm>
          <a:off x="3377565" y="5979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36</xdr:row>
      <xdr:rowOff>38100</xdr:rowOff>
    </xdr:from>
    <xdr:to xmlns:xdr="http://schemas.openxmlformats.org/drawingml/2006/spreadsheetDrawing">
      <xdr:col>15</xdr:col>
      <xdr:colOff>133350</xdr:colOff>
      <xdr:row>36</xdr:row>
      <xdr:rowOff>139700</xdr:rowOff>
    </xdr:to>
    <xdr:sp macro="" textlink="">
      <xdr:nvSpPr>
        <xdr:cNvPr id="93" name="楕円 92"/>
        <xdr:cNvSpPr/>
      </xdr:nvSpPr>
      <xdr:spPr>
        <a:xfrm>
          <a:off x="2860675"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34</xdr:row>
      <xdr:rowOff>149860</xdr:rowOff>
    </xdr:from>
    <xdr:ext cx="760095" cy="259080"/>
    <xdr:sp macro="" textlink="">
      <xdr:nvSpPr>
        <xdr:cNvPr id="94" name="テキスト ボックス 93"/>
        <xdr:cNvSpPr txBox="1"/>
      </xdr:nvSpPr>
      <xdr:spPr>
        <a:xfrm>
          <a:off x="2572385" y="5979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36</xdr:row>
      <xdr:rowOff>38100</xdr:rowOff>
    </xdr:from>
    <xdr:to xmlns:xdr="http://schemas.openxmlformats.org/drawingml/2006/spreadsheetDrawing">
      <xdr:col>11</xdr:col>
      <xdr:colOff>82550</xdr:colOff>
      <xdr:row>36</xdr:row>
      <xdr:rowOff>139700</xdr:rowOff>
    </xdr:to>
    <xdr:sp macro="" textlink="">
      <xdr:nvSpPr>
        <xdr:cNvPr id="95" name="楕円 94"/>
        <xdr:cNvSpPr/>
      </xdr:nvSpPr>
      <xdr:spPr>
        <a:xfrm>
          <a:off x="2074545" y="6210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149860</xdr:rowOff>
    </xdr:from>
    <xdr:ext cx="762000" cy="259080"/>
    <xdr:sp macro="" textlink="">
      <xdr:nvSpPr>
        <xdr:cNvPr id="96" name="テキスト ボックス 95"/>
        <xdr:cNvSpPr txBox="1"/>
      </xdr:nvSpPr>
      <xdr:spPr>
        <a:xfrm>
          <a:off x="1767205"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36</xdr:row>
      <xdr:rowOff>55245</xdr:rowOff>
    </xdr:from>
    <xdr:to xmlns:xdr="http://schemas.openxmlformats.org/drawingml/2006/spreadsheetDrawing">
      <xdr:col>7</xdr:col>
      <xdr:colOff>31750</xdr:colOff>
      <xdr:row>36</xdr:row>
      <xdr:rowOff>156845</xdr:rowOff>
    </xdr:to>
    <xdr:sp macro="" textlink="">
      <xdr:nvSpPr>
        <xdr:cNvPr id="97" name="楕円 96"/>
        <xdr:cNvSpPr/>
      </xdr:nvSpPr>
      <xdr:spPr>
        <a:xfrm>
          <a:off x="1271270" y="622744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34</xdr:row>
      <xdr:rowOff>167005</xdr:rowOff>
    </xdr:from>
    <xdr:ext cx="760095" cy="257175"/>
    <xdr:sp macro="" textlink="">
      <xdr:nvSpPr>
        <xdr:cNvPr id="98" name="テキスト ボックス 97"/>
        <xdr:cNvSpPr txBox="1"/>
      </xdr:nvSpPr>
      <xdr:spPr>
        <a:xfrm>
          <a:off x="962025" y="59963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0" name="テキスト ボックス 99"/>
        <xdr:cNvSpPr txBox="1"/>
      </xdr:nvSpPr>
      <xdr:spPr>
        <a:xfrm>
          <a:off x="152590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1" name="テキスト ボックス 100"/>
        <xdr:cNvSpPr txBox="1"/>
      </xdr:nvSpPr>
      <xdr:spPr>
        <a:xfrm>
          <a:off x="294513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10" name="正方形/長方形 109"/>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11" name="テキスト ボックス 110"/>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a:solidFill>
                <a:schemeClr val="dk1"/>
              </a:solidFill>
              <a:effectLst/>
              <a:latin typeface="+mn-lt"/>
              <a:ea typeface="+mn-ea"/>
              <a:cs typeface="+mn-cs"/>
            </a:rPr>
            <a:t>Ｒ元</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85.1</a:t>
          </a:r>
          <a:r>
            <a:rPr lang="ja-JP" altLang="ja-JP" sz="1100">
              <a:solidFill>
                <a:schemeClr val="dk1"/>
              </a:solidFill>
              <a:effectLst/>
              <a:latin typeface="+mn-lt"/>
              <a:ea typeface="+mn-ea"/>
              <a:cs typeface="+mn-cs"/>
            </a:rPr>
            <a:t>％で類似団体平均値を</a:t>
          </a:r>
          <a:r>
            <a:rPr lang="en-US" altLang="ja-JP" sz="1100">
              <a:solidFill>
                <a:schemeClr val="dk1"/>
              </a:solidFill>
              <a:effectLst/>
              <a:latin typeface="+mn-lt"/>
              <a:ea typeface="+mn-ea"/>
              <a:cs typeface="+mn-cs"/>
            </a:rPr>
            <a:t>9.6%</a:t>
          </a:r>
          <a:r>
            <a:rPr lang="ja-JP" altLang="ja-JP" sz="1100">
              <a:solidFill>
                <a:schemeClr val="dk1"/>
              </a:solidFill>
              <a:effectLst/>
              <a:latin typeface="+mn-lt"/>
              <a:ea typeface="+mn-ea"/>
              <a:cs typeface="+mn-cs"/>
            </a:rPr>
            <a:t>下回っている。歳出の経常経費一般財源充当額</a:t>
          </a:r>
          <a:r>
            <a:rPr lang="ja-JP" altLang="en-US" sz="1100">
              <a:solidFill>
                <a:schemeClr val="dk1"/>
              </a:solidFill>
              <a:effectLst/>
              <a:latin typeface="+mn-lt"/>
              <a:ea typeface="+mn-ea"/>
              <a:cs typeface="+mn-cs"/>
            </a:rPr>
            <a:t>の増加は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補助費等の</a:t>
          </a:r>
          <a:r>
            <a:rPr lang="ja-JP" altLang="ja-JP" sz="1100">
              <a:solidFill>
                <a:schemeClr val="dk1"/>
              </a:solidFill>
              <a:effectLst/>
              <a:latin typeface="+mn-lt"/>
              <a:ea typeface="+mn-ea"/>
              <a:cs typeface="+mn-cs"/>
            </a:rPr>
            <a:t>国庫支出金精算金が</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増加、扶助費の生活保護費等が前年度と比較して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増加、繰出金のうち介護保険特別会計繰出金が</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増加したためである。前年度比</a:t>
          </a:r>
          <a:r>
            <a:rPr lang="ja-JP" altLang="ja-JP" sz="1100">
              <a:solidFill>
                <a:schemeClr val="tx1"/>
              </a:solidFill>
              <a:effectLst/>
              <a:latin typeface="+mn-lt"/>
              <a:ea typeface="+mn-ea"/>
              <a:cs typeface="+mn-cs"/>
            </a:rPr>
            <a:t>経常経費一般財源の充当額が</a:t>
          </a:r>
          <a:r>
            <a:rPr lang="ja-JP" altLang="en-US" sz="1100">
              <a:solidFill>
                <a:schemeClr val="tx1"/>
              </a:solidFill>
              <a:effectLst/>
              <a:latin typeface="+mn-lt"/>
              <a:ea typeface="+mn-ea"/>
              <a:cs typeface="+mn-cs"/>
            </a:rPr>
            <a:t>減少</a:t>
          </a:r>
          <a:r>
            <a:rPr lang="ja-JP" altLang="ja-JP" sz="1100">
              <a:solidFill>
                <a:schemeClr val="tx1"/>
              </a:solidFill>
              <a:effectLst/>
              <a:latin typeface="+mn-lt"/>
              <a:ea typeface="+mn-ea"/>
              <a:cs typeface="+mn-cs"/>
            </a:rPr>
            <a:t>は、</a:t>
          </a:r>
          <a:r>
            <a:rPr lang="ja-JP" altLang="en-US" sz="1100">
              <a:solidFill>
                <a:schemeClr val="tx1"/>
              </a:solidFill>
              <a:effectLst/>
              <a:latin typeface="+mn-lt"/>
              <a:ea typeface="+mn-ea"/>
              <a:cs typeface="+mn-cs"/>
            </a:rPr>
            <a:t>公債費が前年度と比較して</a:t>
          </a:r>
          <a:r>
            <a:rPr lang="en-US" altLang="ja-JP" sz="1100">
              <a:solidFill>
                <a:schemeClr val="tx1"/>
              </a:solidFill>
              <a:effectLst/>
              <a:latin typeface="+mn-lt"/>
              <a:ea typeface="+mn-ea"/>
              <a:cs typeface="+mn-cs"/>
            </a:rPr>
            <a:t>0.6%</a:t>
          </a:r>
          <a:r>
            <a:rPr lang="ja-JP" altLang="en-US" sz="1100">
              <a:solidFill>
                <a:schemeClr val="tx1"/>
              </a:solidFill>
              <a:effectLst/>
              <a:latin typeface="+mn-lt"/>
              <a:ea typeface="+mn-ea"/>
              <a:cs typeface="+mn-cs"/>
            </a:rPr>
            <a:t>減少している。</a:t>
          </a:r>
          <a:r>
            <a:rPr lang="ja-JP" altLang="ja-JP" sz="1100">
              <a:solidFill>
                <a:schemeClr val="tx1"/>
              </a:solidFill>
              <a:effectLst/>
              <a:latin typeface="+mn-lt"/>
              <a:ea typeface="+mn-ea"/>
              <a:cs typeface="+mn-cs"/>
            </a:rPr>
            <a:t>今後</a:t>
          </a:r>
          <a:r>
            <a:rPr lang="ja-JP" altLang="ja-JP" sz="1100">
              <a:solidFill>
                <a:schemeClr val="dk1"/>
              </a:solidFill>
              <a:effectLst/>
              <a:latin typeface="+mn-lt"/>
              <a:ea typeface="+mn-ea"/>
              <a:cs typeface="+mn-cs"/>
            </a:rPr>
            <a:t>とも、市税等の自主財源の確保及び事務事業の見直しを行い経常経費の削減に努め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4" name="テキスト ボックス 113"/>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699135" y="1165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699135" y="1131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699135" y="109677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699135" y="1062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699135" y="1027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175"/>
    <xdr:sp macro="" textlink="">
      <xdr:nvSpPr>
        <xdr:cNvPr id="124" name="テキスト ボックス 123"/>
        <xdr:cNvSpPr txBox="1"/>
      </xdr:nvSpPr>
      <xdr:spPr>
        <a:xfrm>
          <a:off x="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699135" y="993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175"/>
    <xdr:sp macro="" textlink="">
      <xdr:nvSpPr>
        <xdr:cNvPr id="126" name="テキスト ボックス 125"/>
        <xdr:cNvSpPr txBox="1"/>
      </xdr:nvSpPr>
      <xdr:spPr>
        <a:xfrm>
          <a:off x="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66040</xdr:rowOff>
    </xdr:from>
    <xdr:to xmlns:xdr="http://schemas.openxmlformats.org/drawingml/2006/spreadsheetDrawing">
      <xdr:col>23</xdr:col>
      <xdr:colOff>133350</xdr:colOff>
      <xdr:row>66</xdr:row>
      <xdr:rowOff>113665</xdr:rowOff>
    </xdr:to>
    <xdr:cxnSp macro="">
      <xdr:nvCxnSpPr>
        <xdr:cNvPr id="130" name="直線コネクタ 129"/>
        <xdr:cNvCxnSpPr/>
      </xdr:nvCxnSpPr>
      <xdr:spPr>
        <a:xfrm flipV="1">
          <a:off x="4471035" y="10181590"/>
          <a:ext cx="0" cy="1247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86360</xdr:rowOff>
    </xdr:from>
    <xdr:ext cx="762000" cy="257175"/>
    <xdr:sp macro="" textlink="">
      <xdr:nvSpPr>
        <xdr:cNvPr id="131" name="財政構造の弾力性最小値テキスト"/>
        <xdr:cNvSpPr txBox="1"/>
      </xdr:nvSpPr>
      <xdr:spPr>
        <a:xfrm>
          <a:off x="4538980" y="11402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113665</xdr:rowOff>
    </xdr:from>
    <xdr:to xmlns:xdr="http://schemas.openxmlformats.org/drawingml/2006/spreadsheetDrawing">
      <xdr:col>24</xdr:col>
      <xdr:colOff>12700</xdr:colOff>
      <xdr:row>66</xdr:row>
      <xdr:rowOff>113665</xdr:rowOff>
    </xdr:to>
    <xdr:cxnSp macro="">
      <xdr:nvCxnSpPr>
        <xdr:cNvPr id="132" name="直線コネクタ 131"/>
        <xdr:cNvCxnSpPr/>
      </xdr:nvCxnSpPr>
      <xdr:spPr>
        <a:xfrm>
          <a:off x="4382135" y="114293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152400</xdr:rowOff>
    </xdr:from>
    <xdr:ext cx="762000" cy="259080"/>
    <xdr:sp macro="" textlink="">
      <xdr:nvSpPr>
        <xdr:cNvPr id="133" name="財政構造の弾力性最大値テキスト"/>
        <xdr:cNvSpPr txBox="1"/>
      </xdr:nvSpPr>
      <xdr:spPr>
        <a:xfrm>
          <a:off x="4538980" y="992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66040</xdr:rowOff>
    </xdr:from>
    <xdr:to xmlns:xdr="http://schemas.openxmlformats.org/drawingml/2006/spreadsheetDrawing">
      <xdr:col>24</xdr:col>
      <xdr:colOff>12700</xdr:colOff>
      <xdr:row>59</xdr:row>
      <xdr:rowOff>66040</xdr:rowOff>
    </xdr:to>
    <xdr:cxnSp macro="">
      <xdr:nvCxnSpPr>
        <xdr:cNvPr id="134" name="直線コネクタ 133"/>
        <xdr:cNvCxnSpPr/>
      </xdr:nvCxnSpPr>
      <xdr:spPr>
        <a:xfrm>
          <a:off x="4382135" y="101815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24765</xdr:rowOff>
    </xdr:from>
    <xdr:to xmlns:xdr="http://schemas.openxmlformats.org/drawingml/2006/spreadsheetDrawing">
      <xdr:col>23</xdr:col>
      <xdr:colOff>133350</xdr:colOff>
      <xdr:row>59</xdr:row>
      <xdr:rowOff>169545</xdr:rowOff>
    </xdr:to>
    <xdr:cxnSp macro="">
      <xdr:nvCxnSpPr>
        <xdr:cNvPr id="135" name="直線コネクタ 134"/>
        <xdr:cNvCxnSpPr/>
      </xdr:nvCxnSpPr>
      <xdr:spPr>
        <a:xfrm>
          <a:off x="3716655" y="10140315"/>
          <a:ext cx="75438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66675</xdr:rowOff>
    </xdr:from>
    <xdr:ext cx="762000" cy="257175"/>
    <xdr:sp macro="" textlink="">
      <xdr:nvSpPr>
        <xdr:cNvPr id="136" name="財政構造の弾力性平均値テキスト"/>
        <xdr:cNvSpPr txBox="1"/>
      </xdr:nvSpPr>
      <xdr:spPr>
        <a:xfrm>
          <a:off x="4538980" y="108680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94615</xdr:rowOff>
    </xdr:from>
    <xdr:to xmlns:xdr="http://schemas.openxmlformats.org/drawingml/2006/spreadsheetDrawing">
      <xdr:col>23</xdr:col>
      <xdr:colOff>184150</xdr:colOff>
      <xdr:row>64</xdr:row>
      <xdr:rowOff>24765</xdr:rowOff>
    </xdr:to>
    <xdr:sp macro="" textlink="">
      <xdr:nvSpPr>
        <xdr:cNvPr id="137" name="フローチャート: 判断 136"/>
        <xdr:cNvSpPr/>
      </xdr:nvSpPr>
      <xdr:spPr>
        <a:xfrm>
          <a:off x="4420235" y="1089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24765</xdr:rowOff>
    </xdr:from>
    <xdr:to xmlns:xdr="http://schemas.openxmlformats.org/drawingml/2006/spreadsheetDrawing">
      <xdr:col>19</xdr:col>
      <xdr:colOff>133350</xdr:colOff>
      <xdr:row>60</xdr:row>
      <xdr:rowOff>46355</xdr:rowOff>
    </xdr:to>
    <xdr:cxnSp macro="">
      <xdr:nvCxnSpPr>
        <xdr:cNvPr id="138" name="直線コネクタ 137"/>
        <xdr:cNvCxnSpPr/>
      </xdr:nvCxnSpPr>
      <xdr:spPr>
        <a:xfrm flipV="1">
          <a:off x="2911475" y="10140315"/>
          <a:ext cx="80518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60325</xdr:rowOff>
    </xdr:from>
    <xdr:to xmlns:xdr="http://schemas.openxmlformats.org/drawingml/2006/spreadsheetDrawing">
      <xdr:col>19</xdr:col>
      <xdr:colOff>184150</xdr:colOff>
      <xdr:row>63</xdr:row>
      <xdr:rowOff>161925</xdr:rowOff>
    </xdr:to>
    <xdr:sp macro="" textlink="">
      <xdr:nvSpPr>
        <xdr:cNvPr id="139" name="フローチャート: 判断 138"/>
        <xdr:cNvSpPr/>
      </xdr:nvSpPr>
      <xdr:spPr>
        <a:xfrm>
          <a:off x="3665855" y="1086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146685</xdr:rowOff>
    </xdr:from>
    <xdr:ext cx="736600" cy="257175"/>
    <xdr:sp macro="" textlink="">
      <xdr:nvSpPr>
        <xdr:cNvPr id="140" name="テキスト ボックス 139"/>
        <xdr:cNvSpPr txBox="1"/>
      </xdr:nvSpPr>
      <xdr:spPr>
        <a:xfrm>
          <a:off x="3377565" y="109480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45085</xdr:rowOff>
    </xdr:from>
    <xdr:to xmlns:xdr="http://schemas.openxmlformats.org/drawingml/2006/spreadsheetDrawing">
      <xdr:col>15</xdr:col>
      <xdr:colOff>82550</xdr:colOff>
      <xdr:row>60</xdr:row>
      <xdr:rowOff>46355</xdr:rowOff>
    </xdr:to>
    <xdr:cxnSp macro="">
      <xdr:nvCxnSpPr>
        <xdr:cNvPr id="141" name="直線コネクタ 140"/>
        <xdr:cNvCxnSpPr/>
      </xdr:nvCxnSpPr>
      <xdr:spPr>
        <a:xfrm>
          <a:off x="2106295" y="10160635"/>
          <a:ext cx="80518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169545</xdr:rowOff>
    </xdr:from>
    <xdr:to xmlns:xdr="http://schemas.openxmlformats.org/drawingml/2006/spreadsheetDrawing">
      <xdr:col>15</xdr:col>
      <xdr:colOff>133350</xdr:colOff>
      <xdr:row>63</xdr:row>
      <xdr:rowOff>99695</xdr:rowOff>
    </xdr:to>
    <xdr:sp macro="" textlink="">
      <xdr:nvSpPr>
        <xdr:cNvPr id="142" name="フローチャート: 判断 141"/>
        <xdr:cNvSpPr/>
      </xdr:nvSpPr>
      <xdr:spPr>
        <a:xfrm>
          <a:off x="2860675"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84455</xdr:rowOff>
    </xdr:from>
    <xdr:ext cx="760095" cy="259080"/>
    <xdr:sp macro="" textlink="">
      <xdr:nvSpPr>
        <xdr:cNvPr id="143" name="テキスト ボックス 142"/>
        <xdr:cNvSpPr txBox="1"/>
      </xdr:nvSpPr>
      <xdr:spPr>
        <a:xfrm>
          <a:off x="2572385" y="108858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59</xdr:row>
      <xdr:rowOff>45085</xdr:rowOff>
    </xdr:from>
    <xdr:to xmlns:xdr="http://schemas.openxmlformats.org/drawingml/2006/spreadsheetDrawing">
      <xdr:col>11</xdr:col>
      <xdr:colOff>31750</xdr:colOff>
      <xdr:row>60</xdr:row>
      <xdr:rowOff>25400</xdr:rowOff>
    </xdr:to>
    <xdr:cxnSp macro="">
      <xdr:nvCxnSpPr>
        <xdr:cNvPr id="144" name="直線コネクタ 143"/>
        <xdr:cNvCxnSpPr/>
      </xdr:nvCxnSpPr>
      <xdr:spPr>
        <a:xfrm flipV="1">
          <a:off x="1320165" y="10160635"/>
          <a:ext cx="78613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114300</xdr:rowOff>
    </xdr:from>
    <xdr:to xmlns:xdr="http://schemas.openxmlformats.org/drawingml/2006/spreadsheetDrawing">
      <xdr:col>11</xdr:col>
      <xdr:colOff>82550</xdr:colOff>
      <xdr:row>63</xdr:row>
      <xdr:rowOff>44450</xdr:rowOff>
    </xdr:to>
    <xdr:sp macro="" textlink="">
      <xdr:nvSpPr>
        <xdr:cNvPr id="145" name="フローチャート: 判断 144"/>
        <xdr:cNvSpPr/>
      </xdr:nvSpPr>
      <xdr:spPr>
        <a:xfrm>
          <a:off x="2074545" y="10744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29210</xdr:rowOff>
    </xdr:from>
    <xdr:ext cx="762000" cy="257175"/>
    <xdr:sp macro="" textlink="">
      <xdr:nvSpPr>
        <xdr:cNvPr id="146" name="テキスト ボックス 145"/>
        <xdr:cNvSpPr txBox="1"/>
      </xdr:nvSpPr>
      <xdr:spPr>
        <a:xfrm>
          <a:off x="1767205" y="10830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140970</xdr:rowOff>
    </xdr:from>
    <xdr:to xmlns:xdr="http://schemas.openxmlformats.org/drawingml/2006/spreadsheetDrawing">
      <xdr:col>7</xdr:col>
      <xdr:colOff>31750</xdr:colOff>
      <xdr:row>62</xdr:row>
      <xdr:rowOff>71120</xdr:rowOff>
    </xdr:to>
    <xdr:sp macro="" textlink="">
      <xdr:nvSpPr>
        <xdr:cNvPr id="147" name="フローチャート: 判断 146"/>
        <xdr:cNvSpPr/>
      </xdr:nvSpPr>
      <xdr:spPr>
        <a:xfrm>
          <a:off x="1271270" y="1059942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55880</xdr:rowOff>
    </xdr:from>
    <xdr:ext cx="760095" cy="259080"/>
    <xdr:sp macro="" textlink="">
      <xdr:nvSpPr>
        <xdr:cNvPr id="148" name="テキスト ボックス 147"/>
        <xdr:cNvSpPr txBox="1"/>
      </xdr:nvSpPr>
      <xdr:spPr>
        <a:xfrm>
          <a:off x="962025" y="106857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9" name="テキスト ボックス 148"/>
        <xdr:cNvSpPr txBox="1"/>
      </xdr:nvSpPr>
      <xdr:spPr>
        <a:xfrm>
          <a:off x="427609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50" name="テキスト ボックス 149"/>
        <xdr:cNvSpPr txBox="1"/>
      </xdr:nvSpPr>
      <xdr:spPr>
        <a:xfrm>
          <a:off x="352171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0095" cy="257175"/>
    <xdr:sp macro="" textlink="">
      <xdr:nvSpPr>
        <xdr:cNvPr id="151" name="テキスト ボックス 150"/>
        <xdr:cNvSpPr txBox="1"/>
      </xdr:nvSpPr>
      <xdr:spPr>
        <a:xfrm>
          <a:off x="271653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52" name="テキスト ボックス 151"/>
        <xdr:cNvSpPr txBox="1"/>
      </xdr:nvSpPr>
      <xdr:spPr>
        <a:xfrm>
          <a:off x="191135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3" name="テキスト ボックス 152"/>
        <xdr:cNvSpPr txBox="1"/>
      </xdr:nvSpPr>
      <xdr:spPr>
        <a:xfrm>
          <a:off x="1127125"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118745</xdr:rowOff>
    </xdr:from>
    <xdr:to xmlns:xdr="http://schemas.openxmlformats.org/drawingml/2006/spreadsheetDrawing">
      <xdr:col>23</xdr:col>
      <xdr:colOff>184150</xdr:colOff>
      <xdr:row>60</xdr:row>
      <xdr:rowOff>48895</xdr:rowOff>
    </xdr:to>
    <xdr:sp macro="" textlink="">
      <xdr:nvSpPr>
        <xdr:cNvPr id="154" name="楕円 153"/>
        <xdr:cNvSpPr/>
      </xdr:nvSpPr>
      <xdr:spPr>
        <a:xfrm>
          <a:off x="4420235"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40640</xdr:rowOff>
    </xdr:from>
    <xdr:ext cx="762000" cy="257175"/>
    <xdr:sp macro="" textlink="">
      <xdr:nvSpPr>
        <xdr:cNvPr id="155" name="財政構造の弾力性該当値テキスト"/>
        <xdr:cNvSpPr txBox="1"/>
      </xdr:nvSpPr>
      <xdr:spPr>
        <a:xfrm>
          <a:off x="4538980" y="10156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58</xdr:row>
      <xdr:rowOff>145415</xdr:rowOff>
    </xdr:from>
    <xdr:to xmlns:xdr="http://schemas.openxmlformats.org/drawingml/2006/spreadsheetDrawing">
      <xdr:col>19</xdr:col>
      <xdr:colOff>184150</xdr:colOff>
      <xdr:row>59</xdr:row>
      <xdr:rowOff>75565</xdr:rowOff>
    </xdr:to>
    <xdr:sp macro="" textlink="">
      <xdr:nvSpPr>
        <xdr:cNvPr id="156" name="楕円 155"/>
        <xdr:cNvSpPr/>
      </xdr:nvSpPr>
      <xdr:spPr>
        <a:xfrm>
          <a:off x="3665855"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86360</xdr:rowOff>
    </xdr:from>
    <xdr:ext cx="736600" cy="257175"/>
    <xdr:sp macro="" textlink="">
      <xdr:nvSpPr>
        <xdr:cNvPr id="157" name="テキスト ボックス 156"/>
        <xdr:cNvSpPr txBox="1"/>
      </xdr:nvSpPr>
      <xdr:spPr>
        <a:xfrm>
          <a:off x="3377565" y="98590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167005</xdr:rowOff>
    </xdr:from>
    <xdr:to xmlns:xdr="http://schemas.openxmlformats.org/drawingml/2006/spreadsheetDrawing">
      <xdr:col>15</xdr:col>
      <xdr:colOff>133350</xdr:colOff>
      <xdr:row>60</xdr:row>
      <xdr:rowOff>97790</xdr:rowOff>
    </xdr:to>
    <xdr:sp macro="" textlink="">
      <xdr:nvSpPr>
        <xdr:cNvPr id="158" name="楕円 157"/>
        <xdr:cNvSpPr/>
      </xdr:nvSpPr>
      <xdr:spPr>
        <a:xfrm>
          <a:off x="2860675" y="10282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107315</xdr:rowOff>
    </xdr:from>
    <xdr:ext cx="760095" cy="259080"/>
    <xdr:sp macro="" textlink="">
      <xdr:nvSpPr>
        <xdr:cNvPr id="159" name="テキスト ボックス 158"/>
        <xdr:cNvSpPr txBox="1"/>
      </xdr:nvSpPr>
      <xdr:spPr>
        <a:xfrm>
          <a:off x="2572385" y="100514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58</xdr:row>
      <xdr:rowOff>166370</xdr:rowOff>
    </xdr:from>
    <xdr:to xmlns:xdr="http://schemas.openxmlformats.org/drawingml/2006/spreadsheetDrawing">
      <xdr:col>11</xdr:col>
      <xdr:colOff>82550</xdr:colOff>
      <xdr:row>59</xdr:row>
      <xdr:rowOff>95885</xdr:rowOff>
    </xdr:to>
    <xdr:sp macro="" textlink="">
      <xdr:nvSpPr>
        <xdr:cNvPr id="160" name="楕円 159"/>
        <xdr:cNvSpPr/>
      </xdr:nvSpPr>
      <xdr:spPr>
        <a:xfrm>
          <a:off x="2074545" y="1011047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106045</xdr:rowOff>
    </xdr:from>
    <xdr:ext cx="762000" cy="259080"/>
    <xdr:sp macro="" textlink="">
      <xdr:nvSpPr>
        <xdr:cNvPr id="161" name="テキスト ボックス 160"/>
        <xdr:cNvSpPr txBox="1"/>
      </xdr:nvSpPr>
      <xdr:spPr>
        <a:xfrm>
          <a:off x="1767205"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62" name="楕円 161"/>
        <xdr:cNvSpPr/>
      </xdr:nvSpPr>
      <xdr:spPr>
        <a:xfrm>
          <a:off x="1271270" y="102616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86360</xdr:rowOff>
    </xdr:from>
    <xdr:ext cx="760095" cy="257175"/>
    <xdr:sp macro="" textlink="">
      <xdr:nvSpPr>
        <xdr:cNvPr id="163" name="テキスト ボックス 162"/>
        <xdr:cNvSpPr txBox="1"/>
      </xdr:nvSpPr>
      <xdr:spPr>
        <a:xfrm>
          <a:off x="962025" y="10030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6" name="テキスト ボックス 165"/>
        <xdr:cNvSpPr txBox="1"/>
      </xdr:nvSpPr>
      <xdr:spPr>
        <a:xfrm>
          <a:off x="3750945"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[186,020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5" name="正方形/長方形 174"/>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6" name="テキスト ボックス 175"/>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人口１人当たり人件費・物件費等決算額は、</a:t>
          </a:r>
          <a:r>
            <a:rPr kumimoji="1" lang="ja-JP" altLang="en-US" sz="1100">
              <a:solidFill>
                <a:schemeClr val="dk1"/>
              </a:solidFill>
              <a:effectLst/>
              <a:latin typeface="+mn-lt"/>
              <a:ea typeface="+mn-ea"/>
              <a:cs typeface="+mn-cs"/>
            </a:rPr>
            <a:t>全国平均、静岡県平均、</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上回っている。</a:t>
          </a:r>
          <a:r>
            <a:rPr lang="ja-JP" altLang="ja-JP" sz="1100">
              <a:solidFill>
                <a:schemeClr val="dk1"/>
              </a:solidFill>
              <a:effectLst/>
              <a:latin typeface="+mn-lt"/>
              <a:ea typeface="+mn-ea"/>
              <a:cs typeface="+mn-cs"/>
            </a:rPr>
            <a:t>人件費は、前年度と比較し</a:t>
          </a:r>
          <a:r>
            <a:rPr lang="ja-JP" altLang="en-US" sz="1100">
              <a:solidFill>
                <a:schemeClr val="dk1"/>
              </a:solidFill>
              <a:effectLst/>
              <a:latin typeface="+mn-lt"/>
              <a:ea typeface="+mn-ea"/>
              <a:cs typeface="+mn-cs"/>
            </a:rPr>
            <a:t>退職金支払額</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増加したこともあり高</a:t>
          </a:r>
          <a:r>
            <a:rPr lang="ja-JP" altLang="ja-JP" sz="1100">
              <a:solidFill>
                <a:schemeClr val="dk1"/>
              </a:solidFill>
              <a:effectLst/>
              <a:latin typeface="+mn-lt"/>
              <a:ea typeface="+mn-ea"/>
              <a:cs typeface="+mn-cs"/>
            </a:rPr>
            <a:t>水準で推移している。今後も退職者の不補充、アウトソーシングの活用、再任用制度の活用を図り、職員数の適正管理を行い</a:t>
          </a:r>
          <a:r>
            <a:rPr lang="ja-JP" altLang="en-US" sz="1100">
              <a:solidFill>
                <a:schemeClr val="dk1"/>
              </a:solidFill>
              <a:effectLst/>
              <a:latin typeface="+mn-lt"/>
              <a:ea typeface="+mn-ea"/>
              <a:cs typeface="+mn-cs"/>
            </a:rPr>
            <a:t>ながら</a:t>
          </a:r>
          <a:r>
            <a:rPr lang="ja-JP" altLang="ja-JP" sz="1100">
              <a:solidFill>
                <a:schemeClr val="dk1"/>
              </a:solidFill>
              <a:effectLst/>
              <a:latin typeface="+mn-lt"/>
              <a:ea typeface="+mn-ea"/>
              <a:cs typeface="+mn-cs"/>
            </a:rPr>
            <a:t>人件費の抑制に努める。物件費は</a:t>
          </a:r>
          <a:r>
            <a:rPr lang="ja-JP" altLang="en-US"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庁内パソコン購入により</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ため一時的な増加と捉えている。今後も、経費削減のため適正な予算執行に努める。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7" name="テキスト ボックス 176"/>
        <xdr:cNvSpPr txBox="1"/>
      </xdr:nvSpPr>
      <xdr:spPr>
        <a:xfrm>
          <a:off x="661035"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80" name="直線コネクタ 179"/>
        <xdr:cNvCxnSpPr/>
      </xdr:nvCxnSpPr>
      <xdr:spPr>
        <a:xfrm>
          <a:off x="69913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175"/>
    <xdr:sp macro="" textlink="">
      <xdr:nvSpPr>
        <xdr:cNvPr id="181" name="テキスト ボックス 180"/>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2" name="直線コネクタ 181"/>
        <xdr:cNvCxnSpPr/>
      </xdr:nvCxnSpPr>
      <xdr:spPr>
        <a:xfrm>
          <a:off x="69913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175"/>
    <xdr:sp macro="" textlink="">
      <xdr:nvSpPr>
        <xdr:cNvPr id="183" name="テキスト ボックス 182"/>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4" name="直線コネクタ 183"/>
        <xdr:cNvCxnSpPr/>
      </xdr:nvCxnSpPr>
      <xdr:spPr>
        <a:xfrm>
          <a:off x="69913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5" name="テキスト ボックス 184"/>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6" name="直線コネクタ 185"/>
        <xdr:cNvCxnSpPr/>
      </xdr:nvCxnSpPr>
      <xdr:spPr>
        <a:xfrm>
          <a:off x="69913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7" name="テキスト ボックス 186"/>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8" name="直線コネクタ 187"/>
        <xdr:cNvCxnSpPr/>
      </xdr:nvCxnSpPr>
      <xdr:spPr>
        <a:xfrm>
          <a:off x="69913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9" name="テキスト ボックス 188"/>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1" name="テキスト ボックス 190"/>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128270</xdr:rowOff>
    </xdr:from>
    <xdr:to xmlns:xdr="http://schemas.openxmlformats.org/drawingml/2006/spreadsheetDrawing">
      <xdr:col>23</xdr:col>
      <xdr:colOff>133350</xdr:colOff>
      <xdr:row>88</xdr:row>
      <xdr:rowOff>126365</xdr:rowOff>
    </xdr:to>
    <xdr:cxnSp macro="">
      <xdr:nvCxnSpPr>
        <xdr:cNvPr id="193" name="直線コネクタ 192"/>
        <xdr:cNvCxnSpPr/>
      </xdr:nvCxnSpPr>
      <xdr:spPr>
        <a:xfrm flipV="1">
          <a:off x="4471035" y="13844270"/>
          <a:ext cx="0" cy="1369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98425</xdr:rowOff>
    </xdr:from>
    <xdr:ext cx="762000" cy="257175"/>
    <xdr:sp macro="" textlink="">
      <xdr:nvSpPr>
        <xdr:cNvPr id="194" name="人件費・物件費等の状況最小値テキスト"/>
        <xdr:cNvSpPr txBox="1"/>
      </xdr:nvSpPr>
      <xdr:spPr>
        <a:xfrm>
          <a:off x="4538980" y="15186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126365</xdr:rowOff>
    </xdr:from>
    <xdr:to xmlns:xdr="http://schemas.openxmlformats.org/drawingml/2006/spreadsheetDrawing">
      <xdr:col>24</xdr:col>
      <xdr:colOff>12700</xdr:colOff>
      <xdr:row>88</xdr:row>
      <xdr:rowOff>126365</xdr:rowOff>
    </xdr:to>
    <xdr:cxnSp macro="">
      <xdr:nvCxnSpPr>
        <xdr:cNvPr id="195" name="直線コネクタ 194"/>
        <xdr:cNvCxnSpPr/>
      </xdr:nvCxnSpPr>
      <xdr:spPr>
        <a:xfrm>
          <a:off x="4382135" y="152139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43180</xdr:rowOff>
    </xdr:from>
    <xdr:ext cx="762000" cy="257175"/>
    <xdr:sp macro="" textlink="">
      <xdr:nvSpPr>
        <xdr:cNvPr id="196" name="人件費・物件費等の状況最大値テキスト"/>
        <xdr:cNvSpPr txBox="1"/>
      </xdr:nvSpPr>
      <xdr:spPr>
        <a:xfrm>
          <a:off x="4538980" y="13587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128270</xdr:rowOff>
    </xdr:from>
    <xdr:to xmlns:xdr="http://schemas.openxmlformats.org/drawingml/2006/spreadsheetDrawing">
      <xdr:col>24</xdr:col>
      <xdr:colOff>12700</xdr:colOff>
      <xdr:row>80</xdr:row>
      <xdr:rowOff>128270</xdr:rowOff>
    </xdr:to>
    <xdr:cxnSp macro="">
      <xdr:nvCxnSpPr>
        <xdr:cNvPr id="197" name="直線コネクタ 196"/>
        <xdr:cNvCxnSpPr/>
      </xdr:nvCxnSpPr>
      <xdr:spPr>
        <a:xfrm>
          <a:off x="4382135" y="138442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64135</xdr:rowOff>
    </xdr:from>
    <xdr:to xmlns:xdr="http://schemas.openxmlformats.org/drawingml/2006/spreadsheetDrawing">
      <xdr:col>23</xdr:col>
      <xdr:colOff>133350</xdr:colOff>
      <xdr:row>82</xdr:row>
      <xdr:rowOff>87630</xdr:rowOff>
    </xdr:to>
    <xdr:cxnSp macro="">
      <xdr:nvCxnSpPr>
        <xdr:cNvPr id="198" name="直線コネクタ 197"/>
        <xdr:cNvCxnSpPr/>
      </xdr:nvCxnSpPr>
      <xdr:spPr>
        <a:xfrm>
          <a:off x="3716655" y="14123035"/>
          <a:ext cx="7543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121920</xdr:rowOff>
    </xdr:from>
    <xdr:ext cx="762000" cy="257175"/>
    <xdr:sp macro="" textlink="">
      <xdr:nvSpPr>
        <xdr:cNvPr id="199" name="人件費・物件費等の状況平均値テキスト"/>
        <xdr:cNvSpPr txBox="1"/>
      </xdr:nvSpPr>
      <xdr:spPr>
        <a:xfrm>
          <a:off x="4538980" y="138379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105410</xdr:rowOff>
    </xdr:from>
    <xdr:to xmlns:xdr="http://schemas.openxmlformats.org/drawingml/2006/spreadsheetDrawing">
      <xdr:col>23</xdr:col>
      <xdr:colOff>184150</xdr:colOff>
      <xdr:row>82</xdr:row>
      <xdr:rowOff>35560</xdr:rowOff>
    </xdr:to>
    <xdr:sp macro="" textlink="">
      <xdr:nvSpPr>
        <xdr:cNvPr id="200" name="フローチャート: 判断 199"/>
        <xdr:cNvSpPr/>
      </xdr:nvSpPr>
      <xdr:spPr>
        <a:xfrm>
          <a:off x="4420235"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53975</xdr:rowOff>
    </xdr:from>
    <xdr:to xmlns:xdr="http://schemas.openxmlformats.org/drawingml/2006/spreadsheetDrawing">
      <xdr:col>19</xdr:col>
      <xdr:colOff>133350</xdr:colOff>
      <xdr:row>82</xdr:row>
      <xdr:rowOff>64135</xdr:rowOff>
    </xdr:to>
    <xdr:cxnSp macro="">
      <xdr:nvCxnSpPr>
        <xdr:cNvPr id="201" name="直線コネクタ 200"/>
        <xdr:cNvCxnSpPr/>
      </xdr:nvCxnSpPr>
      <xdr:spPr>
        <a:xfrm>
          <a:off x="2911475" y="14112875"/>
          <a:ext cx="8051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90805</xdr:rowOff>
    </xdr:from>
    <xdr:to xmlns:xdr="http://schemas.openxmlformats.org/drawingml/2006/spreadsheetDrawing">
      <xdr:col>19</xdr:col>
      <xdr:colOff>184150</xdr:colOff>
      <xdr:row>82</xdr:row>
      <xdr:rowOff>20955</xdr:rowOff>
    </xdr:to>
    <xdr:sp macro="" textlink="">
      <xdr:nvSpPr>
        <xdr:cNvPr id="202" name="フローチャート: 判断 201"/>
        <xdr:cNvSpPr/>
      </xdr:nvSpPr>
      <xdr:spPr>
        <a:xfrm>
          <a:off x="3665855"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31115</xdr:rowOff>
    </xdr:from>
    <xdr:ext cx="736600" cy="257175"/>
    <xdr:sp macro="" textlink="">
      <xdr:nvSpPr>
        <xdr:cNvPr id="203" name="テキスト ボックス 202"/>
        <xdr:cNvSpPr txBox="1"/>
      </xdr:nvSpPr>
      <xdr:spPr>
        <a:xfrm>
          <a:off x="3377565" y="137471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37465</xdr:rowOff>
    </xdr:from>
    <xdr:to xmlns:xdr="http://schemas.openxmlformats.org/drawingml/2006/spreadsheetDrawing">
      <xdr:col>15</xdr:col>
      <xdr:colOff>82550</xdr:colOff>
      <xdr:row>82</xdr:row>
      <xdr:rowOff>53975</xdr:rowOff>
    </xdr:to>
    <xdr:cxnSp macro="">
      <xdr:nvCxnSpPr>
        <xdr:cNvPr id="204" name="直線コネクタ 203"/>
        <xdr:cNvCxnSpPr/>
      </xdr:nvCxnSpPr>
      <xdr:spPr>
        <a:xfrm>
          <a:off x="2106295" y="14096365"/>
          <a:ext cx="8051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82550</xdr:rowOff>
    </xdr:from>
    <xdr:to xmlns:xdr="http://schemas.openxmlformats.org/drawingml/2006/spreadsheetDrawing">
      <xdr:col>15</xdr:col>
      <xdr:colOff>133350</xdr:colOff>
      <xdr:row>82</xdr:row>
      <xdr:rowOff>12700</xdr:rowOff>
    </xdr:to>
    <xdr:sp macro="" textlink="">
      <xdr:nvSpPr>
        <xdr:cNvPr id="205" name="フローチャート: 判断 204"/>
        <xdr:cNvSpPr/>
      </xdr:nvSpPr>
      <xdr:spPr>
        <a:xfrm>
          <a:off x="2860675"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22860</xdr:rowOff>
    </xdr:from>
    <xdr:ext cx="760095" cy="259080"/>
    <xdr:sp macro="" textlink="">
      <xdr:nvSpPr>
        <xdr:cNvPr id="206" name="テキスト ボックス 205"/>
        <xdr:cNvSpPr txBox="1"/>
      </xdr:nvSpPr>
      <xdr:spPr>
        <a:xfrm>
          <a:off x="2572385" y="13738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81</xdr:row>
      <xdr:rowOff>171450</xdr:rowOff>
    </xdr:from>
    <xdr:to xmlns:xdr="http://schemas.openxmlformats.org/drawingml/2006/spreadsheetDrawing">
      <xdr:col>11</xdr:col>
      <xdr:colOff>31750</xdr:colOff>
      <xdr:row>82</xdr:row>
      <xdr:rowOff>37465</xdr:rowOff>
    </xdr:to>
    <xdr:cxnSp macro="">
      <xdr:nvCxnSpPr>
        <xdr:cNvPr id="207" name="直線コネクタ 206"/>
        <xdr:cNvCxnSpPr/>
      </xdr:nvCxnSpPr>
      <xdr:spPr>
        <a:xfrm>
          <a:off x="1320165" y="14058900"/>
          <a:ext cx="78613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67945</xdr:rowOff>
    </xdr:from>
    <xdr:to xmlns:xdr="http://schemas.openxmlformats.org/drawingml/2006/spreadsheetDrawing">
      <xdr:col>11</xdr:col>
      <xdr:colOff>82550</xdr:colOff>
      <xdr:row>81</xdr:row>
      <xdr:rowOff>169545</xdr:rowOff>
    </xdr:to>
    <xdr:sp macro="" textlink="">
      <xdr:nvSpPr>
        <xdr:cNvPr id="208" name="フローチャート: 判断 207"/>
        <xdr:cNvSpPr/>
      </xdr:nvSpPr>
      <xdr:spPr>
        <a:xfrm>
          <a:off x="2074545" y="13955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8255</xdr:rowOff>
    </xdr:from>
    <xdr:ext cx="762000" cy="257175"/>
    <xdr:sp macro="" textlink="">
      <xdr:nvSpPr>
        <xdr:cNvPr id="209" name="テキスト ボックス 208"/>
        <xdr:cNvSpPr txBox="1"/>
      </xdr:nvSpPr>
      <xdr:spPr>
        <a:xfrm>
          <a:off x="1767205" y="137242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27940</xdr:rowOff>
    </xdr:from>
    <xdr:to xmlns:xdr="http://schemas.openxmlformats.org/drawingml/2006/spreadsheetDrawing">
      <xdr:col>7</xdr:col>
      <xdr:colOff>31750</xdr:colOff>
      <xdr:row>81</xdr:row>
      <xdr:rowOff>129540</xdr:rowOff>
    </xdr:to>
    <xdr:sp macro="" textlink="">
      <xdr:nvSpPr>
        <xdr:cNvPr id="210" name="フローチャート: 判断 209"/>
        <xdr:cNvSpPr/>
      </xdr:nvSpPr>
      <xdr:spPr>
        <a:xfrm>
          <a:off x="1271270" y="1391539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139700</xdr:rowOff>
    </xdr:from>
    <xdr:ext cx="760095" cy="259080"/>
    <xdr:sp macro="" textlink="">
      <xdr:nvSpPr>
        <xdr:cNvPr id="211" name="テキスト ボックス 210"/>
        <xdr:cNvSpPr txBox="1"/>
      </xdr:nvSpPr>
      <xdr:spPr>
        <a:xfrm>
          <a:off x="962025" y="136842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0095" cy="259080"/>
    <xdr:sp macro="" textlink="">
      <xdr:nvSpPr>
        <xdr:cNvPr id="214" name="テキスト ボックス 213"/>
        <xdr:cNvSpPr txBox="1"/>
      </xdr:nvSpPr>
      <xdr:spPr>
        <a:xfrm>
          <a:off x="271653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36830</xdr:rowOff>
    </xdr:from>
    <xdr:to xmlns:xdr="http://schemas.openxmlformats.org/drawingml/2006/spreadsheetDrawing">
      <xdr:col>23</xdr:col>
      <xdr:colOff>184150</xdr:colOff>
      <xdr:row>82</xdr:row>
      <xdr:rowOff>138430</xdr:rowOff>
    </xdr:to>
    <xdr:sp macro="" textlink="">
      <xdr:nvSpPr>
        <xdr:cNvPr id="217" name="楕円 216"/>
        <xdr:cNvSpPr/>
      </xdr:nvSpPr>
      <xdr:spPr>
        <a:xfrm>
          <a:off x="4420235"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8890</xdr:rowOff>
    </xdr:from>
    <xdr:ext cx="762000" cy="257175"/>
    <xdr:sp macro="" textlink="">
      <xdr:nvSpPr>
        <xdr:cNvPr id="218" name="人件費・物件費等の状況該当値テキスト"/>
        <xdr:cNvSpPr txBox="1"/>
      </xdr:nvSpPr>
      <xdr:spPr>
        <a:xfrm>
          <a:off x="4538980" y="14067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13335</xdr:rowOff>
    </xdr:from>
    <xdr:to xmlns:xdr="http://schemas.openxmlformats.org/drawingml/2006/spreadsheetDrawing">
      <xdr:col>19</xdr:col>
      <xdr:colOff>184150</xdr:colOff>
      <xdr:row>82</xdr:row>
      <xdr:rowOff>114935</xdr:rowOff>
    </xdr:to>
    <xdr:sp macro="" textlink="">
      <xdr:nvSpPr>
        <xdr:cNvPr id="219" name="楕円 218"/>
        <xdr:cNvSpPr/>
      </xdr:nvSpPr>
      <xdr:spPr>
        <a:xfrm>
          <a:off x="3665855"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99695</xdr:rowOff>
    </xdr:from>
    <xdr:ext cx="736600" cy="257175"/>
    <xdr:sp macro="" textlink="">
      <xdr:nvSpPr>
        <xdr:cNvPr id="220" name="テキスト ボックス 219"/>
        <xdr:cNvSpPr txBox="1"/>
      </xdr:nvSpPr>
      <xdr:spPr>
        <a:xfrm>
          <a:off x="3377565" y="141585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3175</xdr:rowOff>
    </xdr:from>
    <xdr:to xmlns:xdr="http://schemas.openxmlformats.org/drawingml/2006/spreadsheetDrawing">
      <xdr:col>15</xdr:col>
      <xdr:colOff>133350</xdr:colOff>
      <xdr:row>82</xdr:row>
      <xdr:rowOff>104775</xdr:rowOff>
    </xdr:to>
    <xdr:sp macro="" textlink="">
      <xdr:nvSpPr>
        <xdr:cNvPr id="221" name="楕円 220"/>
        <xdr:cNvSpPr/>
      </xdr:nvSpPr>
      <xdr:spPr>
        <a:xfrm>
          <a:off x="2860675" y="140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89535</xdr:rowOff>
    </xdr:from>
    <xdr:ext cx="760095" cy="257175"/>
    <xdr:sp macro="" textlink="">
      <xdr:nvSpPr>
        <xdr:cNvPr id="222" name="テキスト ボックス 221"/>
        <xdr:cNvSpPr txBox="1"/>
      </xdr:nvSpPr>
      <xdr:spPr>
        <a:xfrm>
          <a:off x="2572385" y="141484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81</xdr:row>
      <xdr:rowOff>158115</xdr:rowOff>
    </xdr:from>
    <xdr:to xmlns:xdr="http://schemas.openxmlformats.org/drawingml/2006/spreadsheetDrawing">
      <xdr:col>11</xdr:col>
      <xdr:colOff>82550</xdr:colOff>
      <xdr:row>82</xdr:row>
      <xdr:rowOff>88265</xdr:rowOff>
    </xdr:to>
    <xdr:sp macro="" textlink="">
      <xdr:nvSpPr>
        <xdr:cNvPr id="223" name="楕円 222"/>
        <xdr:cNvSpPr/>
      </xdr:nvSpPr>
      <xdr:spPr>
        <a:xfrm>
          <a:off x="2074545" y="14045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73025</xdr:rowOff>
    </xdr:from>
    <xdr:ext cx="762000" cy="259080"/>
    <xdr:sp macro="" textlink="">
      <xdr:nvSpPr>
        <xdr:cNvPr id="224" name="テキスト ボックス 223"/>
        <xdr:cNvSpPr txBox="1"/>
      </xdr:nvSpPr>
      <xdr:spPr>
        <a:xfrm>
          <a:off x="1767205" y="1413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120650</xdr:rowOff>
    </xdr:from>
    <xdr:to xmlns:xdr="http://schemas.openxmlformats.org/drawingml/2006/spreadsheetDrawing">
      <xdr:col>7</xdr:col>
      <xdr:colOff>31750</xdr:colOff>
      <xdr:row>82</xdr:row>
      <xdr:rowOff>50800</xdr:rowOff>
    </xdr:to>
    <xdr:sp macro="" textlink="">
      <xdr:nvSpPr>
        <xdr:cNvPr id="225" name="楕円 224"/>
        <xdr:cNvSpPr/>
      </xdr:nvSpPr>
      <xdr:spPr>
        <a:xfrm>
          <a:off x="1271270" y="140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35560</xdr:rowOff>
    </xdr:from>
    <xdr:ext cx="760095" cy="259080"/>
    <xdr:sp macro="" textlink="">
      <xdr:nvSpPr>
        <xdr:cNvPr id="226" name="テキスト ボックス 225"/>
        <xdr:cNvSpPr txBox="1"/>
      </xdr:nvSpPr>
      <xdr:spPr>
        <a:xfrm>
          <a:off x="962025" y="14094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1635" cy="309245"/>
    <xdr:sp macro="" textlink="">
      <xdr:nvSpPr>
        <xdr:cNvPr id="228" name="テキスト ボックス 227"/>
        <xdr:cNvSpPr txBox="1"/>
      </xdr:nvSpPr>
      <xdr:spPr>
        <a:xfrm>
          <a:off x="12289155" y="12998450"/>
          <a:ext cx="16516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9" name="テキスト ボックス 228"/>
        <xdr:cNvSpPr txBox="1"/>
      </xdr:nvSpPr>
      <xdr:spPr>
        <a:xfrm>
          <a:off x="13902055"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103.5</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なり</a:t>
          </a:r>
          <a:r>
            <a:rPr lang="ja-JP" altLang="ja-JP" sz="1100">
              <a:solidFill>
                <a:schemeClr val="dk1"/>
              </a:solidFill>
              <a:effectLst/>
              <a:latin typeface="+mn-lt"/>
              <a:ea typeface="+mn-ea"/>
              <a:cs typeface="+mn-cs"/>
            </a:rPr>
            <a:t>、引き続き高水準で推移している。これは、</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に多くの管理職が退職したことに起因する昇任数の増加や管理、監督者の若年化、本市職員の経験年数別の在職階層の変動が顕著であり、類似団体平均、全国平均等を依然として大きく上回っている。今後とも職員配置や給与水準の適正化に努める。</a:t>
          </a:r>
          <a:endParaRPr lang="ja-JP" altLang="ja-JP" sz="1400">
            <a:solidFill>
              <a:schemeClr val="tx1"/>
            </a:solidFill>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0095" cy="259080"/>
    <xdr:sp macro="" textlink="">
      <xdr:nvSpPr>
        <xdr:cNvPr id="241" name="テキスト ボックス 240"/>
        <xdr:cNvSpPr txBox="1"/>
      </xdr:nvSpPr>
      <xdr:spPr>
        <a:xfrm>
          <a:off x="10870565" y="1566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2" name="直線コネクタ 241"/>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0095" cy="257175"/>
    <xdr:sp macro="" textlink="">
      <xdr:nvSpPr>
        <xdr:cNvPr id="243" name="テキスト ボックス 242"/>
        <xdr:cNvSpPr txBox="1"/>
      </xdr:nvSpPr>
      <xdr:spPr>
        <a:xfrm>
          <a:off x="10870565" y="152673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4" name="直線コネクタ 243"/>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0095" cy="257175"/>
    <xdr:sp macro="" textlink="">
      <xdr:nvSpPr>
        <xdr:cNvPr id="245" name="テキスト ボックス 244"/>
        <xdr:cNvSpPr txBox="1"/>
      </xdr:nvSpPr>
      <xdr:spPr>
        <a:xfrm>
          <a:off x="10870565" y="148653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0095" cy="259080"/>
    <xdr:sp macro="" textlink="">
      <xdr:nvSpPr>
        <xdr:cNvPr id="247" name="テキスト ボックス 246"/>
        <xdr:cNvSpPr txBox="1"/>
      </xdr:nvSpPr>
      <xdr:spPr>
        <a:xfrm>
          <a:off x="10870565" y="1446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8" name="直線コネクタ 247"/>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0095" cy="259080"/>
    <xdr:sp macro="" textlink="">
      <xdr:nvSpPr>
        <xdr:cNvPr id="249" name="テキスト ボックス 248"/>
        <xdr:cNvSpPr txBox="1"/>
      </xdr:nvSpPr>
      <xdr:spPr>
        <a:xfrm>
          <a:off x="10870565" y="140608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0" name="直線コネクタ 249"/>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0095" cy="258445"/>
    <xdr:sp macro="" textlink="">
      <xdr:nvSpPr>
        <xdr:cNvPr id="251" name="テキスト ボックス 250"/>
        <xdr:cNvSpPr txBox="1"/>
      </xdr:nvSpPr>
      <xdr:spPr>
        <a:xfrm>
          <a:off x="10870565" y="136582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0095" cy="257175"/>
    <xdr:sp macro="" textlink="">
      <xdr:nvSpPr>
        <xdr:cNvPr id="253" name="テキスト ボックス 252"/>
        <xdr:cNvSpPr txBox="1"/>
      </xdr:nvSpPr>
      <xdr:spPr>
        <a:xfrm>
          <a:off x="10870565" y="132562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88</xdr:row>
      <xdr:rowOff>120650</xdr:rowOff>
    </xdr:to>
    <xdr:cxnSp macro="">
      <xdr:nvCxnSpPr>
        <xdr:cNvPr id="255" name="直線コネクタ 254"/>
        <xdr:cNvCxnSpPr/>
      </xdr:nvCxnSpPr>
      <xdr:spPr>
        <a:xfrm flipV="1">
          <a:off x="15320645" y="13707110"/>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92710</xdr:rowOff>
    </xdr:from>
    <xdr:ext cx="760095" cy="259080"/>
    <xdr:sp macro="" textlink="">
      <xdr:nvSpPr>
        <xdr:cNvPr id="256" name="給与水準   （国との比較）最小値テキスト"/>
        <xdr:cNvSpPr txBox="1"/>
      </xdr:nvSpPr>
      <xdr:spPr>
        <a:xfrm>
          <a:off x="15409545" y="151803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120650</xdr:rowOff>
    </xdr:from>
    <xdr:to xmlns:xdr="http://schemas.openxmlformats.org/drawingml/2006/spreadsheetDrawing">
      <xdr:col>81</xdr:col>
      <xdr:colOff>133350</xdr:colOff>
      <xdr:row>88</xdr:row>
      <xdr:rowOff>120650</xdr:rowOff>
    </xdr:to>
    <xdr:cxnSp macro="">
      <xdr:nvCxnSpPr>
        <xdr:cNvPr id="257" name="直線コネクタ 256"/>
        <xdr:cNvCxnSpPr/>
      </xdr:nvCxnSpPr>
      <xdr:spPr>
        <a:xfrm>
          <a:off x="15252700" y="152082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0095" cy="257175"/>
    <xdr:sp macro="" textlink="">
      <xdr:nvSpPr>
        <xdr:cNvPr id="258" name="給与水準   （国との比較）最大値テキスト"/>
        <xdr:cNvSpPr txBox="1"/>
      </xdr:nvSpPr>
      <xdr:spPr>
        <a:xfrm>
          <a:off x="15409545" y="134505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9" name="直線コネクタ 258"/>
        <xdr:cNvCxnSpPr/>
      </xdr:nvCxnSpPr>
      <xdr:spPr>
        <a:xfrm>
          <a:off x="15252700" y="137071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80645</xdr:rowOff>
    </xdr:from>
    <xdr:to xmlns:xdr="http://schemas.openxmlformats.org/drawingml/2006/spreadsheetDrawing">
      <xdr:col>81</xdr:col>
      <xdr:colOff>44450</xdr:colOff>
      <xdr:row>88</xdr:row>
      <xdr:rowOff>120650</xdr:rowOff>
    </xdr:to>
    <xdr:cxnSp macro="">
      <xdr:nvCxnSpPr>
        <xdr:cNvPr id="260" name="直線コネクタ 259"/>
        <xdr:cNvCxnSpPr/>
      </xdr:nvCxnSpPr>
      <xdr:spPr>
        <a:xfrm>
          <a:off x="14566265" y="15168245"/>
          <a:ext cx="7543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125730</xdr:rowOff>
    </xdr:from>
    <xdr:ext cx="760095" cy="259080"/>
    <xdr:sp macro="" textlink="">
      <xdr:nvSpPr>
        <xdr:cNvPr id="261" name="給与水準   （国との比較）平均値テキスト"/>
        <xdr:cNvSpPr txBox="1"/>
      </xdr:nvSpPr>
      <xdr:spPr>
        <a:xfrm>
          <a:off x="15409545" y="1418463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83</xdr:row>
      <xdr:rowOff>109220</xdr:rowOff>
    </xdr:from>
    <xdr:to xmlns:xdr="http://schemas.openxmlformats.org/drawingml/2006/spreadsheetDrawing">
      <xdr:col>81</xdr:col>
      <xdr:colOff>95250</xdr:colOff>
      <xdr:row>84</xdr:row>
      <xdr:rowOff>39370</xdr:rowOff>
    </xdr:to>
    <xdr:sp macro="" textlink="">
      <xdr:nvSpPr>
        <xdr:cNvPr id="262" name="フローチャート: 判断 261"/>
        <xdr:cNvSpPr/>
      </xdr:nvSpPr>
      <xdr:spPr>
        <a:xfrm>
          <a:off x="15276195" y="143395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88</xdr:row>
      <xdr:rowOff>80645</xdr:rowOff>
    </xdr:from>
    <xdr:to xmlns:xdr="http://schemas.openxmlformats.org/drawingml/2006/spreadsheetDrawing">
      <xdr:col>77</xdr:col>
      <xdr:colOff>44450</xdr:colOff>
      <xdr:row>88</xdr:row>
      <xdr:rowOff>133985</xdr:rowOff>
    </xdr:to>
    <xdr:cxnSp macro="">
      <xdr:nvCxnSpPr>
        <xdr:cNvPr id="263" name="直線コネクタ 262"/>
        <xdr:cNvCxnSpPr/>
      </xdr:nvCxnSpPr>
      <xdr:spPr>
        <a:xfrm flipV="1">
          <a:off x="13767435" y="15168245"/>
          <a:ext cx="79883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83</xdr:row>
      <xdr:rowOff>122555</xdr:rowOff>
    </xdr:from>
    <xdr:to xmlns:xdr="http://schemas.openxmlformats.org/drawingml/2006/spreadsheetDrawing">
      <xdr:col>77</xdr:col>
      <xdr:colOff>95250</xdr:colOff>
      <xdr:row>84</xdr:row>
      <xdr:rowOff>52705</xdr:rowOff>
    </xdr:to>
    <xdr:sp macro="" textlink="">
      <xdr:nvSpPr>
        <xdr:cNvPr id="264" name="フローチャート: 判断 263"/>
        <xdr:cNvSpPr/>
      </xdr:nvSpPr>
      <xdr:spPr>
        <a:xfrm>
          <a:off x="14521815" y="143529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63500</xdr:rowOff>
    </xdr:from>
    <xdr:ext cx="736600" cy="257175"/>
    <xdr:sp macro="" textlink="">
      <xdr:nvSpPr>
        <xdr:cNvPr id="265" name="テキスト ボックス 264"/>
        <xdr:cNvSpPr txBox="1"/>
      </xdr:nvSpPr>
      <xdr:spPr>
        <a:xfrm>
          <a:off x="14227175" y="141224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40640</xdr:rowOff>
    </xdr:from>
    <xdr:to xmlns:xdr="http://schemas.openxmlformats.org/drawingml/2006/spreadsheetDrawing">
      <xdr:col>72</xdr:col>
      <xdr:colOff>188595</xdr:colOff>
      <xdr:row>88</xdr:row>
      <xdr:rowOff>133985</xdr:rowOff>
    </xdr:to>
    <xdr:cxnSp macro="">
      <xdr:nvCxnSpPr>
        <xdr:cNvPr id="266" name="直線コネクタ 265"/>
        <xdr:cNvCxnSpPr/>
      </xdr:nvCxnSpPr>
      <xdr:spPr>
        <a:xfrm>
          <a:off x="12976860" y="15128240"/>
          <a:ext cx="79057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109220</xdr:rowOff>
    </xdr:from>
    <xdr:to xmlns:xdr="http://schemas.openxmlformats.org/drawingml/2006/spreadsheetDrawing">
      <xdr:col>73</xdr:col>
      <xdr:colOff>44450</xdr:colOff>
      <xdr:row>84</xdr:row>
      <xdr:rowOff>39370</xdr:rowOff>
    </xdr:to>
    <xdr:sp macro="" textlink="">
      <xdr:nvSpPr>
        <xdr:cNvPr id="267" name="フローチャート: 判断 266"/>
        <xdr:cNvSpPr/>
      </xdr:nvSpPr>
      <xdr:spPr>
        <a:xfrm>
          <a:off x="13731240" y="1433957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49530</xdr:rowOff>
    </xdr:from>
    <xdr:ext cx="760095" cy="259080"/>
    <xdr:sp macro="" textlink="">
      <xdr:nvSpPr>
        <xdr:cNvPr id="268" name="テキスト ボックス 267"/>
        <xdr:cNvSpPr txBox="1"/>
      </xdr:nvSpPr>
      <xdr:spPr>
        <a:xfrm>
          <a:off x="13421995" y="141084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40640</xdr:rowOff>
    </xdr:from>
    <xdr:to xmlns:xdr="http://schemas.openxmlformats.org/drawingml/2006/spreadsheetDrawing">
      <xdr:col>68</xdr:col>
      <xdr:colOff>152400</xdr:colOff>
      <xdr:row>88</xdr:row>
      <xdr:rowOff>107315</xdr:rowOff>
    </xdr:to>
    <xdr:cxnSp macro="">
      <xdr:nvCxnSpPr>
        <xdr:cNvPr id="269" name="直線コネクタ 268"/>
        <xdr:cNvCxnSpPr/>
      </xdr:nvCxnSpPr>
      <xdr:spPr>
        <a:xfrm flipV="1">
          <a:off x="12171680" y="15128240"/>
          <a:ext cx="8051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82550</xdr:rowOff>
    </xdr:from>
    <xdr:to xmlns:xdr="http://schemas.openxmlformats.org/drawingml/2006/spreadsheetDrawing">
      <xdr:col>68</xdr:col>
      <xdr:colOff>188595</xdr:colOff>
      <xdr:row>84</xdr:row>
      <xdr:rowOff>12700</xdr:rowOff>
    </xdr:to>
    <xdr:sp macro="" textlink="">
      <xdr:nvSpPr>
        <xdr:cNvPr id="270" name="フローチャート: 判断 269"/>
        <xdr:cNvSpPr/>
      </xdr:nvSpPr>
      <xdr:spPr>
        <a:xfrm>
          <a:off x="12926060" y="1431290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82</xdr:row>
      <xdr:rowOff>22860</xdr:rowOff>
    </xdr:from>
    <xdr:ext cx="762000" cy="259080"/>
    <xdr:sp macro="" textlink="">
      <xdr:nvSpPr>
        <xdr:cNvPr id="271" name="テキスト ボックス 270"/>
        <xdr:cNvSpPr txBox="1"/>
      </xdr:nvSpPr>
      <xdr:spPr>
        <a:xfrm>
          <a:off x="12635865"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135890</xdr:rowOff>
    </xdr:from>
    <xdr:to xmlns:xdr="http://schemas.openxmlformats.org/drawingml/2006/spreadsheetDrawing">
      <xdr:col>64</xdr:col>
      <xdr:colOff>152400</xdr:colOff>
      <xdr:row>84</xdr:row>
      <xdr:rowOff>66040</xdr:rowOff>
    </xdr:to>
    <xdr:sp macro="" textlink="">
      <xdr:nvSpPr>
        <xdr:cNvPr id="272" name="フローチャート: 判断 271"/>
        <xdr:cNvSpPr/>
      </xdr:nvSpPr>
      <xdr:spPr>
        <a:xfrm>
          <a:off x="1212088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76200</xdr:rowOff>
    </xdr:from>
    <xdr:ext cx="762000" cy="257175"/>
    <xdr:sp macro="" textlink="">
      <xdr:nvSpPr>
        <xdr:cNvPr id="273" name="テキスト ボックス 272"/>
        <xdr:cNvSpPr txBox="1"/>
      </xdr:nvSpPr>
      <xdr:spPr>
        <a:xfrm>
          <a:off x="11832590" y="14135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9080"/>
    <xdr:sp macro="" textlink="">
      <xdr:nvSpPr>
        <xdr:cNvPr id="276" name="テキスト ボックス 275"/>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0095" cy="259080"/>
    <xdr:sp macro="" textlink="">
      <xdr:nvSpPr>
        <xdr:cNvPr id="277" name="テキスト ボックス 276"/>
        <xdr:cNvSpPr txBox="1"/>
      </xdr:nvSpPr>
      <xdr:spPr>
        <a:xfrm>
          <a:off x="12781915"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88</xdr:row>
      <xdr:rowOff>69850</xdr:rowOff>
    </xdr:from>
    <xdr:to xmlns:xdr="http://schemas.openxmlformats.org/drawingml/2006/spreadsheetDrawing">
      <xdr:col>81</xdr:col>
      <xdr:colOff>95250</xdr:colOff>
      <xdr:row>89</xdr:row>
      <xdr:rowOff>0</xdr:rowOff>
    </xdr:to>
    <xdr:sp macro="" textlink="">
      <xdr:nvSpPr>
        <xdr:cNvPr id="279" name="楕円 278"/>
        <xdr:cNvSpPr/>
      </xdr:nvSpPr>
      <xdr:spPr>
        <a:xfrm>
          <a:off x="15276195" y="15157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137160</xdr:rowOff>
    </xdr:from>
    <xdr:ext cx="760095" cy="259080"/>
    <xdr:sp macro="" textlink="">
      <xdr:nvSpPr>
        <xdr:cNvPr id="280" name="給与水準   （国との比較）該当値テキスト"/>
        <xdr:cNvSpPr txBox="1"/>
      </xdr:nvSpPr>
      <xdr:spPr>
        <a:xfrm>
          <a:off x="15409545" y="150533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88</xdr:row>
      <xdr:rowOff>29845</xdr:rowOff>
    </xdr:from>
    <xdr:to xmlns:xdr="http://schemas.openxmlformats.org/drawingml/2006/spreadsheetDrawing">
      <xdr:col>77</xdr:col>
      <xdr:colOff>95250</xdr:colOff>
      <xdr:row>88</xdr:row>
      <xdr:rowOff>132080</xdr:rowOff>
    </xdr:to>
    <xdr:sp macro="" textlink="">
      <xdr:nvSpPr>
        <xdr:cNvPr id="281" name="楕円 280"/>
        <xdr:cNvSpPr/>
      </xdr:nvSpPr>
      <xdr:spPr>
        <a:xfrm>
          <a:off x="14521815" y="151174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116205</xdr:rowOff>
    </xdr:from>
    <xdr:ext cx="736600" cy="259080"/>
    <xdr:sp macro="" textlink="">
      <xdr:nvSpPr>
        <xdr:cNvPr id="282" name="テキスト ボックス 281"/>
        <xdr:cNvSpPr txBox="1"/>
      </xdr:nvSpPr>
      <xdr:spPr>
        <a:xfrm>
          <a:off x="14227175" y="15203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83185</xdr:rowOff>
    </xdr:from>
    <xdr:to xmlns:xdr="http://schemas.openxmlformats.org/drawingml/2006/spreadsheetDrawing">
      <xdr:col>73</xdr:col>
      <xdr:colOff>44450</xdr:colOff>
      <xdr:row>89</xdr:row>
      <xdr:rowOff>13335</xdr:rowOff>
    </xdr:to>
    <xdr:sp macro="" textlink="">
      <xdr:nvSpPr>
        <xdr:cNvPr id="283" name="楕円 282"/>
        <xdr:cNvSpPr/>
      </xdr:nvSpPr>
      <xdr:spPr>
        <a:xfrm>
          <a:off x="13731240" y="1517078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169545</xdr:rowOff>
    </xdr:from>
    <xdr:ext cx="760095" cy="257175"/>
    <xdr:sp macro="" textlink="">
      <xdr:nvSpPr>
        <xdr:cNvPr id="284" name="テキスト ボックス 283"/>
        <xdr:cNvSpPr txBox="1"/>
      </xdr:nvSpPr>
      <xdr:spPr>
        <a:xfrm>
          <a:off x="13421995" y="152571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160655</xdr:rowOff>
    </xdr:from>
    <xdr:to xmlns:xdr="http://schemas.openxmlformats.org/drawingml/2006/spreadsheetDrawing">
      <xdr:col>68</xdr:col>
      <xdr:colOff>188595</xdr:colOff>
      <xdr:row>88</xdr:row>
      <xdr:rowOff>90805</xdr:rowOff>
    </xdr:to>
    <xdr:sp macro="" textlink="">
      <xdr:nvSpPr>
        <xdr:cNvPr id="285" name="楕円 284"/>
        <xdr:cNvSpPr/>
      </xdr:nvSpPr>
      <xdr:spPr>
        <a:xfrm>
          <a:off x="12926060" y="1507680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88</xdr:row>
      <xdr:rowOff>75565</xdr:rowOff>
    </xdr:from>
    <xdr:ext cx="762000" cy="257175"/>
    <xdr:sp macro="" textlink="">
      <xdr:nvSpPr>
        <xdr:cNvPr id="286" name="テキスト ボックス 285"/>
        <xdr:cNvSpPr txBox="1"/>
      </xdr:nvSpPr>
      <xdr:spPr>
        <a:xfrm>
          <a:off x="12635865" y="151631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56515</xdr:rowOff>
    </xdr:from>
    <xdr:to xmlns:xdr="http://schemas.openxmlformats.org/drawingml/2006/spreadsheetDrawing">
      <xdr:col>64</xdr:col>
      <xdr:colOff>152400</xdr:colOff>
      <xdr:row>88</xdr:row>
      <xdr:rowOff>158115</xdr:rowOff>
    </xdr:to>
    <xdr:sp macro="" textlink="">
      <xdr:nvSpPr>
        <xdr:cNvPr id="287" name="楕円 286"/>
        <xdr:cNvSpPr/>
      </xdr:nvSpPr>
      <xdr:spPr>
        <a:xfrm>
          <a:off x="12120880" y="151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143510</xdr:rowOff>
    </xdr:from>
    <xdr:ext cx="762000" cy="257175"/>
    <xdr:sp macro="" textlink="">
      <xdr:nvSpPr>
        <xdr:cNvPr id="288" name="テキスト ボックス 287"/>
        <xdr:cNvSpPr txBox="1"/>
      </xdr:nvSpPr>
      <xdr:spPr>
        <a:xfrm>
          <a:off x="11832590" y="152311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235" cy="307340"/>
    <xdr:sp macro="" textlink="">
      <xdr:nvSpPr>
        <xdr:cNvPr id="290" name="テキスト ボックス 289"/>
        <xdr:cNvSpPr txBox="1"/>
      </xdr:nvSpPr>
      <xdr:spPr>
        <a:xfrm>
          <a:off x="12026265" y="9188450"/>
          <a:ext cx="226123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91" name="テキスト ボックス 290"/>
        <xdr:cNvSpPr txBox="1"/>
      </xdr:nvSpPr>
      <xdr:spPr>
        <a:xfrm>
          <a:off x="1416494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人口減の影響により人口千人当たりの職員数は、</a:t>
          </a: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0.28</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全国平均、静岡県平均、類似団体平均値</a:t>
          </a:r>
          <a:r>
            <a:rPr kumimoji="1" lang="ja-JP" altLang="en-US" sz="1100">
              <a:solidFill>
                <a:schemeClr val="dk1"/>
              </a:solidFill>
              <a:effectLst/>
              <a:latin typeface="+mn-lt"/>
              <a:ea typeface="+mn-ea"/>
              <a:cs typeface="+mn-cs"/>
            </a:rPr>
            <a:t>を上回っている。</a:t>
          </a:r>
          <a:r>
            <a:rPr kumimoji="0" lang="ja-JP" altLang="en-US" sz="1100">
              <a:solidFill>
                <a:schemeClr val="dk1"/>
              </a:solidFill>
              <a:effectLst/>
              <a:latin typeface="+mn-lt"/>
              <a:ea typeface="+mn-ea"/>
              <a:cs typeface="+mn-cs"/>
            </a:rPr>
            <a:t>数値が</a:t>
          </a:r>
          <a:r>
            <a:rPr lang="ja-JP" altLang="ja-JP" sz="1100">
              <a:solidFill>
                <a:schemeClr val="dk1"/>
              </a:solidFill>
              <a:effectLst/>
              <a:latin typeface="+mn-lt"/>
              <a:ea typeface="+mn-ea"/>
              <a:cs typeface="+mn-cs"/>
            </a:rPr>
            <a:t>高い理由は、観光地特有の行政需要から消防やごみ処理業務に職員を確保する必要があることや、別荘を所有している市外納税者の対応などにより職員数が多くなっている。今後、公共施設等の統廃合を含め、より適切な職員の適正管理に努める。 </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7980" cy="225425"/>
    <xdr:sp macro="" textlink="">
      <xdr:nvSpPr>
        <xdr:cNvPr id="302" name="テキスト ボックス 301"/>
        <xdr:cNvSpPr txBox="1"/>
      </xdr:nvSpPr>
      <xdr:spPr>
        <a:xfrm>
          <a:off x="11510645" y="9398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0095" cy="257175"/>
    <xdr:sp macro="" textlink="">
      <xdr:nvSpPr>
        <xdr:cNvPr id="304" name="テキスト ボックス 303"/>
        <xdr:cNvSpPr txBox="1"/>
      </xdr:nvSpPr>
      <xdr:spPr>
        <a:xfrm>
          <a:off x="10870565" y="118592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154874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0095" cy="259080"/>
    <xdr:sp macro="" textlink="">
      <xdr:nvSpPr>
        <xdr:cNvPr id="306" name="テキスト ボックス 305"/>
        <xdr:cNvSpPr txBox="1"/>
      </xdr:nvSpPr>
      <xdr:spPr>
        <a:xfrm>
          <a:off x="10870565" y="114573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154874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0095" cy="259080"/>
    <xdr:sp macro="" textlink="">
      <xdr:nvSpPr>
        <xdr:cNvPr id="308" name="テキスト ボックス 307"/>
        <xdr:cNvSpPr txBox="1"/>
      </xdr:nvSpPr>
      <xdr:spPr>
        <a:xfrm>
          <a:off x="10870565" y="110547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154874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0095" cy="259080"/>
    <xdr:sp macro="" textlink="">
      <xdr:nvSpPr>
        <xdr:cNvPr id="310" name="テキスト ボックス 309"/>
        <xdr:cNvSpPr txBox="1"/>
      </xdr:nvSpPr>
      <xdr:spPr>
        <a:xfrm>
          <a:off x="10870565" y="1065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154874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0095" cy="257175"/>
    <xdr:sp macro="" textlink="">
      <xdr:nvSpPr>
        <xdr:cNvPr id="312" name="テキスト ボックス 311"/>
        <xdr:cNvSpPr txBox="1"/>
      </xdr:nvSpPr>
      <xdr:spPr>
        <a:xfrm>
          <a:off x="10870565" y="102508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154874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0095" cy="257175"/>
    <xdr:sp macro="" textlink="">
      <xdr:nvSpPr>
        <xdr:cNvPr id="314" name="テキスト ボックス 313"/>
        <xdr:cNvSpPr txBox="1"/>
      </xdr:nvSpPr>
      <xdr:spPr>
        <a:xfrm>
          <a:off x="10870565" y="98482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123825</xdr:rowOff>
    </xdr:from>
    <xdr:to xmlns:xdr="http://schemas.openxmlformats.org/drawingml/2006/spreadsheetDrawing">
      <xdr:col>81</xdr:col>
      <xdr:colOff>44450</xdr:colOff>
      <xdr:row>66</xdr:row>
      <xdr:rowOff>24130</xdr:rowOff>
    </xdr:to>
    <xdr:cxnSp macro="">
      <xdr:nvCxnSpPr>
        <xdr:cNvPr id="317" name="直線コネクタ 316"/>
        <xdr:cNvCxnSpPr/>
      </xdr:nvCxnSpPr>
      <xdr:spPr>
        <a:xfrm flipV="1">
          <a:off x="15320645" y="10239375"/>
          <a:ext cx="0" cy="1100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167640</xdr:rowOff>
    </xdr:from>
    <xdr:ext cx="760095" cy="257175"/>
    <xdr:sp macro="" textlink="">
      <xdr:nvSpPr>
        <xdr:cNvPr id="318" name="定員管理の状況最小値テキスト"/>
        <xdr:cNvSpPr txBox="1"/>
      </xdr:nvSpPr>
      <xdr:spPr>
        <a:xfrm>
          <a:off x="15409545" y="113118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24130</xdr:rowOff>
    </xdr:from>
    <xdr:to xmlns:xdr="http://schemas.openxmlformats.org/drawingml/2006/spreadsheetDrawing">
      <xdr:col>81</xdr:col>
      <xdr:colOff>133350</xdr:colOff>
      <xdr:row>66</xdr:row>
      <xdr:rowOff>24130</xdr:rowOff>
    </xdr:to>
    <xdr:cxnSp macro="">
      <xdr:nvCxnSpPr>
        <xdr:cNvPr id="319" name="直線コネクタ 318"/>
        <xdr:cNvCxnSpPr/>
      </xdr:nvCxnSpPr>
      <xdr:spPr>
        <a:xfrm>
          <a:off x="15252700" y="113398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38735</xdr:rowOff>
    </xdr:from>
    <xdr:ext cx="760095" cy="259080"/>
    <xdr:sp macro="" textlink="">
      <xdr:nvSpPr>
        <xdr:cNvPr id="320" name="定員管理の状況最大値テキスト"/>
        <xdr:cNvSpPr txBox="1"/>
      </xdr:nvSpPr>
      <xdr:spPr>
        <a:xfrm>
          <a:off x="15409545" y="99828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123825</xdr:rowOff>
    </xdr:from>
    <xdr:to xmlns:xdr="http://schemas.openxmlformats.org/drawingml/2006/spreadsheetDrawing">
      <xdr:col>81</xdr:col>
      <xdr:colOff>133350</xdr:colOff>
      <xdr:row>59</xdr:row>
      <xdr:rowOff>123825</xdr:rowOff>
    </xdr:to>
    <xdr:cxnSp macro="">
      <xdr:nvCxnSpPr>
        <xdr:cNvPr id="321" name="直線コネクタ 320"/>
        <xdr:cNvCxnSpPr/>
      </xdr:nvCxnSpPr>
      <xdr:spPr>
        <a:xfrm>
          <a:off x="15252700" y="102393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168275</xdr:rowOff>
    </xdr:from>
    <xdr:to xmlns:xdr="http://schemas.openxmlformats.org/drawingml/2006/spreadsheetDrawing">
      <xdr:col>81</xdr:col>
      <xdr:colOff>44450</xdr:colOff>
      <xdr:row>61</xdr:row>
      <xdr:rowOff>8255</xdr:rowOff>
    </xdr:to>
    <xdr:cxnSp macro="">
      <xdr:nvCxnSpPr>
        <xdr:cNvPr id="322" name="直線コネクタ 321"/>
        <xdr:cNvCxnSpPr/>
      </xdr:nvCxnSpPr>
      <xdr:spPr>
        <a:xfrm>
          <a:off x="14566265" y="10455275"/>
          <a:ext cx="754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45720</xdr:rowOff>
    </xdr:from>
    <xdr:ext cx="760095" cy="259080"/>
    <xdr:sp macro="" textlink="">
      <xdr:nvSpPr>
        <xdr:cNvPr id="323" name="定員管理の状況平均値テキスト"/>
        <xdr:cNvSpPr txBox="1"/>
      </xdr:nvSpPr>
      <xdr:spPr>
        <a:xfrm>
          <a:off x="15409545" y="1016127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29210</xdr:rowOff>
    </xdr:from>
    <xdr:to xmlns:xdr="http://schemas.openxmlformats.org/drawingml/2006/spreadsheetDrawing">
      <xdr:col>81</xdr:col>
      <xdr:colOff>95250</xdr:colOff>
      <xdr:row>60</xdr:row>
      <xdr:rowOff>130810</xdr:rowOff>
    </xdr:to>
    <xdr:sp macro="" textlink="">
      <xdr:nvSpPr>
        <xdr:cNvPr id="324" name="フローチャート: 判断 323"/>
        <xdr:cNvSpPr/>
      </xdr:nvSpPr>
      <xdr:spPr>
        <a:xfrm>
          <a:off x="15276195" y="10316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60</xdr:row>
      <xdr:rowOff>163830</xdr:rowOff>
    </xdr:from>
    <xdr:to xmlns:xdr="http://schemas.openxmlformats.org/drawingml/2006/spreadsheetDrawing">
      <xdr:col>77</xdr:col>
      <xdr:colOff>44450</xdr:colOff>
      <xdr:row>60</xdr:row>
      <xdr:rowOff>168275</xdr:rowOff>
    </xdr:to>
    <xdr:cxnSp macro="">
      <xdr:nvCxnSpPr>
        <xdr:cNvPr id="325" name="直線コネクタ 324"/>
        <xdr:cNvCxnSpPr/>
      </xdr:nvCxnSpPr>
      <xdr:spPr>
        <a:xfrm>
          <a:off x="13767435" y="10450830"/>
          <a:ext cx="79883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60</xdr:row>
      <xdr:rowOff>26035</xdr:rowOff>
    </xdr:from>
    <xdr:to xmlns:xdr="http://schemas.openxmlformats.org/drawingml/2006/spreadsheetDrawing">
      <xdr:col>77</xdr:col>
      <xdr:colOff>95250</xdr:colOff>
      <xdr:row>60</xdr:row>
      <xdr:rowOff>127635</xdr:rowOff>
    </xdr:to>
    <xdr:sp macro="" textlink="">
      <xdr:nvSpPr>
        <xdr:cNvPr id="326" name="フローチャート: 判断 325"/>
        <xdr:cNvSpPr/>
      </xdr:nvSpPr>
      <xdr:spPr>
        <a:xfrm>
          <a:off x="14521815" y="103130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137795</xdr:rowOff>
    </xdr:from>
    <xdr:ext cx="736600" cy="259080"/>
    <xdr:sp macro="" textlink="">
      <xdr:nvSpPr>
        <xdr:cNvPr id="327" name="テキスト ボックス 326"/>
        <xdr:cNvSpPr txBox="1"/>
      </xdr:nvSpPr>
      <xdr:spPr>
        <a:xfrm>
          <a:off x="14227175" y="10081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160020</xdr:rowOff>
    </xdr:from>
    <xdr:to xmlns:xdr="http://schemas.openxmlformats.org/drawingml/2006/spreadsheetDrawing">
      <xdr:col>72</xdr:col>
      <xdr:colOff>188595</xdr:colOff>
      <xdr:row>60</xdr:row>
      <xdr:rowOff>163830</xdr:rowOff>
    </xdr:to>
    <xdr:cxnSp macro="">
      <xdr:nvCxnSpPr>
        <xdr:cNvPr id="328" name="直線コネクタ 327"/>
        <xdr:cNvCxnSpPr/>
      </xdr:nvCxnSpPr>
      <xdr:spPr>
        <a:xfrm>
          <a:off x="12976860" y="10447020"/>
          <a:ext cx="7905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29" name="フローチャート: 判断 328"/>
        <xdr:cNvSpPr/>
      </xdr:nvSpPr>
      <xdr:spPr>
        <a:xfrm>
          <a:off x="13731240" y="1031621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140970</xdr:rowOff>
    </xdr:from>
    <xdr:ext cx="760095" cy="259080"/>
    <xdr:sp macro="" textlink="">
      <xdr:nvSpPr>
        <xdr:cNvPr id="330" name="テキスト ボックス 329"/>
        <xdr:cNvSpPr txBox="1"/>
      </xdr:nvSpPr>
      <xdr:spPr>
        <a:xfrm>
          <a:off x="13421995" y="100850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156210</xdr:rowOff>
    </xdr:from>
    <xdr:to xmlns:xdr="http://schemas.openxmlformats.org/drawingml/2006/spreadsheetDrawing">
      <xdr:col>68</xdr:col>
      <xdr:colOff>152400</xdr:colOff>
      <xdr:row>60</xdr:row>
      <xdr:rowOff>160020</xdr:rowOff>
    </xdr:to>
    <xdr:cxnSp macro="">
      <xdr:nvCxnSpPr>
        <xdr:cNvPr id="331" name="直線コネクタ 330"/>
        <xdr:cNvCxnSpPr/>
      </xdr:nvCxnSpPr>
      <xdr:spPr>
        <a:xfrm>
          <a:off x="12171680" y="10443210"/>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22225</xdr:rowOff>
    </xdr:from>
    <xdr:to xmlns:xdr="http://schemas.openxmlformats.org/drawingml/2006/spreadsheetDrawing">
      <xdr:col>68</xdr:col>
      <xdr:colOff>188595</xdr:colOff>
      <xdr:row>60</xdr:row>
      <xdr:rowOff>123825</xdr:rowOff>
    </xdr:to>
    <xdr:sp macro="" textlink="">
      <xdr:nvSpPr>
        <xdr:cNvPr id="332" name="フローチャート: 判断 331"/>
        <xdr:cNvSpPr/>
      </xdr:nvSpPr>
      <xdr:spPr>
        <a:xfrm>
          <a:off x="12926060" y="1030922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58</xdr:row>
      <xdr:rowOff>133985</xdr:rowOff>
    </xdr:from>
    <xdr:ext cx="762000" cy="257175"/>
    <xdr:sp macro="" textlink="">
      <xdr:nvSpPr>
        <xdr:cNvPr id="333" name="テキスト ボックス 332"/>
        <xdr:cNvSpPr txBox="1"/>
      </xdr:nvSpPr>
      <xdr:spPr>
        <a:xfrm>
          <a:off x="12635865" y="100780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6350</xdr:rowOff>
    </xdr:from>
    <xdr:to xmlns:xdr="http://schemas.openxmlformats.org/drawingml/2006/spreadsheetDrawing">
      <xdr:col>64</xdr:col>
      <xdr:colOff>152400</xdr:colOff>
      <xdr:row>60</xdr:row>
      <xdr:rowOff>107950</xdr:rowOff>
    </xdr:to>
    <xdr:sp macro="" textlink="">
      <xdr:nvSpPr>
        <xdr:cNvPr id="334" name="フローチャート: 判断 333"/>
        <xdr:cNvSpPr/>
      </xdr:nvSpPr>
      <xdr:spPr>
        <a:xfrm>
          <a:off x="1212088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118110</xdr:rowOff>
    </xdr:from>
    <xdr:ext cx="762000" cy="259080"/>
    <xdr:sp macro="" textlink="">
      <xdr:nvSpPr>
        <xdr:cNvPr id="335" name="テキスト ボックス 334"/>
        <xdr:cNvSpPr txBox="1"/>
      </xdr:nvSpPr>
      <xdr:spPr>
        <a:xfrm>
          <a:off x="11832590" y="1006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6" name="テキスト ボックス 335"/>
        <xdr:cNvSpPr txBox="1"/>
      </xdr:nvSpPr>
      <xdr:spPr>
        <a:xfrm>
          <a:off x="151257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7" name="テキスト ボックス 336"/>
        <xdr:cNvSpPr txBox="1"/>
      </xdr:nvSpPr>
      <xdr:spPr>
        <a:xfrm>
          <a:off x="1437132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7175"/>
    <xdr:sp macro="" textlink="">
      <xdr:nvSpPr>
        <xdr:cNvPr id="338" name="テキスト ボックス 337"/>
        <xdr:cNvSpPr txBox="1"/>
      </xdr:nvSpPr>
      <xdr:spPr>
        <a:xfrm>
          <a:off x="1357884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0095" cy="257175"/>
    <xdr:sp macro="" textlink="">
      <xdr:nvSpPr>
        <xdr:cNvPr id="339" name="テキスト ボックス 338"/>
        <xdr:cNvSpPr txBox="1"/>
      </xdr:nvSpPr>
      <xdr:spPr>
        <a:xfrm>
          <a:off x="12781915"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40" name="テキスト ボックス 339"/>
        <xdr:cNvSpPr txBox="1"/>
      </xdr:nvSpPr>
      <xdr:spPr>
        <a:xfrm>
          <a:off x="11976735"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128905</xdr:rowOff>
    </xdr:from>
    <xdr:to xmlns:xdr="http://schemas.openxmlformats.org/drawingml/2006/spreadsheetDrawing">
      <xdr:col>81</xdr:col>
      <xdr:colOff>95250</xdr:colOff>
      <xdr:row>61</xdr:row>
      <xdr:rowOff>59055</xdr:rowOff>
    </xdr:to>
    <xdr:sp macro="" textlink="">
      <xdr:nvSpPr>
        <xdr:cNvPr id="341" name="楕円 340"/>
        <xdr:cNvSpPr/>
      </xdr:nvSpPr>
      <xdr:spPr>
        <a:xfrm>
          <a:off x="15276195" y="104159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100965</xdr:rowOff>
    </xdr:from>
    <xdr:ext cx="760095" cy="257175"/>
    <xdr:sp macro="" textlink="">
      <xdr:nvSpPr>
        <xdr:cNvPr id="342" name="定員管理の状況該当値テキスト"/>
        <xdr:cNvSpPr txBox="1"/>
      </xdr:nvSpPr>
      <xdr:spPr>
        <a:xfrm>
          <a:off x="15409545" y="103879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117475</xdr:rowOff>
    </xdr:from>
    <xdr:to xmlns:xdr="http://schemas.openxmlformats.org/drawingml/2006/spreadsheetDrawing">
      <xdr:col>77</xdr:col>
      <xdr:colOff>95250</xdr:colOff>
      <xdr:row>61</xdr:row>
      <xdr:rowOff>47625</xdr:rowOff>
    </xdr:to>
    <xdr:sp macro="" textlink="">
      <xdr:nvSpPr>
        <xdr:cNvPr id="343" name="楕円 342"/>
        <xdr:cNvSpPr/>
      </xdr:nvSpPr>
      <xdr:spPr>
        <a:xfrm>
          <a:off x="14521815" y="104044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32385</xdr:rowOff>
    </xdr:from>
    <xdr:ext cx="736600" cy="257175"/>
    <xdr:sp macro="" textlink="">
      <xdr:nvSpPr>
        <xdr:cNvPr id="344" name="テキスト ボックス 343"/>
        <xdr:cNvSpPr txBox="1"/>
      </xdr:nvSpPr>
      <xdr:spPr>
        <a:xfrm>
          <a:off x="14227175" y="104908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113030</xdr:rowOff>
    </xdr:from>
    <xdr:to xmlns:xdr="http://schemas.openxmlformats.org/drawingml/2006/spreadsheetDrawing">
      <xdr:col>73</xdr:col>
      <xdr:colOff>44450</xdr:colOff>
      <xdr:row>61</xdr:row>
      <xdr:rowOff>43180</xdr:rowOff>
    </xdr:to>
    <xdr:sp macro="" textlink="">
      <xdr:nvSpPr>
        <xdr:cNvPr id="345" name="楕円 344"/>
        <xdr:cNvSpPr/>
      </xdr:nvSpPr>
      <xdr:spPr>
        <a:xfrm>
          <a:off x="13731240" y="1040003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27940</xdr:rowOff>
    </xdr:from>
    <xdr:ext cx="760095" cy="259080"/>
    <xdr:sp macro="" textlink="">
      <xdr:nvSpPr>
        <xdr:cNvPr id="346" name="テキスト ボックス 345"/>
        <xdr:cNvSpPr txBox="1"/>
      </xdr:nvSpPr>
      <xdr:spPr>
        <a:xfrm>
          <a:off x="13421995" y="104863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109220</xdr:rowOff>
    </xdr:from>
    <xdr:to xmlns:xdr="http://schemas.openxmlformats.org/drawingml/2006/spreadsheetDrawing">
      <xdr:col>68</xdr:col>
      <xdr:colOff>188595</xdr:colOff>
      <xdr:row>61</xdr:row>
      <xdr:rowOff>39370</xdr:rowOff>
    </xdr:to>
    <xdr:sp macro="" textlink="">
      <xdr:nvSpPr>
        <xdr:cNvPr id="347" name="楕円 346"/>
        <xdr:cNvSpPr/>
      </xdr:nvSpPr>
      <xdr:spPr>
        <a:xfrm>
          <a:off x="12926060" y="1039622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24130</xdr:rowOff>
    </xdr:from>
    <xdr:ext cx="762000" cy="259080"/>
    <xdr:sp macro="" textlink="">
      <xdr:nvSpPr>
        <xdr:cNvPr id="348" name="テキスト ボックス 347"/>
        <xdr:cNvSpPr txBox="1"/>
      </xdr:nvSpPr>
      <xdr:spPr>
        <a:xfrm>
          <a:off x="12635865" y="1048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105410</xdr:rowOff>
    </xdr:from>
    <xdr:to xmlns:xdr="http://schemas.openxmlformats.org/drawingml/2006/spreadsheetDrawing">
      <xdr:col>64</xdr:col>
      <xdr:colOff>152400</xdr:colOff>
      <xdr:row>61</xdr:row>
      <xdr:rowOff>35560</xdr:rowOff>
    </xdr:to>
    <xdr:sp macro="" textlink="">
      <xdr:nvSpPr>
        <xdr:cNvPr id="349" name="楕円 348"/>
        <xdr:cNvSpPr/>
      </xdr:nvSpPr>
      <xdr:spPr>
        <a:xfrm>
          <a:off x="1212088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20320</xdr:rowOff>
    </xdr:from>
    <xdr:ext cx="762000" cy="257175"/>
    <xdr:sp macro="" textlink="">
      <xdr:nvSpPr>
        <xdr:cNvPr id="350" name="テキスト ボックス 349"/>
        <xdr:cNvSpPr txBox="1"/>
      </xdr:nvSpPr>
      <xdr:spPr>
        <a:xfrm>
          <a:off x="11832590" y="104787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010" cy="308610"/>
    <xdr:sp macro="" textlink="">
      <xdr:nvSpPr>
        <xdr:cNvPr id="352" name="テキスト ボックス 351"/>
        <xdr:cNvSpPr txBox="1"/>
      </xdr:nvSpPr>
      <xdr:spPr>
        <a:xfrm>
          <a:off x="12313285" y="5378450"/>
          <a:ext cx="16040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3" name="テキスト ボックス 352"/>
        <xdr:cNvSpPr txBox="1"/>
      </xdr:nvSpPr>
      <xdr:spPr>
        <a:xfrm>
          <a:off x="13877925"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償還元金を上回らない額での</a:t>
          </a:r>
          <a:r>
            <a:rPr lang="ja-JP" altLang="en-US" sz="1100" b="0" i="0" baseline="0">
              <a:solidFill>
                <a:schemeClr val="dk1"/>
              </a:solidFill>
              <a:effectLst/>
              <a:latin typeface="+mn-lt"/>
              <a:ea typeface="+mn-ea"/>
              <a:cs typeface="+mn-cs"/>
            </a:rPr>
            <a:t>起債の借入</a:t>
          </a:r>
          <a:r>
            <a:rPr lang="ja-JP" altLang="ja-JP" sz="1100" b="0" i="0" baseline="0">
              <a:solidFill>
                <a:schemeClr val="dk1"/>
              </a:solidFill>
              <a:effectLst/>
              <a:latin typeface="+mn-lt"/>
              <a:ea typeface="+mn-ea"/>
              <a:cs typeface="+mn-cs"/>
            </a:rPr>
            <a:t>に努めていることや、過去の大型建設事業の元利償還が終了したこと、</a:t>
          </a:r>
          <a:r>
            <a:rPr lang="ja-JP" altLang="ja-JP" sz="1100">
              <a:solidFill>
                <a:schemeClr val="dk1"/>
              </a:solidFill>
              <a:effectLst/>
              <a:latin typeface="+mn-lt"/>
              <a:ea typeface="+mn-ea"/>
              <a:cs typeface="+mn-cs"/>
            </a:rPr>
            <a:t>投資的事業を抑制してきたことが、類似団体平均値と比較し</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ポイント下回っている要因である。公共施設の老朽化に伴う解体や修繕費が想定されるため、投資的事業を取捨選択し、市債の新規発行額を計画的に行うように努める。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6545" cy="224790"/>
    <xdr:sp macro="" textlink="">
      <xdr:nvSpPr>
        <xdr:cNvPr id="364" name="テキスト ボックス 363"/>
        <xdr:cNvSpPr txBox="1"/>
      </xdr:nvSpPr>
      <xdr:spPr>
        <a:xfrm>
          <a:off x="11510645" y="558800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0095" cy="259080"/>
    <xdr:sp macro="" textlink="">
      <xdr:nvSpPr>
        <xdr:cNvPr id="366" name="テキスト ボックス 365"/>
        <xdr:cNvSpPr txBox="1"/>
      </xdr:nvSpPr>
      <xdr:spPr>
        <a:xfrm>
          <a:off x="10870565" y="804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1548745" y="770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0095" cy="259080"/>
    <xdr:sp macro="" textlink="">
      <xdr:nvSpPr>
        <xdr:cNvPr id="368" name="テキスト ボックス 367"/>
        <xdr:cNvSpPr txBox="1"/>
      </xdr:nvSpPr>
      <xdr:spPr>
        <a:xfrm>
          <a:off x="10870565" y="7566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1548745" y="722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0095" cy="257175"/>
    <xdr:sp macro="" textlink="">
      <xdr:nvSpPr>
        <xdr:cNvPr id="370" name="テキスト ボックス 369"/>
        <xdr:cNvSpPr txBox="1"/>
      </xdr:nvSpPr>
      <xdr:spPr>
        <a:xfrm>
          <a:off x="10870565" y="70840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1548745" y="674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0095" cy="257175"/>
    <xdr:sp macro="" textlink="">
      <xdr:nvSpPr>
        <xdr:cNvPr id="372" name="テキスト ボックス 371"/>
        <xdr:cNvSpPr txBox="1"/>
      </xdr:nvSpPr>
      <xdr:spPr>
        <a:xfrm>
          <a:off x="10870565" y="6601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1548745" y="626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0095" cy="259080"/>
    <xdr:sp macro="" textlink="">
      <xdr:nvSpPr>
        <xdr:cNvPr id="374" name="テキスト ボックス 373"/>
        <xdr:cNvSpPr txBox="1"/>
      </xdr:nvSpPr>
      <xdr:spPr>
        <a:xfrm>
          <a:off x="10870565" y="6118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1905</xdr:rowOff>
    </xdr:from>
    <xdr:to xmlns:xdr="http://schemas.openxmlformats.org/drawingml/2006/spreadsheetDrawing">
      <xdr:col>81</xdr:col>
      <xdr:colOff>44450</xdr:colOff>
      <xdr:row>44</xdr:row>
      <xdr:rowOff>116840</xdr:rowOff>
    </xdr:to>
    <xdr:cxnSp macro="">
      <xdr:nvCxnSpPr>
        <xdr:cNvPr id="377" name="直線コネクタ 376"/>
        <xdr:cNvCxnSpPr/>
      </xdr:nvCxnSpPr>
      <xdr:spPr>
        <a:xfrm flipV="1">
          <a:off x="15320645" y="617410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88900</xdr:rowOff>
    </xdr:from>
    <xdr:ext cx="760095" cy="257175"/>
    <xdr:sp macro="" textlink="">
      <xdr:nvSpPr>
        <xdr:cNvPr id="378" name="公債費負担の状況最小値テキスト"/>
        <xdr:cNvSpPr txBox="1"/>
      </xdr:nvSpPr>
      <xdr:spPr>
        <a:xfrm>
          <a:off x="15409545" y="76327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116840</xdr:rowOff>
    </xdr:from>
    <xdr:to xmlns:xdr="http://schemas.openxmlformats.org/drawingml/2006/spreadsheetDrawing">
      <xdr:col>81</xdr:col>
      <xdr:colOff>133350</xdr:colOff>
      <xdr:row>44</xdr:row>
      <xdr:rowOff>116840</xdr:rowOff>
    </xdr:to>
    <xdr:cxnSp macro="">
      <xdr:nvCxnSpPr>
        <xdr:cNvPr id="379" name="直線コネクタ 378"/>
        <xdr:cNvCxnSpPr/>
      </xdr:nvCxnSpPr>
      <xdr:spPr>
        <a:xfrm>
          <a:off x="15252700" y="76606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88265</xdr:rowOff>
    </xdr:from>
    <xdr:ext cx="760095" cy="257175"/>
    <xdr:sp macro="" textlink="">
      <xdr:nvSpPr>
        <xdr:cNvPr id="380" name="公債費負担の状況最大値テキスト"/>
        <xdr:cNvSpPr txBox="1"/>
      </xdr:nvSpPr>
      <xdr:spPr>
        <a:xfrm>
          <a:off x="15409545" y="59175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1905</xdr:rowOff>
    </xdr:from>
    <xdr:to xmlns:xdr="http://schemas.openxmlformats.org/drawingml/2006/spreadsheetDrawing">
      <xdr:col>81</xdr:col>
      <xdr:colOff>133350</xdr:colOff>
      <xdr:row>36</xdr:row>
      <xdr:rowOff>1905</xdr:rowOff>
    </xdr:to>
    <xdr:cxnSp macro="">
      <xdr:nvCxnSpPr>
        <xdr:cNvPr id="381" name="直線コネクタ 380"/>
        <xdr:cNvCxnSpPr/>
      </xdr:nvCxnSpPr>
      <xdr:spPr>
        <a:xfrm>
          <a:off x="15252700" y="61741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26035</xdr:rowOff>
    </xdr:from>
    <xdr:to xmlns:xdr="http://schemas.openxmlformats.org/drawingml/2006/spreadsheetDrawing">
      <xdr:col>81</xdr:col>
      <xdr:colOff>44450</xdr:colOff>
      <xdr:row>38</xdr:row>
      <xdr:rowOff>83820</xdr:rowOff>
    </xdr:to>
    <xdr:cxnSp macro="">
      <xdr:nvCxnSpPr>
        <xdr:cNvPr id="382" name="直線コネクタ 381"/>
        <xdr:cNvCxnSpPr/>
      </xdr:nvCxnSpPr>
      <xdr:spPr>
        <a:xfrm flipV="1">
          <a:off x="14566265" y="6541135"/>
          <a:ext cx="7543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2540</xdr:rowOff>
    </xdr:from>
    <xdr:ext cx="760095" cy="259080"/>
    <xdr:sp macro="" textlink="">
      <xdr:nvSpPr>
        <xdr:cNvPr id="383" name="公債費負担の状況平均値テキスト"/>
        <xdr:cNvSpPr txBox="1"/>
      </xdr:nvSpPr>
      <xdr:spPr>
        <a:xfrm>
          <a:off x="15409545" y="703199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30480</xdr:rowOff>
    </xdr:from>
    <xdr:to xmlns:xdr="http://schemas.openxmlformats.org/drawingml/2006/spreadsheetDrawing">
      <xdr:col>81</xdr:col>
      <xdr:colOff>95250</xdr:colOff>
      <xdr:row>41</xdr:row>
      <xdr:rowOff>132080</xdr:rowOff>
    </xdr:to>
    <xdr:sp macro="" textlink="">
      <xdr:nvSpPr>
        <xdr:cNvPr id="384" name="フローチャート: 判断 383"/>
        <xdr:cNvSpPr/>
      </xdr:nvSpPr>
      <xdr:spPr>
        <a:xfrm>
          <a:off x="15276195" y="70599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38</xdr:row>
      <xdr:rowOff>83820</xdr:rowOff>
    </xdr:from>
    <xdr:to xmlns:xdr="http://schemas.openxmlformats.org/drawingml/2006/spreadsheetDrawing">
      <xdr:col>77</xdr:col>
      <xdr:colOff>44450</xdr:colOff>
      <xdr:row>38</xdr:row>
      <xdr:rowOff>170815</xdr:rowOff>
    </xdr:to>
    <xdr:cxnSp macro="">
      <xdr:nvCxnSpPr>
        <xdr:cNvPr id="385" name="直線コネクタ 384"/>
        <xdr:cNvCxnSpPr/>
      </xdr:nvCxnSpPr>
      <xdr:spPr>
        <a:xfrm flipV="1">
          <a:off x="13767435" y="6598920"/>
          <a:ext cx="79883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20320</xdr:rowOff>
    </xdr:from>
    <xdr:to xmlns:xdr="http://schemas.openxmlformats.org/drawingml/2006/spreadsheetDrawing">
      <xdr:col>77</xdr:col>
      <xdr:colOff>95250</xdr:colOff>
      <xdr:row>41</xdr:row>
      <xdr:rowOff>121920</xdr:rowOff>
    </xdr:to>
    <xdr:sp macro="" textlink="">
      <xdr:nvSpPr>
        <xdr:cNvPr id="386" name="フローチャート: 判断 385"/>
        <xdr:cNvSpPr/>
      </xdr:nvSpPr>
      <xdr:spPr>
        <a:xfrm>
          <a:off x="14521815" y="70497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106680</xdr:rowOff>
    </xdr:from>
    <xdr:ext cx="736600" cy="259080"/>
    <xdr:sp macro="" textlink="">
      <xdr:nvSpPr>
        <xdr:cNvPr id="387" name="テキスト ボックス 386"/>
        <xdr:cNvSpPr txBox="1"/>
      </xdr:nvSpPr>
      <xdr:spPr>
        <a:xfrm>
          <a:off x="14227175" y="713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170815</xdr:rowOff>
    </xdr:from>
    <xdr:to xmlns:xdr="http://schemas.openxmlformats.org/drawingml/2006/spreadsheetDrawing">
      <xdr:col>72</xdr:col>
      <xdr:colOff>188595</xdr:colOff>
      <xdr:row>39</xdr:row>
      <xdr:rowOff>95885</xdr:rowOff>
    </xdr:to>
    <xdr:cxnSp macro="">
      <xdr:nvCxnSpPr>
        <xdr:cNvPr id="388" name="直線コネクタ 387"/>
        <xdr:cNvCxnSpPr/>
      </xdr:nvCxnSpPr>
      <xdr:spPr>
        <a:xfrm flipV="1">
          <a:off x="12976860" y="6685915"/>
          <a:ext cx="7905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89" name="フローチャート: 判断 388"/>
        <xdr:cNvSpPr/>
      </xdr:nvSpPr>
      <xdr:spPr>
        <a:xfrm>
          <a:off x="13731240" y="7070090"/>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126365</xdr:rowOff>
    </xdr:from>
    <xdr:ext cx="760095" cy="259080"/>
    <xdr:sp macro="" textlink="">
      <xdr:nvSpPr>
        <xdr:cNvPr id="390" name="テキスト ボックス 389"/>
        <xdr:cNvSpPr txBox="1"/>
      </xdr:nvSpPr>
      <xdr:spPr>
        <a:xfrm>
          <a:off x="13421995" y="71558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95885</xdr:rowOff>
    </xdr:from>
    <xdr:to xmlns:xdr="http://schemas.openxmlformats.org/drawingml/2006/spreadsheetDrawing">
      <xdr:col>68</xdr:col>
      <xdr:colOff>152400</xdr:colOff>
      <xdr:row>40</xdr:row>
      <xdr:rowOff>30480</xdr:rowOff>
    </xdr:to>
    <xdr:cxnSp macro="">
      <xdr:nvCxnSpPr>
        <xdr:cNvPr id="391" name="直線コネクタ 390"/>
        <xdr:cNvCxnSpPr/>
      </xdr:nvCxnSpPr>
      <xdr:spPr>
        <a:xfrm flipV="1">
          <a:off x="12171680" y="6782435"/>
          <a:ext cx="80518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68580</xdr:rowOff>
    </xdr:from>
    <xdr:to xmlns:xdr="http://schemas.openxmlformats.org/drawingml/2006/spreadsheetDrawing">
      <xdr:col>68</xdr:col>
      <xdr:colOff>188595</xdr:colOff>
      <xdr:row>41</xdr:row>
      <xdr:rowOff>170180</xdr:rowOff>
    </xdr:to>
    <xdr:sp macro="" textlink="">
      <xdr:nvSpPr>
        <xdr:cNvPr id="392" name="フローチャート: 判断 391"/>
        <xdr:cNvSpPr/>
      </xdr:nvSpPr>
      <xdr:spPr>
        <a:xfrm>
          <a:off x="12926060" y="709803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154940</xdr:rowOff>
    </xdr:from>
    <xdr:ext cx="762000" cy="257175"/>
    <xdr:sp macro="" textlink="">
      <xdr:nvSpPr>
        <xdr:cNvPr id="393" name="テキスト ボックス 392"/>
        <xdr:cNvSpPr txBox="1"/>
      </xdr:nvSpPr>
      <xdr:spPr>
        <a:xfrm>
          <a:off x="12635865" y="71843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107315</xdr:rowOff>
    </xdr:from>
    <xdr:to xmlns:xdr="http://schemas.openxmlformats.org/drawingml/2006/spreadsheetDrawing">
      <xdr:col>64</xdr:col>
      <xdr:colOff>152400</xdr:colOff>
      <xdr:row>42</xdr:row>
      <xdr:rowOff>37465</xdr:rowOff>
    </xdr:to>
    <xdr:sp macro="" textlink="">
      <xdr:nvSpPr>
        <xdr:cNvPr id="394" name="フローチャート: 判断 393"/>
        <xdr:cNvSpPr/>
      </xdr:nvSpPr>
      <xdr:spPr>
        <a:xfrm>
          <a:off x="1212088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22225</xdr:rowOff>
    </xdr:from>
    <xdr:ext cx="762000" cy="258445"/>
    <xdr:sp macro="" textlink="">
      <xdr:nvSpPr>
        <xdr:cNvPr id="395" name="テキスト ボックス 394"/>
        <xdr:cNvSpPr txBox="1"/>
      </xdr:nvSpPr>
      <xdr:spPr>
        <a:xfrm>
          <a:off x="1183259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9080"/>
    <xdr:sp macro="" textlink="">
      <xdr:nvSpPr>
        <xdr:cNvPr id="398" name="テキスト ボックス 397"/>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0095" cy="259080"/>
    <xdr:sp macro="" textlink="">
      <xdr:nvSpPr>
        <xdr:cNvPr id="399" name="テキスト ボックス 398"/>
        <xdr:cNvSpPr txBox="1"/>
      </xdr:nvSpPr>
      <xdr:spPr>
        <a:xfrm>
          <a:off x="12781915"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37</xdr:row>
      <xdr:rowOff>146685</xdr:rowOff>
    </xdr:from>
    <xdr:to xmlns:xdr="http://schemas.openxmlformats.org/drawingml/2006/spreadsheetDrawing">
      <xdr:col>81</xdr:col>
      <xdr:colOff>95250</xdr:colOff>
      <xdr:row>38</xdr:row>
      <xdr:rowOff>76835</xdr:rowOff>
    </xdr:to>
    <xdr:sp macro="" textlink="">
      <xdr:nvSpPr>
        <xdr:cNvPr id="401" name="楕円 400"/>
        <xdr:cNvSpPr/>
      </xdr:nvSpPr>
      <xdr:spPr>
        <a:xfrm>
          <a:off x="15276195" y="64903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163195</xdr:rowOff>
    </xdr:from>
    <xdr:ext cx="760095" cy="259080"/>
    <xdr:sp macro="" textlink="">
      <xdr:nvSpPr>
        <xdr:cNvPr id="402" name="公債費負担の状況該当値テキスト"/>
        <xdr:cNvSpPr txBox="1"/>
      </xdr:nvSpPr>
      <xdr:spPr>
        <a:xfrm>
          <a:off x="15409545" y="63353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38</xdr:row>
      <xdr:rowOff>33020</xdr:rowOff>
    </xdr:from>
    <xdr:to xmlns:xdr="http://schemas.openxmlformats.org/drawingml/2006/spreadsheetDrawing">
      <xdr:col>77</xdr:col>
      <xdr:colOff>95250</xdr:colOff>
      <xdr:row>38</xdr:row>
      <xdr:rowOff>134620</xdr:rowOff>
    </xdr:to>
    <xdr:sp macro="" textlink="">
      <xdr:nvSpPr>
        <xdr:cNvPr id="403" name="楕円 402"/>
        <xdr:cNvSpPr/>
      </xdr:nvSpPr>
      <xdr:spPr>
        <a:xfrm>
          <a:off x="14521815" y="65481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144780</xdr:rowOff>
    </xdr:from>
    <xdr:ext cx="736600" cy="257175"/>
    <xdr:sp macro="" textlink="">
      <xdr:nvSpPr>
        <xdr:cNvPr id="404" name="テキスト ボックス 403"/>
        <xdr:cNvSpPr txBox="1"/>
      </xdr:nvSpPr>
      <xdr:spPr>
        <a:xfrm>
          <a:off x="14227175" y="63169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120650</xdr:rowOff>
    </xdr:from>
    <xdr:to xmlns:xdr="http://schemas.openxmlformats.org/drawingml/2006/spreadsheetDrawing">
      <xdr:col>73</xdr:col>
      <xdr:colOff>44450</xdr:colOff>
      <xdr:row>39</xdr:row>
      <xdr:rowOff>50165</xdr:rowOff>
    </xdr:to>
    <xdr:sp macro="" textlink="">
      <xdr:nvSpPr>
        <xdr:cNvPr id="405" name="楕円 404"/>
        <xdr:cNvSpPr/>
      </xdr:nvSpPr>
      <xdr:spPr>
        <a:xfrm>
          <a:off x="13731240" y="6635750"/>
          <a:ext cx="8064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60325</xdr:rowOff>
    </xdr:from>
    <xdr:ext cx="760095" cy="259080"/>
    <xdr:sp macro="" textlink="">
      <xdr:nvSpPr>
        <xdr:cNvPr id="406" name="テキスト ボックス 405"/>
        <xdr:cNvSpPr txBox="1"/>
      </xdr:nvSpPr>
      <xdr:spPr>
        <a:xfrm>
          <a:off x="13421995" y="64039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45085</xdr:rowOff>
    </xdr:from>
    <xdr:to xmlns:xdr="http://schemas.openxmlformats.org/drawingml/2006/spreadsheetDrawing">
      <xdr:col>68</xdr:col>
      <xdr:colOff>188595</xdr:colOff>
      <xdr:row>39</xdr:row>
      <xdr:rowOff>146685</xdr:rowOff>
    </xdr:to>
    <xdr:sp macro="" textlink="">
      <xdr:nvSpPr>
        <xdr:cNvPr id="407" name="楕円 406"/>
        <xdr:cNvSpPr/>
      </xdr:nvSpPr>
      <xdr:spPr>
        <a:xfrm>
          <a:off x="12926060" y="673163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37</xdr:row>
      <xdr:rowOff>156845</xdr:rowOff>
    </xdr:from>
    <xdr:ext cx="762000" cy="257175"/>
    <xdr:sp macro="" textlink="">
      <xdr:nvSpPr>
        <xdr:cNvPr id="408" name="テキスト ボックス 407"/>
        <xdr:cNvSpPr txBox="1"/>
      </xdr:nvSpPr>
      <xdr:spPr>
        <a:xfrm>
          <a:off x="12635865" y="6500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151130</xdr:rowOff>
    </xdr:from>
    <xdr:to xmlns:xdr="http://schemas.openxmlformats.org/drawingml/2006/spreadsheetDrawing">
      <xdr:col>64</xdr:col>
      <xdr:colOff>152400</xdr:colOff>
      <xdr:row>40</xdr:row>
      <xdr:rowOff>81280</xdr:rowOff>
    </xdr:to>
    <xdr:sp macro="" textlink="">
      <xdr:nvSpPr>
        <xdr:cNvPr id="409" name="楕円 408"/>
        <xdr:cNvSpPr/>
      </xdr:nvSpPr>
      <xdr:spPr>
        <a:xfrm>
          <a:off x="1212088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91440</xdr:rowOff>
    </xdr:from>
    <xdr:ext cx="762000" cy="259080"/>
    <xdr:sp macro="" textlink="">
      <xdr:nvSpPr>
        <xdr:cNvPr id="410" name="テキスト ボックス 409"/>
        <xdr:cNvSpPr txBox="1"/>
      </xdr:nvSpPr>
      <xdr:spPr>
        <a:xfrm>
          <a:off x="11832590" y="660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005" cy="309245"/>
    <xdr:sp macro="" textlink="">
      <xdr:nvSpPr>
        <xdr:cNvPr id="412" name="テキスト ボックス 411"/>
        <xdr:cNvSpPr txBox="1"/>
      </xdr:nvSpPr>
      <xdr:spPr>
        <a:xfrm>
          <a:off x="12396470" y="1568450"/>
          <a:ext cx="1437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3" name="テキスト ボックス 412"/>
        <xdr:cNvSpPr txBox="1"/>
      </xdr:nvSpPr>
      <xdr:spPr>
        <a:xfrm>
          <a:off x="13794740"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tx1"/>
              </a:solidFill>
              <a:effectLst/>
              <a:latin typeface="+mn-lt"/>
              <a:ea typeface="+mn-ea"/>
              <a:cs typeface="+mn-cs"/>
            </a:rPr>
            <a:t>前年度に比べ</a:t>
          </a:r>
          <a:r>
            <a:rPr lang="en-US" altLang="ja-JP" sz="1100">
              <a:solidFill>
                <a:schemeClr val="tx1"/>
              </a:solidFill>
              <a:effectLst/>
              <a:latin typeface="+mn-lt"/>
              <a:ea typeface="+mn-ea"/>
              <a:cs typeface="+mn-cs"/>
            </a:rPr>
            <a:t>6.9</a:t>
          </a:r>
          <a:r>
            <a:rPr lang="ja-JP" altLang="ja-JP" sz="1100">
              <a:solidFill>
                <a:schemeClr val="tx1"/>
              </a:solidFill>
              <a:effectLst/>
              <a:latin typeface="+mn-lt"/>
              <a:ea typeface="+mn-ea"/>
              <a:cs typeface="+mn-cs"/>
            </a:rPr>
            <a:t>ポイント将来負担比率が増加しているのは、</a:t>
          </a:r>
          <a:r>
            <a:rPr kumimoji="1" lang="ja-JP" altLang="ja-JP" sz="1100">
              <a:solidFill>
                <a:schemeClr val="tx1"/>
              </a:solidFill>
              <a:effectLst/>
              <a:latin typeface="+mn-lt"/>
              <a:ea typeface="+mn-ea"/>
              <a:cs typeface="+mn-cs"/>
            </a:rPr>
            <a:t>充当可能財源</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が減少し将来負担額が増加したためである。将来負担額の増加要因は、退職手当負担見込額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増加や、</a:t>
          </a:r>
          <a:r>
            <a:rPr kumimoji="1" lang="ja-JP" altLang="en-US" sz="1100">
              <a:solidFill>
                <a:schemeClr val="tx1"/>
              </a:solidFill>
              <a:effectLst/>
              <a:latin typeface="+mn-lt"/>
              <a:ea typeface="+mn-ea"/>
              <a:cs typeface="+mn-cs"/>
            </a:rPr>
            <a:t>令和元</a:t>
          </a:r>
          <a:r>
            <a:rPr kumimoji="1" lang="ja-JP" altLang="ja-JP" sz="1100">
              <a:solidFill>
                <a:schemeClr val="tx1"/>
              </a:solidFill>
              <a:effectLst/>
              <a:latin typeface="+mn-lt"/>
              <a:ea typeface="+mn-ea"/>
              <a:cs typeface="+mn-cs"/>
            </a:rPr>
            <a:t>年度発行</a:t>
          </a:r>
          <a:r>
            <a:rPr kumimoji="1" lang="ja-JP" altLang="en-US" sz="1100">
              <a:solidFill>
                <a:schemeClr val="tx1"/>
              </a:solidFill>
              <a:effectLst/>
              <a:latin typeface="+mn-lt"/>
              <a:ea typeface="+mn-ea"/>
              <a:cs typeface="+mn-cs"/>
            </a:rPr>
            <a:t>の公</a:t>
          </a:r>
          <a:r>
            <a:rPr kumimoji="1" lang="ja-JP" altLang="ja-JP" sz="1100">
              <a:solidFill>
                <a:schemeClr val="tx1"/>
              </a:solidFill>
              <a:effectLst/>
              <a:latin typeface="+mn-lt"/>
              <a:ea typeface="+mn-ea"/>
              <a:cs typeface="+mn-cs"/>
            </a:rPr>
            <a:t>共施設等適正管理推進事業債などにより</a:t>
          </a:r>
          <a:r>
            <a:rPr kumimoji="1" lang="ja-JP" altLang="en-US" sz="1100">
              <a:solidFill>
                <a:schemeClr val="tx1"/>
              </a:solidFill>
              <a:effectLst/>
              <a:latin typeface="+mn-lt"/>
              <a:ea typeface="+mn-ea"/>
              <a:cs typeface="+mn-cs"/>
            </a:rPr>
            <a:t>市</a:t>
          </a:r>
          <a:r>
            <a:rPr kumimoji="1" lang="ja-JP" altLang="ja-JP" sz="1100">
              <a:solidFill>
                <a:schemeClr val="tx1"/>
              </a:solidFill>
              <a:effectLst/>
              <a:latin typeface="+mn-lt"/>
              <a:ea typeface="+mn-ea"/>
              <a:cs typeface="+mn-cs"/>
            </a:rPr>
            <a:t>債の現在高が増加した</a:t>
          </a:r>
          <a:r>
            <a:rPr kumimoji="1" lang="ja-JP" altLang="en-US" sz="1100">
              <a:solidFill>
                <a:schemeClr val="tx1"/>
              </a:solidFill>
              <a:effectLst/>
              <a:latin typeface="+mn-lt"/>
              <a:ea typeface="+mn-ea"/>
              <a:cs typeface="+mn-cs"/>
            </a:rPr>
            <a:t>ためである</a:t>
          </a:r>
          <a:r>
            <a:rPr kumimoji="1" lang="ja-JP" altLang="ja-JP" sz="1100">
              <a:solidFill>
                <a:schemeClr val="tx1"/>
              </a:solidFill>
              <a:effectLst/>
              <a:latin typeface="+mn-lt"/>
              <a:ea typeface="+mn-ea"/>
              <a:cs typeface="+mn-cs"/>
            </a:rPr>
            <a:t>。充当可能財源等の減少要因として、基準財政需要額算入見込額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下水道費が減少</a:t>
          </a:r>
          <a:r>
            <a:rPr kumimoji="1" lang="ja-JP" altLang="en-US" sz="1100">
              <a:solidFill>
                <a:schemeClr val="tx1"/>
              </a:solidFill>
              <a:effectLst/>
              <a:latin typeface="+mn-lt"/>
              <a:ea typeface="+mn-ea"/>
              <a:cs typeface="+mn-cs"/>
            </a:rPr>
            <a:t>し、</a:t>
          </a:r>
          <a:r>
            <a:rPr kumimoji="1" lang="ja-JP" altLang="ja-JP" sz="1100">
              <a:solidFill>
                <a:schemeClr val="tx1"/>
              </a:solidFill>
              <a:effectLst/>
              <a:latin typeface="+mn-lt"/>
              <a:ea typeface="+mn-ea"/>
              <a:cs typeface="+mn-cs"/>
            </a:rPr>
            <a:t>充当可能基金は特定財源充当</a:t>
          </a:r>
          <a:r>
            <a:rPr kumimoji="1" lang="ja-JP" altLang="en-US" sz="1100">
              <a:solidFill>
                <a:schemeClr val="tx1"/>
              </a:solidFill>
              <a:effectLst/>
              <a:latin typeface="+mn-lt"/>
              <a:ea typeface="+mn-ea"/>
              <a:cs typeface="+mn-cs"/>
            </a:rPr>
            <a:t>が減少したためである。</a:t>
          </a:r>
          <a:r>
            <a:rPr lang="ja-JP" altLang="ja-JP" sz="1100">
              <a:solidFill>
                <a:schemeClr val="tx1"/>
              </a:solidFill>
              <a:effectLst/>
              <a:latin typeface="+mn-lt"/>
              <a:ea typeface="+mn-ea"/>
              <a:cs typeface="+mn-cs"/>
            </a:rPr>
            <a:t>今後は、建替や大規模修繕の財源として起債の</a:t>
          </a:r>
          <a:r>
            <a:rPr lang="ja-JP" altLang="en-US" sz="1100">
              <a:solidFill>
                <a:schemeClr val="tx1"/>
              </a:solidFill>
              <a:effectLst/>
              <a:latin typeface="+mn-lt"/>
              <a:ea typeface="+mn-ea"/>
              <a:cs typeface="+mn-cs"/>
            </a:rPr>
            <a:t>借入</a:t>
          </a:r>
          <a:r>
            <a:rPr lang="ja-JP" altLang="ja-JP" sz="1100">
              <a:solidFill>
                <a:schemeClr val="tx1"/>
              </a:solidFill>
              <a:effectLst/>
              <a:latin typeface="+mn-lt"/>
              <a:ea typeface="+mn-ea"/>
              <a:cs typeface="+mn-cs"/>
            </a:rPr>
            <a:t>が見込まれるため、健全な財政運営に努める。　</a:t>
          </a:r>
          <a:endParaRPr lang="ja-JP" altLang="ja-JP" sz="1400">
            <a:solidFill>
              <a:schemeClr val="tx1"/>
            </a:solidFill>
            <a:effectLst/>
          </a:endParaRPr>
        </a:p>
        <a:p>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6545" cy="223520"/>
    <xdr:sp macro="" textlink="">
      <xdr:nvSpPr>
        <xdr:cNvPr id="424" name="テキスト ボックス 423"/>
        <xdr:cNvSpPr txBox="1"/>
      </xdr:nvSpPr>
      <xdr:spPr>
        <a:xfrm>
          <a:off x="11510645" y="17780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0095" cy="259080"/>
    <xdr:sp macro="" textlink="">
      <xdr:nvSpPr>
        <xdr:cNvPr id="426" name="テキスト ボックス 425"/>
        <xdr:cNvSpPr txBox="1"/>
      </xdr:nvSpPr>
      <xdr:spPr>
        <a:xfrm>
          <a:off x="10870565" y="423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1548745" y="397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0095" cy="257175"/>
    <xdr:sp macro="" textlink="">
      <xdr:nvSpPr>
        <xdr:cNvPr id="428" name="テキスト ボックス 427"/>
        <xdr:cNvSpPr txBox="1"/>
      </xdr:nvSpPr>
      <xdr:spPr>
        <a:xfrm>
          <a:off x="10870565" y="38373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1548745" y="357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0095" cy="257175"/>
    <xdr:sp macro="" textlink="">
      <xdr:nvSpPr>
        <xdr:cNvPr id="430" name="テキスト ボックス 429"/>
        <xdr:cNvSpPr txBox="1"/>
      </xdr:nvSpPr>
      <xdr:spPr>
        <a:xfrm>
          <a:off x="10870565" y="34353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1548745" y="317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0095" cy="259080"/>
    <xdr:sp macro="" textlink="">
      <xdr:nvSpPr>
        <xdr:cNvPr id="432" name="テキスト ボックス 431"/>
        <xdr:cNvSpPr txBox="1"/>
      </xdr:nvSpPr>
      <xdr:spPr>
        <a:xfrm>
          <a:off x="10870565" y="303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1548745" y="277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0095" cy="259080"/>
    <xdr:sp macro="" textlink="">
      <xdr:nvSpPr>
        <xdr:cNvPr id="434" name="テキスト ボックス 433"/>
        <xdr:cNvSpPr txBox="1"/>
      </xdr:nvSpPr>
      <xdr:spPr>
        <a:xfrm>
          <a:off x="10870565" y="26308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1548745" y="237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0095" cy="258445"/>
    <xdr:sp macro="" textlink="">
      <xdr:nvSpPr>
        <xdr:cNvPr id="436" name="テキスト ボックス 435"/>
        <xdr:cNvSpPr txBox="1"/>
      </xdr:nvSpPr>
      <xdr:spPr>
        <a:xfrm>
          <a:off x="10870565" y="22282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124460</xdr:rowOff>
    </xdr:to>
    <xdr:cxnSp macro="">
      <xdr:nvCxnSpPr>
        <xdr:cNvPr id="439" name="直線コネクタ 438"/>
        <xdr:cNvCxnSpPr/>
      </xdr:nvCxnSpPr>
      <xdr:spPr>
        <a:xfrm flipV="1">
          <a:off x="15320645" y="2370455"/>
          <a:ext cx="0" cy="16973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96520</xdr:rowOff>
    </xdr:from>
    <xdr:ext cx="760095" cy="259080"/>
    <xdr:sp macro="" textlink="">
      <xdr:nvSpPr>
        <xdr:cNvPr id="440" name="将来負担の状況最小値テキスト"/>
        <xdr:cNvSpPr txBox="1"/>
      </xdr:nvSpPr>
      <xdr:spPr>
        <a:xfrm>
          <a:off x="15409545" y="4039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124460</xdr:rowOff>
    </xdr:from>
    <xdr:to xmlns:xdr="http://schemas.openxmlformats.org/drawingml/2006/spreadsheetDrawing">
      <xdr:col>81</xdr:col>
      <xdr:colOff>133350</xdr:colOff>
      <xdr:row>23</xdr:row>
      <xdr:rowOff>124460</xdr:rowOff>
    </xdr:to>
    <xdr:cxnSp macro="">
      <xdr:nvCxnSpPr>
        <xdr:cNvPr id="441" name="直線コネクタ 440"/>
        <xdr:cNvCxnSpPr/>
      </xdr:nvCxnSpPr>
      <xdr:spPr>
        <a:xfrm>
          <a:off x="15252700" y="40678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0095" cy="258445"/>
    <xdr:sp macro="" textlink="">
      <xdr:nvSpPr>
        <xdr:cNvPr id="442" name="将来負担の状況最大値テキスト"/>
        <xdr:cNvSpPr txBox="1"/>
      </xdr:nvSpPr>
      <xdr:spPr>
        <a:xfrm>
          <a:off x="15409545" y="21139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5252700" y="23704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106045</xdr:rowOff>
    </xdr:from>
    <xdr:to xmlns:xdr="http://schemas.openxmlformats.org/drawingml/2006/spreadsheetDrawing">
      <xdr:col>81</xdr:col>
      <xdr:colOff>44450</xdr:colOff>
      <xdr:row>15</xdr:row>
      <xdr:rowOff>26670</xdr:rowOff>
    </xdr:to>
    <xdr:cxnSp macro="">
      <xdr:nvCxnSpPr>
        <xdr:cNvPr id="444" name="直線コネクタ 443"/>
        <xdr:cNvCxnSpPr/>
      </xdr:nvCxnSpPr>
      <xdr:spPr>
        <a:xfrm>
          <a:off x="14566265" y="2506345"/>
          <a:ext cx="75438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16</xdr:row>
      <xdr:rowOff>67310</xdr:rowOff>
    </xdr:from>
    <xdr:ext cx="760095" cy="259080"/>
    <xdr:sp macro="" textlink="">
      <xdr:nvSpPr>
        <xdr:cNvPr id="445" name="将来負担の状況平均値テキスト"/>
        <xdr:cNvSpPr txBox="1"/>
      </xdr:nvSpPr>
      <xdr:spPr>
        <a:xfrm>
          <a:off x="15409545" y="281051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16</xdr:row>
      <xdr:rowOff>95250</xdr:rowOff>
    </xdr:from>
    <xdr:to xmlns:xdr="http://schemas.openxmlformats.org/drawingml/2006/spreadsheetDrawing">
      <xdr:col>81</xdr:col>
      <xdr:colOff>95250</xdr:colOff>
      <xdr:row>17</xdr:row>
      <xdr:rowOff>25400</xdr:rowOff>
    </xdr:to>
    <xdr:sp macro="" textlink="">
      <xdr:nvSpPr>
        <xdr:cNvPr id="446" name="フローチャート: 判断 445"/>
        <xdr:cNvSpPr/>
      </xdr:nvSpPr>
      <xdr:spPr>
        <a:xfrm>
          <a:off x="15276195" y="28384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14</xdr:row>
      <xdr:rowOff>93980</xdr:rowOff>
    </xdr:from>
    <xdr:to xmlns:xdr="http://schemas.openxmlformats.org/drawingml/2006/spreadsheetDrawing">
      <xdr:col>77</xdr:col>
      <xdr:colOff>44450</xdr:colOff>
      <xdr:row>14</xdr:row>
      <xdr:rowOff>106045</xdr:rowOff>
    </xdr:to>
    <xdr:cxnSp macro="">
      <xdr:nvCxnSpPr>
        <xdr:cNvPr id="447" name="直線コネクタ 446"/>
        <xdr:cNvCxnSpPr/>
      </xdr:nvCxnSpPr>
      <xdr:spPr>
        <a:xfrm>
          <a:off x="13767435" y="2494280"/>
          <a:ext cx="79883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16</xdr:row>
      <xdr:rowOff>84455</xdr:rowOff>
    </xdr:from>
    <xdr:to xmlns:xdr="http://schemas.openxmlformats.org/drawingml/2006/spreadsheetDrawing">
      <xdr:col>77</xdr:col>
      <xdr:colOff>95250</xdr:colOff>
      <xdr:row>17</xdr:row>
      <xdr:rowOff>14605</xdr:rowOff>
    </xdr:to>
    <xdr:sp macro="" textlink="">
      <xdr:nvSpPr>
        <xdr:cNvPr id="448" name="フローチャート: 判断 447"/>
        <xdr:cNvSpPr/>
      </xdr:nvSpPr>
      <xdr:spPr>
        <a:xfrm>
          <a:off x="14521815" y="2827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170815</xdr:rowOff>
    </xdr:from>
    <xdr:ext cx="736600" cy="258445"/>
    <xdr:sp macro="" textlink="">
      <xdr:nvSpPr>
        <xdr:cNvPr id="449" name="テキスト ボックス 448"/>
        <xdr:cNvSpPr txBox="1"/>
      </xdr:nvSpPr>
      <xdr:spPr>
        <a:xfrm>
          <a:off x="14227175" y="2914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54610</xdr:rowOff>
    </xdr:from>
    <xdr:to xmlns:xdr="http://schemas.openxmlformats.org/drawingml/2006/spreadsheetDrawing">
      <xdr:col>72</xdr:col>
      <xdr:colOff>188595</xdr:colOff>
      <xdr:row>14</xdr:row>
      <xdr:rowOff>93980</xdr:rowOff>
    </xdr:to>
    <xdr:cxnSp macro="">
      <xdr:nvCxnSpPr>
        <xdr:cNvPr id="450" name="直線コネクタ 449"/>
        <xdr:cNvCxnSpPr/>
      </xdr:nvCxnSpPr>
      <xdr:spPr>
        <a:xfrm>
          <a:off x="12976860" y="2454910"/>
          <a:ext cx="7905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81915</xdr:rowOff>
    </xdr:from>
    <xdr:to xmlns:xdr="http://schemas.openxmlformats.org/drawingml/2006/spreadsheetDrawing">
      <xdr:col>73</xdr:col>
      <xdr:colOff>44450</xdr:colOff>
      <xdr:row>17</xdr:row>
      <xdr:rowOff>12065</xdr:rowOff>
    </xdr:to>
    <xdr:sp macro="" textlink="">
      <xdr:nvSpPr>
        <xdr:cNvPr id="451" name="フローチャート: 判断 450"/>
        <xdr:cNvSpPr/>
      </xdr:nvSpPr>
      <xdr:spPr>
        <a:xfrm>
          <a:off x="13731240" y="282511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168275</xdr:rowOff>
    </xdr:from>
    <xdr:ext cx="760095" cy="257175"/>
    <xdr:sp macro="" textlink="">
      <xdr:nvSpPr>
        <xdr:cNvPr id="452" name="テキスト ボックス 451"/>
        <xdr:cNvSpPr txBox="1"/>
      </xdr:nvSpPr>
      <xdr:spPr>
        <a:xfrm>
          <a:off x="13421995" y="29114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54610</xdr:rowOff>
    </xdr:from>
    <xdr:to xmlns:xdr="http://schemas.openxmlformats.org/drawingml/2006/spreadsheetDrawing">
      <xdr:col>68</xdr:col>
      <xdr:colOff>152400</xdr:colOff>
      <xdr:row>15</xdr:row>
      <xdr:rowOff>116840</xdr:rowOff>
    </xdr:to>
    <xdr:cxnSp macro="">
      <xdr:nvCxnSpPr>
        <xdr:cNvPr id="453" name="直線コネクタ 452"/>
        <xdr:cNvCxnSpPr/>
      </xdr:nvCxnSpPr>
      <xdr:spPr>
        <a:xfrm flipV="1">
          <a:off x="12171680" y="2454910"/>
          <a:ext cx="80518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67310</xdr:rowOff>
    </xdr:from>
    <xdr:to xmlns:xdr="http://schemas.openxmlformats.org/drawingml/2006/spreadsheetDrawing">
      <xdr:col>68</xdr:col>
      <xdr:colOff>188595</xdr:colOff>
      <xdr:row>16</xdr:row>
      <xdr:rowOff>168910</xdr:rowOff>
    </xdr:to>
    <xdr:sp macro="" textlink="">
      <xdr:nvSpPr>
        <xdr:cNvPr id="454" name="フローチャート: 判断 453"/>
        <xdr:cNvSpPr/>
      </xdr:nvSpPr>
      <xdr:spPr>
        <a:xfrm>
          <a:off x="12926060" y="281051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153670</xdr:rowOff>
    </xdr:from>
    <xdr:ext cx="762000" cy="259080"/>
    <xdr:sp macro="" textlink="">
      <xdr:nvSpPr>
        <xdr:cNvPr id="455" name="テキスト ボックス 454"/>
        <xdr:cNvSpPr txBox="1"/>
      </xdr:nvSpPr>
      <xdr:spPr>
        <a:xfrm>
          <a:off x="12635865" y="289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132715</xdr:rowOff>
    </xdr:from>
    <xdr:to xmlns:xdr="http://schemas.openxmlformats.org/drawingml/2006/spreadsheetDrawing">
      <xdr:col>64</xdr:col>
      <xdr:colOff>152400</xdr:colOff>
      <xdr:row>17</xdr:row>
      <xdr:rowOff>63500</xdr:rowOff>
    </xdr:to>
    <xdr:sp macro="" textlink="">
      <xdr:nvSpPr>
        <xdr:cNvPr id="456" name="フローチャート: 判断 455"/>
        <xdr:cNvSpPr/>
      </xdr:nvSpPr>
      <xdr:spPr>
        <a:xfrm>
          <a:off x="12120880" y="2875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47625</xdr:rowOff>
    </xdr:from>
    <xdr:ext cx="762000" cy="259080"/>
    <xdr:sp macro="" textlink="">
      <xdr:nvSpPr>
        <xdr:cNvPr id="457" name="テキスト ボックス 456"/>
        <xdr:cNvSpPr txBox="1"/>
      </xdr:nvSpPr>
      <xdr:spPr>
        <a:xfrm>
          <a:off x="11832590" y="296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9080"/>
    <xdr:sp macro="" textlink="">
      <xdr:nvSpPr>
        <xdr:cNvPr id="460" name="テキスト ボックス 459"/>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0095" cy="259080"/>
    <xdr:sp macro="" textlink="">
      <xdr:nvSpPr>
        <xdr:cNvPr id="461" name="テキスト ボックス 460"/>
        <xdr:cNvSpPr txBox="1"/>
      </xdr:nvSpPr>
      <xdr:spPr>
        <a:xfrm>
          <a:off x="12781915"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147320</xdr:rowOff>
    </xdr:from>
    <xdr:to xmlns:xdr="http://schemas.openxmlformats.org/drawingml/2006/spreadsheetDrawing">
      <xdr:col>81</xdr:col>
      <xdr:colOff>95250</xdr:colOff>
      <xdr:row>15</xdr:row>
      <xdr:rowOff>77470</xdr:rowOff>
    </xdr:to>
    <xdr:sp macro="" textlink="">
      <xdr:nvSpPr>
        <xdr:cNvPr id="463" name="楕円 462"/>
        <xdr:cNvSpPr/>
      </xdr:nvSpPr>
      <xdr:spPr>
        <a:xfrm>
          <a:off x="15276195" y="25476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163830</xdr:rowOff>
    </xdr:from>
    <xdr:ext cx="760095" cy="259080"/>
    <xdr:sp macro="" textlink="">
      <xdr:nvSpPr>
        <xdr:cNvPr id="464" name="将来負担の状況該当値テキスト"/>
        <xdr:cNvSpPr txBox="1"/>
      </xdr:nvSpPr>
      <xdr:spPr>
        <a:xfrm>
          <a:off x="15409545" y="23926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14</xdr:row>
      <xdr:rowOff>55245</xdr:rowOff>
    </xdr:from>
    <xdr:to xmlns:xdr="http://schemas.openxmlformats.org/drawingml/2006/spreadsheetDrawing">
      <xdr:col>77</xdr:col>
      <xdr:colOff>95250</xdr:colOff>
      <xdr:row>14</xdr:row>
      <xdr:rowOff>156845</xdr:rowOff>
    </xdr:to>
    <xdr:sp macro="" textlink="">
      <xdr:nvSpPr>
        <xdr:cNvPr id="465" name="楕円 464"/>
        <xdr:cNvSpPr/>
      </xdr:nvSpPr>
      <xdr:spPr>
        <a:xfrm>
          <a:off x="14521815" y="24555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167005</xdr:rowOff>
    </xdr:from>
    <xdr:ext cx="736600" cy="257175"/>
    <xdr:sp macro="" textlink="">
      <xdr:nvSpPr>
        <xdr:cNvPr id="466" name="テキスト ボックス 465"/>
        <xdr:cNvSpPr txBox="1"/>
      </xdr:nvSpPr>
      <xdr:spPr>
        <a:xfrm>
          <a:off x="14227175" y="22244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43180</xdr:rowOff>
    </xdr:from>
    <xdr:to xmlns:xdr="http://schemas.openxmlformats.org/drawingml/2006/spreadsheetDrawing">
      <xdr:col>73</xdr:col>
      <xdr:colOff>44450</xdr:colOff>
      <xdr:row>14</xdr:row>
      <xdr:rowOff>144780</xdr:rowOff>
    </xdr:to>
    <xdr:sp macro="" textlink="">
      <xdr:nvSpPr>
        <xdr:cNvPr id="467" name="楕円 466"/>
        <xdr:cNvSpPr/>
      </xdr:nvSpPr>
      <xdr:spPr>
        <a:xfrm>
          <a:off x="13731240" y="24434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154940</xdr:rowOff>
    </xdr:from>
    <xdr:ext cx="760095" cy="257175"/>
    <xdr:sp macro="" textlink="">
      <xdr:nvSpPr>
        <xdr:cNvPr id="468" name="テキスト ボックス 467"/>
        <xdr:cNvSpPr txBox="1"/>
      </xdr:nvSpPr>
      <xdr:spPr>
        <a:xfrm>
          <a:off x="13421995" y="22123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3810</xdr:rowOff>
    </xdr:from>
    <xdr:to xmlns:xdr="http://schemas.openxmlformats.org/drawingml/2006/spreadsheetDrawing">
      <xdr:col>68</xdr:col>
      <xdr:colOff>188595</xdr:colOff>
      <xdr:row>14</xdr:row>
      <xdr:rowOff>105410</xdr:rowOff>
    </xdr:to>
    <xdr:sp macro="" textlink="">
      <xdr:nvSpPr>
        <xdr:cNvPr id="469" name="楕円 468"/>
        <xdr:cNvSpPr/>
      </xdr:nvSpPr>
      <xdr:spPr>
        <a:xfrm>
          <a:off x="12926060" y="240411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115570</xdr:rowOff>
    </xdr:from>
    <xdr:ext cx="762000" cy="259080"/>
    <xdr:sp macro="" textlink="">
      <xdr:nvSpPr>
        <xdr:cNvPr id="470" name="テキスト ボックス 469"/>
        <xdr:cNvSpPr txBox="1"/>
      </xdr:nvSpPr>
      <xdr:spPr>
        <a:xfrm>
          <a:off x="12635865" y="217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66040</xdr:rowOff>
    </xdr:from>
    <xdr:to xmlns:xdr="http://schemas.openxmlformats.org/drawingml/2006/spreadsheetDrawing">
      <xdr:col>64</xdr:col>
      <xdr:colOff>152400</xdr:colOff>
      <xdr:row>15</xdr:row>
      <xdr:rowOff>167640</xdr:rowOff>
    </xdr:to>
    <xdr:sp macro="" textlink="">
      <xdr:nvSpPr>
        <xdr:cNvPr id="471" name="楕円 470"/>
        <xdr:cNvSpPr/>
      </xdr:nvSpPr>
      <xdr:spPr>
        <a:xfrm>
          <a:off x="12120880" y="263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6350</xdr:rowOff>
    </xdr:from>
    <xdr:ext cx="762000" cy="257175"/>
    <xdr:sp macro="" textlink="">
      <xdr:nvSpPr>
        <xdr:cNvPr id="472" name="テキスト ボックス 471"/>
        <xdr:cNvSpPr txBox="1"/>
      </xdr:nvSpPr>
      <xdr:spPr>
        <a:xfrm>
          <a:off x="11832590" y="2406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36,607
35,955
61.78
20,959,577
20,073,665
794,528
9,932,952
17,100,757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17.0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3754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3754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3735" cy="259080"/>
    <xdr:sp macro="" textlink="">
      <xdr:nvSpPr>
        <xdr:cNvPr id="32" name="テキスト ボックス 31"/>
        <xdr:cNvSpPr txBox="1"/>
      </xdr:nvSpPr>
      <xdr:spPr>
        <a:xfrm>
          <a:off x="63754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3754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人件費に係る経常収支比率は、前年度と比較して</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定年退職者数の増加や災害対応の時間外手当の増加</a:t>
          </a:r>
          <a:r>
            <a:rPr kumimoji="1" lang="ja-JP" altLang="ja-JP" sz="1100">
              <a:solidFill>
                <a:schemeClr val="dk1"/>
              </a:solidFill>
              <a:effectLst/>
              <a:latin typeface="+mn-lt"/>
              <a:ea typeface="+mn-ea"/>
              <a:cs typeface="+mn-cs"/>
            </a:rPr>
            <a:t>である。また、類似団体平均値と比較して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ポイント上回っている要因は、消防業務が</a:t>
          </a:r>
          <a:r>
            <a:rPr kumimoji="1" lang="ja-JP" altLang="en-US" sz="1100">
              <a:solidFill>
                <a:schemeClr val="dk1"/>
              </a:solidFill>
              <a:effectLst/>
              <a:latin typeface="+mn-lt"/>
              <a:ea typeface="+mn-ea"/>
              <a:cs typeface="+mn-cs"/>
            </a:rPr>
            <a:t>市単独の運営</a:t>
          </a:r>
          <a:r>
            <a:rPr kumimoji="1" lang="ja-JP" altLang="ja-JP" sz="1100">
              <a:solidFill>
                <a:schemeClr val="dk1"/>
              </a:solidFill>
              <a:effectLst/>
              <a:latin typeface="+mn-lt"/>
              <a:ea typeface="+mn-ea"/>
              <a:cs typeface="+mn-cs"/>
            </a:rPr>
            <a:t>であり職員数が多いためである。</a:t>
          </a:r>
          <a:r>
            <a:rPr lang="ja-JP" altLang="ja-JP" sz="1100">
              <a:solidFill>
                <a:schemeClr val="dk1"/>
              </a:solidFill>
              <a:effectLst/>
              <a:latin typeface="+mn-lt"/>
              <a:ea typeface="+mn-ea"/>
              <a:cs typeface="+mn-cs"/>
            </a:rPr>
            <a:t>今後、退職者の不補充、アウトソーシングの活用、再任用制度の活用を図り、職員数の適正管理を行い、人件費の抑制に努め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3368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3368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3368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7175"/>
    <xdr:sp macro="" textlink="">
      <xdr:nvSpPr>
        <xdr:cNvPr id="53" name="テキスト ボックス 52"/>
        <xdr:cNvSpPr txBox="1"/>
      </xdr:nvSpPr>
      <xdr:spPr>
        <a:xfrm>
          <a:off x="23368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3368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3368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9" name="テキスト ボックス 58"/>
        <xdr:cNvSpPr txBox="1"/>
      </xdr:nvSpPr>
      <xdr:spPr>
        <a:xfrm>
          <a:off x="23368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149860</xdr:rowOff>
    </xdr:from>
    <xdr:to xmlns:xdr="http://schemas.openxmlformats.org/drawingml/2006/spreadsheetDrawing">
      <xdr:col>24</xdr:col>
      <xdr:colOff>25400</xdr:colOff>
      <xdr:row>41</xdr:row>
      <xdr:rowOff>62230</xdr:rowOff>
    </xdr:to>
    <xdr:cxnSp macro="">
      <xdr:nvCxnSpPr>
        <xdr:cNvPr id="61" name="直線コネクタ 60"/>
        <xdr:cNvCxnSpPr/>
      </xdr:nvCxnSpPr>
      <xdr:spPr>
        <a:xfrm flipV="1">
          <a:off x="4338320" y="56362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34290</xdr:rowOff>
    </xdr:from>
    <xdr:ext cx="762000" cy="259080"/>
    <xdr:sp macro="" textlink="">
      <xdr:nvSpPr>
        <xdr:cNvPr id="62" name="人件費最小値テキスト"/>
        <xdr:cNvSpPr txBox="1"/>
      </xdr:nvSpPr>
      <xdr:spPr>
        <a:xfrm>
          <a:off x="442722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62230</xdr:rowOff>
    </xdr:from>
    <xdr:to xmlns:xdr="http://schemas.openxmlformats.org/drawingml/2006/spreadsheetDrawing">
      <xdr:col>24</xdr:col>
      <xdr:colOff>114300</xdr:colOff>
      <xdr:row>41</xdr:row>
      <xdr:rowOff>62230</xdr:rowOff>
    </xdr:to>
    <xdr:cxnSp macro="">
      <xdr:nvCxnSpPr>
        <xdr:cNvPr id="63" name="直線コネクタ 62"/>
        <xdr:cNvCxnSpPr/>
      </xdr:nvCxnSpPr>
      <xdr:spPr>
        <a:xfrm>
          <a:off x="4269740" y="70916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64770</xdr:rowOff>
    </xdr:from>
    <xdr:ext cx="762000" cy="257175"/>
    <xdr:sp macro="" textlink="">
      <xdr:nvSpPr>
        <xdr:cNvPr id="64" name="人件費最大値テキスト"/>
        <xdr:cNvSpPr txBox="1"/>
      </xdr:nvSpPr>
      <xdr:spPr>
        <a:xfrm>
          <a:off x="4427220" y="5379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149860</xdr:rowOff>
    </xdr:from>
    <xdr:to xmlns:xdr="http://schemas.openxmlformats.org/drawingml/2006/spreadsheetDrawing">
      <xdr:col>24</xdr:col>
      <xdr:colOff>114300</xdr:colOff>
      <xdr:row>32</xdr:row>
      <xdr:rowOff>149860</xdr:rowOff>
    </xdr:to>
    <xdr:cxnSp macro="">
      <xdr:nvCxnSpPr>
        <xdr:cNvPr id="65" name="直線コネクタ 64"/>
        <xdr:cNvCxnSpPr/>
      </xdr:nvCxnSpPr>
      <xdr:spPr>
        <a:xfrm>
          <a:off x="4269740" y="56362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36</xdr:row>
      <xdr:rowOff>5080</xdr:rowOff>
    </xdr:from>
    <xdr:to xmlns:xdr="http://schemas.openxmlformats.org/drawingml/2006/spreadsheetDrawing">
      <xdr:col>24</xdr:col>
      <xdr:colOff>25400</xdr:colOff>
      <xdr:row>36</xdr:row>
      <xdr:rowOff>35560</xdr:rowOff>
    </xdr:to>
    <xdr:cxnSp macro="">
      <xdr:nvCxnSpPr>
        <xdr:cNvPr id="66" name="直線コネクタ 65"/>
        <xdr:cNvCxnSpPr/>
      </xdr:nvCxnSpPr>
      <xdr:spPr>
        <a:xfrm>
          <a:off x="3594100" y="6177280"/>
          <a:ext cx="7442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123190</xdr:rowOff>
    </xdr:from>
    <xdr:ext cx="762000" cy="257175"/>
    <xdr:sp macro="" textlink="">
      <xdr:nvSpPr>
        <xdr:cNvPr id="67" name="人件費平均値テキスト"/>
        <xdr:cNvSpPr txBox="1"/>
      </xdr:nvSpPr>
      <xdr:spPr>
        <a:xfrm>
          <a:off x="4427220" y="57810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68" name="フローチャート: 判断 67"/>
        <xdr:cNvSpPr/>
      </xdr:nvSpPr>
      <xdr:spPr>
        <a:xfrm>
          <a:off x="4307840" y="5935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5080</xdr:rowOff>
    </xdr:from>
    <xdr:to xmlns:xdr="http://schemas.openxmlformats.org/drawingml/2006/spreadsheetDrawing">
      <xdr:col>19</xdr:col>
      <xdr:colOff>179705</xdr:colOff>
      <xdr:row>36</xdr:row>
      <xdr:rowOff>66040</xdr:rowOff>
    </xdr:to>
    <xdr:cxnSp macro="">
      <xdr:nvCxnSpPr>
        <xdr:cNvPr id="69" name="直線コネクタ 68"/>
        <xdr:cNvCxnSpPr/>
      </xdr:nvCxnSpPr>
      <xdr:spPr>
        <a:xfrm flipV="1">
          <a:off x="2794000" y="6177280"/>
          <a:ext cx="8001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121920</xdr:rowOff>
    </xdr:from>
    <xdr:to xmlns:xdr="http://schemas.openxmlformats.org/drawingml/2006/spreadsheetDrawing">
      <xdr:col>20</xdr:col>
      <xdr:colOff>38100</xdr:colOff>
      <xdr:row>35</xdr:row>
      <xdr:rowOff>52070</xdr:rowOff>
    </xdr:to>
    <xdr:sp macro="" textlink="">
      <xdr:nvSpPr>
        <xdr:cNvPr id="70" name="フローチャート: 判断 69"/>
        <xdr:cNvSpPr/>
      </xdr:nvSpPr>
      <xdr:spPr>
        <a:xfrm>
          <a:off x="3550920" y="59512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62230</xdr:rowOff>
    </xdr:from>
    <xdr:ext cx="734695" cy="259080"/>
    <xdr:sp macro="" textlink="">
      <xdr:nvSpPr>
        <xdr:cNvPr id="71" name="テキスト ボックス 70"/>
        <xdr:cNvSpPr txBox="1"/>
      </xdr:nvSpPr>
      <xdr:spPr>
        <a:xfrm>
          <a:off x="3241040" y="57200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35560</xdr:rowOff>
    </xdr:from>
    <xdr:to xmlns:xdr="http://schemas.openxmlformats.org/drawingml/2006/spreadsheetDrawing">
      <xdr:col>15</xdr:col>
      <xdr:colOff>98425</xdr:colOff>
      <xdr:row>36</xdr:row>
      <xdr:rowOff>66040</xdr:rowOff>
    </xdr:to>
    <xdr:cxnSp macro="">
      <xdr:nvCxnSpPr>
        <xdr:cNvPr id="72" name="直線コネクタ 71"/>
        <xdr:cNvCxnSpPr/>
      </xdr:nvCxnSpPr>
      <xdr:spPr>
        <a:xfrm>
          <a:off x="1986280" y="6207760"/>
          <a:ext cx="8077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99060</xdr:rowOff>
    </xdr:from>
    <xdr:to xmlns:xdr="http://schemas.openxmlformats.org/drawingml/2006/spreadsheetDrawing">
      <xdr:col>15</xdr:col>
      <xdr:colOff>149225</xdr:colOff>
      <xdr:row>35</xdr:row>
      <xdr:rowOff>29210</xdr:rowOff>
    </xdr:to>
    <xdr:sp macro="" textlink="">
      <xdr:nvSpPr>
        <xdr:cNvPr id="73" name="フローチャート: 判断 72"/>
        <xdr:cNvSpPr/>
      </xdr:nvSpPr>
      <xdr:spPr>
        <a:xfrm>
          <a:off x="2743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39370</xdr:rowOff>
    </xdr:from>
    <xdr:ext cx="762000" cy="259080"/>
    <xdr:sp macro="" textlink="">
      <xdr:nvSpPr>
        <xdr:cNvPr id="74" name="テキスト ボックス 73"/>
        <xdr:cNvSpPr txBox="1"/>
      </xdr:nvSpPr>
      <xdr:spPr>
        <a:xfrm>
          <a:off x="245364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35560</xdr:rowOff>
    </xdr:from>
    <xdr:to xmlns:xdr="http://schemas.openxmlformats.org/drawingml/2006/spreadsheetDrawing">
      <xdr:col>11</xdr:col>
      <xdr:colOff>9525</xdr:colOff>
      <xdr:row>37</xdr:row>
      <xdr:rowOff>69850</xdr:rowOff>
    </xdr:to>
    <xdr:cxnSp macro="">
      <xdr:nvCxnSpPr>
        <xdr:cNvPr id="75" name="直線コネクタ 74"/>
        <xdr:cNvCxnSpPr/>
      </xdr:nvCxnSpPr>
      <xdr:spPr>
        <a:xfrm flipV="1">
          <a:off x="1198880" y="6207760"/>
          <a:ext cx="7874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91440</xdr:rowOff>
    </xdr:from>
    <xdr:to xmlns:xdr="http://schemas.openxmlformats.org/drawingml/2006/spreadsheetDrawing">
      <xdr:col>11</xdr:col>
      <xdr:colOff>60325</xdr:colOff>
      <xdr:row>35</xdr:row>
      <xdr:rowOff>21590</xdr:rowOff>
    </xdr:to>
    <xdr:sp macro="" textlink="">
      <xdr:nvSpPr>
        <xdr:cNvPr id="76" name="フローチャート: 判断 75"/>
        <xdr:cNvSpPr/>
      </xdr:nvSpPr>
      <xdr:spPr>
        <a:xfrm>
          <a:off x="1955800" y="5920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31750</xdr:rowOff>
    </xdr:from>
    <xdr:ext cx="762000" cy="257175"/>
    <xdr:sp macro="" textlink="">
      <xdr:nvSpPr>
        <xdr:cNvPr id="77" name="テキスト ボックス 76"/>
        <xdr:cNvSpPr txBox="1"/>
      </xdr:nvSpPr>
      <xdr:spPr>
        <a:xfrm>
          <a:off x="1645920" y="5689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30480</xdr:rowOff>
    </xdr:from>
    <xdr:to xmlns:xdr="http://schemas.openxmlformats.org/drawingml/2006/spreadsheetDrawing">
      <xdr:col>6</xdr:col>
      <xdr:colOff>171450</xdr:colOff>
      <xdr:row>34</xdr:row>
      <xdr:rowOff>132080</xdr:rowOff>
    </xdr:to>
    <xdr:sp macro="" textlink="">
      <xdr:nvSpPr>
        <xdr:cNvPr id="78" name="フローチャート: 判断 77"/>
        <xdr:cNvSpPr/>
      </xdr:nvSpPr>
      <xdr:spPr>
        <a:xfrm>
          <a:off x="114808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142240</xdr:rowOff>
    </xdr:from>
    <xdr:ext cx="760095" cy="259080"/>
    <xdr:sp macro="" textlink="">
      <xdr:nvSpPr>
        <xdr:cNvPr id="79" name="テキスト ボックス 78"/>
        <xdr:cNvSpPr txBox="1"/>
      </xdr:nvSpPr>
      <xdr:spPr>
        <a:xfrm>
          <a:off x="858520" y="56286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095" cy="259080"/>
    <xdr:sp macro="" textlink="">
      <xdr:nvSpPr>
        <xdr:cNvPr id="80" name="テキスト ボックス 79"/>
        <xdr:cNvSpPr txBox="1"/>
      </xdr:nvSpPr>
      <xdr:spPr>
        <a:xfrm>
          <a:off x="41427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095" cy="259080"/>
    <xdr:sp macro="" textlink="">
      <xdr:nvSpPr>
        <xdr:cNvPr id="81" name="テキスト ボックス 80"/>
        <xdr:cNvSpPr txBox="1"/>
      </xdr:nvSpPr>
      <xdr:spPr>
        <a:xfrm>
          <a:off x="34061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095" cy="259080"/>
    <xdr:sp macro="" textlink="">
      <xdr:nvSpPr>
        <xdr:cNvPr id="84" name="テキスト ボックス 83"/>
        <xdr:cNvSpPr txBox="1"/>
      </xdr:nvSpPr>
      <xdr:spPr>
        <a:xfrm>
          <a:off x="10033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85" name="楕円 84"/>
        <xdr:cNvSpPr/>
      </xdr:nvSpPr>
      <xdr:spPr>
        <a:xfrm>
          <a:off x="4307840" y="6156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128270</xdr:rowOff>
    </xdr:from>
    <xdr:ext cx="762000" cy="259080"/>
    <xdr:sp macro="" textlink="">
      <xdr:nvSpPr>
        <xdr:cNvPr id="86" name="人件費該当値テキスト"/>
        <xdr:cNvSpPr txBox="1"/>
      </xdr:nvSpPr>
      <xdr:spPr>
        <a:xfrm>
          <a:off x="4427220" y="612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125730</xdr:rowOff>
    </xdr:from>
    <xdr:to xmlns:xdr="http://schemas.openxmlformats.org/drawingml/2006/spreadsheetDrawing">
      <xdr:col>20</xdr:col>
      <xdr:colOff>38100</xdr:colOff>
      <xdr:row>36</xdr:row>
      <xdr:rowOff>55880</xdr:rowOff>
    </xdr:to>
    <xdr:sp macro="" textlink="">
      <xdr:nvSpPr>
        <xdr:cNvPr id="87" name="楕円 86"/>
        <xdr:cNvSpPr/>
      </xdr:nvSpPr>
      <xdr:spPr>
        <a:xfrm>
          <a:off x="3550920" y="6126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40640</xdr:rowOff>
    </xdr:from>
    <xdr:ext cx="734695" cy="257175"/>
    <xdr:sp macro="" textlink="">
      <xdr:nvSpPr>
        <xdr:cNvPr id="88" name="テキスト ボックス 87"/>
        <xdr:cNvSpPr txBox="1"/>
      </xdr:nvSpPr>
      <xdr:spPr>
        <a:xfrm>
          <a:off x="3241040" y="62128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89" name="楕円 88"/>
        <xdr:cNvSpPr/>
      </xdr:nvSpPr>
      <xdr:spPr>
        <a:xfrm>
          <a:off x="2743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90" name="テキスト ボックス 89"/>
        <xdr:cNvSpPr txBox="1"/>
      </xdr:nvSpPr>
      <xdr:spPr>
        <a:xfrm>
          <a:off x="245364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91" name="楕円 90"/>
        <xdr:cNvSpPr/>
      </xdr:nvSpPr>
      <xdr:spPr>
        <a:xfrm>
          <a:off x="1955800" y="6156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71120</xdr:rowOff>
    </xdr:from>
    <xdr:ext cx="762000" cy="259080"/>
    <xdr:sp macro="" textlink="">
      <xdr:nvSpPr>
        <xdr:cNvPr id="92" name="テキスト ボックス 91"/>
        <xdr:cNvSpPr txBox="1"/>
      </xdr:nvSpPr>
      <xdr:spPr>
        <a:xfrm>
          <a:off x="164592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19050</xdr:rowOff>
    </xdr:from>
    <xdr:to xmlns:xdr="http://schemas.openxmlformats.org/drawingml/2006/spreadsheetDrawing">
      <xdr:col>6</xdr:col>
      <xdr:colOff>171450</xdr:colOff>
      <xdr:row>37</xdr:row>
      <xdr:rowOff>120650</xdr:rowOff>
    </xdr:to>
    <xdr:sp macro="" textlink="">
      <xdr:nvSpPr>
        <xdr:cNvPr id="93" name="楕円 92"/>
        <xdr:cNvSpPr/>
      </xdr:nvSpPr>
      <xdr:spPr>
        <a:xfrm>
          <a:off x="114808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105410</xdr:rowOff>
    </xdr:from>
    <xdr:ext cx="760095" cy="259080"/>
    <xdr:sp macro="" textlink="">
      <xdr:nvSpPr>
        <xdr:cNvPr id="94" name="テキスト ボックス 93"/>
        <xdr:cNvSpPr txBox="1"/>
      </xdr:nvSpPr>
      <xdr:spPr>
        <a:xfrm>
          <a:off x="858520" y="6449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全国平均、静岡県平均、類似団体平均</a:t>
          </a:r>
          <a:r>
            <a:rPr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。主な要因は。また、</a:t>
          </a:r>
          <a:r>
            <a:rPr lang="ja-JP" altLang="ja-JP" sz="1100">
              <a:solidFill>
                <a:schemeClr val="dk1"/>
              </a:solidFill>
              <a:effectLst/>
              <a:latin typeface="+mn-lt"/>
              <a:ea typeface="+mn-ea"/>
              <a:cs typeface="+mn-cs"/>
            </a:rPr>
            <a:t>観光地という土地柄、消防業務、廃棄物処理施設を単独で運営していることも物件費の割合が多い要因の一つである。引き続き公共施設の指定管理者制度の導入を推進し、施設の統廃合も含め事務事業の見直しを</a:t>
          </a:r>
          <a:r>
            <a:rPr lang="ja-JP" altLang="en-US" sz="1100">
              <a:solidFill>
                <a:schemeClr val="dk1"/>
              </a:solidFill>
              <a:effectLst/>
              <a:latin typeface="+mn-lt"/>
              <a:ea typeface="+mn-ea"/>
              <a:cs typeface="+mn-cs"/>
            </a:rPr>
            <a:t>図る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114806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8" name="テキスト ボックス 107"/>
        <xdr:cNvSpPr txBox="1"/>
      </xdr:nvSpPr>
      <xdr:spPr>
        <a:xfrm>
          <a:off x="1073912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10" name="テキスト ボックス 109"/>
        <xdr:cNvSpPr txBox="1"/>
      </xdr:nvSpPr>
      <xdr:spPr>
        <a:xfrm>
          <a:off x="1073912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2" name="テキスト ボックス 111"/>
        <xdr:cNvSpPr txBox="1"/>
      </xdr:nvSpPr>
      <xdr:spPr>
        <a:xfrm>
          <a:off x="1073912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4" name="テキスト ボックス 113"/>
        <xdr:cNvSpPr txBox="1"/>
      </xdr:nvSpPr>
      <xdr:spPr>
        <a:xfrm>
          <a:off x="1073912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6" name="テキスト ボックス 115"/>
        <xdr:cNvSpPr txBox="1"/>
      </xdr:nvSpPr>
      <xdr:spPr>
        <a:xfrm>
          <a:off x="1073912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18" name="テキスト ボックス 117"/>
        <xdr:cNvSpPr txBox="1"/>
      </xdr:nvSpPr>
      <xdr:spPr>
        <a:xfrm>
          <a:off x="1073912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20" name="テキスト ボックス 119"/>
        <xdr:cNvSpPr txBox="1"/>
      </xdr:nvSpPr>
      <xdr:spPr>
        <a:xfrm>
          <a:off x="1073912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66040</xdr:rowOff>
    </xdr:from>
    <xdr:to xmlns:xdr="http://schemas.openxmlformats.org/drawingml/2006/spreadsheetDrawing">
      <xdr:col>82</xdr:col>
      <xdr:colOff>107950</xdr:colOff>
      <xdr:row>20</xdr:row>
      <xdr:rowOff>157480</xdr:rowOff>
    </xdr:to>
    <xdr:cxnSp macro="">
      <xdr:nvCxnSpPr>
        <xdr:cNvPr id="122" name="直線コネクタ 121"/>
        <xdr:cNvCxnSpPr/>
      </xdr:nvCxnSpPr>
      <xdr:spPr>
        <a:xfrm flipV="1">
          <a:off x="14843760" y="21234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129540</xdr:rowOff>
    </xdr:from>
    <xdr:ext cx="762000" cy="259080"/>
    <xdr:sp macro="" textlink="">
      <xdr:nvSpPr>
        <xdr:cNvPr id="123" name="物件費最小値テキスト"/>
        <xdr:cNvSpPr txBox="1"/>
      </xdr:nvSpPr>
      <xdr:spPr>
        <a:xfrm>
          <a:off x="14915515" y="355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157480</xdr:rowOff>
    </xdr:from>
    <xdr:to xmlns:xdr="http://schemas.openxmlformats.org/drawingml/2006/spreadsheetDrawing">
      <xdr:col>82</xdr:col>
      <xdr:colOff>179705</xdr:colOff>
      <xdr:row>20</xdr:row>
      <xdr:rowOff>157480</xdr:rowOff>
    </xdr:to>
    <xdr:cxnSp macro="">
      <xdr:nvCxnSpPr>
        <xdr:cNvPr id="124" name="直線コネクタ 123"/>
        <xdr:cNvCxnSpPr/>
      </xdr:nvCxnSpPr>
      <xdr:spPr>
        <a:xfrm>
          <a:off x="14754860" y="3586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10</xdr:row>
      <xdr:rowOff>152400</xdr:rowOff>
    </xdr:from>
    <xdr:ext cx="762000" cy="259080"/>
    <xdr:sp macro="" textlink="">
      <xdr:nvSpPr>
        <xdr:cNvPr id="125" name="物件費最大値テキスト"/>
        <xdr:cNvSpPr txBox="1"/>
      </xdr:nvSpPr>
      <xdr:spPr>
        <a:xfrm>
          <a:off x="14915515" y="186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66040</xdr:rowOff>
    </xdr:from>
    <xdr:to xmlns:xdr="http://schemas.openxmlformats.org/drawingml/2006/spreadsheetDrawing">
      <xdr:col>82</xdr:col>
      <xdr:colOff>179705</xdr:colOff>
      <xdr:row>12</xdr:row>
      <xdr:rowOff>66040</xdr:rowOff>
    </xdr:to>
    <xdr:cxnSp macro="">
      <xdr:nvCxnSpPr>
        <xdr:cNvPr id="126" name="直線コネクタ 125"/>
        <xdr:cNvCxnSpPr/>
      </xdr:nvCxnSpPr>
      <xdr:spPr>
        <a:xfrm>
          <a:off x="14754860" y="21234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16510</xdr:rowOff>
    </xdr:from>
    <xdr:to xmlns:xdr="http://schemas.openxmlformats.org/drawingml/2006/spreadsheetDrawing">
      <xdr:col>82</xdr:col>
      <xdr:colOff>107950</xdr:colOff>
      <xdr:row>19</xdr:row>
      <xdr:rowOff>31750</xdr:rowOff>
    </xdr:to>
    <xdr:cxnSp macro="">
      <xdr:nvCxnSpPr>
        <xdr:cNvPr id="127" name="直線コネクタ 126"/>
        <xdr:cNvCxnSpPr/>
      </xdr:nvCxnSpPr>
      <xdr:spPr>
        <a:xfrm flipV="1">
          <a:off x="14086840" y="3274060"/>
          <a:ext cx="7569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62230</xdr:rowOff>
    </xdr:from>
    <xdr:ext cx="762000" cy="259080"/>
    <xdr:sp macro="" textlink="">
      <xdr:nvSpPr>
        <xdr:cNvPr id="128" name="物件費平均値テキスト"/>
        <xdr:cNvSpPr txBox="1"/>
      </xdr:nvSpPr>
      <xdr:spPr>
        <a:xfrm>
          <a:off x="14915515" y="263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45720</xdr:rowOff>
    </xdr:from>
    <xdr:to xmlns:xdr="http://schemas.openxmlformats.org/drawingml/2006/spreadsheetDrawing">
      <xdr:col>82</xdr:col>
      <xdr:colOff>158750</xdr:colOff>
      <xdr:row>16</xdr:row>
      <xdr:rowOff>147320</xdr:rowOff>
    </xdr:to>
    <xdr:sp macro="" textlink="">
      <xdr:nvSpPr>
        <xdr:cNvPr id="129" name="フローチャート: 判断 128"/>
        <xdr:cNvSpPr/>
      </xdr:nvSpPr>
      <xdr:spPr>
        <a:xfrm>
          <a:off x="1479296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18</xdr:row>
      <xdr:rowOff>127000</xdr:rowOff>
    </xdr:from>
    <xdr:to xmlns:xdr="http://schemas.openxmlformats.org/drawingml/2006/spreadsheetDrawing">
      <xdr:col>78</xdr:col>
      <xdr:colOff>69850</xdr:colOff>
      <xdr:row>19</xdr:row>
      <xdr:rowOff>31750</xdr:rowOff>
    </xdr:to>
    <xdr:cxnSp macro="">
      <xdr:nvCxnSpPr>
        <xdr:cNvPr id="130" name="直線コネクタ 129"/>
        <xdr:cNvCxnSpPr/>
      </xdr:nvCxnSpPr>
      <xdr:spPr>
        <a:xfrm>
          <a:off x="13298170" y="3213100"/>
          <a:ext cx="78867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60960</xdr:rowOff>
    </xdr:from>
    <xdr:to xmlns:xdr="http://schemas.openxmlformats.org/drawingml/2006/spreadsheetDrawing">
      <xdr:col>78</xdr:col>
      <xdr:colOff>120650</xdr:colOff>
      <xdr:row>16</xdr:row>
      <xdr:rowOff>162560</xdr:rowOff>
    </xdr:to>
    <xdr:sp macro="" textlink="">
      <xdr:nvSpPr>
        <xdr:cNvPr id="131" name="フローチャート: 判断 130"/>
        <xdr:cNvSpPr/>
      </xdr:nvSpPr>
      <xdr:spPr>
        <a:xfrm>
          <a:off x="1403604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1270</xdr:rowOff>
    </xdr:from>
    <xdr:ext cx="734695" cy="259080"/>
    <xdr:sp macro="" textlink="">
      <xdr:nvSpPr>
        <xdr:cNvPr id="132" name="テキスト ボックス 131"/>
        <xdr:cNvSpPr txBox="1"/>
      </xdr:nvSpPr>
      <xdr:spPr>
        <a:xfrm>
          <a:off x="13746480" y="25730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73660</xdr:rowOff>
    </xdr:from>
    <xdr:to xmlns:xdr="http://schemas.openxmlformats.org/drawingml/2006/spreadsheetDrawing">
      <xdr:col>73</xdr:col>
      <xdr:colOff>179705</xdr:colOff>
      <xdr:row>18</xdr:row>
      <xdr:rowOff>127000</xdr:rowOff>
    </xdr:to>
    <xdr:cxnSp macro="">
      <xdr:nvCxnSpPr>
        <xdr:cNvPr id="133" name="直線コネクタ 132"/>
        <xdr:cNvCxnSpPr/>
      </xdr:nvCxnSpPr>
      <xdr:spPr>
        <a:xfrm>
          <a:off x="12491720" y="315976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34" name="フローチャート: 判断 133"/>
        <xdr:cNvSpPr/>
      </xdr:nvSpPr>
      <xdr:spPr>
        <a:xfrm>
          <a:off x="13248640" y="2773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142240</xdr:rowOff>
    </xdr:from>
    <xdr:ext cx="762000" cy="259080"/>
    <xdr:sp macro="" textlink="">
      <xdr:nvSpPr>
        <xdr:cNvPr id="135" name="テキスト ボックス 134"/>
        <xdr:cNvSpPr txBox="1"/>
      </xdr:nvSpPr>
      <xdr:spPr>
        <a:xfrm>
          <a:off x="1293876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43180</xdr:rowOff>
    </xdr:from>
    <xdr:to xmlns:xdr="http://schemas.openxmlformats.org/drawingml/2006/spreadsheetDrawing">
      <xdr:col>69</xdr:col>
      <xdr:colOff>92075</xdr:colOff>
      <xdr:row>18</xdr:row>
      <xdr:rowOff>73660</xdr:rowOff>
    </xdr:to>
    <xdr:cxnSp macro="">
      <xdr:nvCxnSpPr>
        <xdr:cNvPr id="136" name="直線コネクタ 135"/>
        <xdr:cNvCxnSpPr/>
      </xdr:nvCxnSpPr>
      <xdr:spPr>
        <a:xfrm>
          <a:off x="11684000" y="3129280"/>
          <a:ext cx="8077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15240</xdr:rowOff>
    </xdr:from>
    <xdr:to xmlns:xdr="http://schemas.openxmlformats.org/drawingml/2006/spreadsheetDrawing">
      <xdr:col>69</xdr:col>
      <xdr:colOff>142875</xdr:colOff>
      <xdr:row>16</xdr:row>
      <xdr:rowOff>116840</xdr:rowOff>
    </xdr:to>
    <xdr:sp macro="" textlink="">
      <xdr:nvSpPr>
        <xdr:cNvPr id="137" name="フローチャート: 判断 136"/>
        <xdr:cNvSpPr/>
      </xdr:nvSpPr>
      <xdr:spPr>
        <a:xfrm>
          <a:off x="1244092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127000</xdr:rowOff>
    </xdr:from>
    <xdr:ext cx="762000" cy="259080"/>
    <xdr:sp macro="" textlink="">
      <xdr:nvSpPr>
        <xdr:cNvPr id="138" name="テキスト ボックス 137"/>
        <xdr:cNvSpPr txBox="1"/>
      </xdr:nvSpPr>
      <xdr:spPr>
        <a:xfrm>
          <a:off x="12151360" y="252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9" name="フローチャート: 判断 138"/>
        <xdr:cNvSpPr/>
      </xdr:nvSpPr>
      <xdr:spPr>
        <a:xfrm>
          <a:off x="11653520" y="2773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142240</xdr:rowOff>
    </xdr:from>
    <xdr:ext cx="762000" cy="259080"/>
    <xdr:sp macro="" textlink="">
      <xdr:nvSpPr>
        <xdr:cNvPr id="140" name="テキスト ボックス 139"/>
        <xdr:cNvSpPr txBox="1"/>
      </xdr:nvSpPr>
      <xdr:spPr>
        <a:xfrm>
          <a:off x="1134364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095" cy="259080"/>
    <xdr:sp macro="" textlink="">
      <xdr:nvSpPr>
        <xdr:cNvPr id="141" name="テキスト ボックス 140"/>
        <xdr:cNvSpPr txBox="1"/>
      </xdr:nvSpPr>
      <xdr:spPr>
        <a:xfrm>
          <a:off x="1464818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2" name="テキスト ボックス 141"/>
        <xdr:cNvSpPr txBox="1"/>
      </xdr:nvSpPr>
      <xdr:spPr>
        <a:xfrm>
          <a:off x="138912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137160</xdr:rowOff>
    </xdr:from>
    <xdr:to xmlns:xdr="http://schemas.openxmlformats.org/drawingml/2006/spreadsheetDrawing">
      <xdr:col>82</xdr:col>
      <xdr:colOff>158750</xdr:colOff>
      <xdr:row>19</xdr:row>
      <xdr:rowOff>67310</xdr:rowOff>
    </xdr:to>
    <xdr:sp macro="" textlink="">
      <xdr:nvSpPr>
        <xdr:cNvPr id="146" name="楕円 145"/>
        <xdr:cNvSpPr/>
      </xdr:nvSpPr>
      <xdr:spPr>
        <a:xfrm>
          <a:off x="1479296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18</xdr:row>
      <xdr:rowOff>109220</xdr:rowOff>
    </xdr:from>
    <xdr:ext cx="762000" cy="257175"/>
    <xdr:sp macro="" textlink="">
      <xdr:nvSpPr>
        <xdr:cNvPr id="147" name="物件費該当値テキスト"/>
        <xdr:cNvSpPr txBox="1"/>
      </xdr:nvSpPr>
      <xdr:spPr>
        <a:xfrm>
          <a:off x="14915515" y="3195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152400</xdr:rowOff>
    </xdr:from>
    <xdr:to xmlns:xdr="http://schemas.openxmlformats.org/drawingml/2006/spreadsheetDrawing">
      <xdr:col>78</xdr:col>
      <xdr:colOff>120650</xdr:colOff>
      <xdr:row>19</xdr:row>
      <xdr:rowOff>82550</xdr:rowOff>
    </xdr:to>
    <xdr:sp macro="" textlink="">
      <xdr:nvSpPr>
        <xdr:cNvPr id="148" name="楕円 147"/>
        <xdr:cNvSpPr/>
      </xdr:nvSpPr>
      <xdr:spPr>
        <a:xfrm>
          <a:off x="1403604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67310</xdr:rowOff>
    </xdr:from>
    <xdr:ext cx="734695" cy="259080"/>
    <xdr:sp macro="" textlink="">
      <xdr:nvSpPr>
        <xdr:cNvPr id="149" name="テキスト ボックス 148"/>
        <xdr:cNvSpPr txBox="1"/>
      </xdr:nvSpPr>
      <xdr:spPr>
        <a:xfrm>
          <a:off x="13746480" y="33248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76200</xdr:rowOff>
    </xdr:from>
    <xdr:to xmlns:xdr="http://schemas.openxmlformats.org/drawingml/2006/spreadsheetDrawing">
      <xdr:col>74</xdr:col>
      <xdr:colOff>31750</xdr:colOff>
      <xdr:row>19</xdr:row>
      <xdr:rowOff>6350</xdr:rowOff>
    </xdr:to>
    <xdr:sp macro="" textlink="">
      <xdr:nvSpPr>
        <xdr:cNvPr id="150" name="楕円 149"/>
        <xdr:cNvSpPr/>
      </xdr:nvSpPr>
      <xdr:spPr>
        <a:xfrm>
          <a:off x="13248640" y="3162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162560</xdr:rowOff>
    </xdr:from>
    <xdr:ext cx="762000" cy="259080"/>
    <xdr:sp macro="" textlink="">
      <xdr:nvSpPr>
        <xdr:cNvPr id="151" name="テキスト ボックス 150"/>
        <xdr:cNvSpPr txBox="1"/>
      </xdr:nvSpPr>
      <xdr:spPr>
        <a:xfrm>
          <a:off x="1293876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22860</xdr:rowOff>
    </xdr:from>
    <xdr:to xmlns:xdr="http://schemas.openxmlformats.org/drawingml/2006/spreadsheetDrawing">
      <xdr:col>69</xdr:col>
      <xdr:colOff>142875</xdr:colOff>
      <xdr:row>18</xdr:row>
      <xdr:rowOff>124460</xdr:rowOff>
    </xdr:to>
    <xdr:sp macro="" textlink="">
      <xdr:nvSpPr>
        <xdr:cNvPr id="152" name="楕円 151"/>
        <xdr:cNvSpPr/>
      </xdr:nvSpPr>
      <xdr:spPr>
        <a:xfrm>
          <a:off x="1244092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109220</xdr:rowOff>
    </xdr:from>
    <xdr:ext cx="762000" cy="257175"/>
    <xdr:sp macro="" textlink="">
      <xdr:nvSpPr>
        <xdr:cNvPr id="153" name="テキスト ボックス 152"/>
        <xdr:cNvSpPr txBox="1"/>
      </xdr:nvSpPr>
      <xdr:spPr>
        <a:xfrm>
          <a:off x="12151360" y="3195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163830</xdr:rowOff>
    </xdr:from>
    <xdr:to xmlns:xdr="http://schemas.openxmlformats.org/drawingml/2006/spreadsheetDrawing">
      <xdr:col>65</xdr:col>
      <xdr:colOff>53975</xdr:colOff>
      <xdr:row>18</xdr:row>
      <xdr:rowOff>93980</xdr:rowOff>
    </xdr:to>
    <xdr:sp macro="" textlink="">
      <xdr:nvSpPr>
        <xdr:cNvPr id="154" name="楕円 153"/>
        <xdr:cNvSpPr/>
      </xdr:nvSpPr>
      <xdr:spPr>
        <a:xfrm>
          <a:off x="11653520" y="3078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78740</xdr:rowOff>
    </xdr:from>
    <xdr:ext cx="762000" cy="259080"/>
    <xdr:sp macro="" textlink="">
      <xdr:nvSpPr>
        <xdr:cNvPr id="155" name="テキスト ボックス 154"/>
        <xdr:cNvSpPr txBox="1"/>
      </xdr:nvSpPr>
      <xdr:spPr>
        <a:xfrm>
          <a:off x="11343640" y="316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全国平均</a:t>
          </a:r>
          <a:r>
            <a:rPr lang="ja-JP" altLang="en-US" sz="1100">
              <a:solidFill>
                <a:schemeClr val="dk1"/>
              </a:solidFill>
              <a:effectLst/>
              <a:latin typeface="+mn-lt"/>
              <a:ea typeface="+mn-ea"/>
              <a:cs typeface="+mn-cs"/>
            </a:rPr>
            <a:t>、静岡県平均、</a:t>
          </a:r>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っている。令和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日の</a:t>
          </a:r>
          <a:r>
            <a:rPr lang="ja-JP" altLang="ja-JP" sz="1100">
              <a:solidFill>
                <a:schemeClr val="dk1"/>
              </a:solidFill>
              <a:effectLst/>
              <a:latin typeface="+mn-lt"/>
              <a:ea typeface="+mn-ea"/>
              <a:cs typeface="+mn-cs"/>
            </a:rPr>
            <a:t>高齢化率</a:t>
          </a:r>
          <a:r>
            <a:rPr lang="ja-JP" altLang="en-US" sz="1100">
              <a:solidFill>
                <a:schemeClr val="dk1"/>
              </a:solidFill>
              <a:effectLst/>
              <a:latin typeface="+mn-lt"/>
              <a:ea typeface="+mn-ea"/>
              <a:cs typeface="+mn-cs"/>
            </a:rPr>
            <a:t>は</a:t>
          </a:r>
          <a:r>
            <a:rPr lang="en-US" altLang="ja-JP" sz="1100">
              <a:solidFill>
                <a:schemeClr val="tx1"/>
              </a:solidFill>
              <a:effectLst/>
              <a:latin typeface="+mn-lt"/>
              <a:ea typeface="+mn-ea"/>
              <a:cs typeface="+mn-cs"/>
            </a:rPr>
            <a:t>47.8%</a:t>
          </a:r>
          <a:r>
            <a:rPr lang="ja-JP" altLang="en-US" sz="1100">
              <a:solidFill>
                <a:schemeClr val="tx1"/>
              </a:solidFill>
              <a:effectLst/>
              <a:latin typeface="+mn-lt"/>
              <a:ea typeface="+mn-ea"/>
              <a:cs typeface="+mn-cs"/>
            </a:rPr>
            <a:t>であり</a:t>
          </a:r>
          <a:r>
            <a:rPr lang="ja-JP" altLang="ja-JP" sz="1100">
              <a:solidFill>
                <a:schemeClr val="tx1"/>
              </a:solidFill>
              <a:effectLst/>
              <a:latin typeface="+mn-lt"/>
              <a:ea typeface="+mn-ea"/>
              <a:cs typeface="+mn-cs"/>
            </a:rPr>
            <a:t>高齢者に要する経費や生活保</a:t>
          </a:r>
          <a:r>
            <a:rPr lang="ja-JP" altLang="ja-JP" sz="1100">
              <a:solidFill>
                <a:schemeClr val="dk1"/>
              </a:solidFill>
              <a:effectLst/>
              <a:latin typeface="+mn-lt"/>
              <a:ea typeface="+mn-ea"/>
              <a:cs typeface="+mn-cs"/>
            </a:rPr>
            <a:t>護に要する経費等の社会保障費</a:t>
          </a:r>
          <a:r>
            <a:rPr lang="ja-JP" altLang="en-US" sz="1100">
              <a:solidFill>
                <a:schemeClr val="dk1"/>
              </a:solidFill>
              <a:effectLst/>
              <a:latin typeface="+mn-lt"/>
              <a:ea typeface="+mn-ea"/>
              <a:cs typeface="+mn-cs"/>
            </a:rPr>
            <a:t>の増加がみられた。</a:t>
          </a:r>
          <a:r>
            <a:rPr lang="ja-JP" altLang="ja-JP" sz="1100">
              <a:solidFill>
                <a:schemeClr val="dk1"/>
              </a:solidFill>
              <a:effectLst/>
              <a:latin typeface="+mn-lt"/>
              <a:ea typeface="+mn-ea"/>
              <a:cs typeface="+mn-cs"/>
            </a:rPr>
            <a:t>住民の健康増進、健康相談による疾病予防の啓発等により上昇</a:t>
          </a:r>
          <a:r>
            <a:rPr lang="ja-JP" altLang="en-US" sz="1100">
              <a:solidFill>
                <a:schemeClr val="dk1"/>
              </a:solidFill>
              <a:effectLst/>
              <a:latin typeface="+mn-lt"/>
              <a:ea typeface="+mn-ea"/>
              <a:cs typeface="+mn-cs"/>
            </a:rPr>
            <a:t>を抑制を図り</a:t>
          </a:r>
          <a:r>
            <a:rPr lang="ja-JP" altLang="ja-JP" sz="1100">
              <a:solidFill>
                <a:schemeClr val="dk1"/>
              </a:solidFill>
              <a:effectLst/>
              <a:latin typeface="+mn-lt"/>
              <a:ea typeface="+mn-ea"/>
              <a:cs typeface="+mn-cs"/>
            </a:rPr>
            <a:t>、国</a:t>
          </a:r>
          <a:r>
            <a:rPr lang="ja-JP" altLang="en-US" sz="1100">
              <a:solidFill>
                <a:schemeClr val="dk1"/>
              </a:solidFill>
              <a:effectLst/>
              <a:latin typeface="+mn-lt"/>
              <a:ea typeface="+mn-ea"/>
              <a:cs typeface="+mn-cs"/>
            </a:rPr>
            <a:t>の制度</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活用し</a:t>
          </a:r>
          <a:r>
            <a:rPr lang="ja-JP" altLang="ja-JP" sz="1100">
              <a:solidFill>
                <a:schemeClr val="dk1"/>
              </a:solidFill>
              <a:effectLst/>
              <a:latin typeface="+mn-lt"/>
              <a:ea typeface="+mn-ea"/>
              <a:cs typeface="+mn-cs"/>
            </a:rPr>
            <a:t>経費節減に努め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9" name="テキスト ボックス 168"/>
        <xdr:cNvSpPr txBox="1"/>
      </xdr:nvSpPr>
      <xdr:spPr>
        <a:xfrm>
          <a:off x="23368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70" name="直線コネクタ 169"/>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6095" cy="257175"/>
    <xdr:sp macro="" textlink="">
      <xdr:nvSpPr>
        <xdr:cNvPr id="171" name="テキスト ボックス 170"/>
        <xdr:cNvSpPr txBox="1"/>
      </xdr:nvSpPr>
      <xdr:spPr>
        <a:xfrm>
          <a:off x="233680" y="10386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2" name="直線コネクタ 171"/>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6095" cy="257175"/>
    <xdr:sp macro="" textlink="">
      <xdr:nvSpPr>
        <xdr:cNvPr id="173" name="テキスト ボックス 172"/>
        <xdr:cNvSpPr txBox="1"/>
      </xdr:nvSpPr>
      <xdr:spPr>
        <a:xfrm>
          <a:off x="233680" y="9928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4" name="直線コネクタ 173"/>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6095" cy="257175"/>
    <xdr:sp macro="" textlink="">
      <xdr:nvSpPr>
        <xdr:cNvPr id="175" name="テキスト ボックス 174"/>
        <xdr:cNvSpPr txBox="1"/>
      </xdr:nvSpPr>
      <xdr:spPr>
        <a:xfrm>
          <a:off x="233680" y="9471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6" name="直線コネクタ 175"/>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6095" cy="257175"/>
    <xdr:sp macro="" textlink="">
      <xdr:nvSpPr>
        <xdr:cNvPr id="177" name="テキスト ボックス 176"/>
        <xdr:cNvSpPr txBox="1"/>
      </xdr:nvSpPr>
      <xdr:spPr>
        <a:xfrm>
          <a:off x="233680" y="9014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8" name="直線コネクタ 177"/>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79" name="テキスト ボックス 178"/>
        <xdr:cNvSpPr txBox="1"/>
      </xdr:nvSpPr>
      <xdr:spPr>
        <a:xfrm>
          <a:off x="23368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0"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115570</xdr:rowOff>
    </xdr:to>
    <xdr:cxnSp macro="">
      <xdr:nvCxnSpPr>
        <xdr:cNvPr id="181" name="直線コネクタ 180"/>
        <xdr:cNvCxnSpPr/>
      </xdr:nvCxnSpPr>
      <xdr:spPr>
        <a:xfrm flipV="1">
          <a:off x="4338320" y="919353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2000" cy="257175"/>
    <xdr:sp macro="" textlink="">
      <xdr:nvSpPr>
        <xdr:cNvPr id="182" name="扶助費最小値テキスト"/>
        <xdr:cNvSpPr txBox="1"/>
      </xdr:nvSpPr>
      <xdr:spPr>
        <a:xfrm>
          <a:off x="4427220" y="10546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3" name="直線コネクタ 182"/>
        <xdr:cNvCxnSpPr/>
      </xdr:nvCxnSpPr>
      <xdr:spPr>
        <a:xfrm>
          <a:off x="4269740" y="10574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2000" cy="259080"/>
    <xdr:sp macro="" textlink="">
      <xdr:nvSpPr>
        <xdr:cNvPr id="184" name="扶助費最大値テキスト"/>
        <xdr:cNvSpPr txBox="1"/>
      </xdr:nvSpPr>
      <xdr:spPr>
        <a:xfrm>
          <a:off x="442722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5" name="直線コネクタ 184"/>
        <xdr:cNvCxnSpPr/>
      </xdr:nvCxnSpPr>
      <xdr:spPr>
        <a:xfrm>
          <a:off x="4269740" y="91935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54</xdr:row>
      <xdr:rowOff>99695</xdr:rowOff>
    </xdr:from>
    <xdr:to xmlns:xdr="http://schemas.openxmlformats.org/drawingml/2006/spreadsheetDrawing">
      <xdr:col>24</xdr:col>
      <xdr:colOff>25400</xdr:colOff>
      <xdr:row>55</xdr:row>
      <xdr:rowOff>1270</xdr:rowOff>
    </xdr:to>
    <xdr:cxnSp macro="">
      <xdr:nvCxnSpPr>
        <xdr:cNvPr id="186" name="直線コネクタ 185"/>
        <xdr:cNvCxnSpPr/>
      </xdr:nvCxnSpPr>
      <xdr:spPr>
        <a:xfrm>
          <a:off x="3594100" y="9357995"/>
          <a:ext cx="74422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43815</xdr:rowOff>
    </xdr:from>
    <xdr:ext cx="762000" cy="257175"/>
    <xdr:sp macro="" textlink="">
      <xdr:nvSpPr>
        <xdr:cNvPr id="187" name="扶助費平均値テキスト"/>
        <xdr:cNvSpPr txBox="1"/>
      </xdr:nvSpPr>
      <xdr:spPr>
        <a:xfrm>
          <a:off x="4427220" y="964501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71755</xdr:rowOff>
    </xdr:from>
    <xdr:to xmlns:xdr="http://schemas.openxmlformats.org/drawingml/2006/spreadsheetDrawing">
      <xdr:col>24</xdr:col>
      <xdr:colOff>76200</xdr:colOff>
      <xdr:row>57</xdr:row>
      <xdr:rowOff>1905</xdr:rowOff>
    </xdr:to>
    <xdr:sp macro="" textlink="">
      <xdr:nvSpPr>
        <xdr:cNvPr id="188" name="フローチャート: 判断 187"/>
        <xdr:cNvSpPr/>
      </xdr:nvSpPr>
      <xdr:spPr>
        <a:xfrm>
          <a:off x="4307840" y="96729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99695</xdr:rowOff>
    </xdr:from>
    <xdr:to xmlns:xdr="http://schemas.openxmlformats.org/drawingml/2006/spreadsheetDrawing">
      <xdr:col>19</xdr:col>
      <xdr:colOff>179705</xdr:colOff>
      <xdr:row>55</xdr:row>
      <xdr:rowOff>46990</xdr:rowOff>
    </xdr:to>
    <xdr:cxnSp macro="">
      <xdr:nvCxnSpPr>
        <xdr:cNvPr id="189" name="直線コネクタ 188"/>
        <xdr:cNvCxnSpPr/>
      </xdr:nvCxnSpPr>
      <xdr:spPr>
        <a:xfrm flipV="1">
          <a:off x="2794000" y="9357995"/>
          <a:ext cx="8001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0" name="フローチャート: 判断 189"/>
        <xdr:cNvSpPr/>
      </xdr:nvSpPr>
      <xdr:spPr>
        <a:xfrm>
          <a:off x="3550920" y="95999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34695" cy="259080"/>
    <xdr:sp macro="" textlink="">
      <xdr:nvSpPr>
        <xdr:cNvPr id="191" name="テキスト ボックス 190"/>
        <xdr:cNvSpPr txBox="1"/>
      </xdr:nvSpPr>
      <xdr:spPr>
        <a:xfrm>
          <a:off x="3241040" y="96862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38100</xdr:rowOff>
    </xdr:from>
    <xdr:to xmlns:xdr="http://schemas.openxmlformats.org/drawingml/2006/spreadsheetDrawing">
      <xdr:col>15</xdr:col>
      <xdr:colOff>98425</xdr:colOff>
      <xdr:row>55</xdr:row>
      <xdr:rowOff>46990</xdr:rowOff>
    </xdr:to>
    <xdr:cxnSp macro="">
      <xdr:nvCxnSpPr>
        <xdr:cNvPr id="192" name="直線コネクタ 191"/>
        <xdr:cNvCxnSpPr/>
      </xdr:nvCxnSpPr>
      <xdr:spPr>
        <a:xfrm>
          <a:off x="1986280" y="9467850"/>
          <a:ext cx="8077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160655</xdr:rowOff>
    </xdr:from>
    <xdr:to xmlns:xdr="http://schemas.openxmlformats.org/drawingml/2006/spreadsheetDrawing">
      <xdr:col>15</xdr:col>
      <xdr:colOff>149225</xdr:colOff>
      <xdr:row>56</xdr:row>
      <xdr:rowOff>90805</xdr:rowOff>
    </xdr:to>
    <xdr:sp macro="" textlink="">
      <xdr:nvSpPr>
        <xdr:cNvPr id="193" name="フローチャート: 判断 192"/>
        <xdr:cNvSpPr/>
      </xdr:nvSpPr>
      <xdr:spPr>
        <a:xfrm>
          <a:off x="27432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75565</xdr:rowOff>
    </xdr:from>
    <xdr:ext cx="762000" cy="257175"/>
    <xdr:sp macro="" textlink="">
      <xdr:nvSpPr>
        <xdr:cNvPr id="194" name="テキスト ボックス 193"/>
        <xdr:cNvSpPr txBox="1"/>
      </xdr:nvSpPr>
      <xdr:spPr>
        <a:xfrm>
          <a:off x="2453640" y="96767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19685</xdr:rowOff>
    </xdr:from>
    <xdr:to xmlns:xdr="http://schemas.openxmlformats.org/drawingml/2006/spreadsheetDrawing">
      <xdr:col>11</xdr:col>
      <xdr:colOff>9525</xdr:colOff>
      <xdr:row>55</xdr:row>
      <xdr:rowOff>38100</xdr:rowOff>
    </xdr:to>
    <xdr:cxnSp macro="">
      <xdr:nvCxnSpPr>
        <xdr:cNvPr id="195" name="直線コネクタ 194"/>
        <xdr:cNvCxnSpPr/>
      </xdr:nvCxnSpPr>
      <xdr:spPr>
        <a:xfrm>
          <a:off x="1198880" y="9449435"/>
          <a:ext cx="7874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151765</xdr:rowOff>
    </xdr:from>
    <xdr:to xmlns:xdr="http://schemas.openxmlformats.org/drawingml/2006/spreadsheetDrawing">
      <xdr:col>11</xdr:col>
      <xdr:colOff>60325</xdr:colOff>
      <xdr:row>56</xdr:row>
      <xdr:rowOff>81915</xdr:rowOff>
    </xdr:to>
    <xdr:sp macro="" textlink="">
      <xdr:nvSpPr>
        <xdr:cNvPr id="196" name="フローチャート: 判断 195"/>
        <xdr:cNvSpPr/>
      </xdr:nvSpPr>
      <xdr:spPr>
        <a:xfrm>
          <a:off x="1955800" y="95815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66675</xdr:rowOff>
    </xdr:from>
    <xdr:ext cx="762000" cy="257175"/>
    <xdr:sp macro="" textlink="">
      <xdr:nvSpPr>
        <xdr:cNvPr id="197" name="テキスト ボックス 196"/>
        <xdr:cNvSpPr txBox="1"/>
      </xdr:nvSpPr>
      <xdr:spPr>
        <a:xfrm>
          <a:off x="1645920" y="9667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170180</xdr:rowOff>
    </xdr:from>
    <xdr:to xmlns:xdr="http://schemas.openxmlformats.org/drawingml/2006/spreadsheetDrawing">
      <xdr:col>6</xdr:col>
      <xdr:colOff>171450</xdr:colOff>
      <xdr:row>56</xdr:row>
      <xdr:rowOff>100330</xdr:rowOff>
    </xdr:to>
    <xdr:sp macro="" textlink="">
      <xdr:nvSpPr>
        <xdr:cNvPr id="198" name="フローチャート: 判断 197"/>
        <xdr:cNvSpPr/>
      </xdr:nvSpPr>
      <xdr:spPr>
        <a:xfrm>
          <a:off x="114808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85090</xdr:rowOff>
    </xdr:from>
    <xdr:ext cx="760095" cy="259080"/>
    <xdr:sp macro="" textlink="">
      <xdr:nvSpPr>
        <xdr:cNvPr id="199" name="テキスト ボックス 198"/>
        <xdr:cNvSpPr txBox="1"/>
      </xdr:nvSpPr>
      <xdr:spPr>
        <a:xfrm>
          <a:off x="858520" y="96862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095" cy="259080"/>
    <xdr:sp macro="" textlink="">
      <xdr:nvSpPr>
        <xdr:cNvPr id="200" name="テキスト ボックス 199"/>
        <xdr:cNvSpPr txBox="1"/>
      </xdr:nvSpPr>
      <xdr:spPr>
        <a:xfrm>
          <a:off x="41427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095" cy="259080"/>
    <xdr:sp macro="" textlink="">
      <xdr:nvSpPr>
        <xdr:cNvPr id="201" name="テキスト ボックス 200"/>
        <xdr:cNvSpPr txBox="1"/>
      </xdr:nvSpPr>
      <xdr:spPr>
        <a:xfrm>
          <a:off x="34061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2" name="テキスト ボックス 201"/>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3" name="テキスト ボックス 202"/>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095" cy="259080"/>
    <xdr:sp macro="" textlink="">
      <xdr:nvSpPr>
        <xdr:cNvPr id="204" name="テキスト ボックス 203"/>
        <xdr:cNvSpPr txBox="1"/>
      </xdr:nvSpPr>
      <xdr:spPr>
        <a:xfrm>
          <a:off x="10033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121920</xdr:rowOff>
    </xdr:from>
    <xdr:to xmlns:xdr="http://schemas.openxmlformats.org/drawingml/2006/spreadsheetDrawing">
      <xdr:col>24</xdr:col>
      <xdr:colOff>76200</xdr:colOff>
      <xdr:row>55</xdr:row>
      <xdr:rowOff>52070</xdr:rowOff>
    </xdr:to>
    <xdr:sp macro="" textlink="">
      <xdr:nvSpPr>
        <xdr:cNvPr id="205" name="楕円 204"/>
        <xdr:cNvSpPr/>
      </xdr:nvSpPr>
      <xdr:spPr>
        <a:xfrm>
          <a:off x="4307840" y="93802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138430</xdr:rowOff>
    </xdr:from>
    <xdr:ext cx="762000" cy="259080"/>
    <xdr:sp macro="" textlink="">
      <xdr:nvSpPr>
        <xdr:cNvPr id="206" name="扶助費該当値テキスト"/>
        <xdr:cNvSpPr txBox="1"/>
      </xdr:nvSpPr>
      <xdr:spPr>
        <a:xfrm>
          <a:off x="4427220" y="922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48895</xdr:rowOff>
    </xdr:from>
    <xdr:to xmlns:xdr="http://schemas.openxmlformats.org/drawingml/2006/spreadsheetDrawing">
      <xdr:col>20</xdr:col>
      <xdr:colOff>38100</xdr:colOff>
      <xdr:row>54</xdr:row>
      <xdr:rowOff>150495</xdr:rowOff>
    </xdr:to>
    <xdr:sp macro="" textlink="">
      <xdr:nvSpPr>
        <xdr:cNvPr id="207" name="楕円 206"/>
        <xdr:cNvSpPr/>
      </xdr:nvSpPr>
      <xdr:spPr>
        <a:xfrm>
          <a:off x="3550920" y="93071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160655</xdr:rowOff>
    </xdr:from>
    <xdr:ext cx="734695" cy="259080"/>
    <xdr:sp macro="" textlink="">
      <xdr:nvSpPr>
        <xdr:cNvPr id="208" name="テキスト ボックス 207"/>
        <xdr:cNvSpPr txBox="1"/>
      </xdr:nvSpPr>
      <xdr:spPr>
        <a:xfrm>
          <a:off x="3241040" y="907605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167640</xdr:rowOff>
    </xdr:from>
    <xdr:to xmlns:xdr="http://schemas.openxmlformats.org/drawingml/2006/spreadsheetDrawing">
      <xdr:col>15</xdr:col>
      <xdr:colOff>149225</xdr:colOff>
      <xdr:row>55</xdr:row>
      <xdr:rowOff>97790</xdr:rowOff>
    </xdr:to>
    <xdr:sp macro="" textlink="">
      <xdr:nvSpPr>
        <xdr:cNvPr id="209" name="楕円 208"/>
        <xdr:cNvSpPr/>
      </xdr:nvSpPr>
      <xdr:spPr>
        <a:xfrm>
          <a:off x="2743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107950</xdr:rowOff>
    </xdr:from>
    <xdr:ext cx="762000" cy="259080"/>
    <xdr:sp macro="" textlink="">
      <xdr:nvSpPr>
        <xdr:cNvPr id="210" name="テキスト ボックス 209"/>
        <xdr:cNvSpPr txBox="1"/>
      </xdr:nvSpPr>
      <xdr:spPr>
        <a:xfrm>
          <a:off x="245364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158750</xdr:rowOff>
    </xdr:from>
    <xdr:to xmlns:xdr="http://schemas.openxmlformats.org/drawingml/2006/spreadsheetDrawing">
      <xdr:col>11</xdr:col>
      <xdr:colOff>60325</xdr:colOff>
      <xdr:row>55</xdr:row>
      <xdr:rowOff>88900</xdr:rowOff>
    </xdr:to>
    <xdr:sp macro="" textlink="">
      <xdr:nvSpPr>
        <xdr:cNvPr id="211" name="楕円 210"/>
        <xdr:cNvSpPr/>
      </xdr:nvSpPr>
      <xdr:spPr>
        <a:xfrm>
          <a:off x="1955800" y="94170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99060</xdr:rowOff>
    </xdr:from>
    <xdr:ext cx="762000" cy="257175"/>
    <xdr:sp macro="" textlink="">
      <xdr:nvSpPr>
        <xdr:cNvPr id="212" name="テキスト ボックス 211"/>
        <xdr:cNvSpPr txBox="1"/>
      </xdr:nvSpPr>
      <xdr:spPr>
        <a:xfrm>
          <a:off x="1645920" y="9185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140335</xdr:rowOff>
    </xdr:from>
    <xdr:to xmlns:xdr="http://schemas.openxmlformats.org/drawingml/2006/spreadsheetDrawing">
      <xdr:col>6</xdr:col>
      <xdr:colOff>171450</xdr:colOff>
      <xdr:row>55</xdr:row>
      <xdr:rowOff>70485</xdr:rowOff>
    </xdr:to>
    <xdr:sp macro="" textlink="">
      <xdr:nvSpPr>
        <xdr:cNvPr id="213" name="楕円 212"/>
        <xdr:cNvSpPr/>
      </xdr:nvSpPr>
      <xdr:spPr>
        <a:xfrm>
          <a:off x="1148080" y="93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80645</xdr:rowOff>
    </xdr:from>
    <xdr:ext cx="760095" cy="259080"/>
    <xdr:sp macro="" textlink="">
      <xdr:nvSpPr>
        <xdr:cNvPr id="214" name="テキスト ボックス 213"/>
        <xdr:cNvSpPr txBox="1"/>
      </xdr:nvSpPr>
      <xdr:spPr>
        <a:xfrm>
          <a:off x="858520" y="91674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は前年度同様に繰出金である。繰出金のうち</a:t>
          </a:r>
          <a:r>
            <a:rPr lang="ja-JP" altLang="ja-JP" sz="1100">
              <a:solidFill>
                <a:schemeClr val="dk1"/>
              </a:solidFill>
              <a:effectLst/>
              <a:latin typeface="+mn-lt"/>
              <a:ea typeface="+mn-ea"/>
              <a:cs typeface="+mn-cs"/>
            </a:rPr>
            <a:t>国民健康保険事業特別会計は被保険者数の減少に伴い繰出金が減少し</a:t>
          </a:r>
          <a:r>
            <a:rPr lang="ja-JP" altLang="en-US" sz="1100">
              <a:solidFill>
                <a:schemeClr val="dk1"/>
              </a:solidFill>
              <a:effectLst/>
              <a:latin typeface="+mn-lt"/>
              <a:ea typeface="+mn-ea"/>
              <a:cs typeface="+mn-cs"/>
            </a:rPr>
            <a:t>ているが、</a:t>
          </a:r>
          <a:r>
            <a:rPr lang="ja-JP" altLang="ja-JP" sz="1100">
              <a:solidFill>
                <a:schemeClr val="dk1"/>
              </a:solidFill>
              <a:effectLst/>
              <a:latin typeface="+mn-lt"/>
              <a:ea typeface="+mn-ea"/>
              <a:cs typeface="+mn-cs"/>
            </a:rPr>
            <a:t>後期高齢者医療事業特別会計は団塊の世代が</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歳</a:t>
          </a:r>
          <a:r>
            <a:rPr lang="ja-JP" altLang="en-US" sz="1100">
              <a:solidFill>
                <a:schemeClr val="dk1"/>
              </a:solidFill>
              <a:effectLst/>
              <a:latin typeface="+mn-lt"/>
              <a:ea typeface="+mn-ea"/>
              <a:cs typeface="+mn-cs"/>
            </a:rPr>
            <a:t>になり</a:t>
          </a:r>
          <a:r>
            <a:rPr lang="ja-JP" altLang="ja-JP" sz="1100">
              <a:solidFill>
                <a:schemeClr val="dk1"/>
              </a:solidFill>
              <a:effectLst/>
              <a:latin typeface="+mn-lt"/>
              <a:ea typeface="+mn-ea"/>
              <a:cs typeface="+mn-cs"/>
            </a:rPr>
            <a:t>被保険者の数が増加していることや、介護保険事業特別会計</a:t>
          </a:r>
          <a:r>
            <a:rPr lang="ja-JP" altLang="en-US" sz="1100">
              <a:solidFill>
                <a:schemeClr val="dk1"/>
              </a:solidFill>
              <a:effectLst/>
              <a:latin typeface="+mn-lt"/>
              <a:ea typeface="+mn-ea"/>
              <a:cs typeface="+mn-cs"/>
            </a:rPr>
            <a:t>においては低所得者軽減分の繰出金が増加したためである。</a:t>
          </a:r>
          <a:endParaRPr lang="ja-JP" altLang="ja-JP" sz="1400">
            <a:solidFill>
              <a:schemeClr val="tx1"/>
            </a:solidFill>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6" name="テキスト ボックス 225"/>
        <xdr:cNvSpPr txBox="1"/>
      </xdr:nvSpPr>
      <xdr:spPr>
        <a:xfrm>
          <a:off x="1114806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28" name="テキスト ボックス 227"/>
        <xdr:cNvSpPr txBox="1"/>
      </xdr:nvSpPr>
      <xdr:spPr>
        <a:xfrm>
          <a:off x="1073912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30" name="テキスト ボックス 229"/>
        <xdr:cNvSpPr txBox="1"/>
      </xdr:nvSpPr>
      <xdr:spPr>
        <a:xfrm>
          <a:off x="1073912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2" name="テキスト ボックス 231"/>
        <xdr:cNvSpPr txBox="1"/>
      </xdr:nvSpPr>
      <xdr:spPr>
        <a:xfrm>
          <a:off x="1073912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34" name="テキスト ボックス 233"/>
        <xdr:cNvSpPr txBox="1"/>
      </xdr:nvSpPr>
      <xdr:spPr>
        <a:xfrm>
          <a:off x="1073912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36" name="テキスト ボックス 235"/>
        <xdr:cNvSpPr txBox="1"/>
      </xdr:nvSpPr>
      <xdr:spPr>
        <a:xfrm>
          <a:off x="1073912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38" name="テキスト ボックス 237"/>
        <xdr:cNvSpPr txBox="1"/>
      </xdr:nvSpPr>
      <xdr:spPr>
        <a:xfrm>
          <a:off x="1073912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0" name="テキスト ボックス 239"/>
        <xdr:cNvSpPr txBox="1"/>
      </xdr:nvSpPr>
      <xdr:spPr>
        <a:xfrm>
          <a:off x="1073912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61</xdr:row>
      <xdr:rowOff>85090</xdr:rowOff>
    </xdr:to>
    <xdr:cxnSp macro="">
      <xdr:nvCxnSpPr>
        <xdr:cNvPr id="242" name="直線コネクタ 241"/>
        <xdr:cNvCxnSpPr/>
      </xdr:nvCxnSpPr>
      <xdr:spPr>
        <a:xfrm flipV="1">
          <a:off x="14843760" y="933958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57150</xdr:rowOff>
    </xdr:from>
    <xdr:ext cx="762000" cy="259080"/>
    <xdr:sp macro="" textlink="">
      <xdr:nvSpPr>
        <xdr:cNvPr id="243" name="その他最小値テキスト"/>
        <xdr:cNvSpPr txBox="1"/>
      </xdr:nvSpPr>
      <xdr:spPr>
        <a:xfrm>
          <a:off x="14915515" y="1051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85090</xdr:rowOff>
    </xdr:from>
    <xdr:to xmlns:xdr="http://schemas.openxmlformats.org/drawingml/2006/spreadsheetDrawing">
      <xdr:col>82</xdr:col>
      <xdr:colOff>179705</xdr:colOff>
      <xdr:row>61</xdr:row>
      <xdr:rowOff>85090</xdr:rowOff>
    </xdr:to>
    <xdr:cxnSp macro="">
      <xdr:nvCxnSpPr>
        <xdr:cNvPr id="244" name="直線コネクタ 243"/>
        <xdr:cNvCxnSpPr/>
      </xdr:nvCxnSpPr>
      <xdr:spPr>
        <a:xfrm>
          <a:off x="14754860" y="10543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167640</xdr:rowOff>
    </xdr:from>
    <xdr:ext cx="762000" cy="257175"/>
    <xdr:sp macro="" textlink="">
      <xdr:nvSpPr>
        <xdr:cNvPr id="245" name="その他最大値テキスト"/>
        <xdr:cNvSpPr txBox="1"/>
      </xdr:nvSpPr>
      <xdr:spPr>
        <a:xfrm>
          <a:off x="14915515" y="9083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179705</xdr:colOff>
      <xdr:row>54</xdr:row>
      <xdr:rowOff>81280</xdr:rowOff>
    </xdr:to>
    <xdr:cxnSp macro="">
      <xdr:nvCxnSpPr>
        <xdr:cNvPr id="246" name="直線コネクタ 245"/>
        <xdr:cNvCxnSpPr/>
      </xdr:nvCxnSpPr>
      <xdr:spPr>
        <a:xfrm>
          <a:off x="14754860" y="9339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127000</xdr:rowOff>
    </xdr:from>
    <xdr:to xmlns:xdr="http://schemas.openxmlformats.org/drawingml/2006/spreadsheetDrawing">
      <xdr:col>82</xdr:col>
      <xdr:colOff>107950</xdr:colOff>
      <xdr:row>56</xdr:row>
      <xdr:rowOff>157480</xdr:rowOff>
    </xdr:to>
    <xdr:cxnSp macro="">
      <xdr:nvCxnSpPr>
        <xdr:cNvPr id="247" name="直線コネクタ 246"/>
        <xdr:cNvCxnSpPr/>
      </xdr:nvCxnSpPr>
      <xdr:spPr>
        <a:xfrm>
          <a:off x="14086840" y="9728200"/>
          <a:ext cx="7569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57</xdr:row>
      <xdr:rowOff>29210</xdr:rowOff>
    </xdr:from>
    <xdr:ext cx="762000" cy="257175"/>
    <xdr:sp macro="" textlink="">
      <xdr:nvSpPr>
        <xdr:cNvPr id="248" name="その他平均値テキスト"/>
        <xdr:cNvSpPr txBox="1"/>
      </xdr:nvSpPr>
      <xdr:spPr>
        <a:xfrm>
          <a:off x="14915515" y="98018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49" name="フローチャート: 判断 248"/>
        <xdr:cNvSpPr/>
      </xdr:nvSpPr>
      <xdr:spPr>
        <a:xfrm>
          <a:off x="1479296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56</xdr:row>
      <xdr:rowOff>127000</xdr:rowOff>
    </xdr:from>
    <xdr:to xmlns:xdr="http://schemas.openxmlformats.org/drawingml/2006/spreadsheetDrawing">
      <xdr:col>78</xdr:col>
      <xdr:colOff>69850</xdr:colOff>
      <xdr:row>57</xdr:row>
      <xdr:rowOff>31750</xdr:rowOff>
    </xdr:to>
    <xdr:cxnSp macro="">
      <xdr:nvCxnSpPr>
        <xdr:cNvPr id="250" name="直線コネクタ 249"/>
        <xdr:cNvCxnSpPr/>
      </xdr:nvCxnSpPr>
      <xdr:spPr>
        <a:xfrm flipV="1">
          <a:off x="13298170" y="9728200"/>
          <a:ext cx="78867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51" name="フローチャート: 判断 250"/>
        <xdr:cNvSpPr/>
      </xdr:nvSpPr>
      <xdr:spPr>
        <a:xfrm>
          <a:off x="1403604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10160</xdr:rowOff>
    </xdr:from>
    <xdr:ext cx="734695" cy="259080"/>
    <xdr:sp macro="" textlink="">
      <xdr:nvSpPr>
        <xdr:cNvPr id="252" name="テキスト ボックス 251"/>
        <xdr:cNvSpPr txBox="1"/>
      </xdr:nvSpPr>
      <xdr:spPr>
        <a:xfrm>
          <a:off x="13746480" y="99542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104140</xdr:rowOff>
    </xdr:from>
    <xdr:to xmlns:xdr="http://schemas.openxmlformats.org/drawingml/2006/spreadsheetDrawing">
      <xdr:col>73</xdr:col>
      <xdr:colOff>179705</xdr:colOff>
      <xdr:row>57</xdr:row>
      <xdr:rowOff>31750</xdr:rowOff>
    </xdr:to>
    <xdr:cxnSp macro="">
      <xdr:nvCxnSpPr>
        <xdr:cNvPr id="253" name="直線コネクタ 252"/>
        <xdr:cNvCxnSpPr/>
      </xdr:nvCxnSpPr>
      <xdr:spPr>
        <a:xfrm>
          <a:off x="12491720" y="9705340"/>
          <a:ext cx="8064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54" name="フローチャート: 判断 253"/>
        <xdr:cNvSpPr/>
      </xdr:nvSpPr>
      <xdr:spPr>
        <a:xfrm>
          <a:off x="13248640" y="98755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17780</xdr:rowOff>
    </xdr:from>
    <xdr:ext cx="762000" cy="257175"/>
    <xdr:sp macro="" textlink="">
      <xdr:nvSpPr>
        <xdr:cNvPr id="255" name="テキスト ボックス 254"/>
        <xdr:cNvSpPr txBox="1"/>
      </xdr:nvSpPr>
      <xdr:spPr>
        <a:xfrm>
          <a:off x="12938760" y="9961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104140</xdr:rowOff>
    </xdr:from>
    <xdr:to xmlns:xdr="http://schemas.openxmlformats.org/drawingml/2006/spreadsheetDrawing">
      <xdr:col>69</xdr:col>
      <xdr:colOff>92075</xdr:colOff>
      <xdr:row>56</xdr:row>
      <xdr:rowOff>111760</xdr:rowOff>
    </xdr:to>
    <xdr:cxnSp macro="">
      <xdr:nvCxnSpPr>
        <xdr:cNvPr id="256" name="直線コネクタ 255"/>
        <xdr:cNvCxnSpPr/>
      </xdr:nvCxnSpPr>
      <xdr:spPr>
        <a:xfrm flipV="1">
          <a:off x="11684000" y="970534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80010</xdr:rowOff>
    </xdr:from>
    <xdr:to xmlns:xdr="http://schemas.openxmlformats.org/drawingml/2006/spreadsheetDrawing">
      <xdr:col>69</xdr:col>
      <xdr:colOff>142875</xdr:colOff>
      <xdr:row>58</xdr:row>
      <xdr:rowOff>10160</xdr:rowOff>
    </xdr:to>
    <xdr:sp macro="" textlink="">
      <xdr:nvSpPr>
        <xdr:cNvPr id="257" name="フローチャート: 判断 256"/>
        <xdr:cNvSpPr/>
      </xdr:nvSpPr>
      <xdr:spPr>
        <a:xfrm>
          <a:off x="1244092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166370</xdr:rowOff>
    </xdr:from>
    <xdr:ext cx="762000" cy="257175"/>
    <xdr:sp macro="" textlink="">
      <xdr:nvSpPr>
        <xdr:cNvPr id="258" name="テキスト ボックス 257"/>
        <xdr:cNvSpPr txBox="1"/>
      </xdr:nvSpPr>
      <xdr:spPr>
        <a:xfrm>
          <a:off x="12151360" y="99390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59" name="フローチャート: 判断 258"/>
        <xdr:cNvSpPr/>
      </xdr:nvSpPr>
      <xdr:spPr>
        <a:xfrm>
          <a:off x="11653520" y="9822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135890</xdr:rowOff>
    </xdr:from>
    <xdr:ext cx="762000" cy="259080"/>
    <xdr:sp macro="" textlink="">
      <xdr:nvSpPr>
        <xdr:cNvPr id="260" name="テキスト ボックス 259"/>
        <xdr:cNvSpPr txBox="1"/>
      </xdr:nvSpPr>
      <xdr:spPr>
        <a:xfrm>
          <a:off x="1134364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095" cy="259080"/>
    <xdr:sp macro="" textlink="">
      <xdr:nvSpPr>
        <xdr:cNvPr id="261" name="テキスト ボックス 260"/>
        <xdr:cNvSpPr txBox="1"/>
      </xdr:nvSpPr>
      <xdr:spPr>
        <a:xfrm>
          <a:off x="1464818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2" name="テキスト ボックス 261"/>
        <xdr:cNvSpPr txBox="1"/>
      </xdr:nvSpPr>
      <xdr:spPr>
        <a:xfrm>
          <a:off x="138912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3" name="テキスト ボックス 262"/>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5" name="テキスト ボックス 264"/>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106680</xdr:rowOff>
    </xdr:from>
    <xdr:to xmlns:xdr="http://schemas.openxmlformats.org/drawingml/2006/spreadsheetDrawing">
      <xdr:col>82</xdr:col>
      <xdr:colOff>158750</xdr:colOff>
      <xdr:row>57</xdr:row>
      <xdr:rowOff>36830</xdr:rowOff>
    </xdr:to>
    <xdr:sp macro="" textlink="">
      <xdr:nvSpPr>
        <xdr:cNvPr id="266" name="楕円 265"/>
        <xdr:cNvSpPr/>
      </xdr:nvSpPr>
      <xdr:spPr>
        <a:xfrm>
          <a:off x="1479296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55</xdr:row>
      <xdr:rowOff>123190</xdr:rowOff>
    </xdr:from>
    <xdr:ext cx="762000" cy="257175"/>
    <xdr:sp macro="" textlink="">
      <xdr:nvSpPr>
        <xdr:cNvPr id="267" name="その他該当値テキスト"/>
        <xdr:cNvSpPr txBox="1"/>
      </xdr:nvSpPr>
      <xdr:spPr>
        <a:xfrm>
          <a:off x="14915515" y="9552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68" name="楕円 267"/>
        <xdr:cNvSpPr/>
      </xdr:nvSpPr>
      <xdr:spPr>
        <a:xfrm>
          <a:off x="1403604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16510</xdr:rowOff>
    </xdr:from>
    <xdr:ext cx="734695" cy="259080"/>
    <xdr:sp macro="" textlink="">
      <xdr:nvSpPr>
        <xdr:cNvPr id="269" name="テキスト ボックス 268"/>
        <xdr:cNvSpPr txBox="1"/>
      </xdr:nvSpPr>
      <xdr:spPr>
        <a:xfrm>
          <a:off x="13746480" y="94462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152400</xdr:rowOff>
    </xdr:from>
    <xdr:to xmlns:xdr="http://schemas.openxmlformats.org/drawingml/2006/spreadsheetDrawing">
      <xdr:col>74</xdr:col>
      <xdr:colOff>31750</xdr:colOff>
      <xdr:row>57</xdr:row>
      <xdr:rowOff>82550</xdr:rowOff>
    </xdr:to>
    <xdr:sp macro="" textlink="">
      <xdr:nvSpPr>
        <xdr:cNvPr id="270" name="楕円 269"/>
        <xdr:cNvSpPr/>
      </xdr:nvSpPr>
      <xdr:spPr>
        <a:xfrm>
          <a:off x="13248640" y="9753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92710</xdr:rowOff>
    </xdr:from>
    <xdr:ext cx="762000" cy="259080"/>
    <xdr:sp macro="" textlink="">
      <xdr:nvSpPr>
        <xdr:cNvPr id="271" name="テキスト ボックス 270"/>
        <xdr:cNvSpPr txBox="1"/>
      </xdr:nvSpPr>
      <xdr:spPr>
        <a:xfrm>
          <a:off x="1293876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72" name="楕円 271"/>
        <xdr:cNvSpPr/>
      </xdr:nvSpPr>
      <xdr:spPr>
        <a:xfrm>
          <a:off x="1244092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62000" cy="259080"/>
    <xdr:sp macro="" textlink="">
      <xdr:nvSpPr>
        <xdr:cNvPr id="273" name="テキスト ボックス 272"/>
        <xdr:cNvSpPr txBox="1"/>
      </xdr:nvSpPr>
      <xdr:spPr>
        <a:xfrm>
          <a:off x="1215136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60960</xdr:rowOff>
    </xdr:from>
    <xdr:to xmlns:xdr="http://schemas.openxmlformats.org/drawingml/2006/spreadsheetDrawing">
      <xdr:col>65</xdr:col>
      <xdr:colOff>53975</xdr:colOff>
      <xdr:row>56</xdr:row>
      <xdr:rowOff>162560</xdr:rowOff>
    </xdr:to>
    <xdr:sp macro="" textlink="">
      <xdr:nvSpPr>
        <xdr:cNvPr id="274" name="楕円 273"/>
        <xdr:cNvSpPr/>
      </xdr:nvSpPr>
      <xdr:spPr>
        <a:xfrm>
          <a:off x="11653520" y="96621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1270</xdr:rowOff>
    </xdr:from>
    <xdr:ext cx="762000" cy="259080"/>
    <xdr:sp macro="" textlink="">
      <xdr:nvSpPr>
        <xdr:cNvPr id="275" name="テキスト ボックス 274"/>
        <xdr:cNvSpPr txBox="1"/>
      </xdr:nvSpPr>
      <xdr:spPr>
        <a:xfrm>
          <a:off x="11343640" y="943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ポイント増加した主な要因は、</a:t>
          </a:r>
          <a:r>
            <a:rPr lang="ja-JP" altLang="en-US" sz="1100">
              <a:solidFill>
                <a:schemeClr val="dk1"/>
              </a:solidFill>
              <a:effectLst/>
              <a:latin typeface="+mn-lt"/>
              <a:ea typeface="+mn-ea"/>
              <a:cs typeface="+mn-cs"/>
            </a:rPr>
            <a:t>国庫支出金精算金の増加やプレミアム付き商品券事業</a:t>
          </a:r>
          <a:r>
            <a:rPr lang="ja-JP" altLang="ja-JP" sz="1100">
              <a:solidFill>
                <a:schemeClr val="dk1"/>
              </a:solidFill>
              <a:effectLst/>
              <a:latin typeface="+mn-lt"/>
              <a:ea typeface="+mn-ea"/>
              <a:cs typeface="+mn-cs"/>
            </a:rPr>
            <a:t>等によるものである。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類似団体と比較し大幅に下回る値で推移している</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、他団体と比較して一部事務組合等の組織に加入している数が少ないことが要因</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。市単独で行う補助金等については、目的、必要性や効果等を精査し、廃止も含め検討</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7" name="テキスト ボックス 286"/>
        <xdr:cNvSpPr txBox="1"/>
      </xdr:nvSpPr>
      <xdr:spPr>
        <a:xfrm>
          <a:off x="1114806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89" name="テキスト ボックス 288"/>
        <xdr:cNvSpPr txBox="1"/>
      </xdr:nvSpPr>
      <xdr:spPr>
        <a:xfrm>
          <a:off x="1073912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91" name="テキスト ボックス 290"/>
        <xdr:cNvSpPr txBox="1"/>
      </xdr:nvSpPr>
      <xdr:spPr>
        <a:xfrm>
          <a:off x="1073912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293" name="テキスト ボックス 292"/>
        <xdr:cNvSpPr txBox="1"/>
      </xdr:nvSpPr>
      <xdr:spPr>
        <a:xfrm>
          <a:off x="1073912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295" name="テキスト ボックス 294"/>
        <xdr:cNvSpPr txBox="1"/>
      </xdr:nvSpPr>
      <xdr:spPr>
        <a:xfrm>
          <a:off x="1073912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297" name="テキスト ボックス 296"/>
        <xdr:cNvSpPr txBox="1"/>
      </xdr:nvSpPr>
      <xdr:spPr>
        <a:xfrm>
          <a:off x="1073912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88265</xdr:rowOff>
    </xdr:to>
    <xdr:cxnSp macro="">
      <xdr:nvCxnSpPr>
        <xdr:cNvPr id="300" name="直線コネクタ 299"/>
        <xdr:cNvCxnSpPr/>
      </xdr:nvCxnSpPr>
      <xdr:spPr>
        <a:xfrm flipV="1">
          <a:off x="14843760" y="5855970"/>
          <a:ext cx="0" cy="918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39</xdr:row>
      <xdr:rowOff>60325</xdr:rowOff>
    </xdr:from>
    <xdr:ext cx="762000" cy="259080"/>
    <xdr:sp macro="" textlink="">
      <xdr:nvSpPr>
        <xdr:cNvPr id="301" name="補助費等最小値テキスト"/>
        <xdr:cNvSpPr txBox="1"/>
      </xdr:nvSpPr>
      <xdr:spPr>
        <a:xfrm>
          <a:off x="14915515"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88265</xdr:rowOff>
    </xdr:from>
    <xdr:to xmlns:xdr="http://schemas.openxmlformats.org/drawingml/2006/spreadsheetDrawing">
      <xdr:col>82</xdr:col>
      <xdr:colOff>179705</xdr:colOff>
      <xdr:row>39</xdr:row>
      <xdr:rowOff>88265</xdr:rowOff>
    </xdr:to>
    <xdr:cxnSp macro="">
      <xdr:nvCxnSpPr>
        <xdr:cNvPr id="302" name="直線コネクタ 301"/>
        <xdr:cNvCxnSpPr/>
      </xdr:nvCxnSpPr>
      <xdr:spPr>
        <a:xfrm>
          <a:off x="14754860" y="67748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113030</xdr:rowOff>
    </xdr:from>
    <xdr:ext cx="762000" cy="259080"/>
    <xdr:sp macro="" textlink="">
      <xdr:nvSpPr>
        <xdr:cNvPr id="303" name="補助費等最大値テキスト"/>
        <xdr:cNvSpPr txBox="1"/>
      </xdr:nvSpPr>
      <xdr:spPr>
        <a:xfrm>
          <a:off x="14915515"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179705</xdr:colOff>
      <xdr:row>34</xdr:row>
      <xdr:rowOff>26670</xdr:rowOff>
    </xdr:to>
    <xdr:cxnSp macro="">
      <xdr:nvCxnSpPr>
        <xdr:cNvPr id="304" name="直線コネクタ 303"/>
        <xdr:cNvCxnSpPr/>
      </xdr:nvCxnSpPr>
      <xdr:spPr>
        <a:xfrm>
          <a:off x="14754860" y="58559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143510</xdr:rowOff>
    </xdr:from>
    <xdr:to xmlns:xdr="http://schemas.openxmlformats.org/drawingml/2006/spreadsheetDrawing">
      <xdr:col>82</xdr:col>
      <xdr:colOff>107950</xdr:colOff>
      <xdr:row>34</xdr:row>
      <xdr:rowOff>26670</xdr:rowOff>
    </xdr:to>
    <xdr:cxnSp macro="">
      <xdr:nvCxnSpPr>
        <xdr:cNvPr id="305" name="直線コネクタ 304"/>
        <xdr:cNvCxnSpPr/>
      </xdr:nvCxnSpPr>
      <xdr:spPr>
        <a:xfrm>
          <a:off x="14086840" y="5801360"/>
          <a:ext cx="7569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48260</xdr:rowOff>
    </xdr:from>
    <xdr:ext cx="762000" cy="259080"/>
    <xdr:sp macro="" textlink="">
      <xdr:nvSpPr>
        <xdr:cNvPr id="306" name="補助費等平均値テキスト"/>
        <xdr:cNvSpPr txBox="1"/>
      </xdr:nvSpPr>
      <xdr:spPr>
        <a:xfrm>
          <a:off x="14915515"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07" name="フローチャート: 判断 306"/>
        <xdr:cNvSpPr/>
      </xdr:nvSpPr>
      <xdr:spPr>
        <a:xfrm>
          <a:off x="1479296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33</xdr:row>
      <xdr:rowOff>133985</xdr:rowOff>
    </xdr:from>
    <xdr:to xmlns:xdr="http://schemas.openxmlformats.org/drawingml/2006/spreadsheetDrawing">
      <xdr:col>78</xdr:col>
      <xdr:colOff>69850</xdr:colOff>
      <xdr:row>33</xdr:row>
      <xdr:rowOff>143510</xdr:rowOff>
    </xdr:to>
    <xdr:cxnSp macro="">
      <xdr:nvCxnSpPr>
        <xdr:cNvPr id="308" name="直線コネクタ 307"/>
        <xdr:cNvCxnSpPr/>
      </xdr:nvCxnSpPr>
      <xdr:spPr>
        <a:xfrm>
          <a:off x="13298170" y="5791835"/>
          <a:ext cx="78867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09" name="フローチャート: 判断 308"/>
        <xdr:cNvSpPr/>
      </xdr:nvSpPr>
      <xdr:spPr>
        <a:xfrm>
          <a:off x="1403604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116840</xdr:rowOff>
    </xdr:from>
    <xdr:ext cx="734695" cy="259080"/>
    <xdr:sp macro="" textlink="">
      <xdr:nvSpPr>
        <xdr:cNvPr id="310" name="テキスト ボックス 309"/>
        <xdr:cNvSpPr txBox="1"/>
      </xdr:nvSpPr>
      <xdr:spPr>
        <a:xfrm>
          <a:off x="13746480" y="62890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133985</xdr:rowOff>
    </xdr:from>
    <xdr:to xmlns:xdr="http://schemas.openxmlformats.org/drawingml/2006/spreadsheetDrawing">
      <xdr:col>73</xdr:col>
      <xdr:colOff>179705</xdr:colOff>
      <xdr:row>33</xdr:row>
      <xdr:rowOff>133985</xdr:rowOff>
    </xdr:to>
    <xdr:cxnSp macro="">
      <xdr:nvCxnSpPr>
        <xdr:cNvPr id="311" name="直線コネクタ 310"/>
        <xdr:cNvCxnSpPr/>
      </xdr:nvCxnSpPr>
      <xdr:spPr>
        <a:xfrm>
          <a:off x="12491720" y="57918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2" name="フローチャート: 判断 311"/>
        <xdr:cNvSpPr/>
      </xdr:nvSpPr>
      <xdr:spPr>
        <a:xfrm>
          <a:off x="1324864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3" name="テキスト ボックス 312"/>
        <xdr:cNvSpPr txBox="1"/>
      </xdr:nvSpPr>
      <xdr:spPr>
        <a:xfrm>
          <a:off x="1293876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133985</xdr:rowOff>
    </xdr:from>
    <xdr:to xmlns:xdr="http://schemas.openxmlformats.org/drawingml/2006/spreadsheetDrawing">
      <xdr:col>69</xdr:col>
      <xdr:colOff>92075</xdr:colOff>
      <xdr:row>33</xdr:row>
      <xdr:rowOff>133985</xdr:rowOff>
    </xdr:to>
    <xdr:cxnSp macro="">
      <xdr:nvCxnSpPr>
        <xdr:cNvPr id="314" name="直線コネクタ 313"/>
        <xdr:cNvCxnSpPr/>
      </xdr:nvCxnSpPr>
      <xdr:spPr>
        <a:xfrm>
          <a:off x="11684000" y="5791835"/>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5" name="フローチャート: 判断 314"/>
        <xdr:cNvSpPr/>
      </xdr:nvSpPr>
      <xdr:spPr>
        <a:xfrm>
          <a:off x="1244092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62000" cy="259080"/>
    <xdr:sp macro="" textlink="">
      <xdr:nvSpPr>
        <xdr:cNvPr id="316" name="テキスト ボックス 315"/>
        <xdr:cNvSpPr txBox="1"/>
      </xdr:nvSpPr>
      <xdr:spPr>
        <a:xfrm>
          <a:off x="1215136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17" name="フローチャート: 判断 316"/>
        <xdr:cNvSpPr/>
      </xdr:nvSpPr>
      <xdr:spPr>
        <a:xfrm>
          <a:off x="1165352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2000" cy="259080"/>
    <xdr:sp macro="" textlink="">
      <xdr:nvSpPr>
        <xdr:cNvPr id="318" name="テキスト ボックス 317"/>
        <xdr:cNvSpPr txBox="1"/>
      </xdr:nvSpPr>
      <xdr:spPr>
        <a:xfrm>
          <a:off x="1134364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095" cy="259080"/>
    <xdr:sp macro="" textlink="">
      <xdr:nvSpPr>
        <xdr:cNvPr id="319" name="テキスト ボックス 318"/>
        <xdr:cNvSpPr txBox="1"/>
      </xdr:nvSpPr>
      <xdr:spPr>
        <a:xfrm>
          <a:off x="1464818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0" name="テキスト ボックス 319"/>
        <xdr:cNvSpPr txBox="1"/>
      </xdr:nvSpPr>
      <xdr:spPr>
        <a:xfrm>
          <a:off x="138912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1" name="テキスト ボックス 320"/>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3" name="テキスト ボックス 322"/>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147320</xdr:rowOff>
    </xdr:from>
    <xdr:to xmlns:xdr="http://schemas.openxmlformats.org/drawingml/2006/spreadsheetDrawing">
      <xdr:col>82</xdr:col>
      <xdr:colOff>158750</xdr:colOff>
      <xdr:row>34</xdr:row>
      <xdr:rowOff>77470</xdr:rowOff>
    </xdr:to>
    <xdr:sp macro="" textlink="">
      <xdr:nvSpPr>
        <xdr:cNvPr id="324" name="楕円 323"/>
        <xdr:cNvSpPr/>
      </xdr:nvSpPr>
      <xdr:spPr>
        <a:xfrm>
          <a:off x="1479296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33</xdr:row>
      <xdr:rowOff>55880</xdr:rowOff>
    </xdr:from>
    <xdr:ext cx="762000" cy="259080"/>
    <xdr:sp macro="" textlink="">
      <xdr:nvSpPr>
        <xdr:cNvPr id="325" name="補助費等該当値テキスト"/>
        <xdr:cNvSpPr txBox="1"/>
      </xdr:nvSpPr>
      <xdr:spPr>
        <a:xfrm>
          <a:off x="14915515" y="571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92075</xdr:rowOff>
    </xdr:from>
    <xdr:to xmlns:xdr="http://schemas.openxmlformats.org/drawingml/2006/spreadsheetDrawing">
      <xdr:col>78</xdr:col>
      <xdr:colOff>120650</xdr:colOff>
      <xdr:row>34</xdr:row>
      <xdr:rowOff>22225</xdr:rowOff>
    </xdr:to>
    <xdr:sp macro="" textlink="">
      <xdr:nvSpPr>
        <xdr:cNvPr id="326" name="楕円 325"/>
        <xdr:cNvSpPr/>
      </xdr:nvSpPr>
      <xdr:spPr>
        <a:xfrm>
          <a:off x="1403604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32385</xdr:rowOff>
    </xdr:from>
    <xdr:ext cx="734695" cy="257175"/>
    <xdr:sp macro="" textlink="">
      <xdr:nvSpPr>
        <xdr:cNvPr id="327" name="テキスト ボックス 326"/>
        <xdr:cNvSpPr txBox="1"/>
      </xdr:nvSpPr>
      <xdr:spPr>
        <a:xfrm>
          <a:off x="13746480" y="551878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83185</xdr:rowOff>
    </xdr:from>
    <xdr:to xmlns:xdr="http://schemas.openxmlformats.org/drawingml/2006/spreadsheetDrawing">
      <xdr:col>74</xdr:col>
      <xdr:colOff>31750</xdr:colOff>
      <xdr:row>34</xdr:row>
      <xdr:rowOff>13335</xdr:rowOff>
    </xdr:to>
    <xdr:sp macro="" textlink="">
      <xdr:nvSpPr>
        <xdr:cNvPr id="328" name="楕円 327"/>
        <xdr:cNvSpPr/>
      </xdr:nvSpPr>
      <xdr:spPr>
        <a:xfrm>
          <a:off x="13248640" y="57410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23495</xdr:rowOff>
    </xdr:from>
    <xdr:ext cx="762000" cy="259080"/>
    <xdr:sp macro="" textlink="">
      <xdr:nvSpPr>
        <xdr:cNvPr id="329" name="テキスト ボックス 328"/>
        <xdr:cNvSpPr txBox="1"/>
      </xdr:nvSpPr>
      <xdr:spPr>
        <a:xfrm>
          <a:off x="12938760" y="550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83185</xdr:rowOff>
    </xdr:from>
    <xdr:to xmlns:xdr="http://schemas.openxmlformats.org/drawingml/2006/spreadsheetDrawing">
      <xdr:col>69</xdr:col>
      <xdr:colOff>142875</xdr:colOff>
      <xdr:row>34</xdr:row>
      <xdr:rowOff>13335</xdr:rowOff>
    </xdr:to>
    <xdr:sp macro="" textlink="">
      <xdr:nvSpPr>
        <xdr:cNvPr id="330" name="楕円 329"/>
        <xdr:cNvSpPr/>
      </xdr:nvSpPr>
      <xdr:spPr>
        <a:xfrm>
          <a:off x="1244092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23495</xdr:rowOff>
    </xdr:from>
    <xdr:ext cx="762000" cy="259080"/>
    <xdr:sp macro="" textlink="">
      <xdr:nvSpPr>
        <xdr:cNvPr id="331" name="テキスト ボックス 330"/>
        <xdr:cNvSpPr txBox="1"/>
      </xdr:nvSpPr>
      <xdr:spPr>
        <a:xfrm>
          <a:off x="12151360" y="550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83185</xdr:rowOff>
    </xdr:from>
    <xdr:to xmlns:xdr="http://schemas.openxmlformats.org/drawingml/2006/spreadsheetDrawing">
      <xdr:col>65</xdr:col>
      <xdr:colOff>53975</xdr:colOff>
      <xdr:row>34</xdr:row>
      <xdr:rowOff>13335</xdr:rowOff>
    </xdr:to>
    <xdr:sp macro="" textlink="">
      <xdr:nvSpPr>
        <xdr:cNvPr id="332" name="楕円 331"/>
        <xdr:cNvSpPr/>
      </xdr:nvSpPr>
      <xdr:spPr>
        <a:xfrm>
          <a:off x="11653520" y="57410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23495</xdr:rowOff>
    </xdr:from>
    <xdr:ext cx="762000" cy="259080"/>
    <xdr:sp macro="" textlink="">
      <xdr:nvSpPr>
        <xdr:cNvPr id="333" name="テキスト ボックス 332"/>
        <xdr:cNvSpPr txBox="1"/>
      </xdr:nvSpPr>
      <xdr:spPr>
        <a:xfrm>
          <a:off x="11343640" y="550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4" name="正方形/長方形 333"/>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1" name="正方形/長方形 340"/>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3" name="正方形/長方形 342"/>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全国平均、静岡県平均、類似団体平均を下回り減少傾向にある。これは、過去の大型公共施設事業の元利償還が終了したことや、元金償還額を上回らない額の借入れに努め</a:t>
          </a:r>
          <a:r>
            <a:rPr lang="ja-JP" altLang="en-US" sz="1100">
              <a:solidFill>
                <a:schemeClr val="dk1"/>
              </a:solidFill>
              <a:effectLst/>
              <a:latin typeface="+mn-lt"/>
              <a:ea typeface="+mn-ea"/>
              <a:cs typeface="+mn-cs"/>
            </a:rPr>
            <a:t>たことによる</a:t>
          </a:r>
          <a:r>
            <a:rPr lang="ja-JP" altLang="ja-JP" sz="1100">
              <a:solidFill>
                <a:schemeClr val="dk1"/>
              </a:solidFill>
              <a:effectLst/>
              <a:latin typeface="+mn-lt"/>
              <a:ea typeface="+mn-ea"/>
              <a:cs typeface="+mn-cs"/>
            </a:rPr>
            <a:t>。しかし、</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年度から大型公共施設事業による借入が発生していることや、公共施設等総合管理計画に基づく</a:t>
          </a:r>
          <a:r>
            <a:rPr lang="ja-JP" altLang="ja-JP" sz="1100">
              <a:solidFill>
                <a:schemeClr val="dk1"/>
              </a:solidFill>
              <a:effectLst/>
              <a:latin typeface="+mn-lt"/>
              <a:ea typeface="+mn-ea"/>
              <a:cs typeface="+mn-cs"/>
            </a:rPr>
            <a:t>公共施設の建替や修繕等による投資的経費が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することが想定され</a:t>
          </a:r>
          <a:r>
            <a:rPr lang="ja-JP" altLang="en-US" sz="1100">
              <a:solidFill>
                <a:schemeClr val="dk1"/>
              </a:solidFill>
              <a:effectLst/>
              <a:latin typeface="+mn-lt"/>
              <a:ea typeface="+mn-ea"/>
              <a:cs typeface="+mn-cs"/>
            </a:rPr>
            <a:t>るため</a:t>
          </a:r>
          <a:r>
            <a:rPr lang="ja-JP" altLang="ja-JP" sz="1100">
              <a:solidFill>
                <a:schemeClr val="dk1"/>
              </a:solidFill>
              <a:effectLst/>
              <a:latin typeface="+mn-lt"/>
              <a:ea typeface="+mn-ea"/>
              <a:cs typeface="+mn-cs"/>
            </a:rPr>
            <a:t>、借入れと償還のバランスを考慮し計画的な運用に努め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5" name="テキスト ボックス 344"/>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6" name="直線コネクタ 345"/>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47" name="テキスト ボックス 346"/>
        <xdr:cNvSpPr txBox="1"/>
      </xdr:nvSpPr>
      <xdr:spPr>
        <a:xfrm>
          <a:off x="23368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48" name="直線コネクタ 347"/>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49" name="テキスト ボックス 348"/>
        <xdr:cNvSpPr txBox="1"/>
      </xdr:nvSpPr>
      <xdr:spPr>
        <a:xfrm>
          <a:off x="23368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50" name="直線コネクタ 349"/>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51" name="テキスト ボックス 350"/>
        <xdr:cNvSpPr txBox="1"/>
      </xdr:nvSpPr>
      <xdr:spPr>
        <a:xfrm>
          <a:off x="23368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52" name="直線コネクタ 351"/>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7175"/>
    <xdr:sp macro="" textlink="">
      <xdr:nvSpPr>
        <xdr:cNvPr id="353" name="テキスト ボックス 352"/>
        <xdr:cNvSpPr txBox="1"/>
      </xdr:nvSpPr>
      <xdr:spPr>
        <a:xfrm>
          <a:off x="23368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54" name="直線コネクタ 353"/>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55" name="テキスト ボックス 354"/>
        <xdr:cNvSpPr txBox="1"/>
      </xdr:nvSpPr>
      <xdr:spPr>
        <a:xfrm>
          <a:off x="23368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56" name="直線コネクタ 355"/>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57" name="テキスト ボックス 356"/>
        <xdr:cNvSpPr txBox="1"/>
      </xdr:nvSpPr>
      <xdr:spPr>
        <a:xfrm>
          <a:off x="23368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8" name="直線コネクタ 357"/>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095" cy="257175"/>
    <xdr:sp macro="" textlink="">
      <xdr:nvSpPr>
        <xdr:cNvPr id="359" name="テキスト ボックス 358"/>
        <xdr:cNvSpPr txBox="1"/>
      </xdr:nvSpPr>
      <xdr:spPr>
        <a:xfrm>
          <a:off x="23368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0"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58420</xdr:rowOff>
    </xdr:from>
    <xdr:to xmlns:xdr="http://schemas.openxmlformats.org/drawingml/2006/spreadsheetDrawing">
      <xdr:col>24</xdr:col>
      <xdr:colOff>25400</xdr:colOff>
      <xdr:row>80</xdr:row>
      <xdr:rowOff>88900</xdr:rowOff>
    </xdr:to>
    <xdr:cxnSp macro="">
      <xdr:nvCxnSpPr>
        <xdr:cNvPr id="361" name="直線コネクタ 360"/>
        <xdr:cNvCxnSpPr/>
      </xdr:nvCxnSpPr>
      <xdr:spPr>
        <a:xfrm flipV="1">
          <a:off x="4338320" y="1240282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60960</xdr:rowOff>
    </xdr:from>
    <xdr:ext cx="762000" cy="259080"/>
    <xdr:sp macro="" textlink="">
      <xdr:nvSpPr>
        <xdr:cNvPr id="362" name="公債費最小値テキスト"/>
        <xdr:cNvSpPr txBox="1"/>
      </xdr:nvSpPr>
      <xdr:spPr>
        <a:xfrm>
          <a:off x="442722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88900</xdr:rowOff>
    </xdr:from>
    <xdr:to xmlns:xdr="http://schemas.openxmlformats.org/drawingml/2006/spreadsheetDrawing">
      <xdr:col>24</xdr:col>
      <xdr:colOff>114300</xdr:colOff>
      <xdr:row>80</xdr:row>
      <xdr:rowOff>88900</xdr:rowOff>
    </xdr:to>
    <xdr:cxnSp macro="">
      <xdr:nvCxnSpPr>
        <xdr:cNvPr id="363" name="直線コネクタ 362"/>
        <xdr:cNvCxnSpPr/>
      </xdr:nvCxnSpPr>
      <xdr:spPr>
        <a:xfrm>
          <a:off x="4269740" y="138049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144780</xdr:rowOff>
    </xdr:from>
    <xdr:ext cx="762000" cy="257175"/>
    <xdr:sp macro="" textlink="">
      <xdr:nvSpPr>
        <xdr:cNvPr id="364" name="公債費最大値テキスト"/>
        <xdr:cNvSpPr txBox="1"/>
      </xdr:nvSpPr>
      <xdr:spPr>
        <a:xfrm>
          <a:off x="4427220" y="121462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58420</xdr:rowOff>
    </xdr:from>
    <xdr:to xmlns:xdr="http://schemas.openxmlformats.org/drawingml/2006/spreadsheetDrawing">
      <xdr:col>24</xdr:col>
      <xdr:colOff>114300</xdr:colOff>
      <xdr:row>72</xdr:row>
      <xdr:rowOff>58420</xdr:rowOff>
    </xdr:to>
    <xdr:cxnSp macro="">
      <xdr:nvCxnSpPr>
        <xdr:cNvPr id="365" name="直線コネクタ 364"/>
        <xdr:cNvCxnSpPr/>
      </xdr:nvCxnSpPr>
      <xdr:spPr>
        <a:xfrm>
          <a:off x="4269740" y="124028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74</xdr:row>
      <xdr:rowOff>149860</xdr:rowOff>
    </xdr:from>
    <xdr:to xmlns:xdr="http://schemas.openxmlformats.org/drawingml/2006/spreadsheetDrawing">
      <xdr:col>24</xdr:col>
      <xdr:colOff>25400</xdr:colOff>
      <xdr:row>75</xdr:row>
      <xdr:rowOff>16510</xdr:rowOff>
    </xdr:to>
    <xdr:cxnSp macro="">
      <xdr:nvCxnSpPr>
        <xdr:cNvPr id="366" name="直線コネクタ 365"/>
        <xdr:cNvCxnSpPr/>
      </xdr:nvCxnSpPr>
      <xdr:spPr>
        <a:xfrm flipV="1">
          <a:off x="3594100" y="12837160"/>
          <a:ext cx="7442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10160</xdr:rowOff>
    </xdr:from>
    <xdr:ext cx="762000" cy="259080"/>
    <xdr:sp macro="" textlink="">
      <xdr:nvSpPr>
        <xdr:cNvPr id="367" name="公債費平均値テキスト"/>
        <xdr:cNvSpPr txBox="1"/>
      </xdr:nvSpPr>
      <xdr:spPr>
        <a:xfrm>
          <a:off x="4427220" y="1304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38100</xdr:rowOff>
    </xdr:from>
    <xdr:to xmlns:xdr="http://schemas.openxmlformats.org/drawingml/2006/spreadsheetDrawing">
      <xdr:col>24</xdr:col>
      <xdr:colOff>76200</xdr:colOff>
      <xdr:row>76</xdr:row>
      <xdr:rowOff>139700</xdr:rowOff>
    </xdr:to>
    <xdr:sp macro="" textlink="">
      <xdr:nvSpPr>
        <xdr:cNvPr id="368" name="フローチャート: 判断 367"/>
        <xdr:cNvSpPr/>
      </xdr:nvSpPr>
      <xdr:spPr>
        <a:xfrm>
          <a:off x="4307840" y="13068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16510</xdr:rowOff>
    </xdr:from>
    <xdr:to xmlns:xdr="http://schemas.openxmlformats.org/drawingml/2006/spreadsheetDrawing">
      <xdr:col>19</xdr:col>
      <xdr:colOff>179705</xdr:colOff>
      <xdr:row>75</xdr:row>
      <xdr:rowOff>85090</xdr:rowOff>
    </xdr:to>
    <xdr:cxnSp macro="">
      <xdr:nvCxnSpPr>
        <xdr:cNvPr id="369" name="直線コネクタ 368"/>
        <xdr:cNvCxnSpPr/>
      </xdr:nvCxnSpPr>
      <xdr:spPr>
        <a:xfrm flipV="1">
          <a:off x="2794000" y="1287526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70" name="フローチャート: 判断 369"/>
        <xdr:cNvSpPr/>
      </xdr:nvSpPr>
      <xdr:spPr>
        <a:xfrm>
          <a:off x="3550920" y="130987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154940</xdr:rowOff>
    </xdr:from>
    <xdr:ext cx="734695" cy="257175"/>
    <xdr:sp macro="" textlink="">
      <xdr:nvSpPr>
        <xdr:cNvPr id="371" name="テキスト ボックス 370"/>
        <xdr:cNvSpPr txBox="1"/>
      </xdr:nvSpPr>
      <xdr:spPr>
        <a:xfrm>
          <a:off x="3241040" y="131851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85090</xdr:rowOff>
    </xdr:from>
    <xdr:to xmlns:xdr="http://schemas.openxmlformats.org/drawingml/2006/spreadsheetDrawing">
      <xdr:col>15</xdr:col>
      <xdr:colOff>98425</xdr:colOff>
      <xdr:row>75</xdr:row>
      <xdr:rowOff>85090</xdr:rowOff>
    </xdr:to>
    <xdr:cxnSp macro="">
      <xdr:nvCxnSpPr>
        <xdr:cNvPr id="372" name="直線コネクタ 371"/>
        <xdr:cNvCxnSpPr/>
      </xdr:nvCxnSpPr>
      <xdr:spPr>
        <a:xfrm>
          <a:off x="1986280" y="1294384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68580</xdr:rowOff>
    </xdr:from>
    <xdr:to xmlns:xdr="http://schemas.openxmlformats.org/drawingml/2006/spreadsheetDrawing">
      <xdr:col>15</xdr:col>
      <xdr:colOff>149225</xdr:colOff>
      <xdr:row>76</xdr:row>
      <xdr:rowOff>170180</xdr:rowOff>
    </xdr:to>
    <xdr:sp macro="" textlink="">
      <xdr:nvSpPr>
        <xdr:cNvPr id="373" name="フローチャート: 判断 372"/>
        <xdr:cNvSpPr/>
      </xdr:nvSpPr>
      <xdr:spPr>
        <a:xfrm>
          <a:off x="2743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154940</xdr:rowOff>
    </xdr:from>
    <xdr:ext cx="762000" cy="257175"/>
    <xdr:sp macro="" textlink="">
      <xdr:nvSpPr>
        <xdr:cNvPr id="374" name="テキスト ボックス 373"/>
        <xdr:cNvSpPr txBox="1"/>
      </xdr:nvSpPr>
      <xdr:spPr>
        <a:xfrm>
          <a:off x="2453640" y="131851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85090</xdr:rowOff>
    </xdr:from>
    <xdr:to xmlns:xdr="http://schemas.openxmlformats.org/drawingml/2006/spreadsheetDrawing">
      <xdr:col>11</xdr:col>
      <xdr:colOff>9525</xdr:colOff>
      <xdr:row>75</xdr:row>
      <xdr:rowOff>85090</xdr:rowOff>
    </xdr:to>
    <xdr:cxnSp macro="">
      <xdr:nvCxnSpPr>
        <xdr:cNvPr id="375" name="直線コネクタ 374"/>
        <xdr:cNvCxnSpPr/>
      </xdr:nvCxnSpPr>
      <xdr:spPr>
        <a:xfrm>
          <a:off x="1198880" y="1294384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60960</xdr:rowOff>
    </xdr:from>
    <xdr:to xmlns:xdr="http://schemas.openxmlformats.org/drawingml/2006/spreadsheetDrawing">
      <xdr:col>11</xdr:col>
      <xdr:colOff>60325</xdr:colOff>
      <xdr:row>76</xdr:row>
      <xdr:rowOff>162560</xdr:rowOff>
    </xdr:to>
    <xdr:sp macro="" textlink="">
      <xdr:nvSpPr>
        <xdr:cNvPr id="376" name="フローチャート: 判断 375"/>
        <xdr:cNvSpPr/>
      </xdr:nvSpPr>
      <xdr:spPr>
        <a:xfrm>
          <a:off x="1955800" y="13091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147320</xdr:rowOff>
    </xdr:from>
    <xdr:ext cx="762000" cy="259080"/>
    <xdr:sp macro="" textlink="">
      <xdr:nvSpPr>
        <xdr:cNvPr id="377" name="テキスト ボックス 376"/>
        <xdr:cNvSpPr txBox="1"/>
      </xdr:nvSpPr>
      <xdr:spPr>
        <a:xfrm>
          <a:off x="164592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133350</xdr:rowOff>
    </xdr:from>
    <xdr:to xmlns:xdr="http://schemas.openxmlformats.org/drawingml/2006/spreadsheetDrawing">
      <xdr:col>6</xdr:col>
      <xdr:colOff>171450</xdr:colOff>
      <xdr:row>76</xdr:row>
      <xdr:rowOff>63500</xdr:rowOff>
    </xdr:to>
    <xdr:sp macro="" textlink="">
      <xdr:nvSpPr>
        <xdr:cNvPr id="378" name="フローチャート: 判断 377"/>
        <xdr:cNvSpPr/>
      </xdr:nvSpPr>
      <xdr:spPr>
        <a:xfrm>
          <a:off x="114808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48260</xdr:rowOff>
    </xdr:from>
    <xdr:ext cx="760095" cy="259080"/>
    <xdr:sp macro="" textlink="">
      <xdr:nvSpPr>
        <xdr:cNvPr id="379" name="テキスト ボックス 378"/>
        <xdr:cNvSpPr txBox="1"/>
      </xdr:nvSpPr>
      <xdr:spPr>
        <a:xfrm>
          <a:off x="858520" y="1307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095" cy="259080"/>
    <xdr:sp macro="" textlink="">
      <xdr:nvSpPr>
        <xdr:cNvPr id="380" name="テキスト ボックス 379"/>
        <xdr:cNvSpPr txBox="1"/>
      </xdr:nvSpPr>
      <xdr:spPr>
        <a:xfrm>
          <a:off x="41427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095" cy="259080"/>
    <xdr:sp macro="" textlink="">
      <xdr:nvSpPr>
        <xdr:cNvPr id="381" name="テキスト ボックス 380"/>
        <xdr:cNvSpPr txBox="1"/>
      </xdr:nvSpPr>
      <xdr:spPr>
        <a:xfrm>
          <a:off x="34061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2" name="テキスト ボックス 381"/>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3" name="テキスト ボックス 382"/>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095" cy="259080"/>
    <xdr:sp macro="" textlink="">
      <xdr:nvSpPr>
        <xdr:cNvPr id="384" name="テキスト ボックス 383"/>
        <xdr:cNvSpPr txBox="1"/>
      </xdr:nvSpPr>
      <xdr:spPr>
        <a:xfrm>
          <a:off x="10033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99060</xdr:rowOff>
    </xdr:from>
    <xdr:to xmlns:xdr="http://schemas.openxmlformats.org/drawingml/2006/spreadsheetDrawing">
      <xdr:col>24</xdr:col>
      <xdr:colOff>76200</xdr:colOff>
      <xdr:row>75</xdr:row>
      <xdr:rowOff>29210</xdr:rowOff>
    </xdr:to>
    <xdr:sp macro="" textlink="">
      <xdr:nvSpPr>
        <xdr:cNvPr id="385" name="楕円 384"/>
        <xdr:cNvSpPr/>
      </xdr:nvSpPr>
      <xdr:spPr>
        <a:xfrm>
          <a:off x="4307840" y="127863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115570</xdr:rowOff>
    </xdr:from>
    <xdr:ext cx="762000" cy="259080"/>
    <xdr:sp macro="" textlink="">
      <xdr:nvSpPr>
        <xdr:cNvPr id="386" name="公債費該当値テキスト"/>
        <xdr:cNvSpPr txBox="1"/>
      </xdr:nvSpPr>
      <xdr:spPr>
        <a:xfrm>
          <a:off x="4427220" y="1263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87" name="楕円 386"/>
        <xdr:cNvSpPr/>
      </xdr:nvSpPr>
      <xdr:spPr>
        <a:xfrm>
          <a:off x="3550920" y="128244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4695" cy="257175"/>
    <xdr:sp macro="" textlink="">
      <xdr:nvSpPr>
        <xdr:cNvPr id="388" name="テキスト ボックス 387"/>
        <xdr:cNvSpPr txBox="1"/>
      </xdr:nvSpPr>
      <xdr:spPr>
        <a:xfrm>
          <a:off x="3241040" y="1259332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34290</xdr:rowOff>
    </xdr:from>
    <xdr:to xmlns:xdr="http://schemas.openxmlformats.org/drawingml/2006/spreadsheetDrawing">
      <xdr:col>15</xdr:col>
      <xdr:colOff>149225</xdr:colOff>
      <xdr:row>75</xdr:row>
      <xdr:rowOff>135890</xdr:rowOff>
    </xdr:to>
    <xdr:sp macro="" textlink="">
      <xdr:nvSpPr>
        <xdr:cNvPr id="389" name="楕円 388"/>
        <xdr:cNvSpPr/>
      </xdr:nvSpPr>
      <xdr:spPr>
        <a:xfrm>
          <a:off x="2743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146050</xdr:rowOff>
    </xdr:from>
    <xdr:ext cx="762000" cy="257175"/>
    <xdr:sp macro="" textlink="">
      <xdr:nvSpPr>
        <xdr:cNvPr id="390" name="テキスト ボックス 389"/>
        <xdr:cNvSpPr txBox="1"/>
      </xdr:nvSpPr>
      <xdr:spPr>
        <a:xfrm>
          <a:off x="2453640" y="12661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34290</xdr:rowOff>
    </xdr:from>
    <xdr:to xmlns:xdr="http://schemas.openxmlformats.org/drawingml/2006/spreadsheetDrawing">
      <xdr:col>11</xdr:col>
      <xdr:colOff>60325</xdr:colOff>
      <xdr:row>75</xdr:row>
      <xdr:rowOff>135890</xdr:rowOff>
    </xdr:to>
    <xdr:sp macro="" textlink="">
      <xdr:nvSpPr>
        <xdr:cNvPr id="391" name="楕円 390"/>
        <xdr:cNvSpPr/>
      </xdr:nvSpPr>
      <xdr:spPr>
        <a:xfrm>
          <a:off x="1955800" y="128930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146050</xdr:rowOff>
    </xdr:from>
    <xdr:ext cx="762000" cy="257175"/>
    <xdr:sp macro="" textlink="">
      <xdr:nvSpPr>
        <xdr:cNvPr id="392" name="テキスト ボックス 391"/>
        <xdr:cNvSpPr txBox="1"/>
      </xdr:nvSpPr>
      <xdr:spPr>
        <a:xfrm>
          <a:off x="1645920" y="12661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34290</xdr:rowOff>
    </xdr:from>
    <xdr:to xmlns:xdr="http://schemas.openxmlformats.org/drawingml/2006/spreadsheetDrawing">
      <xdr:col>6</xdr:col>
      <xdr:colOff>171450</xdr:colOff>
      <xdr:row>75</xdr:row>
      <xdr:rowOff>135890</xdr:rowOff>
    </xdr:to>
    <xdr:sp macro="" textlink="">
      <xdr:nvSpPr>
        <xdr:cNvPr id="393" name="楕円 392"/>
        <xdr:cNvSpPr/>
      </xdr:nvSpPr>
      <xdr:spPr>
        <a:xfrm>
          <a:off x="114808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146050</xdr:rowOff>
    </xdr:from>
    <xdr:ext cx="760095" cy="257175"/>
    <xdr:sp macro="" textlink="">
      <xdr:nvSpPr>
        <xdr:cNvPr id="394" name="テキスト ボックス 393"/>
        <xdr:cNvSpPr txBox="1"/>
      </xdr:nvSpPr>
      <xdr:spPr>
        <a:xfrm>
          <a:off x="858520" y="126619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前年度比では</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し、類似団体平均値を</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ポイント下回った。要因は、人件費、扶助費、</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したためである。</a:t>
          </a:r>
          <a:r>
            <a:rPr lang="ja-JP" altLang="en-US" sz="1100">
              <a:solidFill>
                <a:schemeClr val="dk1"/>
              </a:solidFill>
              <a:effectLst/>
              <a:latin typeface="+mn-lt"/>
              <a:ea typeface="+mn-ea"/>
              <a:cs typeface="+mn-cs"/>
            </a:rPr>
            <a:t>特に人件費は、</a:t>
          </a:r>
          <a:r>
            <a:rPr lang="ja-JP" altLang="ja-JP" sz="1100">
              <a:solidFill>
                <a:schemeClr val="dk1"/>
              </a:solidFill>
              <a:effectLst/>
              <a:latin typeface="+mn-lt"/>
              <a:ea typeface="+mn-ea"/>
              <a:cs typeface="+mn-cs"/>
            </a:rPr>
            <a:t>観光地特有の行政需要から消防やごみ処理業務に職員を確保する必要があり、別荘を所有している市外納税者の対応経費を計上していることなどが、要因の一つである。今後も職員削減や、業務の委託化等を推進し経常経費の削減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6" name="テキスト ボックス 405"/>
        <xdr:cNvSpPr txBox="1"/>
      </xdr:nvSpPr>
      <xdr:spPr>
        <a:xfrm>
          <a:off x="1114806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08" name="テキスト ボックス 407"/>
        <xdr:cNvSpPr txBox="1"/>
      </xdr:nvSpPr>
      <xdr:spPr>
        <a:xfrm>
          <a:off x="1073912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095" cy="257175"/>
    <xdr:sp macro="" textlink="">
      <xdr:nvSpPr>
        <xdr:cNvPr id="410" name="テキスト ボックス 409"/>
        <xdr:cNvSpPr txBox="1"/>
      </xdr:nvSpPr>
      <xdr:spPr>
        <a:xfrm>
          <a:off x="1073912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095" cy="257175"/>
    <xdr:sp macro="" textlink="">
      <xdr:nvSpPr>
        <xdr:cNvPr id="412" name="テキスト ボックス 411"/>
        <xdr:cNvSpPr txBox="1"/>
      </xdr:nvSpPr>
      <xdr:spPr>
        <a:xfrm>
          <a:off x="1073912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095" cy="257175"/>
    <xdr:sp macro="" textlink="">
      <xdr:nvSpPr>
        <xdr:cNvPr id="414" name="テキスト ボックス 413"/>
        <xdr:cNvSpPr txBox="1"/>
      </xdr:nvSpPr>
      <xdr:spPr>
        <a:xfrm>
          <a:off x="1073912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095" cy="257175"/>
    <xdr:sp macro="" textlink="">
      <xdr:nvSpPr>
        <xdr:cNvPr id="416" name="テキスト ボックス 415"/>
        <xdr:cNvSpPr txBox="1"/>
      </xdr:nvSpPr>
      <xdr:spPr>
        <a:xfrm>
          <a:off x="1073912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18" name="テキスト ボックス 417"/>
        <xdr:cNvSpPr txBox="1"/>
      </xdr:nvSpPr>
      <xdr:spPr>
        <a:xfrm>
          <a:off x="1073912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170180</xdr:rowOff>
    </xdr:from>
    <xdr:to xmlns:xdr="http://schemas.openxmlformats.org/drawingml/2006/spreadsheetDrawing">
      <xdr:col>82</xdr:col>
      <xdr:colOff>107950</xdr:colOff>
      <xdr:row>80</xdr:row>
      <xdr:rowOff>86360</xdr:rowOff>
    </xdr:to>
    <xdr:cxnSp macro="">
      <xdr:nvCxnSpPr>
        <xdr:cNvPr id="420" name="直線コネクタ 419"/>
        <xdr:cNvCxnSpPr/>
      </xdr:nvCxnSpPr>
      <xdr:spPr>
        <a:xfrm flipV="1">
          <a:off x="14843760" y="1268603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57785</xdr:rowOff>
    </xdr:from>
    <xdr:ext cx="762000" cy="259080"/>
    <xdr:sp macro="" textlink="">
      <xdr:nvSpPr>
        <xdr:cNvPr id="421" name="公債費以外最小値テキスト"/>
        <xdr:cNvSpPr txBox="1"/>
      </xdr:nvSpPr>
      <xdr:spPr>
        <a:xfrm>
          <a:off x="14915515"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86360</xdr:rowOff>
    </xdr:from>
    <xdr:to xmlns:xdr="http://schemas.openxmlformats.org/drawingml/2006/spreadsheetDrawing">
      <xdr:col>82</xdr:col>
      <xdr:colOff>179705</xdr:colOff>
      <xdr:row>80</xdr:row>
      <xdr:rowOff>86360</xdr:rowOff>
    </xdr:to>
    <xdr:cxnSp macro="">
      <xdr:nvCxnSpPr>
        <xdr:cNvPr id="422" name="直線コネクタ 421"/>
        <xdr:cNvCxnSpPr/>
      </xdr:nvCxnSpPr>
      <xdr:spPr>
        <a:xfrm>
          <a:off x="14754860" y="138023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85090</xdr:rowOff>
    </xdr:from>
    <xdr:ext cx="762000" cy="259080"/>
    <xdr:sp macro="" textlink="">
      <xdr:nvSpPr>
        <xdr:cNvPr id="423" name="公債費以外最大値テキスト"/>
        <xdr:cNvSpPr txBox="1"/>
      </xdr:nvSpPr>
      <xdr:spPr>
        <a:xfrm>
          <a:off x="14915515" y="1242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170180</xdr:rowOff>
    </xdr:from>
    <xdr:to xmlns:xdr="http://schemas.openxmlformats.org/drawingml/2006/spreadsheetDrawing">
      <xdr:col>82</xdr:col>
      <xdr:colOff>179705</xdr:colOff>
      <xdr:row>73</xdr:row>
      <xdr:rowOff>170180</xdr:rowOff>
    </xdr:to>
    <xdr:cxnSp macro="">
      <xdr:nvCxnSpPr>
        <xdr:cNvPr id="424" name="直線コネクタ 423"/>
        <xdr:cNvCxnSpPr/>
      </xdr:nvCxnSpPr>
      <xdr:spPr>
        <a:xfrm>
          <a:off x="14754860" y="12686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101600</xdr:rowOff>
    </xdr:from>
    <xdr:to xmlns:xdr="http://schemas.openxmlformats.org/drawingml/2006/spreadsheetDrawing">
      <xdr:col>82</xdr:col>
      <xdr:colOff>107950</xdr:colOff>
      <xdr:row>76</xdr:row>
      <xdr:rowOff>49530</xdr:rowOff>
    </xdr:to>
    <xdr:cxnSp macro="">
      <xdr:nvCxnSpPr>
        <xdr:cNvPr id="425" name="直線コネクタ 424"/>
        <xdr:cNvCxnSpPr/>
      </xdr:nvCxnSpPr>
      <xdr:spPr>
        <a:xfrm>
          <a:off x="14086840" y="12960350"/>
          <a:ext cx="75692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77</xdr:row>
      <xdr:rowOff>68580</xdr:rowOff>
    </xdr:from>
    <xdr:ext cx="762000" cy="259080"/>
    <xdr:sp macro="" textlink="">
      <xdr:nvSpPr>
        <xdr:cNvPr id="426" name="公債費以外平均値テキスト"/>
        <xdr:cNvSpPr txBox="1"/>
      </xdr:nvSpPr>
      <xdr:spPr>
        <a:xfrm>
          <a:off x="14915515" y="13270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96520</xdr:rowOff>
    </xdr:from>
    <xdr:to xmlns:xdr="http://schemas.openxmlformats.org/drawingml/2006/spreadsheetDrawing">
      <xdr:col>82</xdr:col>
      <xdr:colOff>158750</xdr:colOff>
      <xdr:row>78</xdr:row>
      <xdr:rowOff>26670</xdr:rowOff>
    </xdr:to>
    <xdr:sp macro="" textlink="">
      <xdr:nvSpPr>
        <xdr:cNvPr id="427" name="フローチャート: 判断 426"/>
        <xdr:cNvSpPr/>
      </xdr:nvSpPr>
      <xdr:spPr>
        <a:xfrm>
          <a:off x="1479296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75</xdr:row>
      <xdr:rowOff>101600</xdr:rowOff>
    </xdr:from>
    <xdr:to xmlns:xdr="http://schemas.openxmlformats.org/drawingml/2006/spreadsheetDrawing">
      <xdr:col>78</xdr:col>
      <xdr:colOff>69850</xdr:colOff>
      <xdr:row>76</xdr:row>
      <xdr:rowOff>17780</xdr:rowOff>
    </xdr:to>
    <xdr:cxnSp macro="">
      <xdr:nvCxnSpPr>
        <xdr:cNvPr id="428" name="直線コネクタ 427"/>
        <xdr:cNvCxnSpPr/>
      </xdr:nvCxnSpPr>
      <xdr:spPr>
        <a:xfrm flipV="1">
          <a:off x="13298170" y="12960350"/>
          <a:ext cx="78867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55880</xdr:rowOff>
    </xdr:from>
    <xdr:to xmlns:xdr="http://schemas.openxmlformats.org/drawingml/2006/spreadsheetDrawing">
      <xdr:col>78</xdr:col>
      <xdr:colOff>120650</xdr:colOff>
      <xdr:row>77</xdr:row>
      <xdr:rowOff>157480</xdr:rowOff>
    </xdr:to>
    <xdr:sp macro="" textlink="">
      <xdr:nvSpPr>
        <xdr:cNvPr id="429" name="フローチャート: 判断 428"/>
        <xdr:cNvSpPr/>
      </xdr:nvSpPr>
      <xdr:spPr>
        <a:xfrm>
          <a:off x="1403604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142240</xdr:rowOff>
    </xdr:from>
    <xdr:ext cx="734695" cy="259080"/>
    <xdr:sp macro="" textlink="">
      <xdr:nvSpPr>
        <xdr:cNvPr id="430" name="テキスト ボックス 429"/>
        <xdr:cNvSpPr txBox="1"/>
      </xdr:nvSpPr>
      <xdr:spPr>
        <a:xfrm>
          <a:off x="13746480" y="133438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74930</xdr:rowOff>
    </xdr:from>
    <xdr:to xmlns:xdr="http://schemas.openxmlformats.org/drawingml/2006/spreadsheetDrawing">
      <xdr:col>73</xdr:col>
      <xdr:colOff>179705</xdr:colOff>
      <xdr:row>76</xdr:row>
      <xdr:rowOff>17780</xdr:rowOff>
    </xdr:to>
    <xdr:cxnSp macro="">
      <xdr:nvCxnSpPr>
        <xdr:cNvPr id="431" name="直線コネクタ 430"/>
        <xdr:cNvCxnSpPr/>
      </xdr:nvCxnSpPr>
      <xdr:spPr>
        <a:xfrm>
          <a:off x="12491720" y="12933680"/>
          <a:ext cx="8064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14605</xdr:rowOff>
    </xdr:from>
    <xdr:to xmlns:xdr="http://schemas.openxmlformats.org/drawingml/2006/spreadsheetDrawing">
      <xdr:col>74</xdr:col>
      <xdr:colOff>31750</xdr:colOff>
      <xdr:row>77</xdr:row>
      <xdr:rowOff>116205</xdr:rowOff>
    </xdr:to>
    <xdr:sp macro="" textlink="">
      <xdr:nvSpPr>
        <xdr:cNvPr id="432" name="フローチャート: 判断 431"/>
        <xdr:cNvSpPr/>
      </xdr:nvSpPr>
      <xdr:spPr>
        <a:xfrm>
          <a:off x="13248640" y="132162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100965</xdr:rowOff>
    </xdr:from>
    <xdr:ext cx="762000" cy="257175"/>
    <xdr:sp macro="" textlink="">
      <xdr:nvSpPr>
        <xdr:cNvPr id="433" name="テキスト ボックス 432"/>
        <xdr:cNvSpPr txBox="1"/>
      </xdr:nvSpPr>
      <xdr:spPr>
        <a:xfrm>
          <a:off x="12938760" y="133026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74930</xdr:rowOff>
    </xdr:from>
    <xdr:to xmlns:xdr="http://schemas.openxmlformats.org/drawingml/2006/spreadsheetDrawing">
      <xdr:col>69</xdr:col>
      <xdr:colOff>92075</xdr:colOff>
      <xdr:row>76</xdr:row>
      <xdr:rowOff>3810</xdr:rowOff>
    </xdr:to>
    <xdr:cxnSp macro="">
      <xdr:nvCxnSpPr>
        <xdr:cNvPr id="434" name="直線コネクタ 433"/>
        <xdr:cNvCxnSpPr/>
      </xdr:nvCxnSpPr>
      <xdr:spPr>
        <a:xfrm flipV="1">
          <a:off x="11684000" y="12933680"/>
          <a:ext cx="80772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153670</xdr:rowOff>
    </xdr:from>
    <xdr:to xmlns:xdr="http://schemas.openxmlformats.org/drawingml/2006/spreadsheetDrawing">
      <xdr:col>69</xdr:col>
      <xdr:colOff>142875</xdr:colOff>
      <xdr:row>77</xdr:row>
      <xdr:rowOff>83820</xdr:rowOff>
    </xdr:to>
    <xdr:sp macro="" textlink="">
      <xdr:nvSpPr>
        <xdr:cNvPr id="435" name="フローチャート: 判断 434"/>
        <xdr:cNvSpPr/>
      </xdr:nvSpPr>
      <xdr:spPr>
        <a:xfrm>
          <a:off x="1244092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68580</xdr:rowOff>
    </xdr:from>
    <xdr:ext cx="762000" cy="259080"/>
    <xdr:sp macro="" textlink="">
      <xdr:nvSpPr>
        <xdr:cNvPr id="436" name="テキスト ボックス 435"/>
        <xdr:cNvSpPr txBox="1"/>
      </xdr:nvSpPr>
      <xdr:spPr>
        <a:xfrm>
          <a:off x="1215136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37" name="フローチャート: 判断 436"/>
        <xdr:cNvSpPr/>
      </xdr:nvSpPr>
      <xdr:spPr>
        <a:xfrm>
          <a:off x="11653520" y="131476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32385</xdr:rowOff>
    </xdr:from>
    <xdr:ext cx="762000" cy="257175"/>
    <xdr:sp macro="" textlink="">
      <xdr:nvSpPr>
        <xdr:cNvPr id="438" name="テキスト ボックス 437"/>
        <xdr:cNvSpPr txBox="1"/>
      </xdr:nvSpPr>
      <xdr:spPr>
        <a:xfrm>
          <a:off x="11343640" y="132340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095" cy="259080"/>
    <xdr:sp macro="" textlink="">
      <xdr:nvSpPr>
        <xdr:cNvPr id="439" name="テキスト ボックス 438"/>
        <xdr:cNvSpPr txBox="1"/>
      </xdr:nvSpPr>
      <xdr:spPr>
        <a:xfrm>
          <a:off x="1464818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0" name="テキスト ボックス 439"/>
        <xdr:cNvSpPr txBox="1"/>
      </xdr:nvSpPr>
      <xdr:spPr>
        <a:xfrm>
          <a:off x="138912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1" name="テキスト ボックス 440"/>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3" name="テキスト ボックス 442"/>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170180</xdr:rowOff>
    </xdr:from>
    <xdr:to xmlns:xdr="http://schemas.openxmlformats.org/drawingml/2006/spreadsheetDrawing">
      <xdr:col>82</xdr:col>
      <xdr:colOff>158750</xdr:colOff>
      <xdr:row>76</xdr:row>
      <xdr:rowOff>100330</xdr:rowOff>
    </xdr:to>
    <xdr:sp macro="" textlink="">
      <xdr:nvSpPr>
        <xdr:cNvPr id="444" name="楕円 443"/>
        <xdr:cNvSpPr/>
      </xdr:nvSpPr>
      <xdr:spPr>
        <a:xfrm>
          <a:off x="1479296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75</xdr:row>
      <xdr:rowOff>15240</xdr:rowOff>
    </xdr:from>
    <xdr:ext cx="762000" cy="259080"/>
    <xdr:sp macro="" textlink="">
      <xdr:nvSpPr>
        <xdr:cNvPr id="445" name="公債費以外該当値テキスト"/>
        <xdr:cNvSpPr txBox="1"/>
      </xdr:nvSpPr>
      <xdr:spPr>
        <a:xfrm>
          <a:off x="14915515" y="1287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50800</xdr:rowOff>
    </xdr:from>
    <xdr:to xmlns:xdr="http://schemas.openxmlformats.org/drawingml/2006/spreadsheetDrawing">
      <xdr:col>78</xdr:col>
      <xdr:colOff>120650</xdr:colOff>
      <xdr:row>75</xdr:row>
      <xdr:rowOff>152400</xdr:rowOff>
    </xdr:to>
    <xdr:sp macro="" textlink="">
      <xdr:nvSpPr>
        <xdr:cNvPr id="446" name="楕円 445"/>
        <xdr:cNvSpPr/>
      </xdr:nvSpPr>
      <xdr:spPr>
        <a:xfrm>
          <a:off x="1403604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162560</xdr:rowOff>
    </xdr:from>
    <xdr:ext cx="734695" cy="259080"/>
    <xdr:sp macro="" textlink="">
      <xdr:nvSpPr>
        <xdr:cNvPr id="447" name="テキスト ボックス 446"/>
        <xdr:cNvSpPr txBox="1"/>
      </xdr:nvSpPr>
      <xdr:spPr>
        <a:xfrm>
          <a:off x="13746480" y="126784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137795</xdr:rowOff>
    </xdr:from>
    <xdr:to xmlns:xdr="http://schemas.openxmlformats.org/drawingml/2006/spreadsheetDrawing">
      <xdr:col>74</xdr:col>
      <xdr:colOff>31750</xdr:colOff>
      <xdr:row>76</xdr:row>
      <xdr:rowOff>67945</xdr:rowOff>
    </xdr:to>
    <xdr:sp macro="" textlink="">
      <xdr:nvSpPr>
        <xdr:cNvPr id="448" name="楕円 447"/>
        <xdr:cNvSpPr/>
      </xdr:nvSpPr>
      <xdr:spPr>
        <a:xfrm>
          <a:off x="13248640" y="129965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78105</xdr:rowOff>
    </xdr:from>
    <xdr:ext cx="762000" cy="257175"/>
    <xdr:sp macro="" textlink="">
      <xdr:nvSpPr>
        <xdr:cNvPr id="449" name="テキスト ボックス 448"/>
        <xdr:cNvSpPr txBox="1"/>
      </xdr:nvSpPr>
      <xdr:spPr>
        <a:xfrm>
          <a:off x="12938760" y="127654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23495</xdr:rowOff>
    </xdr:from>
    <xdr:to xmlns:xdr="http://schemas.openxmlformats.org/drawingml/2006/spreadsheetDrawing">
      <xdr:col>69</xdr:col>
      <xdr:colOff>142875</xdr:colOff>
      <xdr:row>75</xdr:row>
      <xdr:rowOff>125095</xdr:rowOff>
    </xdr:to>
    <xdr:sp macro="" textlink="">
      <xdr:nvSpPr>
        <xdr:cNvPr id="450" name="楕円 449"/>
        <xdr:cNvSpPr/>
      </xdr:nvSpPr>
      <xdr:spPr>
        <a:xfrm>
          <a:off x="1244092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135255</xdr:rowOff>
    </xdr:from>
    <xdr:ext cx="762000" cy="257175"/>
    <xdr:sp macro="" textlink="">
      <xdr:nvSpPr>
        <xdr:cNvPr id="451" name="テキスト ボックス 450"/>
        <xdr:cNvSpPr txBox="1"/>
      </xdr:nvSpPr>
      <xdr:spPr>
        <a:xfrm>
          <a:off x="12151360" y="126511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124460</xdr:rowOff>
    </xdr:from>
    <xdr:to xmlns:xdr="http://schemas.openxmlformats.org/drawingml/2006/spreadsheetDrawing">
      <xdr:col>65</xdr:col>
      <xdr:colOff>53975</xdr:colOff>
      <xdr:row>76</xdr:row>
      <xdr:rowOff>54610</xdr:rowOff>
    </xdr:to>
    <xdr:sp macro="" textlink="">
      <xdr:nvSpPr>
        <xdr:cNvPr id="452" name="楕円 451"/>
        <xdr:cNvSpPr/>
      </xdr:nvSpPr>
      <xdr:spPr>
        <a:xfrm>
          <a:off x="11653520" y="129832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64770</xdr:rowOff>
    </xdr:from>
    <xdr:ext cx="762000" cy="257175"/>
    <xdr:sp macro="" textlink="">
      <xdr:nvSpPr>
        <xdr:cNvPr id="453" name="テキスト ボックス 452"/>
        <xdr:cNvSpPr txBox="1"/>
      </xdr:nvSpPr>
      <xdr:spPr>
        <a:xfrm>
          <a:off x="11343640" y="12752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5240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1949450" y="3479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0095" cy="257175"/>
    <xdr:sp macro="" textlink="">
      <xdr:nvSpPr>
        <xdr:cNvPr id="32" name="テキスト ボックス 31"/>
        <xdr:cNvSpPr txBox="1"/>
      </xdr:nvSpPr>
      <xdr:spPr>
        <a:xfrm>
          <a:off x="1250950" y="3337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1949450" y="30226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0095" cy="257175"/>
    <xdr:sp macro="" textlink="">
      <xdr:nvSpPr>
        <xdr:cNvPr id="34" name="テキスト ボックス 33"/>
        <xdr:cNvSpPr txBox="1"/>
      </xdr:nvSpPr>
      <xdr:spPr>
        <a:xfrm>
          <a:off x="1250950" y="2880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1949450" y="25654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0095" cy="257175"/>
    <xdr:sp macro="" textlink="">
      <xdr:nvSpPr>
        <xdr:cNvPr id="36" name="テキスト ボックス 35"/>
        <xdr:cNvSpPr txBox="1"/>
      </xdr:nvSpPr>
      <xdr:spPr>
        <a:xfrm>
          <a:off x="1250950" y="24231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1949450" y="21082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0095" cy="257175"/>
    <xdr:sp macro="" textlink="">
      <xdr:nvSpPr>
        <xdr:cNvPr id="38" name="テキスト ボックス 37"/>
        <xdr:cNvSpPr txBox="1"/>
      </xdr:nvSpPr>
      <xdr:spPr>
        <a:xfrm>
          <a:off x="1250950" y="1965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095" cy="257175"/>
    <xdr:sp macro="" textlink="">
      <xdr:nvSpPr>
        <xdr:cNvPr id="40" name="テキスト ボックス 39"/>
        <xdr:cNvSpPr txBox="1"/>
      </xdr:nvSpPr>
      <xdr:spPr>
        <a:xfrm>
          <a:off x="1250950" y="15087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124460</xdr:rowOff>
    </xdr:from>
    <xdr:to xmlns:xdr="http://schemas.openxmlformats.org/drawingml/2006/spreadsheetDrawing">
      <xdr:col>29</xdr:col>
      <xdr:colOff>127000</xdr:colOff>
      <xdr:row>18</xdr:row>
      <xdr:rowOff>24130</xdr:rowOff>
    </xdr:to>
    <xdr:cxnSp macro="">
      <xdr:nvCxnSpPr>
        <xdr:cNvPr id="42" name="直線コネクタ 41"/>
        <xdr:cNvCxnSpPr/>
      </xdr:nvCxnSpPr>
      <xdr:spPr>
        <a:xfrm flipV="1">
          <a:off x="5099050" y="2058035"/>
          <a:ext cx="0" cy="1099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168275</xdr:rowOff>
    </xdr:from>
    <xdr:ext cx="762000" cy="257175"/>
    <xdr:sp macro="" textlink="">
      <xdr:nvSpPr>
        <xdr:cNvPr id="43" name="人口1人当たり決算額の推移最小値テキスト130"/>
        <xdr:cNvSpPr txBox="1"/>
      </xdr:nvSpPr>
      <xdr:spPr>
        <a:xfrm>
          <a:off x="5168900" y="3130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24130</xdr:rowOff>
    </xdr:from>
    <xdr:to xmlns:xdr="http://schemas.openxmlformats.org/drawingml/2006/spreadsheetDrawing">
      <xdr:col>30</xdr:col>
      <xdr:colOff>25400</xdr:colOff>
      <xdr:row>18</xdr:row>
      <xdr:rowOff>24130</xdr:rowOff>
    </xdr:to>
    <xdr:cxnSp macro="">
      <xdr:nvCxnSpPr>
        <xdr:cNvPr id="44" name="直線コネクタ 43"/>
        <xdr:cNvCxnSpPr/>
      </xdr:nvCxnSpPr>
      <xdr:spPr>
        <a:xfrm>
          <a:off x="5010150" y="31578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39370</xdr:rowOff>
    </xdr:from>
    <xdr:ext cx="762000" cy="259080"/>
    <xdr:sp macro="" textlink="">
      <xdr:nvSpPr>
        <xdr:cNvPr id="45" name="人口1人当たり決算額の推移最大値テキスト130"/>
        <xdr:cNvSpPr txBox="1"/>
      </xdr:nvSpPr>
      <xdr:spPr>
        <a:xfrm>
          <a:off x="5168900" y="1801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124460</xdr:rowOff>
    </xdr:from>
    <xdr:to xmlns:xdr="http://schemas.openxmlformats.org/drawingml/2006/spreadsheetDrawing">
      <xdr:col>30</xdr:col>
      <xdr:colOff>25400</xdr:colOff>
      <xdr:row>11</xdr:row>
      <xdr:rowOff>124460</xdr:rowOff>
    </xdr:to>
    <xdr:cxnSp macro="">
      <xdr:nvCxnSpPr>
        <xdr:cNvPr id="46" name="直線コネクタ 45"/>
        <xdr:cNvCxnSpPr/>
      </xdr:nvCxnSpPr>
      <xdr:spPr>
        <a:xfrm>
          <a:off x="5010150" y="205803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46990</xdr:rowOff>
    </xdr:from>
    <xdr:to xmlns:xdr="http://schemas.openxmlformats.org/drawingml/2006/spreadsheetDrawing">
      <xdr:col>29</xdr:col>
      <xdr:colOff>127000</xdr:colOff>
      <xdr:row>17</xdr:row>
      <xdr:rowOff>64770</xdr:rowOff>
    </xdr:to>
    <xdr:cxnSp macro="">
      <xdr:nvCxnSpPr>
        <xdr:cNvPr id="47" name="直線コネクタ 46"/>
        <xdr:cNvCxnSpPr/>
      </xdr:nvCxnSpPr>
      <xdr:spPr>
        <a:xfrm flipV="1">
          <a:off x="4508500" y="3009265"/>
          <a:ext cx="59055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31750</xdr:rowOff>
    </xdr:from>
    <xdr:ext cx="762000" cy="257175"/>
    <xdr:sp macro="" textlink="">
      <xdr:nvSpPr>
        <xdr:cNvPr id="48" name="人口1人当たり決算額の推移平均値テキスト130"/>
        <xdr:cNvSpPr txBox="1"/>
      </xdr:nvSpPr>
      <xdr:spPr>
        <a:xfrm>
          <a:off x="5168900" y="29940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167640</xdr:rowOff>
    </xdr:from>
    <xdr:to xmlns:xdr="http://schemas.openxmlformats.org/drawingml/2006/spreadsheetDrawing">
      <xdr:col>29</xdr:col>
      <xdr:colOff>171450</xdr:colOff>
      <xdr:row>17</xdr:row>
      <xdr:rowOff>97790</xdr:rowOff>
    </xdr:to>
    <xdr:sp macro="" textlink="">
      <xdr:nvSpPr>
        <xdr:cNvPr id="49" name="フローチャート: 判断 48"/>
        <xdr:cNvSpPr/>
      </xdr:nvSpPr>
      <xdr:spPr>
        <a:xfrm>
          <a:off x="5048250" y="295846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64770</xdr:rowOff>
    </xdr:from>
    <xdr:to xmlns:xdr="http://schemas.openxmlformats.org/drawingml/2006/spreadsheetDrawing">
      <xdr:col>26</xdr:col>
      <xdr:colOff>50800</xdr:colOff>
      <xdr:row>17</xdr:row>
      <xdr:rowOff>76200</xdr:rowOff>
    </xdr:to>
    <xdr:cxnSp macro="">
      <xdr:nvCxnSpPr>
        <xdr:cNvPr id="50" name="直線コネクタ 49"/>
        <xdr:cNvCxnSpPr/>
      </xdr:nvCxnSpPr>
      <xdr:spPr>
        <a:xfrm flipV="1">
          <a:off x="3886200" y="3027045"/>
          <a:ext cx="6223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xdr:rowOff>
    </xdr:from>
    <xdr:to xmlns:xdr="http://schemas.openxmlformats.org/drawingml/2006/spreadsheetDrawing">
      <xdr:col>26</xdr:col>
      <xdr:colOff>101600</xdr:colOff>
      <xdr:row>17</xdr:row>
      <xdr:rowOff>106680</xdr:rowOff>
    </xdr:to>
    <xdr:sp macro="" textlink="">
      <xdr:nvSpPr>
        <xdr:cNvPr id="51" name="フローチャート: 判断 50"/>
        <xdr:cNvSpPr/>
      </xdr:nvSpPr>
      <xdr:spPr>
        <a:xfrm>
          <a:off x="44577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117475</xdr:rowOff>
    </xdr:from>
    <xdr:ext cx="734695" cy="259080"/>
    <xdr:sp macro="" textlink="">
      <xdr:nvSpPr>
        <xdr:cNvPr id="52" name="テキスト ボックス 51"/>
        <xdr:cNvSpPr txBox="1"/>
      </xdr:nvSpPr>
      <xdr:spPr>
        <a:xfrm>
          <a:off x="4165600" y="27368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76200</xdr:rowOff>
    </xdr:from>
    <xdr:to xmlns:xdr="http://schemas.openxmlformats.org/drawingml/2006/spreadsheetDrawing">
      <xdr:col>22</xdr:col>
      <xdr:colOff>114300</xdr:colOff>
      <xdr:row>17</xdr:row>
      <xdr:rowOff>88265</xdr:rowOff>
    </xdr:to>
    <xdr:cxnSp macro="">
      <xdr:nvCxnSpPr>
        <xdr:cNvPr id="53" name="直線コネクタ 52"/>
        <xdr:cNvCxnSpPr/>
      </xdr:nvCxnSpPr>
      <xdr:spPr>
        <a:xfrm flipV="1">
          <a:off x="3257550" y="3038475"/>
          <a:ext cx="62865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10160</xdr:rowOff>
    </xdr:from>
    <xdr:to xmlns:xdr="http://schemas.openxmlformats.org/drawingml/2006/spreadsheetDrawing">
      <xdr:col>22</xdr:col>
      <xdr:colOff>165100</xdr:colOff>
      <xdr:row>17</xdr:row>
      <xdr:rowOff>111760</xdr:rowOff>
    </xdr:to>
    <xdr:sp macro="" textlink="">
      <xdr:nvSpPr>
        <xdr:cNvPr id="54" name="フローチャート: 判断 53"/>
        <xdr:cNvSpPr/>
      </xdr:nvSpPr>
      <xdr:spPr>
        <a:xfrm>
          <a:off x="38354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121920</xdr:rowOff>
    </xdr:from>
    <xdr:ext cx="762000" cy="257175"/>
    <xdr:sp macro="" textlink="">
      <xdr:nvSpPr>
        <xdr:cNvPr id="55" name="テキスト ボックス 54"/>
        <xdr:cNvSpPr txBox="1"/>
      </xdr:nvSpPr>
      <xdr:spPr>
        <a:xfrm>
          <a:off x="3543300" y="27412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85090</xdr:rowOff>
    </xdr:from>
    <xdr:to xmlns:xdr="http://schemas.openxmlformats.org/drawingml/2006/spreadsheetDrawing">
      <xdr:col>18</xdr:col>
      <xdr:colOff>171450</xdr:colOff>
      <xdr:row>17</xdr:row>
      <xdr:rowOff>88265</xdr:rowOff>
    </xdr:to>
    <xdr:cxnSp macro="">
      <xdr:nvCxnSpPr>
        <xdr:cNvPr id="56" name="直線コネクタ 55"/>
        <xdr:cNvCxnSpPr/>
      </xdr:nvCxnSpPr>
      <xdr:spPr>
        <a:xfrm>
          <a:off x="2622550" y="3047365"/>
          <a:ext cx="6350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22225</xdr:rowOff>
    </xdr:from>
    <xdr:to xmlns:xdr="http://schemas.openxmlformats.org/drawingml/2006/spreadsheetDrawing">
      <xdr:col>19</xdr:col>
      <xdr:colOff>38100</xdr:colOff>
      <xdr:row>17</xdr:row>
      <xdr:rowOff>123825</xdr:rowOff>
    </xdr:to>
    <xdr:sp macro="" textlink="">
      <xdr:nvSpPr>
        <xdr:cNvPr id="57" name="フローチャート: 判断 56"/>
        <xdr:cNvSpPr/>
      </xdr:nvSpPr>
      <xdr:spPr>
        <a:xfrm>
          <a:off x="3213100" y="29845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133985</xdr:rowOff>
    </xdr:from>
    <xdr:ext cx="762000" cy="257175"/>
    <xdr:sp macro="" textlink="">
      <xdr:nvSpPr>
        <xdr:cNvPr id="58" name="テキスト ボックス 57"/>
        <xdr:cNvSpPr txBox="1"/>
      </xdr:nvSpPr>
      <xdr:spPr>
        <a:xfrm>
          <a:off x="2914650" y="2753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45085</xdr:rowOff>
    </xdr:from>
    <xdr:to xmlns:xdr="http://schemas.openxmlformats.org/drawingml/2006/spreadsheetDrawing">
      <xdr:col>15</xdr:col>
      <xdr:colOff>101600</xdr:colOff>
      <xdr:row>17</xdr:row>
      <xdr:rowOff>146685</xdr:rowOff>
    </xdr:to>
    <xdr:sp macro="" textlink="">
      <xdr:nvSpPr>
        <xdr:cNvPr id="59" name="フローチャート: 判断 58"/>
        <xdr:cNvSpPr/>
      </xdr:nvSpPr>
      <xdr:spPr>
        <a:xfrm>
          <a:off x="2571750" y="3007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132080</xdr:rowOff>
    </xdr:from>
    <xdr:ext cx="760095" cy="257175"/>
    <xdr:sp macro="" textlink="">
      <xdr:nvSpPr>
        <xdr:cNvPr id="60" name="テキスト ボックス 59"/>
        <xdr:cNvSpPr txBox="1"/>
      </xdr:nvSpPr>
      <xdr:spPr>
        <a:xfrm>
          <a:off x="2279650" y="30943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1" name="テキスト ボックス 60"/>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167640</xdr:rowOff>
    </xdr:from>
    <xdr:to xmlns:xdr="http://schemas.openxmlformats.org/drawingml/2006/spreadsheetDrawing">
      <xdr:col>29</xdr:col>
      <xdr:colOff>171450</xdr:colOff>
      <xdr:row>17</xdr:row>
      <xdr:rowOff>97790</xdr:rowOff>
    </xdr:to>
    <xdr:sp macro="" textlink="">
      <xdr:nvSpPr>
        <xdr:cNvPr id="66" name="楕円 65"/>
        <xdr:cNvSpPr/>
      </xdr:nvSpPr>
      <xdr:spPr>
        <a:xfrm>
          <a:off x="5048250" y="295846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12700</xdr:rowOff>
    </xdr:from>
    <xdr:ext cx="762000" cy="259080"/>
    <xdr:sp macro="" textlink="">
      <xdr:nvSpPr>
        <xdr:cNvPr id="67" name="人口1人当たり決算額の推移該当値テキスト130"/>
        <xdr:cNvSpPr txBox="1"/>
      </xdr:nvSpPr>
      <xdr:spPr>
        <a:xfrm>
          <a:off x="5168900" y="2803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13970</xdr:rowOff>
    </xdr:from>
    <xdr:to xmlns:xdr="http://schemas.openxmlformats.org/drawingml/2006/spreadsheetDrawing">
      <xdr:col>26</xdr:col>
      <xdr:colOff>101600</xdr:colOff>
      <xdr:row>17</xdr:row>
      <xdr:rowOff>115570</xdr:rowOff>
    </xdr:to>
    <xdr:sp macro="" textlink="">
      <xdr:nvSpPr>
        <xdr:cNvPr id="68" name="楕円 67"/>
        <xdr:cNvSpPr/>
      </xdr:nvSpPr>
      <xdr:spPr>
        <a:xfrm>
          <a:off x="4457700" y="297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100330</xdr:rowOff>
    </xdr:from>
    <xdr:ext cx="734695" cy="257175"/>
    <xdr:sp macro="" textlink="">
      <xdr:nvSpPr>
        <xdr:cNvPr id="69" name="テキスト ボックス 68"/>
        <xdr:cNvSpPr txBox="1"/>
      </xdr:nvSpPr>
      <xdr:spPr>
        <a:xfrm>
          <a:off x="4165600" y="306260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25400</xdr:rowOff>
    </xdr:from>
    <xdr:to xmlns:xdr="http://schemas.openxmlformats.org/drawingml/2006/spreadsheetDrawing">
      <xdr:col>22</xdr:col>
      <xdr:colOff>165100</xdr:colOff>
      <xdr:row>17</xdr:row>
      <xdr:rowOff>127000</xdr:rowOff>
    </xdr:to>
    <xdr:sp macro="" textlink="">
      <xdr:nvSpPr>
        <xdr:cNvPr id="70" name="楕円 69"/>
        <xdr:cNvSpPr/>
      </xdr:nvSpPr>
      <xdr:spPr>
        <a:xfrm>
          <a:off x="3835400" y="298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111760</xdr:rowOff>
    </xdr:from>
    <xdr:ext cx="762000" cy="257175"/>
    <xdr:sp macro="" textlink="">
      <xdr:nvSpPr>
        <xdr:cNvPr id="71" name="テキスト ボックス 70"/>
        <xdr:cNvSpPr txBox="1"/>
      </xdr:nvSpPr>
      <xdr:spPr>
        <a:xfrm>
          <a:off x="3543300" y="30740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37465</xdr:rowOff>
    </xdr:from>
    <xdr:to xmlns:xdr="http://schemas.openxmlformats.org/drawingml/2006/spreadsheetDrawing">
      <xdr:col>19</xdr:col>
      <xdr:colOff>38100</xdr:colOff>
      <xdr:row>17</xdr:row>
      <xdr:rowOff>139065</xdr:rowOff>
    </xdr:to>
    <xdr:sp macro="" textlink="">
      <xdr:nvSpPr>
        <xdr:cNvPr id="72" name="楕円 71"/>
        <xdr:cNvSpPr/>
      </xdr:nvSpPr>
      <xdr:spPr>
        <a:xfrm>
          <a:off x="3213100" y="299974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124460</xdr:rowOff>
    </xdr:from>
    <xdr:ext cx="762000" cy="259080"/>
    <xdr:sp macro="" textlink="">
      <xdr:nvSpPr>
        <xdr:cNvPr id="73" name="テキスト ボックス 72"/>
        <xdr:cNvSpPr txBox="1"/>
      </xdr:nvSpPr>
      <xdr:spPr>
        <a:xfrm>
          <a:off x="2914650" y="308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34290</xdr:rowOff>
    </xdr:from>
    <xdr:to xmlns:xdr="http://schemas.openxmlformats.org/drawingml/2006/spreadsheetDrawing">
      <xdr:col>15</xdr:col>
      <xdr:colOff>101600</xdr:colOff>
      <xdr:row>17</xdr:row>
      <xdr:rowOff>135890</xdr:rowOff>
    </xdr:to>
    <xdr:sp macro="" textlink="">
      <xdr:nvSpPr>
        <xdr:cNvPr id="74" name="楕円 73"/>
        <xdr:cNvSpPr/>
      </xdr:nvSpPr>
      <xdr:spPr>
        <a:xfrm>
          <a:off x="2571750" y="299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146050</xdr:rowOff>
    </xdr:from>
    <xdr:ext cx="760095" cy="257175"/>
    <xdr:sp macro="" textlink="">
      <xdr:nvSpPr>
        <xdr:cNvPr id="75" name="テキスト ボックス 74"/>
        <xdr:cNvSpPr txBox="1"/>
      </xdr:nvSpPr>
      <xdr:spPr>
        <a:xfrm>
          <a:off x="2279650" y="27654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1" name="直線コネクタ 80"/>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3" name="直線コネクタ 82"/>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5" name="直線コネクタ 84"/>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89" name="テキスト ボックス 88"/>
        <xdr:cNvSpPr txBox="1"/>
      </xdr:nvSpPr>
      <xdr:spPr>
        <a:xfrm>
          <a:off x="15240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1" name="直線コネクタ 90"/>
        <xdr:cNvCxnSpPr/>
      </xdr:nvCxnSpPr>
      <xdr:spPr>
        <a:xfrm>
          <a:off x="1949450" y="76111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1949450" y="72847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0095" cy="256540"/>
    <xdr:sp macro="" textlink="">
      <xdr:nvSpPr>
        <xdr:cNvPr id="93" name="テキスト ボックス 92"/>
        <xdr:cNvSpPr txBox="1"/>
      </xdr:nvSpPr>
      <xdr:spPr>
        <a:xfrm>
          <a:off x="1250950" y="714248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1949450" y="69576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0095" cy="259080"/>
    <xdr:sp macro="" textlink="">
      <xdr:nvSpPr>
        <xdr:cNvPr id="95" name="テキスト ボックス 94"/>
        <xdr:cNvSpPr txBox="1"/>
      </xdr:nvSpPr>
      <xdr:spPr>
        <a:xfrm>
          <a:off x="1250950" y="6816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1949450" y="66319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0095" cy="258445"/>
    <xdr:sp macro="" textlink="">
      <xdr:nvSpPr>
        <xdr:cNvPr id="97" name="テキスト ボックス 96"/>
        <xdr:cNvSpPr txBox="1"/>
      </xdr:nvSpPr>
      <xdr:spPr>
        <a:xfrm>
          <a:off x="1250950" y="64890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1949450" y="6304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0095" cy="255270"/>
    <xdr:sp macro="" textlink="">
      <xdr:nvSpPr>
        <xdr:cNvPr id="99" name="テキスト ボックス 98"/>
        <xdr:cNvSpPr txBox="1"/>
      </xdr:nvSpPr>
      <xdr:spPr>
        <a:xfrm>
          <a:off x="1250950" y="616267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1949450" y="59785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0095" cy="259715"/>
    <xdr:sp macro="" textlink="">
      <xdr:nvSpPr>
        <xdr:cNvPr id="101" name="テキスト ボックス 100"/>
        <xdr:cNvSpPr txBox="1"/>
      </xdr:nvSpPr>
      <xdr:spPr>
        <a:xfrm>
          <a:off x="1250950" y="583565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095" cy="257175"/>
    <xdr:sp macro="" textlink="">
      <xdr:nvSpPr>
        <xdr:cNvPr id="103" name="テキスト ボックス 102"/>
        <xdr:cNvSpPr txBox="1"/>
      </xdr:nvSpPr>
      <xdr:spPr>
        <a:xfrm>
          <a:off x="1250950" y="55098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259715</xdr:rowOff>
    </xdr:from>
    <xdr:to xmlns:xdr="http://schemas.openxmlformats.org/drawingml/2006/spreadsheetDrawing">
      <xdr:col>29</xdr:col>
      <xdr:colOff>127000</xdr:colOff>
      <xdr:row>37</xdr:row>
      <xdr:rowOff>248920</xdr:rowOff>
    </xdr:to>
    <xdr:cxnSp macro="">
      <xdr:nvCxnSpPr>
        <xdr:cNvPr id="105" name="直線コネクタ 104"/>
        <xdr:cNvCxnSpPr/>
      </xdr:nvCxnSpPr>
      <xdr:spPr>
        <a:xfrm flipV="1">
          <a:off x="5099050" y="618426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220345</xdr:rowOff>
    </xdr:from>
    <xdr:ext cx="762000" cy="259080"/>
    <xdr:sp macro="" textlink="">
      <xdr:nvSpPr>
        <xdr:cNvPr id="106" name="人口1人当たり決算額の推移最小値テキスト445"/>
        <xdr:cNvSpPr txBox="1"/>
      </xdr:nvSpPr>
      <xdr:spPr>
        <a:xfrm>
          <a:off x="5168900" y="734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248920</xdr:rowOff>
    </xdr:from>
    <xdr:to xmlns:xdr="http://schemas.openxmlformats.org/drawingml/2006/spreadsheetDrawing">
      <xdr:col>30</xdr:col>
      <xdr:colOff>25400</xdr:colOff>
      <xdr:row>37</xdr:row>
      <xdr:rowOff>248920</xdr:rowOff>
    </xdr:to>
    <xdr:cxnSp macro="">
      <xdr:nvCxnSpPr>
        <xdr:cNvPr id="107" name="直線コネクタ 106"/>
        <xdr:cNvCxnSpPr/>
      </xdr:nvCxnSpPr>
      <xdr:spPr>
        <a:xfrm>
          <a:off x="5010150" y="73736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2540</xdr:rowOff>
    </xdr:from>
    <xdr:ext cx="762000" cy="259715"/>
    <xdr:sp macro="" textlink="">
      <xdr:nvSpPr>
        <xdr:cNvPr id="108" name="人口1人当たり決算額の推移最大値テキスト445"/>
        <xdr:cNvSpPr txBox="1"/>
      </xdr:nvSpPr>
      <xdr:spPr>
        <a:xfrm>
          <a:off x="5168900" y="59270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259715</xdr:rowOff>
    </xdr:from>
    <xdr:to xmlns:xdr="http://schemas.openxmlformats.org/drawingml/2006/spreadsheetDrawing">
      <xdr:col>30</xdr:col>
      <xdr:colOff>25400</xdr:colOff>
      <xdr:row>33</xdr:row>
      <xdr:rowOff>259715</xdr:rowOff>
    </xdr:to>
    <xdr:cxnSp macro="">
      <xdr:nvCxnSpPr>
        <xdr:cNvPr id="109" name="直線コネクタ 108"/>
        <xdr:cNvCxnSpPr/>
      </xdr:nvCxnSpPr>
      <xdr:spPr>
        <a:xfrm>
          <a:off x="5010150" y="61842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45720</xdr:rowOff>
    </xdr:from>
    <xdr:to xmlns:xdr="http://schemas.openxmlformats.org/drawingml/2006/spreadsheetDrawing">
      <xdr:col>29</xdr:col>
      <xdr:colOff>127000</xdr:colOff>
      <xdr:row>37</xdr:row>
      <xdr:rowOff>72390</xdr:rowOff>
    </xdr:to>
    <xdr:cxnSp macro="">
      <xdr:nvCxnSpPr>
        <xdr:cNvPr id="110" name="直線コネクタ 109"/>
        <xdr:cNvCxnSpPr/>
      </xdr:nvCxnSpPr>
      <xdr:spPr>
        <a:xfrm flipV="1">
          <a:off x="4508500" y="7170420"/>
          <a:ext cx="59055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106045</xdr:rowOff>
    </xdr:from>
    <xdr:ext cx="762000" cy="259080"/>
    <xdr:sp macro="" textlink="">
      <xdr:nvSpPr>
        <xdr:cNvPr id="111" name="人口1人当たり決算額の推移平均値テキスト445"/>
        <xdr:cNvSpPr txBox="1"/>
      </xdr:nvSpPr>
      <xdr:spPr>
        <a:xfrm>
          <a:off x="5168900" y="67163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260985</xdr:rowOff>
    </xdr:from>
    <xdr:to xmlns:xdr="http://schemas.openxmlformats.org/drawingml/2006/spreadsheetDrawing">
      <xdr:col>29</xdr:col>
      <xdr:colOff>171450</xdr:colOff>
      <xdr:row>36</xdr:row>
      <xdr:rowOff>19685</xdr:rowOff>
    </xdr:to>
    <xdr:sp macro="" textlink="">
      <xdr:nvSpPr>
        <xdr:cNvPr id="112" name="フローチャート: 判断 111"/>
        <xdr:cNvSpPr/>
      </xdr:nvSpPr>
      <xdr:spPr>
        <a:xfrm>
          <a:off x="5048250" y="687133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13335</xdr:rowOff>
    </xdr:from>
    <xdr:to xmlns:xdr="http://schemas.openxmlformats.org/drawingml/2006/spreadsheetDrawing">
      <xdr:col>26</xdr:col>
      <xdr:colOff>50800</xdr:colOff>
      <xdr:row>37</xdr:row>
      <xdr:rowOff>72390</xdr:rowOff>
    </xdr:to>
    <xdr:cxnSp macro="">
      <xdr:nvCxnSpPr>
        <xdr:cNvPr id="113" name="直線コネクタ 112"/>
        <xdr:cNvCxnSpPr/>
      </xdr:nvCxnSpPr>
      <xdr:spPr>
        <a:xfrm>
          <a:off x="3886200" y="7138035"/>
          <a:ext cx="6223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267335</xdr:rowOff>
    </xdr:from>
    <xdr:to xmlns:xdr="http://schemas.openxmlformats.org/drawingml/2006/spreadsheetDrawing">
      <xdr:col>26</xdr:col>
      <xdr:colOff>101600</xdr:colOff>
      <xdr:row>36</xdr:row>
      <xdr:rowOff>26670</xdr:rowOff>
    </xdr:to>
    <xdr:sp macro="" textlink="">
      <xdr:nvSpPr>
        <xdr:cNvPr id="114" name="フローチャート: 判断 113"/>
        <xdr:cNvSpPr/>
      </xdr:nvSpPr>
      <xdr:spPr>
        <a:xfrm>
          <a:off x="44577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36195</xdr:rowOff>
    </xdr:from>
    <xdr:ext cx="734695" cy="259715"/>
    <xdr:sp macro="" textlink="">
      <xdr:nvSpPr>
        <xdr:cNvPr id="115" name="テキスト ボックス 114"/>
        <xdr:cNvSpPr txBox="1"/>
      </xdr:nvSpPr>
      <xdr:spPr>
        <a:xfrm>
          <a:off x="4165600" y="6646545"/>
          <a:ext cx="7346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36</xdr:row>
      <xdr:rowOff>128905</xdr:rowOff>
    </xdr:from>
    <xdr:to xmlns:xdr="http://schemas.openxmlformats.org/drawingml/2006/spreadsheetDrawing">
      <xdr:col>22</xdr:col>
      <xdr:colOff>114300</xdr:colOff>
      <xdr:row>37</xdr:row>
      <xdr:rowOff>13335</xdr:rowOff>
    </xdr:to>
    <xdr:cxnSp macro="">
      <xdr:nvCxnSpPr>
        <xdr:cNvPr id="116" name="直線コネクタ 115"/>
        <xdr:cNvCxnSpPr/>
      </xdr:nvCxnSpPr>
      <xdr:spPr>
        <a:xfrm>
          <a:off x="3257550" y="7082155"/>
          <a:ext cx="62865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256540</xdr:rowOff>
    </xdr:from>
    <xdr:to xmlns:xdr="http://schemas.openxmlformats.org/drawingml/2006/spreadsheetDrawing">
      <xdr:col>22</xdr:col>
      <xdr:colOff>165100</xdr:colOff>
      <xdr:row>36</xdr:row>
      <xdr:rowOff>15875</xdr:rowOff>
    </xdr:to>
    <xdr:sp macro="" textlink="">
      <xdr:nvSpPr>
        <xdr:cNvPr id="117" name="フローチャート: 判断 116"/>
        <xdr:cNvSpPr/>
      </xdr:nvSpPr>
      <xdr:spPr>
        <a:xfrm>
          <a:off x="3835400" y="68668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25400</xdr:rowOff>
    </xdr:from>
    <xdr:ext cx="762000" cy="259715"/>
    <xdr:sp macro="" textlink="">
      <xdr:nvSpPr>
        <xdr:cNvPr id="118" name="テキスト ボックス 117"/>
        <xdr:cNvSpPr txBox="1"/>
      </xdr:nvSpPr>
      <xdr:spPr>
        <a:xfrm>
          <a:off x="3543300" y="66357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128905</xdr:rowOff>
    </xdr:from>
    <xdr:to xmlns:xdr="http://schemas.openxmlformats.org/drawingml/2006/spreadsheetDrawing">
      <xdr:col>18</xdr:col>
      <xdr:colOff>171450</xdr:colOff>
      <xdr:row>36</xdr:row>
      <xdr:rowOff>152400</xdr:rowOff>
    </xdr:to>
    <xdr:cxnSp macro="">
      <xdr:nvCxnSpPr>
        <xdr:cNvPr id="119" name="直線コネクタ 118"/>
        <xdr:cNvCxnSpPr/>
      </xdr:nvCxnSpPr>
      <xdr:spPr>
        <a:xfrm flipV="1">
          <a:off x="2622550" y="7082155"/>
          <a:ext cx="6350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11430</xdr:rowOff>
    </xdr:to>
    <xdr:sp macro="" textlink="">
      <xdr:nvSpPr>
        <xdr:cNvPr id="120" name="フローチャート: 判断 119"/>
        <xdr:cNvSpPr/>
      </xdr:nvSpPr>
      <xdr:spPr>
        <a:xfrm>
          <a:off x="3213100" y="686308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21590</xdr:rowOff>
    </xdr:from>
    <xdr:ext cx="762000" cy="255270"/>
    <xdr:sp macro="" textlink="">
      <xdr:nvSpPr>
        <xdr:cNvPr id="121" name="テキスト ボックス 120"/>
        <xdr:cNvSpPr txBox="1"/>
      </xdr:nvSpPr>
      <xdr:spPr>
        <a:xfrm>
          <a:off x="2914650" y="6631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263525</xdr:rowOff>
    </xdr:from>
    <xdr:to xmlns:xdr="http://schemas.openxmlformats.org/drawingml/2006/spreadsheetDrawing">
      <xdr:col>15</xdr:col>
      <xdr:colOff>101600</xdr:colOff>
      <xdr:row>36</xdr:row>
      <xdr:rowOff>21590</xdr:rowOff>
    </xdr:to>
    <xdr:sp macro="" textlink="">
      <xdr:nvSpPr>
        <xdr:cNvPr id="122" name="フローチャート: 判断 121"/>
        <xdr:cNvSpPr/>
      </xdr:nvSpPr>
      <xdr:spPr>
        <a:xfrm>
          <a:off x="2571750" y="68738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32385</xdr:rowOff>
    </xdr:from>
    <xdr:ext cx="760095" cy="255270"/>
    <xdr:sp macro="" textlink="">
      <xdr:nvSpPr>
        <xdr:cNvPr id="123" name="テキスト ボックス 122"/>
        <xdr:cNvSpPr txBox="1"/>
      </xdr:nvSpPr>
      <xdr:spPr>
        <a:xfrm>
          <a:off x="2279650" y="664273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4" name="テキスト ボックス 123"/>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167005</xdr:rowOff>
    </xdr:from>
    <xdr:to xmlns:xdr="http://schemas.openxmlformats.org/drawingml/2006/spreadsheetDrawing">
      <xdr:col>29</xdr:col>
      <xdr:colOff>171450</xdr:colOff>
      <xdr:row>37</xdr:row>
      <xdr:rowOff>96520</xdr:rowOff>
    </xdr:to>
    <xdr:sp macro="" textlink="">
      <xdr:nvSpPr>
        <xdr:cNvPr id="129" name="楕円 128"/>
        <xdr:cNvSpPr/>
      </xdr:nvSpPr>
      <xdr:spPr>
        <a:xfrm>
          <a:off x="5048250" y="712025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139065</xdr:rowOff>
    </xdr:from>
    <xdr:ext cx="762000" cy="259715"/>
    <xdr:sp macro="" textlink="">
      <xdr:nvSpPr>
        <xdr:cNvPr id="130" name="人口1人当たり決算額の推移該当値テキスト445"/>
        <xdr:cNvSpPr txBox="1"/>
      </xdr:nvSpPr>
      <xdr:spPr>
        <a:xfrm>
          <a:off x="5168900" y="70923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21590</xdr:rowOff>
    </xdr:from>
    <xdr:to xmlns:xdr="http://schemas.openxmlformats.org/drawingml/2006/spreadsheetDrawing">
      <xdr:col>26</xdr:col>
      <xdr:colOff>101600</xdr:colOff>
      <xdr:row>37</xdr:row>
      <xdr:rowOff>123825</xdr:rowOff>
    </xdr:to>
    <xdr:sp macro="" textlink="">
      <xdr:nvSpPr>
        <xdr:cNvPr id="131" name="楕円 130"/>
        <xdr:cNvSpPr/>
      </xdr:nvSpPr>
      <xdr:spPr>
        <a:xfrm>
          <a:off x="4457700" y="71462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107315</xdr:rowOff>
    </xdr:from>
    <xdr:ext cx="734695" cy="259080"/>
    <xdr:sp macro="" textlink="">
      <xdr:nvSpPr>
        <xdr:cNvPr id="132" name="テキスト ボックス 131"/>
        <xdr:cNvSpPr txBox="1"/>
      </xdr:nvSpPr>
      <xdr:spPr>
        <a:xfrm>
          <a:off x="4165600" y="723201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134620</xdr:rowOff>
    </xdr:from>
    <xdr:to xmlns:xdr="http://schemas.openxmlformats.org/drawingml/2006/spreadsheetDrawing">
      <xdr:col>22</xdr:col>
      <xdr:colOff>165100</xdr:colOff>
      <xdr:row>37</xdr:row>
      <xdr:rowOff>64770</xdr:rowOff>
    </xdr:to>
    <xdr:sp macro="" textlink="">
      <xdr:nvSpPr>
        <xdr:cNvPr id="133" name="楕円 132"/>
        <xdr:cNvSpPr/>
      </xdr:nvSpPr>
      <xdr:spPr>
        <a:xfrm>
          <a:off x="3835400" y="708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49530</xdr:rowOff>
    </xdr:from>
    <xdr:ext cx="762000" cy="259715"/>
    <xdr:sp macro="" textlink="">
      <xdr:nvSpPr>
        <xdr:cNvPr id="134" name="テキスト ボックス 133"/>
        <xdr:cNvSpPr txBox="1"/>
      </xdr:nvSpPr>
      <xdr:spPr>
        <a:xfrm>
          <a:off x="3543300" y="71742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78105</xdr:rowOff>
    </xdr:from>
    <xdr:to xmlns:xdr="http://schemas.openxmlformats.org/drawingml/2006/spreadsheetDrawing">
      <xdr:col>19</xdr:col>
      <xdr:colOff>38100</xdr:colOff>
      <xdr:row>37</xdr:row>
      <xdr:rowOff>8255</xdr:rowOff>
    </xdr:to>
    <xdr:sp macro="" textlink="">
      <xdr:nvSpPr>
        <xdr:cNvPr id="135" name="楕円 134"/>
        <xdr:cNvSpPr/>
      </xdr:nvSpPr>
      <xdr:spPr>
        <a:xfrm>
          <a:off x="3213100" y="703135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164465</xdr:rowOff>
    </xdr:from>
    <xdr:ext cx="762000" cy="258445"/>
    <xdr:sp macro="" textlink="">
      <xdr:nvSpPr>
        <xdr:cNvPr id="136" name="テキスト ボックス 135"/>
        <xdr:cNvSpPr txBox="1"/>
      </xdr:nvSpPr>
      <xdr:spPr>
        <a:xfrm>
          <a:off x="2914650" y="7117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101600</xdr:rowOff>
    </xdr:from>
    <xdr:to xmlns:xdr="http://schemas.openxmlformats.org/drawingml/2006/spreadsheetDrawing">
      <xdr:col>15</xdr:col>
      <xdr:colOff>101600</xdr:colOff>
      <xdr:row>37</xdr:row>
      <xdr:rowOff>32385</xdr:rowOff>
    </xdr:to>
    <xdr:sp macro="" textlink="">
      <xdr:nvSpPr>
        <xdr:cNvPr id="137" name="楕円 136"/>
        <xdr:cNvSpPr/>
      </xdr:nvSpPr>
      <xdr:spPr>
        <a:xfrm>
          <a:off x="2571750" y="7054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15875</xdr:rowOff>
    </xdr:from>
    <xdr:ext cx="760095" cy="258445"/>
    <xdr:sp macro="" textlink="">
      <xdr:nvSpPr>
        <xdr:cNvPr id="138" name="テキスト ボックス 137"/>
        <xdr:cNvSpPr txBox="1"/>
      </xdr:nvSpPr>
      <xdr:spPr>
        <a:xfrm>
          <a:off x="2279650" y="714057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36,607
35,955
61.78
20,959,577
20,073,665
794,528
9,932,952
17,100,757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17.0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4135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4135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66675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6858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7015" cy="257175"/>
    <xdr:sp macro="" textlink="">
      <xdr:nvSpPr>
        <xdr:cNvPr id="43" name="テキスト ボックス 42"/>
        <xdr:cNvSpPr txBox="1"/>
      </xdr:nvSpPr>
      <xdr:spPr>
        <a:xfrm>
          <a:off x="4749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6858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5630" cy="257175"/>
    <xdr:sp macro="" textlink="">
      <xdr:nvSpPr>
        <xdr:cNvPr id="45" name="テキスト ボックス 44"/>
        <xdr:cNvSpPr txBox="1"/>
      </xdr:nvSpPr>
      <xdr:spPr>
        <a:xfrm>
          <a:off x="166370" y="6055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6858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5630" cy="257175"/>
    <xdr:sp macro="" textlink="">
      <xdr:nvSpPr>
        <xdr:cNvPr id="47" name="テキスト ボックス 46"/>
        <xdr:cNvSpPr txBox="1"/>
      </xdr:nvSpPr>
      <xdr:spPr>
        <a:xfrm>
          <a:off x="166370" y="5598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6858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5630" cy="257175"/>
    <xdr:sp macro="" textlink="">
      <xdr:nvSpPr>
        <xdr:cNvPr id="49" name="テキスト ボックス 48"/>
        <xdr:cNvSpPr txBox="1"/>
      </xdr:nvSpPr>
      <xdr:spPr>
        <a:xfrm>
          <a:off x="166370" y="5140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175"/>
    <xdr:sp macro="" textlink="">
      <xdr:nvSpPr>
        <xdr:cNvPr id="51" name="テキスト ボックス 50"/>
        <xdr:cNvSpPr txBox="1"/>
      </xdr:nvSpPr>
      <xdr:spPr>
        <a:xfrm>
          <a:off x="166370" y="468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154940</xdr:rowOff>
    </xdr:from>
    <xdr:to xmlns:xdr="http://schemas.openxmlformats.org/drawingml/2006/spreadsheetDrawing">
      <xdr:col>24</xdr:col>
      <xdr:colOff>62865</xdr:colOff>
      <xdr:row>37</xdr:row>
      <xdr:rowOff>45720</xdr:rowOff>
    </xdr:to>
    <xdr:cxnSp macro="">
      <xdr:nvCxnSpPr>
        <xdr:cNvPr id="53" name="直線コネクタ 52"/>
        <xdr:cNvCxnSpPr/>
      </xdr:nvCxnSpPr>
      <xdr:spPr>
        <a:xfrm flipV="1">
          <a:off x="4176395" y="5298440"/>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49530</xdr:rowOff>
    </xdr:from>
    <xdr:ext cx="534670" cy="259080"/>
    <xdr:sp macro="" textlink="">
      <xdr:nvSpPr>
        <xdr:cNvPr id="54" name="人件費最小値テキスト"/>
        <xdr:cNvSpPr txBox="1"/>
      </xdr:nvSpPr>
      <xdr:spPr>
        <a:xfrm>
          <a:off x="4229100" y="639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45720</xdr:rowOff>
    </xdr:from>
    <xdr:to xmlns:xdr="http://schemas.openxmlformats.org/drawingml/2006/spreadsheetDrawing">
      <xdr:col>24</xdr:col>
      <xdr:colOff>152400</xdr:colOff>
      <xdr:row>37</xdr:row>
      <xdr:rowOff>45720</xdr:rowOff>
    </xdr:to>
    <xdr:cxnSp macro="">
      <xdr:nvCxnSpPr>
        <xdr:cNvPr id="55" name="直線コネクタ 54"/>
        <xdr:cNvCxnSpPr/>
      </xdr:nvCxnSpPr>
      <xdr:spPr>
        <a:xfrm>
          <a:off x="4108450" y="6389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100965</xdr:rowOff>
    </xdr:from>
    <xdr:ext cx="598805" cy="257175"/>
    <xdr:sp macro="" textlink="">
      <xdr:nvSpPr>
        <xdr:cNvPr id="56" name="人件費最大値テキスト"/>
        <xdr:cNvSpPr txBox="1"/>
      </xdr:nvSpPr>
      <xdr:spPr>
        <a:xfrm>
          <a:off x="4229100" y="50730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154940</xdr:rowOff>
    </xdr:from>
    <xdr:to xmlns:xdr="http://schemas.openxmlformats.org/drawingml/2006/spreadsheetDrawing">
      <xdr:col>24</xdr:col>
      <xdr:colOff>152400</xdr:colOff>
      <xdr:row>30</xdr:row>
      <xdr:rowOff>154940</xdr:rowOff>
    </xdr:to>
    <xdr:cxnSp macro="">
      <xdr:nvCxnSpPr>
        <xdr:cNvPr id="57" name="直線コネクタ 56"/>
        <xdr:cNvCxnSpPr/>
      </xdr:nvCxnSpPr>
      <xdr:spPr>
        <a:xfrm>
          <a:off x="4108450" y="5298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52705</xdr:rowOff>
    </xdr:from>
    <xdr:to xmlns:xdr="http://schemas.openxmlformats.org/drawingml/2006/spreadsheetDrawing">
      <xdr:col>24</xdr:col>
      <xdr:colOff>63500</xdr:colOff>
      <xdr:row>36</xdr:row>
      <xdr:rowOff>66675</xdr:rowOff>
    </xdr:to>
    <xdr:cxnSp macro="">
      <xdr:nvCxnSpPr>
        <xdr:cNvPr id="58" name="直線コネクタ 57"/>
        <xdr:cNvCxnSpPr/>
      </xdr:nvCxnSpPr>
      <xdr:spPr>
        <a:xfrm flipV="1">
          <a:off x="3429000" y="6224905"/>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20955</xdr:rowOff>
    </xdr:from>
    <xdr:ext cx="534670" cy="257175"/>
    <xdr:sp macro="" textlink="">
      <xdr:nvSpPr>
        <xdr:cNvPr id="59" name="人件費平均値テキスト"/>
        <xdr:cNvSpPr txBox="1"/>
      </xdr:nvSpPr>
      <xdr:spPr>
        <a:xfrm>
          <a:off x="4229100" y="61931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42545</xdr:rowOff>
    </xdr:from>
    <xdr:to xmlns:xdr="http://schemas.openxmlformats.org/drawingml/2006/spreadsheetDrawing">
      <xdr:col>24</xdr:col>
      <xdr:colOff>114300</xdr:colOff>
      <xdr:row>36</xdr:row>
      <xdr:rowOff>144145</xdr:rowOff>
    </xdr:to>
    <xdr:sp macro="" textlink="">
      <xdr:nvSpPr>
        <xdr:cNvPr id="60" name="フローチャート: 判断 59"/>
        <xdr:cNvSpPr/>
      </xdr:nvSpPr>
      <xdr:spPr>
        <a:xfrm>
          <a:off x="41275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64135</xdr:rowOff>
    </xdr:from>
    <xdr:to xmlns:xdr="http://schemas.openxmlformats.org/drawingml/2006/spreadsheetDrawing">
      <xdr:col>19</xdr:col>
      <xdr:colOff>171450</xdr:colOff>
      <xdr:row>36</xdr:row>
      <xdr:rowOff>66675</xdr:rowOff>
    </xdr:to>
    <xdr:cxnSp macro="">
      <xdr:nvCxnSpPr>
        <xdr:cNvPr id="61" name="直線コネクタ 60"/>
        <xdr:cNvCxnSpPr/>
      </xdr:nvCxnSpPr>
      <xdr:spPr>
        <a:xfrm>
          <a:off x="2622550" y="623633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44450</xdr:rowOff>
    </xdr:from>
    <xdr:to xmlns:xdr="http://schemas.openxmlformats.org/drawingml/2006/spreadsheetDrawing">
      <xdr:col>20</xdr:col>
      <xdr:colOff>38100</xdr:colOff>
      <xdr:row>36</xdr:row>
      <xdr:rowOff>146050</xdr:rowOff>
    </xdr:to>
    <xdr:sp macro="" textlink="">
      <xdr:nvSpPr>
        <xdr:cNvPr id="62" name="フローチャート: 判断 61"/>
        <xdr:cNvSpPr/>
      </xdr:nvSpPr>
      <xdr:spPr>
        <a:xfrm>
          <a:off x="3384550" y="6216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137160</xdr:rowOff>
    </xdr:from>
    <xdr:ext cx="532765" cy="259080"/>
    <xdr:sp macro="" textlink="">
      <xdr:nvSpPr>
        <xdr:cNvPr id="63" name="テキスト ボックス 62"/>
        <xdr:cNvSpPr txBox="1"/>
      </xdr:nvSpPr>
      <xdr:spPr>
        <a:xfrm>
          <a:off x="3187065" y="6309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64135</xdr:rowOff>
    </xdr:from>
    <xdr:to xmlns:xdr="http://schemas.openxmlformats.org/drawingml/2006/spreadsheetDrawing">
      <xdr:col>15</xdr:col>
      <xdr:colOff>50800</xdr:colOff>
      <xdr:row>36</xdr:row>
      <xdr:rowOff>77470</xdr:rowOff>
    </xdr:to>
    <xdr:cxnSp macro="">
      <xdr:nvCxnSpPr>
        <xdr:cNvPr id="64" name="直線コネクタ 63"/>
        <xdr:cNvCxnSpPr/>
      </xdr:nvCxnSpPr>
      <xdr:spPr>
        <a:xfrm flipV="1">
          <a:off x="1828800" y="623633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45085</xdr:rowOff>
    </xdr:from>
    <xdr:to xmlns:xdr="http://schemas.openxmlformats.org/drawingml/2006/spreadsheetDrawing">
      <xdr:col>15</xdr:col>
      <xdr:colOff>101600</xdr:colOff>
      <xdr:row>36</xdr:row>
      <xdr:rowOff>146685</xdr:rowOff>
    </xdr:to>
    <xdr:sp macro="" textlink="">
      <xdr:nvSpPr>
        <xdr:cNvPr id="65" name="フローチャート: 判断 64"/>
        <xdr:cNvSpPr/>
      </xdr:nvSpPr>
      <xdr:spPr>
        <a:xfrm>
          <a:off x="257175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137795</xdr:rowOff>
    </xdr:from>
    <xdr:ext cx="532765" cy="259080"/>
    <xdr:sp macro="" textlink="">
      <xdr:nvSpPr>
        <xdr:cNvPr id="66" name="テキスト ボックス 65"/>
        <xdr:cNvSpPr txBox="1"/>
      </xdr:nvSpPr>
      <xdr:spPr>
        <a:xfrm>
          <a:off x="2393315" y="6309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35560</xdr:rowOff>
    </xdr:from>
    <xdr:to xmlns:xdr="http://schemas.openxmlformats.org/drawingml/2006/spreadsheetDrawing">
      <xdr:col>10</xdr:col>
      <xdr:colOff>114300</xdr:colOff>
      <xdr:row>36</xdr:row>
      <xdr:rowOff>77470</xdr:rowOff>
    </xdr:to>
    <xdr:cxnSp macro="">
      <xdr:nvCxnSpPr>
        <xdr:cNvPr id="67" name="直線コネクタ 66"/>
        <xdr:cNvCxnSpPr/>
      </xdr:nvCxnSpPr>
      <xdr:spPr>
        <a:xfrm>
          <a:off x="1028700" y="6207760"/>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53340</xdr:rowOff>
    </xdr:from>
    <xdr:to xmlns:xdr="http://schemas.openxmlformats.org/drawingml/2006/spreadsheetDrawing">
      <xdr:col>10</xdr:col>
      <xdr:colOff>165100</xdr:colOff>
      <xdr:row>36</xdr:row>
      <xdr:rowOff>154940</xdr:rowOff>
    </xdr:to>
    <xdr:sp macro="" textlink="">
      <xdr:nvSpPr>
        <xdr:cNvPr id="68" name="フローチャート: 判断 67"/>
        <xdr:cNvSpPr/>
      </xdr:nvSpPr>
      <xdr:spPr>
        <a:xfrm>
          <a:off x="177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146050</xdr:rowOff>
    </xdr:from>
    <xdr:ext cx="534670" cy="257175"/>
    <xdr:sp macro="" textlink="">
      <xdr:nvSpPr>
        <xdr:cNvPr id="69" name="テキスト ボックス 68"/>
        <xdr:cNvSpPr txBox="1"/>
      </xdr:nvSpPr>
      <xdr:spPr>
        <a:xfrm>
          <a:off x="1580515" y="6318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74930</xdr:rowOff>
    </xdr:from>
    <xdr:to xmlns:xdr="http://schemas.openxmlformats.org/drawingml/2006/spreadsheetDrawing">
      <xdr:col>6</xdr:col>
      <xdr:colOff>38100</xdr:colOff>
      <xdr:row>37</xdr:row>
      <xdr:rowOff>4445</xdr:rowOff>
    </xdr:to>
    <xdr:sp macro="" textlink="">
      <xdr:nvSpPr>
        <xdr:cNvPr id="70" name="フローチャート: 判断 69"/>
        <xdr:cNvSpPr/>
      </xdr:nvSpPr>
      <xdr:spPr>
        <a:xfrm>
          <a:off x="984250" y="62471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167005</xdr:rowOff>
    </xdr:from>
    <xdr:ext cx="532765" cy="257175"/>
    <xdr:sp macro="" textlink="">
      <xdr:nvSpPr>
        <xdr:cNvPr id="71" name="テキスト ボックス 70"/>
        <xdr:cNvSpPr txBox="1"/>
      </xdr:nvSpPr>
      <xdr:spPr>
        <a:xfrm>
          <a:off x="786765" y="6339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3" name="テキスト ボックス 72"/>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4" name="テキスト ボックス 73"/>
        <xdr:cNvSpPr txBox="1"/>
      </xdr:nvSpPr>
      <xdr:spPr>
        <a:xfrm>
          <a:off x="24511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6" name="テキスト ボックス 75"/>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1905</xdr:rowOff>
    </xdr:from>
    <xdr:to xmlns:xdr="http://schemas.openxmlformats.org/drawingml/2006/spreadsheetDrawing">
      <xdr:col>24</xdr:col>
      <xdr:colOff>114300</xdr:colOff>
      <xdr:row>36</xdr:row>
      <xdr:rowOff>103505</xdr:rowOff>
    </xdr:to>
    <xdr:sp macro="" textlink="">
      <xdr:nvSpPr>
        <xdr:cNvPr id="77" name="楕円 76"/>
        <xdr:cNvSpPr/>
      </xdr:nvSpPr>
      <xdr:spPr>
        <a:xfrm>
          <a:off x="4127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24765</xdr:rowOff>
    </xdr:from>
    <xdr:ext cx="534670" cy="259080"/>
    <xdr:sp macro="" textlink="">
      <xdr:nvSpPr>
        <xdr:cNvPr id="78" name="人件費該当値テキスト"/>
        <xdr:cNvSpPr txBox="1"/>
      </xdr:nvSpPr>
      <xdr:spPr>
        <a:xfrm>
          <a:off x="4229100" y="6025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15875</xdr:rowOff>
    </xdr:from>
    <xdr:to xmlns:xdr="http://schemas.openxmlformats.org/drawingml/2006/spreadsheetDrawing">
      <xdr:col>20</xdr:col>
      <xdr:colOff>38100</xdr:colOff>
      <xdr:row>36</xdr:row>
      <xdr:rowOff>117475</xdr:rowOff>
    </xdr:to>
    <xdr:sp macro="" textlink="">
      <xdr:nvSpPr>
        <xdr:cNvPr id="79" name="楕円 78"/>
        <xdr:cNvSpPr/>
      </xdr:nvSpPr>
      <xdr:spPr>
        <a:xfrm>
          <a:off x="3384550" y="6188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133985</xdr:rowOff>
    </xdr:from>
    <xdr:ext cx="532765" cy="257175"/>
    <xdr:sp macro="" textlink="">
      <xdr:nvSpPr>
        <xdr:cNvPr id="80" name="テキスト ボックス 79"/>
        <xdr:cNvSpPr txBox="1"/>
      </xdr:nvSpPr>
      <xdr:spPr>
        <a:xfrm>
          <a:off x="3187065" y="59632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13335</xdr:rowOff>
    </xdr:from>
    <xdr:to xmlns:xdr="http://schemas.openxmlformats.org/drawingml/2006/spreadsheetDrawing">
      <xdr:col>15</xdr:col>
      <xdr:colOff>101600</xdr:colOff>
      <xdr:row>36</xdr:row>
      <xdr:rowOff>114935</xdr:rowOff>
    </xdr:to>
    <xdr:sp macro="" textlink="">
      <xdr:nvSpPr>
        <xdr:cNvPr id="81" name="楕円 80"/>
        <xdr:cNvSpPr/>
      </xdr:nvSpPr>
      <xdr:spPr>
        <a:xfrm>
          <a:off x="257175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132080</xdr:rowOff>
    </xdr:from>
    <xdr:ext cx="532765" cy="257175"/>
    <xdr:sp macro="" textlink="">
      <xdr:nvSpPr>
        <xdr:cNvPr id="82" name="テキスト ボックス 81"/>
        <xdr:cNvSpPr txBox="1"/>
      </xdr:nvSpPr>
      <xdr:spPr>
        <a:xfrm>
          <a:off x="2393315" y="59613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26670</xdr:rowOff>
    </xdr:from>
    <xdr:to xmlns:xdr="http://schemas.openxmlformats.org/drawingml/2006/spreadsheetDrawing">
      <xdr:col>10</xdr:col>
      <xdr:colOff>165100</xdr:colOff>
      <xdr:row>36</xdr:row>
      <xdr:rowOff>128270</xdr:rowOff>
    </xdr:to>
    <xdr:sp macro="" textlink="">
      <xdr:nvSpPr>
        <xdr:cNvPr id="83" name="楕円 82"/>
        <xdr:cNvSpPr/>
      </xdr:nvSpPr>
      <xdr:spPr>
        <a:xfrm>
          <a:off x="1778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144780</xdr:rowOff>
    </xdr:from>
    <xdr:ext cx="534670" cy="257175"/>
    <xdr:sp macro="" textlink="">
      <xdr:nvSpPr>
        <xdr:cNvPr id="84" name="テキスト ボックス 83"/>
        <xdr:cNvSpPr txBox="1"/>
      </xdr:nvSpPr>
      <xdr:spPr>
        <a:xfrm>
          <a:off x="1580515" y="59740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156210</xdr:rowOff>
    </xdr:from>
    <xdr:to xmlns:xdr="http://schemas.openxmlformats.org/drawingml/2006/spreadsheetDrawing">
      <xdr:col>6</xdr:col>
      <xdr:colOff>38100</xdr:colOff>
      <xdr:row>36</xdr:row>
      <xdr:rowOff>86360</xdr:rowOff>
    </xdr:to>
    <xdr:sp macro="" textlink="">
      <xdr:nvSpPr>
        <xdr:cNvPr id="85" name="楕円 84"/>
        <xdr:cNvSpPr/>
      </xdr:nvSpPr>
      <xdr:spPr>
        <a:xfrm>
          <a:off x="984250" y="6156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102870</xdr:rowOff>
    </xdr:from>
    <xdr:ext cx="532765" cy="259080"/>
    <xdr:sp macro="" textlink="">
      <xdr:nvSpPr>
        <xdr:cNvPr id="86" name="テキスト ボックス 85"/>
        <xdr:cNvSpPr txBox="1"/>
      </xdr:nvSpPr>
      <xdr:spPr>
        <a:xfrm>
          <a:off x="786765" y="5932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5" name="テキスト ボックス 94"/>
        <xdr:cNvSpPr txBox="1"/>
      </xdr:nvSpPr>
      <xdr:spPr>
        <a:xfrm>
          <a:off x="66675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7175"/>
    <xdr:sp macro="" textlink="">
      <xdr:nvSpPr>
        <xdr:cNvPr id="97" name="テキスト ボックス 96"/>
        <xdr:cNvSpPr txBox="1"/>
      </xdr:nvSpPr>
      <xdr:spPr>
        <a:xfrm>
          <a:off x="4749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8" name="直線コネクタ 97"/>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99" name="テキスト ボックス 98"/>
        <xdr:cNvSpPr txBox="1"/>
      </xdr:nvSpPr>
      <xdr:spPr>
        <a:xfrm>
          <a:off x="21145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0" name="直線コネクタ 99"/>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175"/>
    <xdr:sp macro="" textlink="">
      <xdr:nvSpPr>
        <xdr:cNvPr id="101" name="テキスト ボックス 100"/>
        <xdr:cNvSpPr txBox="1"/>
      </xdr:nvSpPr>
      <xdr:spPr>
        <a:xfrm>
          <a:off x="21145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2" name="直線コネクタ 101"/>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3" name="テキスト ボックス 102"/>
        <xdr:cNvSpPr txBox="1"/>
      </xdr:nvSpPr>
      <xdr:spPr>
        <a:xfrm>
          <a:off x="2114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4" name="直線コネクタ 103"/>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7175"/>
    <xdr:sp macro="" textlink="">
      <xdr:nvSpPr>
        <xdr:cNvPr id="105" name="テキスト ボックス 104"/>
        <xdr:cNvSpPr txBox="1"/>
      </xdr:nvSpPr>
      <xdr:spPr>
        <a:xfrm>
          <a:off x="166370" y="90932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6" name="直線コネクタ 105"/>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7" name="テキスト ボックス 106"/>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8" name="直線コネクタ 107"/>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09" name="テキスト ボックス 108"/>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7175"/>
    <xdr:sp macro="" textlink="">
      <xdr:nvSpPr>
        <xdr:cNvPr id="111" name="テキスト ボックス 110"/>
        <xdr:cNvSpPr txBox="1"/>
      </xdr:nvSpPr>
      <xdr:spPr>
        <a:xfrm>
          <a:off x="166370"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161290</xdr:rowOff>
    </xdr:from>
    <xdr:to xmlns:xdr="http://schemas.openxmlformats.org/drawingml/2006/spreadsheetDrawing">
      <xdr:col>24</xdr:col>
      <xdr:colOff>62865</xdr:colOff>
      <xdr:row>58</xdr:row>
      <xdr:rowOff>121285</xdr:rowOff>
    </xdr:to>
    <xdr:cxnSp macro="">
      <xdr:nvCxnSpPr>
        <xdr:cNvPr id="113" name="直線コネクタ 112"/>
        <xdr:cNvCxnSpPr/>
      </xdr:nvCxnSpPr>
      <xdr:spPr>
        <a:xfrm flipV="1">
          <a:off x="4176395" y="873379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125095</xdr:rowOff>
    </xdr:from>
    <xdr:ext cx="534670" cy="258445"/>
    <xdr:sp macro="" textlink="">
      <xdr:nvSpPr>
        <xdr:cNvPr id="114" name="物件費最小値テキスト"/>
        <xdr:cNvSpPr txBox="1"/>
      </xdr:nvSpPr>
      <xdr:spPr>
        <a:xfrm>
          <a:off x="4229100" y="10069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121285</xdr:rowOff>
    </xdr:from>
    <xdr:to xmlns:xdr="http://schemas.openxmlformats.org/drawingml/2006/spreadsheetDrawing">
      <xdr:col>24</xdr:col>
      <xdr:colOff>152400</xdr:colOff>
      <xdr:row>58</xdr:row>
      <xdr:rowOff>121285</xdr:rowOff>
    </xdr:to>
    <xdr:cxnSp macro="">
      <xdr:nvCxnSpPr>
        <xdr:cNvPr id="115" name="直線コネクタ 114"/>
        <xdr:cNvCxnSpPr/>
      </xdr:nvCxnSpPr>
      <xdr:spPr>
        <a:xfrm>
          <a:off x="4108450" y="10065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107950</xdr:rowOff>
    </xdr:from>
    <xdr:ext cx="598805" cy="259080"/>
    <xdr:sp macro="" textlink="">
      <xdr:nvSpPr>
        <xdr:cNvPr id="116" name="物件費最大値テキスト"/>
        <xdr:cNvSpPr txBox="1"/>
      </xdr:nvSpPr>
      <xdr:spPr>
        <a:xfrm>
          <a:off x="4229100" y="8509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161290</xdr:rowOff>
    </xdr:from>
    <xdr:to xmlns:xdr="http://schemas.openxmlformats.org/drawingml/2006/spreadsheetDrawing">
      <xdr:col>24</xdr:col>
      <xdr:colOff>152400</xdr:colOff>
      <xdr:row>50</xdr:row>
      <xdr:rowOff>161290</xdr:rowOff>
    </xdr:to>
    <xdr:cxnSp macro="">
      <xdr:nvCxnSpPr>
        <xdr:cNvPr id="117" name="直線コネクタ 116"/>
        <xdr:cNvCxnSpPr/>
      </xdr:nvCxnSpPr>
      <xdr:spPr>
        <a:xfrm>
          <a:off x="4108450" y="8733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55</xdr:row>
      <xdr:rowOff>142240</xdr:rowOff>
    </xdr:from>
    <xdr:to xmlns:xdr="http://schemas.openxmlformats.org/drawingml/2006/spreadsheetDrawing">
      <xdr:col>24</xdr:col>
      <xdr:colOff>63500</xdr:colOff>
      <xdr:row>56</xdr:row>
      <xdr:rowOff>5080</xdr:rowOff>
    </xdr:to>
    <xdr:cxnSp macro="">
      <xdr:nvCxnSpPr>
        <xdr:cNvPr id="118" name="直線コネクタ 117"/>
        <xdr:cNvCxnSpPr/>
      </xdr:nvCxnSpPr>
      <xdr:spPr>
        <a:xfrm flipV="1">
          <a:off x="3429000" y="9571990"/>
          <a:ext cx="749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58420</xdr:rowOff>
    </xdr:from>
    <xdr:ext cx="534670" cy="259080"/>
    <xdr:sp macro="" textlink="">
      <xdr:nvSpPr>
        <xdr:cNvPr id="119" name="物件費平均値テキスト"/>
        <xdr:cNvSpPr txBox="1"/>
      </xdr:nvSpPr>
      <xdr:spPr>
        <a:xfrm>
          <a:off x="42291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80010</xdr:rowOff>
    </xdr:from>
    <xdr:to xmlns:xdr="http://schemas.openxmlformats.org/drawingml/2006/spreadsheetDrawing">
      <xdr:col>24</xdr:col>
      <xdr:colOff>114300</xdr:colOff>
      <xdr:row>57</xdr:row>
      <xdr:rowOff>10160</xdr:rowOff>
    </xdr:to>
    <xdr:sp macro="" textlink="">
      <xdr:nvSpPr>
        <xdr:cNvPr id="120" name="フローチャート: 判断 119"/>
        <xdr:cNvSpPr/>
      </xdr:nvSpPr>
      <xdr:spPr>
        <a:xfrm>
          <a:off x="4127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5080</xdr:rowOff>
    </xdr:from>
    <xdr:to xmlns:xdr="http://schemas.openxmlformats.org/drawingml/2006/spreadsheetDrawing">
      <xdr:col>19</xdr:col>
      <xdr:colOff>171450</xdr:colOff>
      <xdr:row>56</xdr:row>
      <xdr:rowOff>43815</xdr:rowOff>
    </xdr:to>
    <xdr:cxnSp macro="">
      <xdr:nvCxnSpPr>
        <xdr:cNvPr id="121" name="直線コネクタ 120"/>
        <xdr:cNvCxnSpPr/>
      </xdr:nvCxnSpPr>
      <xdr:spPr>
        <a:xfrm flipV="1">
          <a:off x="2622550" y="9606280"/>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112395</xdr:rowOff>
    </xdr:from>
    <xdr:to xmlns:xdr="http://schemas.openxmlformats.org/drawingml/2006/spreadsheetDrawing">
      <xdr:col>20</xdr:col>
      <xdr:colOff>38100</xdr:colOff>
      <xdr:row>57</xdr:row>
      <xdr:rowOff>42545</xdr:rowOff>
    </xdr:to>
    <xdr:sp macro="" textlink="">
      <xdr:nvSpPr>
        <xdr:cNvPr id="122" name="フローチャート: 判断 121"/>
        <xdr:cNvSpPr/>
      </xdr:nvSpPr>
      <xdr:spPr>
        <a:xfrm>
          <a:off x="3384550" y="9713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33655</xdr:rowOff>
    </xdr:from>
    <xdr:ext cx="532765" cy="258445"/>
    <xdr:sp macro="" textlink="">
      <xdr:nvSpPr>
        <xdr:cNvPr id="123" name="テキスト ボックス 122"/>
        <xdr:cNvSpPr txBox="1"/>
      </xdr:nvSpPr>
      <xdr:spPr>
        <a:xfrm>
          <a:off x="3187065" y="98063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25400</xdr:rowOff>
    </xdr:from>
    <xdr:to xmlns:xdr="http://schemas.openxmlformats.org/drawingml/2006/spreadsheetDrawing">
      <xdr:col>15</xdr:col>
      <xdr:colOff>50800</xdr:colOff>
      <xdr:row>56</xdr:row>
      <xdr:rowOff>43815</xdr:rowOff>
    </xdr:to>
    <xdr:cxnSp macro="">
      <xdr:nvCxnSpPr>
        <xdr:cNvPr id="124" name="直線コネクタ 123"/>
        <xdr:cNvCxnSpPr/>
      </xdr:nvCxnSpPr>
      <xdr:spPr>
        <a:xfrm>
          <a:off x="1828800" y="962660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139700</xdr:rowOff>
    </xdr:from>
    <xdr:to xmlns:xdr="http://schemas.openxmlformats.org/drawingml/2006/spreadsheetDrawing">
      <xdr:col>15</xdr:col>
      <xdr:colOff>101600</xdr:colOff>
      <xdr:row>57</xdr:row>
      <xdr:rowOff>69850</xdr:rowOff>
    </xdr:to>
    <xdr:sp macro="" textlink="">
      <xdr:nvSpPr>
        <xdr:cNvPr id="125" name="フローチャート: 判断 124"/>
        <xdr:cNvSpPr/>
      </xdr:nvSpPr>
      <xdr:spPr>
        <a:xfrm>
          <a:off x="257175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60960</xdr:rowOff>
    </xdr:from>
    <xdr:ext cx="532765" cy="259080"/>
    <xdr:sp macro="" textlink="">
      <xdr:nvSpPr>
        <xdr:cNvPr id="126" name="テキスト ボックス 125"/>
        <xdr:cNvSpPr txBox="1"/>
      </xdr:nvSpPr>
      <xdr:spPr>
        <a:xfrm>
          <a:off x="2393315" y="9833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56</xdr:row>
      <xdr:rowOff>25400</xdr:rowOff>
    </xdr:from>
    <xdr:to xmlns:xdr="http://schemas.openxmlformats.org/drawingml/2006/spreadsheetDrawing">
      <xdr:col>10</xdr:col>
      <xdr:colOff>114300</xdr:colOff>
      <xdr:row>56</xdr:row>
      <xdr:rowOff>123190</xdr:rowOff>
    </xdr:to>
    <xdr:cxnSp macro="">
      <xdr:nvCxnSpPr>
        <xdr:cNvPr id="127" name="直線コネクタ 126"/>
        <xdr:cNvCxnSpPr/>
      </xdr:nvCxnSpPr>
      <xdr:spPr>
        <a:xfrm flipV="1">
          <a:off x="1028700" y="9626600"/>
          <a:ext cx="8001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146685</xdr:rowOff>
    </xdr:from>
    <xdr:to xmlns:xdr="http://schemas.openxmlformats.org/drawingml/2006/spreadsheetDrawing">
      <xdr:col>10</xdr:col>
      <xdr:colOff>165100</xdr:colOff>
      <xdr:row>57</xdr:row>
      <xdr:rowOff>76835</xdr:rowOff>
    </xdr:to>
    <xdr:sp macro="" textlink="">
      <xdr:nvSpPr>
        <xdr:cNvPr id="128" name="フローチャート: 判断 127"/>
        <xdr:cNvSpPr/>
      </xdr:nvSpPr>
      <xdr:spPr>
        <a:xfrm>
          <a:off x="1778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67945</xdr:rowOff>
    </xdr:from>
    <xdr:ext cx="534670" cy="258445"/>
    <xdr:sp macro="" textlink="">
      <xdr:nvSpPr>
        <xdr:cNvPr id="129" name="テキスト ボックス 128"/>
        <xdr:cNvSpPr txBox="1"/>
      </xdr:nvSpPr>
      <xdr:spPr>
        <a:xfrm>
          <a:off x="1580515" y="9840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30480</xdr:rowOff>
    </xdr:from>
    <xdr:to xmlns:xdr="http://schemas.openxmlformats.org/drawingml/2006/spreadsheetDrawing">
      <xdr:col>6</xdr:col>
      <xdr:colOff>38100</xdr:colOff>
      <xdr:row>57</xdr:row>
      <xdr:rowOff>132080</xdr:rowOff>
    </xdr:to>
    <xdr:sp macro="" textlink="">
      <xdr:nvSpPr>
        <xdr:cNvPr id="130" name="フローチャート: 判断 129"/>
        <xdr:cNvSpPr/>
      </xdr:nvSpPr>
      <xdr:spPr>
        <a:xfrm>
          <a:off x="984250" y="9803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123190</xdr:rowOff>
    </xdr:from>
    <xdr:ext cx="532765" cy="257175"/>
    <xdr:sp macro="" textlink="">
      <xdr:nvSpPr>
        <xdr:cNvPr id="131" name="テキスト ボックス 130"/>
        <xdr:cNvSpPr txBox="1"/>
      </xdr:nvSpPr>
      <xdr:spPr>
        <a:xfrm>
          <a:off x="786765" y="9895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3" name="テキスト ボックス 132"/>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4" name="テキスト ボックス 133"/>
        <xdr:cNvSpPr txBox="1"/>
      </xdr:nvSpPr>
      <xdr:spPr>
        <a:xfrm>
          <a:off x="24511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6" name="テキスト ボックス 135"/>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91440</xdr:rowOff>
    </xdr:from>
    <xdr:to xmlns:xdr="http://schemas.openxmlformats.org/drawingml/2006/spreadsheetDrawing">
      <xdr:col>24</xdr:col>
      <xdr:colOff>114300</xdr:colOff>
      <xdr:row>56</xdr:row>
      <xdr:rowOff>21590</xdr:rowOff>
    </xdr:to>
    <xdr:sp macro="" textlink="">
      <xdr:nvSpPr>
        <xdr:cNvPr id="137" name="楕円 136"/>
        <xdr:cNvSpPr/>
      </xdr:nvSpPr>
      <xdr:spPr>
        <a:xfrm>
          <a:off x="41275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114300</xdr:rowOff>
    </xdr:from>
    <xdr:ext cx="534670" cy="259080"/>
    <xdr:sp macro="" textlink="">
      <xdr:nvSpPr>
        <xdr:cNvPr id="138" name="物件費該当値テキスト"/>
        <xdr:cNvSpPr txBox="1"/>
      </xdr:nvSpPr>
      <xdr:spPr>
        <a:xfrm>
          <a:off x="4229100" y="9372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125730</xdr:rowOff>
    </xdr:from>
    <xdr:to xmlns:xdr="http://schemas.openxmlformats.org/drawingml/2006/spreadsheetDrawing">
      <xdr:col>20</xdr:col>
      <xdr:colOff>38100</xdr:colOff>
      <xdr:row>56</xdr:row>
      <xdr:rowOff>55880</xdr:rowOff>
    </xdr:to>
    <xdr:sp macro="" textlink="">
      <xdr:nvSpPr>
        <xdr:cNvPr id="139" name="楕円 138"/>
        <xdr:cNvSpPr/>
      </xdr:nvSpPr>
      <xdr:spPr>
        <a:xfrm>
          <a:off x="3384550" y="9555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73025</xdr:rowOff>
    </xdr:from>
    <xdr:ext cx="532765" cy="259080"/>
    <xdr:sp macro="" textlink="">
      <xdr:nvSpPr>
        <xdr:cNvPr id="140" name="テキスト ボックス 139"/>
        <xdr:cNvSpPr txBox="1"/>
      </xdr:nvSpPr>
      <xdr:spPr>
        <a:xfrm>
          <a:off x="3187065" y="93313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164465</xdr:rowOff>
    </xdr:from>
    <xdr:to xmlns:xdr="http://schemas.openxmlformats.org/drawingml/2006/spreadsheetDrawing">
      <xdr:col>15</xdr:col>
      <xdr:colOff>101600</xdr:colOff>
      <xdr:row>56</xdr:row>
      <xdr:rowOff>94615</xdr:rowOff>
    </xdr:to>
    <xdr:sp macro="" textlink="">
      <xdr:nvSpPr>
        <xdr:cNvPr id="141" name="楕円 140"/>
        <xdr:cNvSpPr/>
      </xdr:nvSpPr>
      <xdr:spPr>
        <a:xfrm>
          <a:off x="257175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111125</xdr:rowOff>
    </xdr:from>
    <xdr:ext cx="532765" cy="257175"/>
    <xdr:sp macro="" textlink="">
      <xdr:nvSpPr>
        <xdr:cNvPr id="142" name="テキスト ボックス 141"/>
        <xdr:cNvSpPr txBox="1"/>
      </xdr:nvSpPr>
      <xdr:spPr>
        <a:xfrm>
          <a:off x="2393315" y="9369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146050</xdr:rowOff>
    </xdr:from>
    <xdr:to xmlns:xdr="http://schemas.openxmlformats.org/drawingml/2006/spreadsheetDrawing">
      <xdr:col>10</xdr:col>
      <xdr:colOff>165100</xdr:colOff>
      <xdr:row>56</xdr:row>
      <xdr:rowOff>76200</xdr:rowOff>
    </xdr:to>
    <xdr:sp macro="" textlink="">
      <xdr:nvSpPr>
        <xdr:cNvPr id="143" name="楕円 142"/>
        <xdr:cNvSpPr/>
      </xdr:nvSpPr>
      <xdr:spPr>
        <a:xfrm>
          <a:off x="177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92710</xdr:rowOff>
    </xdr:from>
    <xdr:ext cx="534670" cy="259080"/>
    <xdr:sp macro="" textlink="">
      <xdr:nvSpPr>
        <xdr:cNvPr id="144" name="テキスト ボックス 143"/>
        <xdr:cNvSpPr txBox="1"/>
      </xdr:nvSpPr>
      <xdr:spPr>
        <a:xfrm>
          <a:off x="1580515" y="935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72390</xdr:rowOff>
    </xdr:from>
    <xdr:to xmlns:xdr="http://schemas.openxmlformats.org/drawingml/2006/spreadsheetDrawing">
      <xdr:col>6</xdr:col>
      <xdr:colOff>38100</xdr:colOff>
      <xdr:row>57</xdr:row>
      <xdr:rowOff>2540</xdr:rowOff>
    </xdr:to>
    <xdr:sp macro="" textlink="">
      <xdr:nvSpPr>
        <xdr:cNvPr id="145" name="楕円 144"/>
        <xdr:cNvSpPr/>
      </xdr:nvSpPr>
      <xdr:spPr>
        <a:xfrm>
          <a:off x="984250" y="9673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19050</xdr:rowOff>
    </xdr:from>
    <xdr:ext cx="532765" cy="257175"/>
    <xdr:sp macro="" textlink="">
      <xdr:nvSpPr>
        <xdr:cNvPr id="146" name="テキスト ボックス 145"/>
        <xdr:cNvSpPr txBox="1"/>
      </xdr:nvSpPr>
      <xdr:spPr>
        <a:xfrm>
          <a:off x="786765" y="94488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5" name="テキスト ボックス 154"/>
        <xdr:cNvSpPr txBox="1"/>
      </xdr:nvSpPr>
      <xdr:spPr>
        <a:xfrm>
          <a:off x="66675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015" cy="259080"/>
    <xdr:sp macro="" textlink="">
      <xdr:nvSpPr>
        <xdr:cNvPr id="158" name="テキスト ボックス 157"/>
        <xdr:cNvSpPr txBox="1"/>
      </xdr:nvSpPr>
      <xdr:spPr>
        <a:xfrm>
          <a:off x="4749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114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175"/>
    <xdr:sp macro="" textlink="">
      <xdr:nvSpPr>
        <xdr:cNvPr id="162" name="テキスト ボックス 161"/>
        <xdr:cNvSpPr txBox="1"/>
      </xdr:nvSpPr>
      <xdr:spPr>
        <a:xfrm>
          <a:off x="21145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114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114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68" name="テキスト ボックス 167"/>
        <xdr:cNvSpPr txBox="1"/>
      </xdr:nvSpPr>
      <xdr:spPr>
        <a:xfrm>
          <a:off x="21145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79</xdr:row>
      <xdr:rowOff>1905</xdr:rowOff>
    </xdr:to>
    <xdr:cxnSp macro="">
      <xdr:nvCxnSpPr>
        <xdr:cNvPr id="170" name="直線コネクタ 169"/>
        <xdr:cNvCxnSpPr/>
      </xdr:nvCxnSpPr>
      <xdr:spPr>
        <a:xfrm flipV="1">
          <a:off x="4176395" y="12327890"/>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469900" cy="257175"/>
    <xdr:sp macro="" textlink="">
      <xdr:nvSpPr>
        <xdr:cNvPr id="171" name="維持補修費最小値テキスト"/>
        <xdr:cNvSpPr txBox="1"/>
      </xdr:nvSpPr>
      <xdr:spPr>
        <a:xfrm>
          <a:off x="4229100" y="135509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xdr:rowOff>
    </xdr:from>
    <xdr:to xmlns:xdr="http://schemas.openxmlformats.org/drawingml/2006/spreadsheetDrawing">
      <xdr:col>24</xdr:col>
      <xdr:colOff>152400</xdr:colOff>
      <xdr:row>79</xdr:row>
      <xdr:rowOff>1905</xdr:rowOff>
    </xdr:to>
    <xdr:cxnSp macro="">
      <xdr:nvCxnSpPr>
        <xdr:cNvPr id="172" name="直線コネクタ 171"/>
        <xdr:cNvCxnSpPr/>
      </xdr:nvCxnSpPr>
      <xdr:spPr>
        <a:xfrm>
          <a:off x="4108450" y="13546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100965</xdr:rowOff>
    </xdr:from>
    <xdr:ext cx="534670" cy="257175"/>
    <xdr:sp macro="" textlink="">
      <xdr:nvSpPr>
        <xdr:cNvPr id="173" name="維持補修費最大値テキスト"/>
        <xdr:cNvSpPr txBox="1"/>
      </xdr:nvSpPr>
      <xdr:spPr>
        <a:xfrm>
          <a:off x="4229100" y="121024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4" name="直線コネクタ 173"/>
        <xdr:cNvCxnSpPr/>
      </xdr:nvCxnSpPr>
      <xdr:spPr>
        <a:xfrm>
          <a:off x="4108450" y="12327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88265</xdr:rowOff>
    </xdr:from>
    <xdr:to xmlns:xdr="http://schemas.openxmlformats.org/drawingml/2006/spreadsheetDrawing">
      <xdr:col>24</xdr:col>
      <xdr:colOff>63500</xdr:colOff>
      <xdr:row>78</xdr:row>
      <xdr:rowOff>109220</xdr:rowOff>
    </xdr:to>
    <xdr:cxnSp macro="">
      <xdr:nvCxnSpPr>
        <xdr:cNvPr id="175" name="直線コネクタ 174"/>
        <xdr:cNvCxnSpPr/>
      </xdr:nvCxnSpPr>
      <xdr:spPr>
        <a:xfrm>
          <a:off x="3429000" y="13461365"/>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127000</xdr:rowOff>
    </xdr:from>
    <xdr:ext cx="469900" cy="259080"/>
    <xdr:sp macro="" textlink="">
      <xdr:nvSpPr>
        <xdr:cNvPr id="176" name="維持補修費平均値テキスト"/>
        <xdr:cNvSpPr txBox="1"/>
      </xdr:nvSpPr>
      <xdr:spPr>
        <a:xfrm>
          <a:off x="4229100" y="13157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104140</xdr:rowOff>
    </xdr:from>
    <xdr:to xmlns:xdr="http://schemas.openxmlformats.org/drawingml/2006/spreadsheetDrawing">
      <xdr:col>24</xdr:col>
      <xdr:colOff>114300</xdr:colOff>
      <xdr:row>78</xdr:row>
      <xdr:rowOff>34290</xdr:rowOff>
    </xdr:to>
    <xdr:sp macro="" textlink="">
      <xdr:nvSpPr>
        <xdr:cNvPr id="177" name="フローチャート: 判断 176"/>
        <xdr:cNvSpPr/>
      </xdr:nvSpPr>
      <xdr:spPr>
        <a:xfrm>
          <a:off x="4127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127000</xdr:rowOff>
    </xdr:from>
    <xdr:to xmlns:xdr="http://schemas.openxmlformats.org/drawingml/2006/spreadsheetDrawing">
      <xdr:col>19</xdr:col>
      <xdr:colOff>171450</xdr:colOff>
      <xdr:row>78</xdr:row>
      <xdr:rowOff>88265</xdr:rowOff>
    </xdr:to>
    <xdr:cxnSp macro="">
      <xdr:nvCxnSpPr>
        <xdr:cNvPr id="178" name="直線コネクタ 177"/>
        <xdr:cNvCxnSpPr/>
      </xdr:nvCxnSpPr>
      <xdr:spPr>
        <a:xfrm>
          <a:off x="2622550" y="13328650"/>
          <a:ext cx="80645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90805</xdr:rowOff>
    </xdr:from>
    <xdr:to xmlns:xdr="http://schemas.openxmlformats.org/drawingml/2006/spreadsheetDrawing">
      <xdr:col>20</xdr:col>
      <xdr:colOff>38100</xdr:colOff>
      <xdr:row>78</xdr:row>
      <xdr:rowOff>20955</xdr:rowOff>
    </xdr:to>
    <xdr:sp macro="" textlink="">
      <xdr:nvSpPr>
        <xdr:cNvPr id="179" name="フローチャート: 判断 178"/>
        <xdr:cNvSpPr/>
      </xdr:nvSpPr>
      <xdr:spPr>
        <a:xfrm>
          <a:off x="3384550" y="13292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37465</xdr:rowOff>
    </xdr:from>
    <xdr:ext cx="469900" cy="259080"/>
    <xdr:sp macro="" textlink="">
      <xdr:nvSpPr>
        <xdr:cNvPr id="180" name="テキスト ボックス 179"/>
        <xdr:cNvSpPr txBox="1"/>
      </xdr:nvSpPr>
      <xdr:spPr>
        <a:xfrm>
          <a:off x="3219450" y="13067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127000</xdr:rowOff>
    </xdr:from>
    <xdr:to xmlns:xdr="http://schemas.openxmlformats.org/drawingml/2006/spreadsheetDrawing">
      <xdr:col>15</xdr:col>
      <xdr:colOff>50800</xdr:colOff>
      <xdr:row>78</xdr:row>
      <xdr:rowOff>83820</xdr:rowOff>
    </xdr:to>
    <xdr:cxnSp macro="">
      <xdr:nvCxnSpPr>
        <xdr:cNvPr id="181" name="直線コネクタ 180"/>
        <xdr:cNvCxnSpPr/>
      </xdr:nvCxnSpPr>
      <xdr:spPr>
        <a:xfrm flipV="1">
          <a:off x="1828800" y="13328650"/>
          <a:ext cx="7937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65405</xdr:rowOff>
    </xdr:from>
    <xdr:to xmlns:xdr="http://schemas.openxmlformats.org/drawingml/2006/spreadsheetDrawing">
      <xdr:col>15</xdr:col>
      <xdr:colOff>101600</xdr:colOff>
      <xdr:row>77</xdr:row>
      <xdr:rowOff>167005</xdr:rowOff>
    </xdr:to>
    <xdr:sp macro="" textlink="">
      <xdr:nvSpPr>
        <xdr:cNvPr id="182" name="フローチャート: 判断 181"/>
        <xdr:cNvSpPr/>
      </xdr:nvSpPr>
      <xdr:spPr>
        <a:xfrm>
          <a:off x="257175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12065</xdr:rowOff>
    </xdr:from>
    <xdr:ext cx="469900" cy="259080"/>
    <xdr:sp macro="" textlink="">
      <xdr:nvSpPr>
        <xdr:cNvPr id="183" name="テキスト ボックス 182"/>
        <xdr:cNvSpPr txBox="1"/>
      </xdr:nvSpPr>
      <xdr:spPr>
        <a:xfrm>
          <a:off x="2406650" y="13042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83820</xdr:rowOff>
    </xdr:from>
    <xdr:to xmlns:xdr="http://schemas.openxmlformats.org/drawingml/2006/spreadsheetDrawing">
      <xdr:col>10</xdr:col>
      <xdr:colOff>114300</xdr:colOff>
      <xdr:row>78</xdr:row>
      <xdr:rowOff>122555</xdr:rowOff>
    </xdr:to>
    <xdr:cxnSp macro="">
      <xdr:nvCxnSpPr>
        <xdr:cNvPr id="184" name="直線コネクタ 183"/>
        <xdr:cNvCxnSpPr/>
      </xdr:nvCxnSpPr>
      <xdr:spPr>
        <a:xfrm flipV="1">
          <a:off x="1028700" y="13456920"/>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185" name="フローチャート: 判断 184"/>
        <xdr:cNvSpPr/>
      </xdr:nvSpPr>
      <xdr:spPr>
        <a:xfrm>
          <a:off x="17780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45720</xdr:rowOff>
    </xdr:from>
    <xdr:ext cx="469900" cy="259080"/>
    <xdr:sp macro="" textlink="">
      <xdr:nvSpPr>
        <xdr:cNvPr id="186" name="テキスト ボックス 185"/>
        <xdr:cNvSpPr txBox="1"/>
      </xdr:nvSpPr>
      <xdr:spPr>
        <a:xfrm>
          <a:off x="1612900" y="1307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115570</xdr:rowOff>
    </xdr:from>
    <xdr:to xmlns:xdr="http://schemas.openxmlformats.org/drawingml/2006/spreadsheetDrawing">
      <xdr:col>6</xdr:col>
      <xdr:colOff>38100</xdr:colOff>
      <xdr:row>78</xdr:row>
      <xdr:rowOff>45720</xdr:rowOff>
    </xdr:to>
    <xdr:sp macro="" textlink="">
      <xdr:nvSpPr>
        <xdr:cNvPr id="187" name="フローチャート: 判断 186"/>
        <xdr:cNvSpPr/>
      </xdr:nvSpPr>
      <xdr:spPr>
        <a:xfrm>
          <a:off x="984250" y="13317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62230</xdr:rowOff>
    </xdr:from>
    <xdr:ext cx="469900" cy="259080"/>
    <xdr:sp macro="" textlink="">
      <xdr:nvSpPr>
        <xdr:cNvPr id="188" name="テキスト ボックス 187"/>
        <xdr:cNvSpPr txBox="1"/>
      </xdr:nvSpPr>
      <xdr:spPr>
        <a:xfrm>
          <a:off x="819150" y="1309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0" name="テキスト ボックス 189"/>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91" name="テキスト ボックス 190"/>
        <xdr:cNvSpPr txBox="1"/>
      </xdr:nvSpPr>
      <xdr:spPr>
        <a:xfrm>
          <a:off x="24511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3" name="テキスト ボックス 192"/>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57785</xdr:rowOff>
    </xdr:from>
    <xdr:to xmlns:xdr="http://schemas.openxmlformats.org/drawingml/2006/spreadsheetDrawing">
      <xdr:col>24</xdr:col>
      <xdr:colOff>114300</xdr:colOff>
      <xdr:row>78</xdr:row>
      <xdr:rowOff>159385</xdr:rowOff>
    </xdr:to>
    <xdr:sp macro="" textlink="">
      <xdr:nvSpPr>
        <xdr:cNvPr id="194" name="楕円 193"/>
        <xdr:cNvSpPr/>
      </xdr:nvSpPr>
      <xdr:spPr>
        <a:xfrm>
          <a:off x="4127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144145</xdr:rowOff>
    </xdr:from>
    <xdr:ext cx="469900" cy="257175"/>
    <xdr:sp macro="" textlink="">
      <xdr:nvSpPr>
        <xdr:cNvPr id="195" name="維持補修費該当値テキスト"/>
        <xdr:cNvSpPr txBox="1"/>
      </xdr:nvSpPr>
      <xdr:spPr>
        <a:xfrm>
          <a:off x="4229100" y="133457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96" name="楕円 195"/>
        <xdr:cNvSpPr/>
      </xdr:nvSpPr>
      <xdr:spPr>
        <a:xfrm>
          <a:off x="3384550" y="13410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130175</xdr:rowOff>
    </xdr:from>
    <xdr:ext cx="469900" cy="259080"/>
    <xdr:sp macro="" textlink="">
      <xdr:nvSpPr>
        <xdr:cNvPr id="197" name="テキスト ボックス 196"/>
        <xdr:cNvSpPr txBox="1"/>
      </xdr:nvSpPr>
      <xdr:spPr>
        <a:xfrm>
          <a:off x="3219450" y="13503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76200</xdr:rowOff>
    </xdr:from>
    <xdr:to xmlns:xdr="http://schemas.openxmlformats.org/drawingml/2006/spreadsheetDrawing">
      <xdr:col>15</xdr:col>
      <xdr:colOff>101600</xdr:colOff>
      <xdr:row>78</xdr:row>
      <xdr:rowOff>6350</xdr:rowOff>
    </xdr:to>
    <xdr:sp macro="" textlink="">
      <xdr:nvSpPr>
        <xdr:cNvPr id="198" name="楕円 197"/>
        <xdr:cNvSpPr/>
      </xdr:nvSpPr>
      <xdr:spPr>
        <a:xfrm>
          <a:off x="257175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168910</xdr:rowOff>
    </xdr:from>
    <xdr:ext cx="469900" cy="257175"/>
    <xdr:sp macro="" textlink="">
      <xdr:nvSpPr>
        <xdr:cNvPr id="199" name="テキスト ボックス 198"/>
        <xdr:cNvSpPr txBox="1"/>
      </xdr:nvSpPr>
      <xdr:spPr>
        <a:xfrm>
          <a:off x="2406650" y="133705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33020</xdr:rowOff>
    </xdr:from>
    <xdr:to xmlns:xdr="http://schemas.openxmlformats.org/drawingml/2006/spreadsheetDrawing">
      <xdr:col>10</xdr:col>
      <xdr:colOff>165100</xdr:colOff>
      <xdr:row>78</xdr:row>
      <xdr:rowOff>134620</xdr:rowOff>
    </xdr:to>
    <xdr:sp macro="" textlink="">
      <xdr:nvSpPr>
        <xdr:cNvPr id="200" name="楕円 199"/>
        <xdr:cNvSpPr/>
      </xdr:nvSpPr>
      <xdr:spPr>
        <a:xfrm>
          <a:off x="17780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125730</xdr:rowOff>
    </xdr:from>
    <xdr:ext cx="469900" cy="259080"/>
    <xdr:sp macro="" textlink="">
      <xdr:nvSpPr>
        <xdr:cNvPr id="201" name="テキスト ボックス 200"/>
        <xdr:cNvSpPr txBox="1"/>
      </xdr:nvSpPr>
      <xdr:spPr>
        <a:xfrm>
          <a:off x="1612900" y="1349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71755</xdr:rowOff>
    </xdr:from>
    <xdr:to xmlns:xdr="http://schemas.openxmlformats.org/drawingml/2006/spreadsheetDrawing">
      <xdr:col>6</xdr:col>
      <xdr:colOff>38100</xdr:colOff>
      <xdr:row>79</xdr:row>
      <xdr:rowOff>1905</xdr:rowOff>
    </xdr:to>
    <xdr:sp macro="" textlink="">
      <xdr:nvSpPr>
        <xdr:cNvPr id="202" name="楕円 201"/>
        <xdr:cNvSpPr/>
      </xdr:nvSpPr>
      <xdr:spPr>
        <a:xfrm>
          <a:off x="984250" y="13444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164465</xdr:rowOff>
    </xdr:from>
    <xdr:ext cx="469900" cy="259080"/>
    <xdr:sp macro="" textlink="">
      <xdr:nvSpPr>
        <xdr:cNvPr id="203" name="テキスト ボックス 202"/>
        <xdr:cNvSpPr txBox="1"/>
      </xdr:nvSpPr>
      <xdr:spPr>
        <a:xfrm>
          <a:off x="819150" y="13537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2" name="テキスト ボックス 211"/>
        <xdr:cNvSpPr txBox="1"/>
      </xdr:nvSpPr>
      <xdr:spPr>
        <a:xfrm>
          <a:off x="66675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7175"/>
    <xdr:sp macro="" textlink="">
      <xdr:nvSpPr>
        <xdr:cNvPr id="214" name="テキスト ボックス 213"/>
        <xdr:cNvSpPr txBox="1"/>
      </xdr:nvSpPr>
      <xdr:spPr>
        <a:xfrm>
          <a:off x="4749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8" name="テキスト ボックス 217"/>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175"/>
    <xdr:sp macro="" textlink="">
      <xdr:nvSpPr>
        <xdr:cNvPr id="220" name="テキスト ボックス 219"/>
        <xdr:cNvSpPr txBox="1"/>
      </xdr:nvSpPr>
      <xdr:spPr>
        <a:xfrm>
          <a:off x="166370" y="1611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2" name="テキスト ボックス 221"/>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4" name="テキスト ボックス 223"/>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175"/>
    <xdr:sp macro="" textlink="">
      <xdr:nvSpPr>
        <xdr:cNvPr id="226" name="テキスト ボックス 225"/>
        <xdr:cNvSpPr txBox="1"/>
      </xdr:nvSpPr>
      <xdr:spPr>
        <a:xfrm>
          <a:off x="16637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61595</xdr:rowOff>
    </xdr:from>
    <xdr:to xmlns:xdr="http://schemas.openxmlformats.org/drawingml/2006/spreadsheetDrawing">
      <xdr:col>24</xdr:col>
      <xdr:colOff>62865</xdr:colOff>
      <xdr:row>99</xdr:row>
      <xdr:rowOff>13335</xdr:rowOff>
    </xdr:to>
    <xdr:cxnSp macro="">
      <xdr:nvCxnSpPr>
        <xdr:cNvPr id="228" name="直線コネクタ 227"/>
        <xdr:cNvCxnSpPr/>
      </xdr:nvCxnSpPr>
      <xdr:spPr>
        <a:xfrm flipV="1">
          <a:off x="4176395" y="1566354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17780</xdr:rowOff>
    </xdr:from>
    <xdr:ext cx="534670" cy="257175"/>
    <xdr:sp macro="" textlink="">
      <xdr:nvSpPr>
        <xdr:cNvPr id="229" name="扶助費最小値テキスト"/>
        <xdr:cNvSpPr txBox="1"/>
      </xdr:nvSpPr>
      <xdr:spPr>
        <a:xfrm>
          <a:off x="4229100" y="169913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xdr:rowOff>
    </xdr:from>
    <xdr:to xmlns:xdr="http://schemas.openxmlformats.org/drawingml/2006/spreadsheetDrawing">
      <xdr:col>24</xdr:col>
      <xdr:colOff>152400</xdr:colOff>
      <xdr:row>99</xdr:row>
      <xdr:rowOff>13335</xdr:rowOff>
    </xdr:to>
    <xdr:cxnSp macro="">
      <xdr:nvCxnSpPr>
        <xdr:cNvPr id="230" name="直線コネクタ 229"/>
        <xdr:cNvCxnSpPr/>
      </xdr:nvCxnSpPr>
      <xdr:spPr>
        <a:xfrm>
          <a:off x="4108450" y="16986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8255</xdr:rowOff>
    </xdr:from>
    <xdr:ext cx="598805" cy="257175"/>
    <xdr:sp macro="" textlink="">
      <xdr:nvSpPr>
        <xdr:cNvPr id="231" name="扶助費最大値テキスト"/>
        <xdr:cNvSpPr txBox="1"/>
      </xdr:nvSpPr>
      <xdr:spPr>
        <a:xfrm>
          <a:off x="4229100" y="154387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61595</xdr:rowOff>
    </xdr:from>
    <xdr:to xmlns:xdr="http://schemas.openxmlformats.org/drawingml/2006/spreadsheetDrawing">
      <xdr:col>24</xdr:col>
      <xdr:colOff>152400</xdr:colOff>
      <xdr:row>91</xdr:row>
      <xdr:rowOff>61595</xdr:rowOff>
    </xdr:to>
    <xdr:cxnSp macro="">
      <xdr:nvCxnSpPr>
        <xdr:cNvPr id="232" name="直線コネクタ 231"/>
        <xdr:cNvCxnSpPr/>
      </xdr:nvCxnSpPr>
      <xdr:spPr>
        <a:xfrm>
          <a:off x="4108450" y="15663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107315</xdr:rowOff>
    </xdr:from>
    <xdr:to xmlns:xdr="http://schemas.openxmlformats.org/drawingml/2006/spreadsheetDrawing">
      <xdr:col>24</xdr:col>
      <xdr:colOff>63500</xdr:colOff>
      <xdr:row>97</xdr:row>
      <xdr:rowOff>136525</xdr:rowOff>
    </xdr:to>
    <xdr:cxnSp macro="">
      <xdr:nvCxnSpPr>
        <xdr:cNvPr id="233" name="直線コネクタ 232"/>
        <xdr:cNvCxnSpPr/>
      </xdr:nvCxnSpPr>
      <xdr:spPr>
        <a:xfrm flipV="1">
          <a:off x="3429000" y="16737965"/>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5080</xdr:rowOff>
    </xdr:from>
    <xdr:ext cx="598805" cy="259080"/>
    <xdr:sp macro="" textlink="">
      <xdr:nvSpPr>
        <xdr:cNvPr id="234" name="扶助費平均値テキスト"/>
        <xdr:cNvSpPr txBox="1"/>
      </xdr:nvSpPr>
      <xdr:spPr>
        <a:xfrm>
          <a:off x="4229100" y="162928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153670</xdr:rowOff>
    </xdr:from>
    <xdr:to xmlns:xdr="http://schemas.openxmlformats.org/drawingml/2006/spreadsheetDrawing">
      <xdr:col>24</xdr:col>
      <xdr:colOff>114300</xdr:colOff>
      <xdr:row>96</xdr:row>
      <xdr:rowOff>83820</xdr:rowOff>
    </xdr:to>
    <xdr:sp macro="" textlink="">
      <xdr:nvSpPr>
        <xdr:cNvPr id="235" name="フローチャート: 判断 234"/>
        <xdr:cNvSpPr/>
      </xdr:nvSpPr>
      <xdr:spPr>
        <a:xfrm>
          <a:off x="4127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88265</xdr:rowOff>
    </xdr:from>
    <xdr:to xmlns:xdr="http://schemas.openxmlformats.org/drawingml/2006/spreadsheetDrawing">
      <xdr:col>19</xdr:col>
      <xdr:colOff>171450</xdr:colOff>
      <xdr:row>97</xdr:row>
      <xdr:rowOff>136525</xdr:rowOff>
    </xdr:to>
    <xdr:cxnSp macro="">
      <xdr:nvCxnSpPr>
        <xdr:cNvPr id="236" name="直線コネクタ 235"/>
        <xdr:cNvCxnSpPr/>
      </xdr:nvCxnSpPr>
      <xdr:spPr>
        <a:xfrm>
          <a:off x="2622550" y="16718915"/>
          <a:ext cx="8064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7" name="フローチャート: 判断 236"/>
        <xdr:cNvSpPr/>
      </xdr:nvSpPr>
      <xdr:spPr>
        <a:xfrm>
          <a:off x="3384550" y="16475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133985</xdr:rowOff>
    </xdr:from>
    <xdr:ext cx="596900" cy="257175"/>
    <xdr:sp macro="" textlink="">
      <xdr:nvSpPr>
        <xdr:cNvPr id="238" name="テキスト ボックス 237"/>
        <xdr:cNvSpPr txBox="1"/>
      </xdr:nvSpPr>
      <xdr:spPr>
        <a:xfrm>
          <a:off x="3154680" y="162502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88265</xdr:rowOff>
    </xdr:from>
    <xdr:to xmlns:xdr="http://schemas.openxmlformats.org/drawingml/2006/spreadsheetDrawing">
      <xdr:col>15</xdr:col>
      <xdr:colOff>50800</xdr:colOff>
      <xdr:row>97</xdr:row>
      <xdr:rowOff>90805</xdr:rowOff>
    </xdr:to>
    <xdr:cxnSp macro="">
      <xdr:nvCxnSpPr>
        <xdr:cNvPr id="239" name="直線コネクタ 238"/>
        <xdr:cNvCxnSpPr/>
      </xdr:nvCxnSpPr>
      <xdr:spPr>
        <a:xfrm flipV="1">
          <a:off x="1828800" y="1671891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20320</xdr:rowOff>
    </xdr:from>
    <xdr:to xmlns:xdr="http://schemas.openxmlformats.org/drawingml/2006/spreadsheetDrawing">
      <xdr:col>15</xdr:col>
      <xdr:colOff>101600</xdr:colOff>
      <xdr:row>96</xdr:row>
      <xdr:rowOff>121920</xdr:rowOff>
    </xdr:to>
    <xdr:sp macro="" textlink="">
      <xdr:nvSpPr>
        <xdr:cNvPr id="240" name="フローチャート: 判断 239"/>
        <xdr:cNvSpPr/>
      </xdr:nvSpPr>
      <xdr:spPr>
        <a:xfrm>
          <a:off x="257175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138430</xdr:rowOff>
    </xdr:from>
    <xdr:ext cx="596900" cy="259080"/>
    <xdr:sp macro="" textlink="">
      <xdr:nvSpPr>
        <xdr:cNvPr id="241" name="テキスト ボックス 240"/>
        <xdr:cNvSpPr txBox="1"/>
      </xdr:nvSpPr>
      <xdr:spPr>
        <a:xfrm>
          <a:off x="2360930" y="16254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90805</xdr:rowOff>
    </xdr:from>
    <xdr:to xmlns:xdr="http://schemas.openxmlformats.org/drawingml/2006/spreadsheetDrawing">
      <xdr:col>10</xdr:col>
      <xdr:colOff>114300</xdr:colOff>
      <xdr:row>97</xdr:row>
      <xdr:rowOff>130175</xdr:rowOff>
    </xdr:to>
    <xdr:cxnSp macro="">
      <xdr:nvCxnSpPr>
        <xdr:cNvPr id="242" name="直線コネクタ 241"/>
        <xdr:cNvCxnSpPr/>
      </xdr:nvCxnSpPr>
      <xdr:spPr>
        <a:xfrm flipV="1">
          <a:off x="1028700" y="16721455"/>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24765</xdr:rowOff>
    </xdr:from>
    <xdr:to xmlns:xdr="http://schemas.openxmlformats.org/drawingml/2006/spreadsheetDrawing">
      <xdr:col>10</xdr:col>
      <xdr:colOff>165100</xdr:colOff>
      <xdr:row>96</xdr:row>
      <xdr:rowOff>126365</xdr:rowOff>
    </xdr:to>
    <xdr:sp macro="" textlink="">
      <xdr:nvSpPr>
        <xdr:cNvPr id="243" name="フローチャート: 判断 242"/>
        <xdr:cNvSpPr/>
      </xdr:nvSpPr>
      <xdr:spPr>
        <a:xfrm>
          <a:off x="17780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143510</xdr:rowOff>
    </xdr:from>
    <xdr:ext cx="596900" cy="257175"/>
    <xdr:sp macro="" textlink="">
      <xdr:nvSpPr>
        <xdr:cNvPr id="244" name="テキスト ボックス 243"/>
        <xdr:cNvSpPr txBox="1"/>
      </xdr:nvSpPr>
      <xdr:spPr>
        <a:xfrm>
          <a:off x="1548130" y="162598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87630</xdr:rowOff>
    </xdr:from>
    <xdr:to xmlns:xdr="http://schemas.openxmlformats.org/drawingml/2006/spreadsheetDrawing">
      <xdr:col>6</xdr:col>
      <xdr:colOff>38100</xdr:colOff>
      <xdr:row>97</xdr:row>
      <xdr:rowOff>17780</xdr:rowOff>
    </xdr:to>
    <xdr:sp macro="" textlink="">
      <xdr:nvSpPr>
        <xdr:cNvPr id="245" name="フローチャート: 判断 244"/>
        <xdr:cNvSpPr/>
      </xdr:nvSpPr>
      <xdr:spPr>
        <a:xfrm>
          <a:off x="984250" y="16546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34925</xdr:rowOff>
    </xdr:from>
    <xdr:ext cx="596900" cy="259080"/>
    <xdr:sp macro="" textlink="">
      <xdr:nvSpPr>
        <xdr:cNvPr id="246" name="テキスト ボックス 245"/>
        <xdr:cNvSpPr txBox="1"/>
      </xdr:nvSpPr>
      <xdr:spPr>
        <a:xfrm>
          <a:off x="754380" y="163226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8" name="テキスト ボックス 247"/>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49" name="テキスト ボックス 248"/>
        <xdr:cNvSpPr txBox="1"/>
      </xdr:nvSpPr>
      <xdr:spPr>
        <a:xfrm>
          <a:off x="24511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1" name="テキスト ボックス 250"/>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56515</xdr:rowOff>
    </xdr:from>
    <xdr:to xmlns:xdr="http://schemas.openxmlformats.org/drawingml/2006/spreadsheetDrawing">
      <xdr:col>24</xdr:col>
      <xdr:colOff>114300</xdr:colOff>
      <xdr:row>97</xdr:row>
      <xdr:rowOff>158115</xdr:rowOff>
    </xdr:to>
    <xdr:sp macro="" textlink="">
      <xdr:nvSpPr>
        <xdr:cNvPr id="252" name="楕円 251"/>
        <xdr:cNvSpPr/>
      </xdr:nvSpPr>
      <xdr:spPr>
        <a:xfrm>
          <a:off x="4127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34925</xdr:rowOff>
    </xdr:from>
    <xdr:ext cx="534670" cy="259080"/>
    <xdr:sp macro="" textlink="">
      <xdr:nvSpPr>
        <xdr:cNvPr id="253" name="扶助費該当値テキスト"/>
        <xdr:cNvSpPr txBox="1"/>
      </xdr:nvSpPr>
      <xdr:spPr>
        <a:xfrm>
          <a:off x="4229100" y="1666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86360</xdr:rowOff>
    </xdr:from>
    <xdr:to xmlns:xdr="http://schemas.openxmlformats.org/drawingml/2006/spreadsheetDrawing">
      <xdr:col>20</xdr:col>
      <xdr:colOff>38100</xdr:colOff>
      <xdr:row>98</xdr:row>
      <xdr:rowOff>15875</xdr:rowOff>
    </xdr:to>
    <xdr:sp macro="" textlink="">
      <xdr:nvSpPr>
        <xdr:cNvPr id="254" name="楕円 253"/>
        <xdr:cNvSpPr/>
      </xdr:nvSpPr>
      <xdr:spPr>
        <a:xfrm>
          <a:off x="3384550" y="1671701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6985</xdr:rowOff>
    </xdr:from>
    <xdr:ext cx="532765" cy="257175"/>
    <xdr:sp macro="" textlink="">
      <xdr:nvSpPr>
        <xdr:cNvPr id="255" name="テキスト ボックス 254"/>
        <xdr:cNvSpPr txBox="1"/>
      </xdr:nvSpPr>
      <xdr:spPr>
        <a:xfrm>
          <a:off x="3187065" y="168090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37465</xdr:rowOff>
    </xdr:from>
    <xdr:to xmlns:xdr="http://schemas.openxmlformats.org/drawingml/2006/spreadsheetDrawing">
      <xdr:col>15</xdr:col>
      <xdr:colOff>101600</xdr:colOff>
      <xdr:row>97</xdr:row>
      <xdr:rowOff>139065</xdr:rowOff>
    </xdr:to>
    <xdr:sp macro="" textlink="">
      <xdr:nvSpPr>
        <xdr:cNvPr id="256" name="楕円 255"/>
        <xdr:cNvSpPr/>
      </xdr:nvSpPr>
      <xdr:spPr>
        <a:xfrm>
          <a:off x="257175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130175</xdr:rowOff>
    </xdr:from>
    <xdr:ext cx="532765" cy="259080"/>
    <xdr:sp macro="" textlink="">
      <xdr:nvSpPr>
        <xdr:cNvPr id="257" name="テキスト ボックス 256"/>
        <xdr:cNvSpPr txBox="1"/>
      </xdr:nvSpPr>
      <xdr:spPr>
        <a:xfrm>
          <a:off x="2393315" y="16760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40640</xdr:rowOff>
    </xdr:from>
    <xdr:to xmlns:xdr="http://schemas.openxmlformats.org/drawingml/2006/spreadsheetDrawing">
      <xdr:col>10</xdr:col>
      <xdr:colOff>165100</xdr:colOff>
      <xdr:row>97</xdr:row>
      <xdr:rowOff>141605</xdr:rowOff>
    </xdr:to>
    <xdr:sp macro="" textlink="">
      <xdr:nvSpPr>
        <xdr:cNvPr id="258" name="楕円 257"/>
        <xdr:cNvSpPr/>
      </xdr:nvSpPr>
      <xdr:spPr>
        <a:xfrm>
          <a:off x="17780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132715</xdr:rowOff>
    </xdr:from>
    <xdr:ext cx="534670" cy="257175"/>
    <xdr:sp macro="" textlink="">
      <xdr:nvSpPr>
        <xdr:cNvPr id="259" name="テキスト ボックス 258"/>
        <xdr:cNvSpPr txBox="1"/>
      </xdr:nvSpPr>
      <xdr:spPr>
        <a:xfrm>
          <a:off x="1580515" y="167633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79375</xdr:rowOff>
    </xdr:from>
    <xdr:to xmlns:xdr="http://schemas.openxmlformats.org/drawingml/2006/spreadsheetDrawing">
      <xdr:col>6</xdr:col>
      <xdr:colOff>38100</xdr:colOff>
      <xdr:row>98</xdr:row>
      <xdr:rowOff>9525</xdr:rowOff>
    </xdr:to>
    <xdr:sp macro="" textlink="">
      <xdr:nvSpPr>
        <xdr:cNvPr id="260" name="楕円 259"/>
        <xdr:cNvSpPr/>
      </xdr:nvSpPr>
      <xdr:spPr>
        <a:xfrm>
          <a:off x="984250" y="16710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635</xdr:rowOff>
    </xdr:from>
    <xdr:ext cx="532765" cy="259080"/>
    <xdr:sp macro="" textlink="">
      <xdr:nvSpPr>
        <xdr:cNvPr id="261" name="テキスト ボックス 260"/>
        <xdr:cNvSpPr txBox="1"/>
      </xdr:nvSpPr>
      <xdr:spPr>
        <a:xfrm>
          <a:off x="786765" y="16802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0" name="テキスト ボックス 269"/>
        <xdr:cNvSpPr txBox="1"/>
      </xdr:nvSpPr>
      <xdr:spPr>
        <a:xfrm>
          <a:off x="59182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3" name="テキスト ボックス 272"/>
        <xdr:cNvSpPr txBox="1"/>
      </xdr:nvSpPr>
      <xdr:spPr>
        <a:xfrm>
          <a:off x="57264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29590" cy="259080"/>
    <xdr:sp macro="" textlink="">
      <xdr:nvSpPr>
        <xdr:cNvPr id="275" name="テキスト ボックス 274"/>
        <xdr:cNvSpPr txBox="1"/>
      </xdr:nvSpPr>
      <xdr:spPr>
        <a:xfrm>
          <a:off x="5481955"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7175"/>
    <xdr:sp macro="" textlink="">
      <xdr:nvSpPr>
        <xdr:cNvPr id="277" name="テキスト ボックス 276"/>
        <xdr:cNvSpPr txBox="1"/>
      </xdr:nvSpPr>
      <xdr:spPr>
        <a:xfrm>
          <a:off x="5417820" y="5826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9" name="テキスト ボックス 278"/>
        <xdr:cNvSpPr txBox="1"/>
      </xdr:nvSpPr>
      <xdr:spPr>
        <a:xfrm>
          <a:off x="541782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81" name="テキスト ボックス 280"/>
        <xdr:cNvSpPr txBox="1"/>
      </xdr:nvSpPr>
      <xdr:spPr>
        <a:xfrm>
          <a:off x="541782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7175"/>
    <xdr:sp macro="" textlink="">
      <xdr:nvSpPr>
        <xdr:cNvPr id="283" name="テキスト ボックス 282"/>
        <xdr:cNvSpPr txBox="1"/>
      </xdr:nvSpPr>
      <xdr:spPr>
        <a:xfrm>
          <a:off x="5417820" y="468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63500</xdr:rowOff>
    </xdr:from>
    <xdr:to xmlns:xdr="http://schemas.openxmlformats.org/drawingml/2006/spreadsheetDrawing">
      <xdr:col>54</xdr:col>
      <xdr:colOff>171450</xdr:colOff>
      <xdr:row>37</xdr:row>
      <xdr:rowOff>133985</xdr:rowOff>
    </xdr:to>
    <xdr:cxnSp macro="">
      <xdr:nvCxnSpPr>
        <xdr:cNvPr id="285" name="直線コネクタ 284"/>
        <xdr:cNvCxnSpPr/>
      </xdr:nvCxnSpPr>
      <xdr:spPr>
        <a:xfrm flipV="1">
          <a:off x="9429750" y="520700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137795</xdr:rowOff>
    </xdr:from>
    <xdr:ext cx="532765" cy="259080"/>
    <xdr:sp macro="" textlink="">
      <xdr:nvSpPr>
        <xdr:cNvPr id="286" name="補助費等最小値テキスト"/>
        <xdr:cNvSpPr txBox="1"/>
      </xdr:nvSpPr>
      <xdr:spPr>
        <a:xfrm>
          <a:off x="9480550" y="6481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133985</xdr:rowOff>
    </xdr:from>
    <xdr:to xmlns:xdr="http://schemas.openxmlformats.org/drawingml/2006/spreadsheetDrawing">
      <xdr:col>55</xdr:col>
      <xdr:colOff>88900</xdr:colOff>
      <xdr:row>37</xdr:row>
      <xdr:rowOff>133985</xdr:rowOff>
    </xdr:to>
    <xdr:cxnSp macro="">
      <xdr:nvCxnSpPr>
        <xdr:cNvPr id="287" name="直線コネクタ 286"/>
        <xdr:cNvCxnSpPr/>
      </xdr:nvCxnSpPr>
      <xdr:spPr>
        <a:xfrm>
          <a:off x="9359900" y="6477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10160</xdr:rowOff>
    </xdr:from>
    <xdr:ext cx="596900" cy="259080"/>
    <xdr:sp macro="" textlink="">
      <xdr:nvSpPr>
        <xdr:cNvPr id="288" name="補助費等最大値テキスト"/>
        <xdr:cNvSpPr txBox="1"/>
      </xdr:nvSpPr>
      <xdr:spPr>
        <a:xfrm>
          <a:off x="9480550" y="4982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63500</xdr:rowOff>
    </xdr:from>
    <xdr:to xmlns:xdr="http://schemas.openxmlformats.org/drawingml/2006/spreadsheetDrawing">
      <xdr:col>55</xdr:col>
      <xdr:colOff>88900</xdr:colOff>
      <xdr:row>30</xdr:row>
      <xdr:rowOff>63500</xdr:rowOff>
    </xdr:to>
    <xdr:cxnSp macro="">
      <xdr:nvCxnSpPr>
        <xdr:cNvPr id="289" name="直線コネクタ 288"/>
        <xdr:cNvCxnSpPr/>
      </xdr:nvCxnSpPr>
      <xdr:spPr>
        <a:xfrm>
          <a:off x="9359900" y="5207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93980</xdr:rowOff>
    </xdr:from>
    <xdr:to xmlns:xdr="http://schemas.openxmlformats.org/drawingml/2006/spreadsheetDrawing">
      <xdr:col>55</xdr:col>
      <xdr:colOff>0</xdr:colOff>
      <xdr:row>37</xdr:row>
      <xdr:rowOff>95250</xdr:rowOff>
    </xdr:to>
    <xdr:cxnSp macro="">
      <xdr:nvCxnSpPr>
        <xdr:cNvPr id="290" name="直線コネクタ 289"/>
        <xdr:cNvCxnSpPr/>
      </xdr:nvCxnSpPr>
      <xdr:spPr>
        <a:xfrm flipV="1">
          <a:off x="8686800" y="643763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17780</xdr:rowOff>
    </xdr:from>
    <xdr:ext cx="532765" cy="257175"/>
    <xdr:sp macro="" textlink="">
      <xdr:nvSpPr>
        <xdr:cNvPr id="291" name="補助費等平均値テキスト"/>
        <xdr:cNvSpPr txBox="1"/>
      </xdr:nvSpPr>
      <xdr:spPr>
        <a:xfrm>
          <a:off x="9480550" y="6018530"/>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166370</xdr:rowOff>
    </xdr:from>
    <xdr:to xmlns:xdr="http://schemas.openxmlformats.org/drawingml/2006/spreadsheetDrawing">
      <xdr:col>55</xdr:col>
      <xdr:colOff>50800</xdr:colOff>
      <xdr:row>36</xdr:row>
      <xdr:rowOff>95885</xdr:rowOff>
    </xdr:to>
    <xdr:sp macro="" textlink="">
      <xdr:nvSpPr>
        <xdr:cNvPr id="292" name="フローチャート: 判断 291"/>
        <xdr:cNvSpPr/>
      </xdr:nvSpPr>
      <xdr:spPr>
        <a:xfrm>
          <a:off x="9398000" y="61671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95250</xdr:rowOff>
    </xdr:from>
    <xdr:to xmlns:xdr="http://schemas.openxmlformats.org/drawingml/2006/spreadsheetDrawing">
      <xdr:col>50</xdr:col>
      <xdr:colOff>114300</xdr:colOff>
      <xdr:row>37</xdr:row>
      <xdr:rowOff>111125</xdr:rowOff>
    </xdr:to>
    <xdr:cxnSp macro="">
      <xdr:nvCxnSpPr>
        <xdr:cNvPr id="293" name="直線コネクタ 292"/>
        <xdr:cNvCxnSpPr/>
      </xdr:nvCxnSpPr>
      <xdr:spPr>
        <a:xfrm flipV="1">
          <a:off x="7886700" y="6438900"/>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49530</xdr:rowOff>
    </xdr:from>
    <xdr:to xmlns:xdr="http://schemas.openxmlformats.org/drawingml/2006/spreadsheetDrawing">
      <xdr:col>50</xdr:col>
      <xdr:colOff>165100</xdr:colOff>
      <xdr:row>36</xdr:row>
      <xdr:rowOff>151130</xdr:rowOff>
    </xdr:to>
    <xdr:sp macro="" textlink="">
      <xdr:nvSpPr>
        <xdr:cNvPr id="294" name="フローチャート: 判断 293"/>
        <xdr:cNvSpPr/>
      </xdr:nvSpPr>
      <xdr:spPr>
        <a:xfrm>
          <a:off x="86360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167640</xdr:rowOff>
    </xdr:from>
    <xdr:ext cx="534670" cy="257175"/>
    <xdr:sp macro="" textlink="">
      <xdr:nvSpPr>
        <xdr:cNvPr id="295" name="テキスト ボックス 294"/>
        <xdr:cNvSpPr txBox="1"/>
      </xdr:nvSpPr>
      <xdr:spPr>
        <a:xfrm>
          <a:off x="8438515" y="59969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111125</xdr:rowOff>
    </xdr:from>
    <xdr:to xmlns:xdr="http://schemas.openxmlformats.org/drawingml/2006/spreadsheetDrawing">
      <xdr:col>45</xdr:col>
      <xdr:colOff>171450</xdr:colOff>
      <xdr:row>37</xdr:row>
      <xdr:rowOff>142240</xdr:rowOff>
    </xdr:to>
    <xdr:cxnSp macro="">
      <xdr:nvCxnSpPr>
        <xdr:cNvPr id="296" name="直線コネクタ 295"/>
        <xdr:cNvCxnSpPr/>
      </xdr:nvCxnSpPr>
      <xdr:spPr>
        <a:xfrm flipV="1">
          <a:off x="7080250" y="6454775"/>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75565</xdr:rowOff>
    </xdr:from>
    <xdr:to xmlns:xdr="http://schemas.openxmlformats.org/drawingml/2006/spreadsheetDrawing">
      <xdr:col>46</xdr:col>
      <xdr:colOff>38100</xdr:colOff>
      <xdr:row>37</xdr:row>
      <xdr:rowOff>6350</xdr:rowOff>
    </xdr:to>
    <xdr:sp macro="" textlink="">
      <xdr:nvSpPr>
        <xdr:cNvPr id="297" name="フローチャート: 判断 296"/>
        <xdr:cNvSpPr/>
      </xdr:nvSpPr>
      <xdr:spPr>
        <a:xfrm>
          <a:off x="7842250" y="62477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22225</xdr:rowOff>
    </xdr:from>
    <xdr:ext cx="532765" cy="258445"/>
    <xdr:sp macro="" textlink="">
      <xdr:nvSpPr>
        <xdr:cNvPr id="298" name="テキスト ボックス 297"/>
        <xdr:cNvSpPr txBox="1"/>
      </xdr:nvSpPr>
      <xdr:spPr>
        <a:xfrm>
          <a:off x="7644765" y="60229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142240</xdr:rowOff>
    </xdr:from>
    <xdr:to xmlns:xdr="http://schemas.openxmlformats.org/drawingml/2006/spreadsheetDrawing">
      <xdr:col>41</xdr:col>
      <xdr:colOff>50800</xdr:colOff>
      <xdr:row>37</xdr:row>
      <xdr:rowOff>156845</xdr:rowOff>
    </xdr:to>
    <xdr:cxnSp macro="">
      <xdr:nvCxnSpPr>
        <xdr:cNvPr id="299" name="直線コネクタ 298"/>
        <xdr:cNvCxnSpPr/>
      </xdr:nvCxnSpPr>
      <xdr:spPr>
        <a:xfrm flipV="1">
          <a:off x="6286500" y="648589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86360</xdr:rowOff>
    </xdr:from>
    <xdr:to xmlns:xdr="http://schemas.openxmlformats.org/drawingml/2006/spreadsheetDrawing">
      <xdr:col>41</xdr:col>
      <xdr:colOff>101600</xdr:colOff>
      <xdr:row>37</xdr:row>
      <xdr:rowOff>15875</xdr:rowOff>
    </xdr:to>
    <xdr:sp macro="" textlink="">
      <xdr:nvSpPr>
        <xdr:cNvPr id="300" name="フローチャート: 判断 299"/>
        <xdr:cNvSpPr/>
      </xdr:nvSpPr>
      <xdr:spPr>
        <a:xfrm>
          <a:off x="702945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32385</xdr:rowOff>
    </xdr:from>
    <xdr:ext cx="532765" cy="257175"/>
    <xdr:sp macro="" textlink="">
      <xdr:nvSpPr>
        <xdr:cNvPr id="301" name="テキスト ボックス 300"/>
        <xdr:cNvSpPr txBox="1"/>
      </xdr:nvSpPr>
      <xdr:spPr>
        <a:xfrm>
          <a:off x="6851015" y="60331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63500</xdr:rowOff>
    </xdr:from>
    <xdr:to xmlns:xdr="http://schemas.openxmlformats.org/drawingml/2006/spreadsheetDrawing">
      <xdr:col>36</xdr:col>
      <xdr:colOff>165100</xdr:colOff>
      <xdr:row>36</xdr:row>
      <xdr:rowOff>164465</xdr:rowOff>
    </xdr:to>
    <xdr:sp macro="" textlink="">
      <xdr:nvSpPr>
        <xdr:cNvPr id="302" name="フローチャート: 判断 301"/>
        <xdr:cNvSpPr/>
      </xdr:nvSpPr>
      <xdr:spPr>
        <a:xfrm>
          <a:off x="62357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9525</xdr:rowOff>
    </xdr:from>
    <xdr:ext cx="534670" cy="257175"/>
    <xdr:sp macro="" textlink="">
      <xdr:nvSpPr>
        <xdr:cNvPr id="303" name="テキスト ボックス 302"/>
        <xdr:cNvSpPr txBox="1"/>
      </xdr:nvSpPr>
      <xdr:spPr>
        <a:xfrm>
          <a:off x="6038215" y="60102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6" name="テキスト ボックス 305"/>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7" name="テキスト ボックス 306"/>
        <xdr:cNvSpPr txBox="1"/>
      </xdr:nvSpPr>
      <xdr:spPr>
        <a:xfrm>
          <a:off x="6908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43180</xdr:rowOff>
    </xdr:from>
    <xdr:to xmlns:xdr="http://schemas.openxmlformats.org/drawingml/2006/spreadsheetDrawing">
      <xdr:col>55</xdr:col>
      <xdr:colOff>50800</xdr:colOff>
      <xdr:row>37</xdr:row>
      <xdr:rowOff>144780</xdr:rowOff>
    </xdr:to>
    <xdr:sp macro="" textlink="">
      <xdr:nvSpPr>
        <xdr:cNvPr id="309" name="楕円 308"/>
        <xdr:cNvSpPr/>
      </xdr:nvSpPr>
      <xdr:spPr>
        <a:xfrm>
          <a:off x="9398000" y="6386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129540</xdr:rowOff>
    </xdr:from>
    <xdr:ext cx="532765" cy="259080"/>
    <xdr:sp macro="" textlink="">
      <xdr:nvSpPr>
        <xdr:cNvPr id="310" name="補助費等該当値テキスト"/>
        <xdr:cNvSpPr txBox="1"/>
      </xdr:nvSpPr>
      <xdr:spPr>
        <a:xfrm>
          <a:off x="9480550" y="63017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44450</xdr:rowOff>
    </xdr:from>
    <xdr:to xmlns:xdr="http://schemas.openxmlformats.org/drawingml/2006/spreadsheetDrawing">
      <xdr:col>50</xdr:col>
      <xdr:colOff>165100</xdr:colOff>
      <xdr:row>37</xdr:row>
      <xdr:rowOff>146050</xdr:rowOff>
    </xdr:to>
    <xdr:sp macro="" textlink="">
      <xdr:nvSpPr>
        <xdr:cNvPr id="311" name="楕円 310"/>
        <xdr:cNvSpPr/>
      </xdr:nvSpPr>
      <xdr:spPr>
        <a:xfrm>
          <a:off x="8636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137160</xdr:rowOff>
    </xdr:from>
    <xdr:ext cx="534670" cy="259080"/>
    <xdr:sp macro="" textlink="">
      <xdr:nvSpPr>
        <xdr:cNvPr id="312" name="テキスト ボックス 311"/>
        <xdr:cNvSpPr txBox="1"/>
      </xdr:nvSpPr>
      <xdr:spPr>
        <a:xfrm>
          <a:off x="8438515" y="6480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60325</xdr:rowOff>
    </xdr:from>
    <xdr:to xmlns:xdr="http://schemas.openxmlformats.org/drawingml/2006/spreadsheetDrawing">
      <xdr:col>46</xdr:col>
      <xdr:colOff>38100</xdr:colOff>
      <xdr:row>37</xdr:row>
      <xdr:rowOff>161925</xdr:rowOff>
    </xdr:to>
    <xdr:sp macro="" textlink="">
      <xdr:nvSpPr>
        <xdr:cNvPr id="313" name="楕円 312"/>
        <xdr:cNvSpPr/>
      </xdr:nvSpPr>
      <xdr:spPr>
        <a:xfrm>
          <a:off x="7842250" y="6403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153035</xdr:rowOff>
    </xdr:from>
    <xdr:ext cx="532765" cy="259080"/>
    <xdr:sp macro="" textlink="">
      <xdr:nvSpPr>
        <xdr:cNvPr id="314" name="テキスト ボックス 313"/>
        <xdr:cNvSpPr txBox="1"/>
      </xdr:nvSpPr>
      <xdr:spPr>
        <a:xfrm>
          <a:off x="7644765" y="6496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91440</xdr:rowOff>
    </xdr:from>
    <xdr:to xmlns:xdr="http://schemas.openxmlformats.org/drawingml/2006/spreadsheetDrawing">
      <xdr:col>41</xdr:col>
      <xdr:colOff>101600</xdr:colOff>
      <xdr:row>38</xdr:row>
      <xdr:rowOff>21590</xdr:rowOff>
    </xdr:to>
    <xdr:sp macro="" textlink="">
      <xdr:nvSpPr>
        <xdr:cNvPr id="315" name="楕円 314"/>
        <xdr:cNvSpPr/>
      </xdr:nvSpPr>
      <xdr:spPr>
        <a:xfrm>
          <a:off x="702945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12700</xdr:rowOff>
    </xdr:from>
    <xdr:ext cx="532765" cy="259080"/>
    <xdr:sp macro="" textlink="">
      <xdr:nvSpPr>
        <xdr:cNvPr id="316" name="テキスト ボックス 315"/>
        <xdr:cNvSpPr txBox="1"/>
      </xdr:nvSpPr>
      <xdr:spPr>
        <a:xfrm>
          <a:off x="6851015" y="6527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106045</xdr:rowOff>
    </xdr:from>
    <xdr:to xmlns:xdr="http://schemas.openxmlformats.org/drawingml/2006/spreadsheetDrawing">
      <xdr:col>36</xdr:col>
      <xdr:colOff>165100</xdr:colOff>
      <xdr:row>38</xdr:row>
      <xdr:rowOff>36195</xdr:rowOff>
    </xdr:to>
    <xdr:sp macro="" textlink="">
      <xdr:nvSpPr>
        <xdr:cNvPr id="317" name="楕円 316"/>
        <xdr:cNvSpPr/>
      </xdr:nvSpPr>
      <xdr:spPr>
        <a:xfrm>
          <a:off x="6235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27305</xdr:rowOff>
    </xdr:from>
    <xdr:ext cx="534670" cy="259080"/>
    <xdr:sp macro="" textlink="">
      <xdr:nvSpPr>
        <xdr:cNvPr id="318" name="テキスト ボックス 317"/>
        <xdr:cNvSpPr txBox="1"/>
      </xdr:nvSpPr>
      <xdr:spPr>
        <a:xfrm>
          <a:off x="6038215"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7" name="テキスト ボックス 326"/>
        <xdr:cNvSpPr txBox="1"/>
      </xdr:nvSpPr>
      <xdr:spPr>
        <a:xfrm>
          <a:off x="59182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30" name="テキスト ボックス 329"/>
        <xdr:cNvSpPr txBox="1"/>
      </xdr:nvSpPr>
      <xdr:spPr>
        <a:xfrm>
          <a:off x="572643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7175"/>
    <xdr:sp macro="" textlink="">
      <xdr:nvSpPr>
        <xdr:cNvPr id="332" name="テキスト ボックス 331"/>
        <xdr:cNvSpPr txBox="1"/>
      </xdr:nvSpPr>
      <xdr:spPr>
        <a:xfrm>
          <a:off x="5417820" y="9484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7175"/>
    <xdr:sp macro="" textlink="">
      <xdr:nvSpPr>
        <xdr:cNvPr id="334" name="テキスト ボックス 333"/>
        <xdr:cNvSpPr txBox="1"/>
      </xdr:nvSpPr>
      <xdr:spPr>
        <a:xfrm>
          <a:off x="5417820" y="9027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5630" cy="257175"/>
    <xdr:sp macro="" textlink="">
      <xdr:nvSpPr>
        <xdr:cNvPr id="336" name="テキスト ボックス 335"/>
        <xdr:cNvSpPr txBox="1"/>
      </xdr:nvSpPr>
      <xdr:spPr>
        <a:xfrm>
          <a:off x="5417820" y="8569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175"/>
    <xdr:sp macro="" textlink="">
      <xdr:nvSpPr>
        <xdr:cNvPr id="338" name="テキスト ボックス 337"/>
        <xdr:cNvSpPr txBox="1"/>
      </xdr:nvSpPr>
      <xdr:spPr>
        <a:xfrm>
          <a:off x="5417820"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52</xdr:row>
      <xdr:rowOff>67945</xdr:rowOff>
    </xdr:from>
    <xdr:to xmlns:xdr="http://schemas.openxmlformats.org/drawingml/2006/spreadsheetDrawing">
      <xdr:col>54</xdr:col>
      <xdr:colOff>171450</xdr:colOff>
      <xdr:row>57</xdr:row>
      <xdr:rowOff>165100</xdr:rowOff>
    </xdr:to>
    <xdr:cxnSp macro="">
      <xdr:nvCxnSpPr>
        <xdr:cNvPr id="340" name="直線コネクタ 339"/>
        <xdr:cNvCxnSpPr/>
      </xdr:nvCxnSpPr>
      <xdr:spPr>
        <a:xfrm flipV="1">
          <a:off x="9429750" y="8983345"/>
          <a:ext cx="0" cy="954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168910</xdr:rowOff>
    </xdr:from>
    <xdr:ext cx="532765" cy="257175"/>
    <xdr:sp macro="" textlink="">
      <xdr:nvSpPr>
        <xdr:cNvPr id="341" name="普通建設事業費最小値テキスト"/>
        <xdr:cNvSpPr txBox="1"/>
      </xdr:nvSpPr>
      <xdr:spPr>
        <a:xfrm>
          <a:off x="9480550" y="9941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165100</xdr:rowOff>
    </xdr:from>
    <xdr:to xmlns:xdr="http://schemas.openxmlformats.org/drawingml/2006/spreadsheetDrawing">
      <xdr:col>55</xdr:col>
      <xdr:colOff>88900</xdr:colOff>
      <xdr:row>57</xdr:row>
      <xdr:rowOff>165100</xdr:rowOff>
    </xdr:to>
    <xdr:cxnSp macro="">
      <xdr:nvCxnSpPr>
        <xdr:cNvPr id="342" name="直線コネクタ 341"/>
        <xdr:cNvCxnSpPr/>
      </xdr:nvCxnSpPr>
      <xdr:spPr>
        <a:xfrm>
          <a:off x="935990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14605</xdr:rowOff>
    </xdr:from>
    <xdr:ext cx="596900" cy="259080"/>
    <xdr:sp macro="" textlink="">
      <xdr:nvSpPr>
        <xdr:cNvPr id="343" name="普通建設事業費最大値テキスト"/>
        <xdr:cNvSpPr txBox="1"/>
      </xdr:nvSpPr>
      <xdr:spPr>
        <a:xfrm>
          <a:off x="9480550" y="87585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67945</xdr:rowOff>
    </xdr:from>
    <xdr:to xmlns:xdr="http://schemas.openxmlformats.org/drawingml/2006/spreadsheetDrawing">
      <xdr:col>55</xdr:col>
      <xdr:colOff>88900</xdr:colOff>
      <xdr:row>52</xdr:row>
      <xdr:rowOff>67945</xdr:rowOff>
    </xdr:to>
    <xdr:cxnSp macro="">
      <xdr:nvCxnSpPr>
        <xdr:cNvPr id="344" name="直線コネクタ 343"/>
        <xdr:cNvCxnSpPr/>
      </xdr:nvCxnSpPr>
      <xdr:spPr>
        <a:xfrm>
          <a:off x="9359900" y="8983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135890</xdr:rowOff>
    </xdr:from>
    <xdr:to xmlns:xdr="http://schemas.openxmlformats.org/drawingml/2006/spreadsheetDrawing">
      <xdr:col>55</xdr:col>
      <xdr:colOff>0</xdr:colOff>
      <xdr:row>56</xdr:row>
      <xdr:rowOff>113030</xdr:rowOff>
    </xdr:to>
    <xdr:cxnSp macro="">
      <xdr:nvCxnSpPr>
        <xdr:cNvPr id="345" name="直線コネクタ 344"/>
        <xdr:cNvCxnSpPr/>
      </xdr:nvCxnSpPr>
      <xdr:spPr>
        <a:xfrm flipV="1">
          <a:off x="8686800" y="9565640"/>
          <a:ext cx="74295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47625</xdr:rowOff>
    </xdr:from>
    <xdr:ext cx="532765" cy="259080"/>
    <xdr:sp macro="" textlink="">
      <xdr:nvSpPr>
        <xdr:cNvPr id="346" name="普通建設事業費平均値テキスト"/>
        <xdr:cNvSpPr txBox="1"/>
      </xdr:nvSpPr>
      <xdr:spPr>
        <a:xfrm>
          <a:off x="9480550" y="964882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69215</xdr:rowOff>
    </xdr:from>
    <xdr:to xmlns:xdr="http://schemas.openxmlformats.org/drawingml/2006/spreadsheetDrawing">
      <xdr:col>55</xdr:col>
      <xdr:colOff>50800</xdr:colOff>
      <xdr:row>56</xdr:row>
      <xdr:rowOff>170815</xdr:rowOff>
    </xdr:to>
    <xdr:sp macro="" textlink="">
      <xdr:nvSpPr>
        <xdr:cNvPr id="347" name="フローチャート: 判断 346"/>
        <xdr:cNvSpPr/>
      </xdr:nvSpPr>
      <xdr:spPr>
        <a:xfrm>
          <a:off x="9398000" y="9670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56</xdr:row>
      <xdr:rowOff>113030</xdr:rowOff>
    </xdr:from>
    <xdr:to xmlns:xdr="http://schemas.openxmlformats.org/drawingml/2006/spreadsheetDrawing">
      <xdr:col>50</xdr:col>
      <xdr:colOff>114300</xdr:colOff>
      <xdr:row>57</xdr:row>
      <xdr:rowOff>60325</xdr:rowOff>
    </xdr:to>
    <xdr:cxnSp macro="">
      <xdr:nvCxnSpPr>
        <xdr:cNvPr id="348" name="直線コネクタ 347"/>
        <xdr:cNvCxnSpPr/>
      </xdr:nvCxnSpPr>
      <xdr:spPr>
        <a:xfrm flipV="1">
          <a:off x="7886700" y="9714230"/>
          <a:ext cx="8001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133985</xdr:rowOff>
    </xdr:from>
    <xdr:to xmlns:xdr="http://schemas.openxmlformats.org/drawingml/2006/spreadsheetDrawing">
      <xdr:col>50</xdr:col>
      <xdr:colOff>165100</xdr:colOff>
      <xdr:row>57</xdr:row>
      <xdr:rowOff>64135</xdr:rowOff>
    </xdr:to>
    <xdr:sp macro="" textlink="">
      <xdr:nvSpPr>
        <xdr:cNvPr id="349" name="フローチャート: 判断 348"/>
        <xdr:cNvSpPr/>
      </xdr:nvSpPr>
      <xdr:spPr>
        <a:xfrm>
          <a:off x="86360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55245</xdr:rowOff>
    </xdr:from>
    <xdr:ext cx="534670" cy="257175"/>
    <xdr:sp macro="" textlink="">
      <xdr:nvSpPr>
        <xdr:cNvPr id="350" name="テキスト ボックス 349"/>
        <xdr:cNvSpPr txBox="1"/>
      </xdr:nvSpPr>
      <xdr:spPr>
        <a:xfrm>
          <a:off x="8438515" y="9827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60325</xdr:rowOff>
    </xdr:from>
    <xdr:to xmlns:xdr="http://schemas.openxmlformats.org/drawingml/2006/spreadsheetDrawing">
      <xdr:col>45</xdr:col>
      <xdr:colOff>171450</xdr:colOff>
      <xdr:row>57</xdr:row>
      <xdr:rowOff>60325</xdr:rowOff>
    </xdr:to>
    <xdr:cxnSp macro="">
      <xdr:nvCxnSpPr>
        <xdr:cNvPr id="351" name="直線コネクタ 350"/>
        <xdr:cNvCxnSpPr/>
      </xdr:nvCxnSpPr>
      <xdr:spPr>
        <a:xfrm flipV="1">
          <a:off x="7080250" y="983297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99695</xdr:rowOff>
    </xdr:from>
    <xdr:to xmlns:xdr="http://schemas.openxmlformats.org/drawingml/2006/spreadsheetDrawing">
      <xdr:col>46</xdr:col>
      <xdr:colOff>38100</xdr:colOff>
      <xdr:row>57</xdr:row>
      <xdr:rowOff>29845</xdr:rowOff>
    </xdr:to>
    <xdr:sp macro="" textlink="">
      <xdr:nvSpPr>
        <xdr:cNvPr id="352" name="フローチャート: 判断 351"/>
        <xdr:cNvSpPr/>
      </xdr:nvSpPr>
      <xdr:spPr>
        <a:xfrm>
          <a:off x="7842250" y="970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46355</xdr:rowOff>
    </xdr:from>
    <xdr:ext cx="532765" cy="259080"/>
    <xdr:sp macro="" textlink="">
      <xdr:nvSpPr>
        <xdr:cNvPr id="353" name="テキスト ボックス 352"/>
        <xdr:cNvSpPr txBox="1"/>
      </xdr:nvSpPr>
      <xdr:spPr>
        <a:xfrm>
          <a:off x="7644765" y="9476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60325</xdr:rowOff>
    </xdr:from>
    <xdr:to xmlns:xdr="http://schemas.openxmlformats.org/drawingml/2006/spreadsheetDrawing">
      <xdr:col>41</xdr:col>
      <xdr:colOff>50800</xdr:colOff>
      <xdr:row>57</xdr:row>
      <xdr:rowOff>73025</xdr:rowOff>
    </xdr:to>
    <xdr:cxnSp macro="">
      <xdr:nvCxnSpPr>
        <xdr:cNvPr id="354" name="直線コネクタ 353"/>
        <xdr:cNvCxnSpPr/>
      </xdr:nvCxnSpPr>
      <xdr:spPr>
        <a:xfrm flipV="1">
          <a:off x="6286500" y="9832975"/>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125730</xdr:rowOff>
    </xdr:from>
    <xdr:to xmlns:xdr="http://schemas.openxmlformats.org/drawingml/2006/spreadsheetDrawing">
      <xdr:col>41</xdr:col>
      <xdr:colOff>101600</xdr:colOff>
      <xdr:row>57</xdr:row>
      <xdr:rowOff>55880</xdr:rowOff>
    </xdr:to>
    <xdr:sp macro="" textlink="">
      <xdr:nvSpPr>
        <xdr:cNvPr id="355" name="フローチャート: 判断 354"/>
        <xdr:cNvSpPr/>
      </xdr:nvSpPr>
      <xdr:spPr>
        <a:xfrm>
          <a:off x="702945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72390</xdr:rowOff>
    </xdr:from>
    <xdr:ext cx="532765" cy="259080"/>
    <xdr:sp macro="" textlink="">
      <xdr:nvSpPr>
        <xdr:cNvPr id="356" name="テキスト ボックス 355"/>
        <xdr:cNvSpPr txBox="1"/>
      </xdr:nvSpPr>
      <xdr:spPr>
        <a:xfrm>
          <a:off x="6851015" y="95021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140335</xdr:rowOff>
    </xdr:from>
    <xdr:to xmlns:xdr="http://schemas.openxmlformats.org/drawingml/2006/spreadsheetDrawing">
      <xdr:col>36</xdr:col>
      <xdr:colOff>165100</xdr:colOff>
      <xdr:row>57</xdr:row>
      <xdr:rowOff>70485</xdr:rowOff>
    </xdr:to>
    <xdr:sp macro="" textlink="">
      <xdr:nvSpPr>
        <xdr:cNvPr id="357" name="フローチャート: 判断 356"/>
        <xdr:cNvSpPr/>
      </xdr:nvSpPr>
      <xdr:spPr>
        <a:xfrm>
          <a:off x="62357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86995</xdr:rowOff>
    </xdr:from>
    <xdr:ext cx="534670" cy="257175"/>
    <xdr:sp macro="" textlink="">
      <xdr:nvSpPr>
        <xdr:cNvPr id="358" name="テキスト ボックス 357"/>
        <xdr:cNvSpPr txBox="1"/>
      </xdr:nvSpPr>
      <xdr:spPr>
        <a:xfrm>
          <a:off x="6038215" y="95167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1" name="テキスト ボックス 360"/>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62" name="テキスト ボックス 361"/>
        <xdr:cNvSpPr txBox="1"/>
      </xdr:nvSpPr>
      <xdr:spPr>
        <a:xfrm>
          <a:off x="6908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85090</xdr:rowOff>
    </xdr:from>
    <xdr:to xmlns:xdr="http://schemas.openxmlformats.org/drawingml/2006/spreadsheetDrawing">
      <xdr:col>55</xdr:col>
      <xdr:colOff>50800</xdr:colOff>
      <xdr:row>56</xdr:row>
      <xdr:rowOff>15240</xdr:rowOff>
    </xdr:to>
    <xdr:sp macro="" textlink="">
      <xdr:nvSpPr>
        <xdr:cNvPr id="364" name="楕円 363"/>
        <xdr:cNvSpPr/>
      </xdr:nvSpPr>
      <xdr:spPr>
        <a:xfrm>
          <a:off x="9398000" y="9514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107950</xdr:rowOff>
    </xdr:from>
    <xdr:ext cx="596900" cy="259080"/>
    <xdr:sp macro="" textlink="">
      <xdr:nvSpPr>
        <xdr:cNvPr id="365" name="普通建設事業費該当値テキスト"/>
        <xdr:cNvSpPr txBox="1"/>
      </xdr:nvSpPr>
      <xdr:spPr>
        <a:xfrm>
          <a:off x="9480550" y="93662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62230</xdr:rowOff>
    </xdr:from>
    <xdr:to xmlns:xdr="http://schemas.openxmlformats.org/drawingml/2006/spreadsheetDrawing">
      <xdr:col>50</xdr:col>
      <xdr:colOff>165100</xdr:colOff>
      <xdr:row>56</xdr:row>
      <xdr:rowOff>163830</xdr:rowOff>
    </xdr:to>
    <xdr:sp macro="" textlink="">
      <xdr:nvSpPr>
        <xdr:cNvPr id="366" name="楕円 365"/>
        <xdr:cNvSpPr/>
      </xdr:nvSpPr>
      <xdr:spPr>
        <a:xfrm>
          <a:off x="86360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8890</xdr:rowOff>
    </xdr:from>
    <xdr:ext cx="534670" cy="257175"/>
    <xdr:sp macro="" textlink="">
      <xdr:nvSpPr>
        <xdr:cNvPr id="367" name="テキスト ボックス 366"/>
        <xdr:cNvSpPr txBox="1"/>
      </xdr:nvSpPr>
      <xdr:spPr>
        <a:xfrm>
          <a:off x="8438515" y="94386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9525</xdr:rowOff>
    </xdr:from>
    <xdr:to xmlns:xdr="http://schemas.openxmlformats.org/drawingml/2006/spreadsheetDrawing">
      <xdr:col>46</xdr:col>
      <xdr:colOff>38100</xdr:colOff>
      <xdr:row>57</xdr:row>
      <xdr:rowOff>111125</xdr:rowOff>
    </xdr:to>
    <xdr:sp macro="" textlink="">
      <xdr:nvSpPr>
        <xdr:cNvPr id="368" name="楕円 367"/>
        <xdr:cNvSpPr/>
      </xdr:nvSpPr>
      <xdr:spPr>
        <a:xfrm>
          <a:off x="7842250" y="9782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102235</xdr:rowOff>
    </xdr:from>
    <xdr:ext cx="532765" cy="258445"/>
    <xdr:sp macro="" textlink="">
      <xdr:nvSpPr>
        <xdr:cNvPr id="369" name="テキスト ボックス 368"/>
        <xdr:cNvSpPr txBox="1"/>
      </xdr:nvSpPr>
      <xdr:spPr>
        <a:xfrm>
          <a:off x="7644765" y="9874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9525</xdr:rowOff>
    </xdr:from>
    <xdr:to xmlns:xdr="http://schemas.openxmlformats.org/drawingml/2006/spreadsheetDrawing">
      <xdr:col>41</xdr:col>
      <xdr:colOff>101600</xdr:colOff>
      <xdr:row>57</xdr:row>
      <xdr:rowOff>111125</xdr:rowOff>
    </xdr:to>
    <xdr:sp macro="" textlink="">
      <xdr:nvSpPr>
        <xdr:cNvPr id="370" name="楕円 369"/>
        <xdr:cNvSpPr/>
      </xdr:nvSpPr>
      <xdr:spPr>
        <a:xfrm>
          <a:off x="702945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102235</xdr:rowOff>
    </xdr:from>
    <xdr:ext cx="532765" cy="258445"/>
    <xdr:sp macro="" textlink="">
      <xdr:nvSpPr>
        <xdr:cNvPr id="371" name="テキスト ボックス 370"/>
        <xdr:cNvSpPr txBox="1"/>
      </xdr:nvSpPr>
      <xdr:spPr>
        <a:xfrm>
          <a:off x="6851015" y="9874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22225</xdr:rowOff>
    </xdr:from>
    <xdr:to xmlns:xdr="http://schemas.openxmlformats.org/drawingml/2006/spreadsheetDrawing">
      <xdr:col>36</xdr:col>
      <xdr:colOff>165100</xdr:colOff>
      <xdr:row>57</xdr:row>
      <xdr:rowOff>123825</xdr:rowOff>
    </xdr:to>
    <xdr:sp macro="" textlink="">
      <xdr:nvSpPr>
        <xdr:cNvPr id="372" name="楕円 371"/>
        <xdr:cNvSpPr/>
      </xdr:nvSpPr>
      <xdr:spPr>
        <a:xfrm>
          <a:off x="62357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114935</xdr:rowOff>
    </xdr:from>
    <xdr:ext cx="534670" cy="259080"/>
    <xdr:sp macro="" textlink="">
      <xdr:nvSpPr>
        <xdr:cNvPr id="373" name="テキスト ボックス 372"/>
        <xdr:cNvSpPr txBox="1"/>
      </xdr:nvSpPr>
      <xdr:spPr>
        <a:xfrm>
          <a:off x="6038215" y="9887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2" name="テキスト ボックス 381"/>
        <xdr:cNvSpPr txBox="1"/>
      </xdr:nvSpPr>
      <xdr:spPr>
        <a:xfrm>
          <a:off x="59182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85" name="テキスト ボックス 384"/>
        <xdr:cNvSpPr txBox="1"/>
      </xdr:nvSpPr>
      <xdr:spPr>
        <a:xfrm>
          <a:off x="572643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29590" cy="259080"/>
    <xdr:sp macro="" textlink="">
      <xdr:nvSpPr>
        <xdr:cNvPr id="387" name="テキスト ボックス 386"/>
        <xdr:cNvSpPr txBox="1"/>
      </xdr:nvSpPr>
      <xdr:spPr>
        <a:xfrm>
          <a:off x="5481955"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29590" cy="257175"/>
    <xdr:sp macro="" textlink="">
      <xdr:nvSpPr>
        <xdr:cNvPr id="389" name="テキスト ボックス 388"/>
        <xdr:cNvSpPr txBox="1"/>
      </xdr:nvSpPr>
      <xdr:spPr>
        <a:xfrm>
          <a:off x="5481955" y="12684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29590" cy="259080"/>
    <xdr:sp macro="" textlink="">
      <xdr:nvSpPr>
        <xdr:cNvPr id="391" name="テキスト ボックス 390"/>
        <xdr:cNvSpPr txBox="1"/>
      </xdr:nvSpPr>
      <xdr:spPr>
        <a:xfrm>
          <a:off x="5481955" y="1230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9080"/>
    <xdr:sp macro="" textlink="">
      <xdr:nvSpPr>
        <xdr:cNvPr id="393" name="テキスト ボックス 392"/>
        <xdr:cNvSpPr txBox="1"/>
      </xdr:nvSpPr>
      <xdr:spPr>
        <a:xfrm>
          <a:off x="54178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175"/>
    <xdr:sp macro="" textlink="">
      <xdr:nvSpPr>
        <xdr:cNvPr id="395" name="テキスト ボックス 394"/>
        <xdr:cNvSpPr txBox="1"/>
      </xdr:nvSpPr>
      <xdr:spPr>
        <a:xfrm>
          <a:off x="541782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69</xdr:row>
      <xdr:rowOff>158115</xdr:rowOff>
    </xdr:from>
    <xdr:to xmlns:xdr="http://schemas.openxmlformats.org/drawingml/2006/spreadsheetDrawing">
      <xdr:col>54</xdr:col>
      <xdr:colOff>171450</xdr:colOff>
      <xdr:row>79</xdr:row>
      <xdr:rowOff>44450</xdr:rowOff>
    </xdr:to>
    <xdr:cxnSp macro="">
      <xdr:nvCxnSpPr>
        <xdr:cNvPr id="397" name="直線コネクタ 396"/>
        <xdr:cNvCxnSpPr/>
      </xdr:nvCxnSpPr>
      <xdr:spPr>
        <a:xfrm flipV="1">
          <a:off x="9429750" y="11988165"/>
          <a:ext cx="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7650" cy="259080"/>
    <xdr:sp macro="" textlink="">
      <xdr:nvSpPr>
        <xdr:cNvPr id="398" name="普通建設事業費 （ うち新規整備　）最小値テキスト"/>
        <xdr:cNvSpPr txBox="1"/>
      </xdr:nvSpPr>
      <xdr:spPr>
        <a:xfrm>
          <a:off x="9480550" y="13592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9" name="直線コネクタ 398"/>
        <xdr:cNvCxnSpPr/>
      </xdr:nvCxnSpPr>
      <xdr:spPr>
        <a:xfrm>
          <a:off x="935990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104775</xdr:rowOff>
    </xdr:from>
    <xdr:ext cx="596900" cy="259080"/>
    <xdr:sp macro="" textlink="">
      <xdr:nvSpPr>
        <xdr:cNvPr id="400" name="普通建設事業費 （ うち新規整備　）最大値テキスト"/>
        <xdr:cNvSpPr txBox="1"/>
      </xdr:nvSpPr>
      <xdr:spPr>
        <a:xfrm>
          <a:off x="9480550" y="117633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158115</xdr:rowOff>
    </xdr:from>
    <xdr:to xmlns:xdr="http://schemas.openxmlformats.org/drawingml/2006/spreadsheetDrawing">
      <xdr:col>55</xdr:col>
      <xdr:colOff>88900</xdr:colOff>
      <xdr:row>69</xdr:row>
      <xdr:rowOff>158115</xdr:rowOff>
    </xdr:to>
    <xdr:cxnSp macro="">
      <xdr:nvCxnSpPr>
        <xdr:cNvPr id="401" name="直線コネクタ 400"/>
        <xdr:cNvCxnSpPr/>
      </xdr:nvCxnSpPr>
      <xdr:spPr>
        <a:xfrm>
          <a:off x="9359900" y="11988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86360</xdr:rowOff>
    </xdr:from>
    <xdr:to xmlns:xdr="http://schemas.openxmlformats.org/drawingml/2006/spreadsheetDrawing">
      <xdr:col>55</xdr:col>
      <xdr:colOff>0</xdr:colOff>
      <xdr:row>79</xdr:row>
      <xdr:rowOff>8255</xdr:rowOff>
    </xdr:to>
    <xdr:cxnSp macro="">
      <xdr:nvCxnSpPr>
        <xdr:cNvPr id="402" name="直線コネクタ 401"/>
        <xdr:cNvCxnSpPr/>
      </xdr:nvCxnSpPr>
      <xdr:spPr>
        <a:xfrm flipV="1">
          <a:off x="8686800" y="13116560"/>
          <a:ext cx="74295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64770</xdr:rowOff>
    </xdr:from>
    <xdr:ext cx="532765" cy="257175"/>
    <xdr:sp macro="" textlink="">
      <xdr:nvSpPr>
        <xdr:cNvPr id="403" name="普通建設事業費 （ うち新規整備　）平均値テキスト"/>
        <xdr:cNvSpPr txBox="1"/>
      </xdr:nvSpPr>
      <xdr:spPr>
        <a:xfrm>
          <a:off x="9480550" y="13266420"/>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86360</xdr:rowOff>
    </xdr:from>
    <xdr:to xmlns:xdr="http://schemas.openxmlformats.org/drawingml/2006/spreadsheetDrawing">
      <xdr:col>55</xdr:col>
      <xdr:colOff>50800</xdr:colOff>
      <xdr:row>78</xdr:row>
      <xdr:rowOff>16510</xdr:rowOff>
    </xdr:to>
    <xdr:sp macro="" textlink="">
      <xdr:nvSpPr>
        <xdr:cNvPr id="404" name="フローチャート: 判断 403"/>
        <xdr:cNvSpPr/>
      </xdr:nvSpPr>
      <xdr:spPr>
        <a:xfrm>
          <a:off x="9398000" y="13288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156845</xdr:rowOff>
    </xdr:from>
    <xdr:to xmlns:xdr="http://schemas.openxmlformats.org/drawingml/2006/spreadsheetDrawing">
      <xdr:col>50</xdr:col>
      <xdr:colOff>114300</xdr:colOff>
      <xdr:row>79</xdr:row>
      <xdr:rowOff>8255</xdr:rowOff>
    </xdr:to>
    <xdr:cxnSp macro="">
      <xdr:nvCxnSpPr>
        <xdr:cNvPr id="405" name="直線コネクタ 404"/>
        <xdr:cNvCxnSpPr/>
      </xdr:nvCxnSpPr>
      <xdr:spPr>
        <a:xfrm>
          <a:off x="7886700" y="1352994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157480</xdr:rowOff>
    </xdr:from>
    <xdr:to xmlns:xdr="http://schemas.openxmlformats.org/drawingml/2006/spreadsheetDrawing">
      <xdr:col>50</xdr:col>
      <xdr:colOff>165100</xdr:colOff>
      <xdr:row>78</xdr:row>
      <xdr:rowOff>87630</xdr:rowOff>
    </xdr:to>
    <xdr:sp macro="" textlink="">
      <xdr:nvSpPr>
        <xdr:cNvPr id="406" name="フローチャート: 判断 405"/>
        <xdr:cNvSpPr/>
      </xdr:nvSpPr>
      <xdr:spPr>
        <a:xfrm>
          <a:off x="86360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104140</xdr:rowOff>
    </xdr:from>
    <xdr:ext cx="534670" cy="259080"/>
    <xdr:sp macro="" textlink="">
      <xdr:nvSpPr>
        <xdr:cNvPr id="407" name="テキスト ボックス 406"/>
        <xdr:cNvSpPr txBox="1"/>
      </xdr:nvSpPr>
      <xdr:spPr>
        <a:xfrm>
          <a:off x="8438515" y="1313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154940</xdr:rowOff>
    </xdr:from>
    <xdr:to xmlns:xdr="http://schemas.openxmlformats.org/drawingml/2006/spreadsheetDrawing">
      <xdr:col>45</xdr:col>
      <xdr:colOff>171450</xdr:colOff>
      <xdr:row>78</xdr:row>
      <xdr:rowOff>156845</xdr:rowOff>
    </xdr:to>
    <xdr:cxnSp macro="">
      <xdr:nvCxnSpPr>
        <xdr:cNvPr id="408" name="直線コネクタ 407"/>
        <xdr:cNvCxnSpPr/>
      </xdr:nvCxnSpPr>
      <xdr:spPr>
        <a:xfrm>
          <a:off x="7080250" y="13356590"/>
          <a:ext cx="80645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123190</xdr:rowOff>
    </xdr:from>
    <xdr:to xmlns:xdr="http://schemas.openxmlformats.org/drawingml/2006/spreadsheetDrawing">
      <xdr:col>46</xdr:col>
      <xdr:colOff>38100</xdr:colOff>
      <xdr:row>78</xdr:row>
      <xdr:rowOff>53340</xdr:rowOff>
    </xdr:to>
    <xdr:sp macro="" textlink="">
      <xdr:nvSpPr>
        <xdr:cNvPr id="409" name="フローチャート: 判断 408"/>
        <xdr:cNvSpPr/>
      </xdr:nvSpPr>
      <xdr:spPr>
        <a:xfrm>
          <a:off x="7842250" y="13324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69850</xdr:rowOff>
    </xdr:from>
    <xdr:ext cx="532765" cy="259080"/>
    <xdr:sp macro="" textlink="">
      <xdr:nvSpPr>
        <xdr:cNvPr id="410" name="テキスト ボックス 409"/>
        <xdr:cNvSpPr txBox="1"/>
      </xdr:nvSpPr>
      <xdr:spPr>
        <a:xfrm>
          <a:off x="7644765" y="13100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43180</xdr:rowOff>
    </xdr:from>
    <xdr:to xmlns:xdr="http://schemas.openxmlformats.org/drawingml/2006/spreadsheetDrawing">
      <xdr:col>41</xdr:col>
      <xdr:colOff>50800</xdr:colOff>
      <xdr:row>77</xdr:row>
      <xdr:rowOff>154940</xdr:rowOff>
    </xdr:to>
    <xdr:cxnSp macro="">
      <xdr:nvCxnSpPr>
        <xdr:cNvPr id="411" name="直線コネクタ 410"/>
        <xdr:cNvCxnSpPr/>
      </xdr:nvCxnSpPr>
      <xdr:spPr>
        <a:xfrm>
          <a:off x="6286500" y="13244830"/>
          <a:ext cx="79375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12" name="フローチャート: 判断 411"/>
        <xdr:cNvSpPr/>
      </xdr:nvSpPr>
      <xdr:spPr>
        <a:xfrm>
          <a:off x="702945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81915</xdr:rowOff>
    </xdr:from>
    <xdr:ext cx="532765" cy="259080"/>
    <xdr:sp macro="" textlink="">
      <xdr:nvSpPr>
        <xdr:cNvPr id="413" name="テキスト ボックス 412"/>
        <xdr:cNvSpPr txBox="1"/>
      </xdr:nvSpPr>
      <xdr:spPr>
        <a:xfrm>
          <a:off x="6851015" y="13455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147320</xdr:rowOff>
    </xdr:from>
    <xdr:to xmlns:xdr="http://schemas.openxmlformats.org/drawingml/2006/spreadsheetDrawing">
      <xdr:col>36</xdr:col>
      <xdr:colOff>165100</xdr:colOff>
      <xdr:row>77</xdr:row>
      <xdr:rowOff>77470</xdr:rowOff>
    </xdr:to>
    <xdr:sp macro="" textlink="">
      <xdr:nvSpPr>
        <xdr:cNvPr id="414" name="フローチャート: 判断 413"/>
        <xdr:cNvSpPr/>
      </xdr:nvSpPr>
      <xdr:spPr>
        <a:xfrm>
          <a:off x="62357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93980</xdr:rowOff>
    </xdr:from>
    <xdr:ext cx="534670" cy="259080"/>
    <xdr:sp macro="" textlink="">
      <xdr:nvSpPr>
        <xdr:cNvPr id="415" name="テキスト ボックス 414"/>
        <xdr:cNvSpPr txBox="1"/>
      </xdr:nvSpPr>
      <xdr:spPr>
        <a:xfrm>
          <a:off x="6038215" y="12952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8" name="テキスト ボックス 417"/>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9" name="テキスト ボックス 418"/>
        <xdr:cNvSpPr txBox="1"/>
      </xdr:nvSpPr>
      <xdr:spPr>
        <a:xfrm>
          <a:off x="6908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35560</xdr:rowOff>
    </xdr:from>
    <xdr:to xmlns:xdr="http://schemas.openxmlformats.org/drawingml/2006/spreadsheetDrawing">
      <xdr:col>55</xdr:col>
      <xdr:colOff>50800</xdr:colOff>
      <xdr:row>76</xdr:row>
      <xdr:rowOff>137160</xdr:rowOff>
    </xdr:to>
    <xdr:sp macro="" textlink="">
      <xdr:nvSpPr>
        <xdr:cNvPr id="421" name="楕円 420"/>
        <xdr:cNvSpPr/>
      </xdr:nvSpPr>
      <xdr:spPr>
        <a:xfrm>
          <a:off x="9398000" y="13065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58420</xdr:rowOff>
    </xdr:from>
    <xdr:ext cx="532765" cy="259080"/>
    <xdr:sp macro="" textlink="">
      <xdr:nvSpPr>
        <xdr:cNvPr id="422" name="普通建設事業費 （ うち新規整備　）該当値テキスト"/>
        <xdr:cNvSpPr txBox="1"/>
      </xdr:nvSpPr>
      <xdr:spPr>
        <a:xfrm>
          <a:off x="9480550" y="12917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128905</xdr:rowOff>
    </xdr:from>
    <xdr:to xmlns:xdr="http://schemas.openxmlformats.org/drawingml/2006/spreadsheetDrawing">
      <xdr:col>50</xdr:col>
      <xdr:colOff>165100</xdr:colOff>
      <xdr:row>79</xdr:row>
      <xdr:rowOff>59055</xdr:rowOff>
    </xdr:to>
    <xdr:sp macro="" textlink="">
      <xdr:nvSpPr>
        <xdr:cNvPr id="423" name="楕円 422"/>
        <xdr:cNvSpPr/>
      </xdr:nvSpPr>
      <xdr:spPr>
        <a:xfrm>
          <a:off x="86360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50165</xdr:rowOff>
    </xdr:from>
    <xdr:ext cx="469900" cy="259080"/>
    <xdr:sp macro="" textlink="">
      <xdr:nvSpPr>
        <xdr:cNvPr id="424" name="テキスト ボックス 423"/>
        <xdr:cNvSpPr txBox="1"/>
      </xdr:nvSpPr>
      <xdr:spPr>
        <a:xfrm>
          <a:off x="8470900" y="1359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106045</xdr:rowOff>
    </xdr:from>
    <xdr:to xmlns:xdr="http://schemas.openxmlformats.org/drawingml/2006/spreadsheetDrawing">
      <xdr:col>46</xdr:col>
      <xdr:colOff>38100</xdr:colOff>
      <xdr:row>79</xdr:row>
      <xdr:rowOff>36195</xdr:rowOff>
    </xdr:to>
    <xdr:sp macro="" textlink="">
      <xdr:nvSpPr>
        <xdr:cNvPr id="425" name="楕円 424"/>
        <xdr:cNvSpPr/>
      </xdr:nvSpPr>
      <xdr:spPr>
        <a:xfrm>
          <a:off x="7842250" y="13479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27305</xdr:rowOff>
    </xdr:from>
    <xdr:ext cx="469900" cy="259080"/>
    <xdr:sp macro="" textlink="">
      <xdr:nvSpPr>
        <xdr:cNvPr id="426" name="テキスト ボックス 425"/>
        <xdr:cNvSpPr txBox="1"/>
      </xdr:nvSpPr>
      <xdr:spPr>
        <a:xfrm>
          <a:off x="7677150" y="1357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103505</xdr:rowOff>
    </xdr:from>
    <xdr:to xmlns:xdr="http://schemas.openxmlformats.org/drawingml/2006/spreadsheetDrawing">
      <xdr:col>41</xdr:col>
      <xdr:colOff>101600</xdr:colOff>
      <xdr:row>78</xdr:row>
      <xdr:rowOff>33655</xdr:rowOff>
    </xdr:to>
    <xdr:sp macro="" textlink="">
      <xdr:nvSpPr>
        <xdr:cNvPr id="427" name="楕円 426"/>
        <xdr:cNvSpPr/>
      </xdr:nvSpPr>
      <xdr:spPr>
        <a:xfrm>
          <a:off x="702945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50165</xdr:rowOff>
    </xdr:from>
    <xdr:ext cx="532765" cy="259080"/>
    <xdr:sp macro="" textlink="">
      <xdr:nvSpPr>
        <xdr:cNvPr id="428" name="テキスト ボックス 427"/>
        <xdr:cNvSpPr txBox="1"/>
      </xdr:nvSpPr>
      <xdr:spPr>
        <a:xfrm>
          <a:off x="6851015" y="13080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163830</xdr:rowOff>
    </xdr:from>
    <xdr:to xmlns:xdr="http://schemas.openxmlformats.org/drawingml/2006/spreadsheetDrawing">
      <xdr:col>36</xdr:col>
      <xdr:colOff>165100</xdr:colOff>
      <xdr:row>77</xdr:row>
      <xdr:rowOff>93980</xdr:rowOff>
    </xdr:to>
    <xdr:sp macro="" textlink="">
      <xdr:nvSpPr>
        <xdr:cNvPr id="429" name="楕円 428"/>
        <xdr:cNvSpPr/>
      </xdr:nvSpPr>
      <xdr:spPr>
        <a:xfrm>
          <a:off x="62357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85090</xdr:rowOff>
    </xdr:from>
    <xdr:ext cx="534670" cy="259080"/>
    <xdr:sp macro="" textlink="">
      <xdr:nvSpPr>
        <xdr:cNvPr id="430" name="テキスト ボックス 429"/>
        <xdr:cNvSpPr txBox="1"/>
      </xdr:nvSpPr>
      <xdr:spPr>
        <a:xfrm>
          <a:off x="6038215" y="1328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39" name="テキスト ボックス 438"/>
        <xdr:cNvSpPr txBox="1"/>
      </xdr:nvSpPr>
      <xdr:spPr>
        <a:xfrm>
          <a:off x="59182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2" name="テキスト ボックス 441"/>
        <xdr:cNvSpPr txBox="1"/>
      </xdr:nvSpPr>
      <xdr:spPr>
        <a:xfrm>
          <a:off x="57264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9590" cy="259080"/>
    <xdr:sp macro="" textlink="">
      <xdr:nvSpPr>
        <xdr:cNvPr id="444" name="テキスト ボックス 443"/>
        <xdr:cNvSpPr txBox="1"/>
      </xdr:nvSpPr>
      <xdr:spPr>
        <a:xfrm>
          <a:off x="548195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9590" cy="257175"/>
    <xdr:sp macro="" textlink="">
      <xdr:nvSpPr>
        <xdr:cNvPr id="446" name="テキスト ボックス 445"/>
        <xdr:cNvSpPr txBox="1"/>
      </xdr:nvSpPr>
      <xdr:spPr>
        <a:xfrm>
          <a:off x="5481955" y="16113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9590" cy="259080"/>
    <xdr:sp macro="" textlink="">
      <xdr:nvSpPr>
        <xdr:cNvPr id="448" name="テキスト ボックス 447"/>
        <xdr:cNvSpPr txBox="1"/>
      </xdr:nvSpPr>
      <xdr:spPr>
        <a:xfrm>
          <a:off x="5481955" y="15732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50" name="テキスト ボックス 449"/>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175"/>
    <xdr:sp macro="" textlink="">
      <xdr:nvSpPr>
        <xdr:cNvPr id="452" name="テキスト ボックス 451"/>
        <xdr:cNvSpPr txBox="1"/>
      </xdr:nvSpPr>
      <xdr:spPr>
        <a:xfrm>
          <a:off x="541782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89</xdr:row>
      <xdr:rowOff>155575</xdr:rowOff>
    </xdr:from>
    <xdr:to xmlns:xdr="http://schemas.openxmlformats.org/drawingml/2006/spreadsheetDrawing">
      <xdr:col>54</xdr:col>
      <xdr:colOff>171450</xdr:colOff>
      <xdr:row>98</xdr:row>
      <xdr:rowOff>64770</xdr:rowOff>
    </xdr:to>
    <xdr:cxnSp macro="">
      <xdr:nvCxnSpPr>
        <xdr:cNvPr id="454" name="直線コネクタ 453"/>
        <xdr:cNvCxnSpPr/>
      </xdr:nvCxnSpPr>
      <xdr:spPr>
        <a:xfrm flipV="1">
          <a:off x="9429750" y="1541462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68580</xdr:rowOff>
    </xdr:from>
    <xdr:ext cx="532765" cy="259080"/>
    <xdr:sp macro="" textlink="">
      <xdr:nvSpPr>
        <xdr:cNvPr id="455" name="普通建設事業費 （ うち更新整備　）最小値テキスト"/>
        <xdr:cNvSpPr txBox="1"/>
      </xdr:nvSpPr>
      <xdr:spPr>
        <a:xfrm>
          <a:off x="9480550" y="16870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64770</xdr:rowOff>
    </xdr:from>
    <xdr:to xmlns:xdr="http://schemas.openxmlformats.org/drawingml/2006/spreadsheetDrawing">
      <xdr:col>55</xdr:col>
      <xdr:colOff>88900</xdr:colOff>
      <xdr:row>98</xdr:row>
      <xdr:rowOff>64770</xdr:rowOff>
    </xdr:to>
    <xdr:cxnSp macro="">
      <xdr:nvCxnSpPr>
        <xdr:cNvPr id="456" name="直線コネクタ 455"/>
        <xdr:cNvCxnSpPr/>
      </xdr:nvCxnSpPr>
      <xdr:spPr>
        <a:xfrm>
          <a:off x="9359900" y="16866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102235</xdr:rowOff>
    </xdr:from>
    <xdr:ext cx="596900" cy="258445"/>
    <xdr:sp macro="" textlink="">
      <xdr:nvSpPr>
        <xdr:cNvPr id="457" name="普通建設事業費 （ うち更新整備　）最大値テキスト"/>
        <xdr:cNvSpPr txBox="1"/>
      </xdr:nvSpPr>
      <xdr:spPr>
        <a:xfrm>
          <a:off x="9480550" y="151898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155575</xdr:rowOff>
    </xdr:from>
    <xdr:to xmlns:xdr="http://schemas.openxmlformats.org/drawingml/2006/spreadsheetDrawing">
      <xdr:col>55</xdr:col>
      <xdr:colOff>88900</xdr:colOff>
      <xdr:row>89</xdr:row>
      <xdr:rowOff>155575</xdr:rowOff>
    </xdr:to>
    <xdr:cxnSp macro="">
      <xdr:nvCxnSpPr>
        <xdr:cNvPr id="458" name="直線コネクタ 457"/>
        <xdr:cNvCxnSpPr/>
      </xdr:nvCxnSpPr>
      <xdr:spPr>
        <a:xfrm>
          <a:off x="9359900" y="15414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109220</xdr:rowOff>
    </xdr:from>
    <xdr:to xmlns:xdr="http://schemas.openxmlformats.org/drawingml/2006/spreadsheetDrawing">
      <xdr:col>55</xdr:col>
      <xdr:colOff>0</xdr:colOff>
      <xdr:row>94</xdr:row>
      <xdr:rowOff>2540</xdr:rowOff>
    </xdr:to>
    <xdr:cxnSp macro="">
      <xdr:nvCxnSpPr>
        <xdr:cNvPr id="459" name="直線コネクタ 458"/>
        <xdr:cNvCxnSpPr/>
      </xdr:nvCxnSpPr>
      <xdr:spPr>
        <a:xfrm>
          <a:off x="8686800" y="16054070"/>
          <a:ext cx="7429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29210</xdr:rowOff>
    </xdr:from>
    <xdr:ext cx="532765" cy="257175"/>
    <xdr:sp macro="" textlink="">
      <xdr:nvSpPr>
        <xdr:cNvPr id="460" name="普通建設事業費 （ うち更新整備　）平均値テキスト"/>
        <xdr:cNvSpPr txBox="1"/>
      </xdr:nvSpPr>
      <xdr:spPr>
        <a:xfrm>
          <a:off x="9480550" y="16316960"/>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50165</xdr:rowOff>
    </xdr:from>
    <xdr:to xmlns:xdr="http://schemas.openxmlformats.org/drawingml/2006/spreadsheetDrawing">
      <xdr:col>55</xdr:col>
      <xdr:colOff>50800</xdr:colOff>
      <xdr:row>95</xdr:row>
      <xdr:rowOff>151765</xdr:rowOff>
    </xdr:to>
    <xdr:sp macro="" textlink="">
      <xdr:nvSpPr>
        <xdr:cNvPr id="461" name="フローチャート: 判断 460"/>
        <xdr:cNvSpPr/>
      </xdr:nvSpPr>
      <xdr:spPr>
        <a:xfrm>
          <a:off x="9398000" y="16337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93</xdr:row>
      <xdr:rowOff>109220</xdr:rowOff>
    </xdr:from>
    <xdr:to xmlns:xdr="http://schemas.openxmlformats.org/drawingml/2006/spreadsheetDrawing">
      <xdr:col>50</xdr:col>
      <xdr:colOff>114300</xdr:colOff>
      <xdr:row>95</xdr:row>
      <xdr:rowOff>120650</xdr:rowOff>
    </xdr:to>
    <xdr:cxnSp macro="">
      <xdr:nvCxnSpPr>
        <xdr:cNvPr id="462" name="直線コネクタ 461"/>
        <xdr:cNvCxnSpPr/>
      </xdr:nvCxnSpPr>
      <xdr:spPr>
        <a:xfrm flipV="1">
          <a:off x="7886700" y="16054070"/>
          <a:ext cx="8001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140335</xdr:rowOff>
    </xdr:from>
    <xdr:to xmlns:xdr="http://schemas.openxmlformats.org/drawingml/2006/spreadsheetDrawing">
      <xdr:col>50</xdr:col>
      <xdr:colOff>165100</xdr:colOff>
      <xdr:row>96</xdr:row>
      <xdr:rowOff>70485</xdr:rowOff>
    </xdr:to>
    <xdr:sp macro="" textlink="">
      <xdr:nvSpPr>
        <xdr:cNvPr id="463" name="フローチャート: 判断 462"/>
        <xdr:cNvSpPr/>
      </xdr:nvSpPr>
      <xdr:spPr>
        <a:xfrm>
          <a:off x="86360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61595</xdr:rowOff>
    </xdr:from>
    <xdr:ext cx="534670" cy="259080"/>
    <xdr:sp macro="" textlink="">
      <xdr:nvSpPr>
        <xdr:cNvPr id="464" name="テキスト ボックス 463"/>
        <xdr:cNvSpPr txBox="1"/>
      </xdr:nvSpPr>
      <xdr:spPr>
        <a:xfrm>
          <a:off x="8438515" y="16520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120650</xdr:rowOff>
    </xdr:from>
    <xdr:to xmlns:xdr="http://schemas.openxmlformats.org/drawingml/2006/spreadsheetDrawing">
      <xdr:col>45</xdr:col>
      <xdr:colOff>171450</xdr:colOff>
      <xdr:row>96</xdr:row>
      <xdr:rowOff>145415</xdr:rowOff>
    </xdr:to>
    <xdr:cxnSp macro="">
      <xdr:nvCxnSpPr>
        <xdr:cNvPr id="465" name="直線コネクタ 464"/>
        <xdr:cNvCxnSpPr/>
      </xdr:nvCxnSpPr>
      <xdr:spPr>
        <a:xfrm flipV="1">
          <a:off x="7080250" y="16408400"/>
          <a:ext cx="80645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99695</xdr:rowOff>
    </xdr:from>
    <xdr:to xmlns:xdr="http://schemas.openxmlformats.org/drawingml/2006/spreadsheetDrawing">
      <xdr:col>46</xdr:col>
      <xdr:colOff>38100</xdr:colOff>
      <xdr:row>96</xdr:row>
      <xdr:rowOff>29845</xdr:rowOff>
    </xdr:to>
    <xdr:sp macro="" textlink="">
      <xdr:nvSpPr>
        <xdr:cNvPr id="466" name="フローチャート: 判断 465"/>
        <xdr:cNvSpPr/>
      </xdr:nvSpPr>
      <xdr:spPr>
        <a:xfrm>
          <a:off x="7842250" y="16387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20955</xdr:rowOff>
    </xdr:from>
    <xdr:ext cx="532765" cy="257175"/>
    <xdr:sp macro="" textlink="">
      <xdr:nvSpPr>
        <xdr:cNvPr id="467" name="テキスト ボックス 466"/>
        <xdr:cNvSpPr txBox="1"/>
      </xdr:nvSpPr>
      <xdr:spPr>
        <a:xfrm>
          <a:off x="7644765" y="164801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145415</xdr:rowOff>
    </xdr:from>
    <xdr:to xmlns:xdr="http://schemas.openxmlformats.org/drawingml/2006/spreadsheetDrawing">
      <xdr:col>41</xdr:col>
      <xdr:colOff>50800</xdr:colOff>
      <xdr:row>97</xdr:row>
      <xdr:rowOff>100965</xdr:rowOff>
    </xdr:to>
    <xdr:cxnSp macro="">
      <xdr:nvCxnSpPr>
        <xdr:cNvPr id="468" name="直線コネクタ 467"/>
        <xdr:cNvCxnSpPr/>
      </xdr:nvCxnSpPr>
      <xdr:spPr>
        <a:xfrm flipV="1">
          <a:off x="6286500" y="16604615"/>
          <a:ext cx="7937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107950</xdr:rowOff>
    </xdr:from>
    <xdr:to xmlns:xdr="http://schemas.openxmlformats.org/drawingml/2006/spreadsheetDrawing">
      <xdr:col>41</xdr:col>
      <xdr:colOff>101600</xdr:colOff>
      <xdr:row>96</xdr:row>
      <xdr:rowOff>38100</xdr:rowOff>
    </xdr:to>
    <xdr:sp macro="" textlink="">
      <xdr:nvSpPr>
        <xdr:cNvPr id="469" name="フローチャート: 判断 468"/>
        <xdr:cNvSpPr/>
      </xdr:nvSpPr>
      <xdr:spPr>
        <a:xfrm>
          <a:off x="702945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54610</xdr:rowOff>
    </xdr:from>
    <xdr:ext cx="532765" cy="257175"/>
    <xdr:sp macro="" textlink="">
      <xdr:nvSpPr>
        <xdr:cNvPr id="470" name="テキスト ボックス 469"/>
        <xdr:cNvSpPr txBox="1"/>
      </xdr:nvSpPr>
      <xdr:spPr>
        <a:xfrm>
          <a:off x="6851015" y="161709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471" name="フローチャート: 判断 470"/>
        <xdr:cNvSpPr/>
      </xdr:nvSpPr>
      <xdr:spPr>
        <a:xfrm>
          <a:off x="62357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99060</xdr:rowOff>
    </xdr:from>
    <xdr:ext cx="534670" cy="257175"/>
    <xdr:sp macro="" textlink="">
      <xdr:nvSpPr>
        <xdr:cNvPr id="472" name="テキスト ボックス 471"/>
        <xdr:cNvSpPr txBox="1"/>
      </xdr:nvSpPr>
      <xdr:spPr>
        <a:xfrm>
          <a:off x="6038215" y="163868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5" name="テキスト ボックス 474"/>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6" name="テキスト ボックス 475"/>
        <xdr:cNvSpPr txBox="1"/>
      </xdr:nvSpPr>
      <xdr:spPr>
        <a:xfrm>
          <a:off x="6908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123190</xdr:rowOff>
    </xdr:from>
    <xdr:to xmlns:xdr="http://schemas.openxmlformats.org/drawingml/2006/spreadsheetDrawing">
      <xdr:col>55</xdr:col>
      <xdr:colOff>50800</xdr:colOff>
      <xdr:row>94</xdr:row>
      <xdr:rowOff>53340</xdr:rowOff>
    </xdr:to>
    <xdr:sp macro="" textlink="">
      <xdr:nvSpPr>
        <xdr:cNvPr id="478" name="楕円 477"/>
        <xdr:cNvSpPr/>
      </xdr:nvSpPr>
      <xdr:spPr>
        <a:xfrm>
          <a:off x="9398000" y="16068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146050</xdr:rowOff>
    </xdr:from>
    <xdr:ext cx="532765" cy="257175"/>
    <xdr:sp macro="" textlink="">
      <xdr:nvSpPr>
        <xdr:cNvPr id="479" name="普通建設事業費 （ うち更新整備　）該当値テキスト"/>
        <xdr:cNvSpPr txBox="1"/>
      </xdr:nvSpPr>
      <xdr:spPr>
        <a:xfrm>
          <a:off x="9480550" y="15919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58420</xdr:rowOff>
    </xdr:from>
    <xdr:to xmlns:xdr="http://schemas.openxmlformats.org/drawingml/2006/spreadsheetDrawing">
      <xdr:col>50</xdr:col>
      <xdr:colOff>165100</xdr:colOff>
      <xdr:row>93</xdr:row>
      <xdr:rowOff>160020</xdr:rowOff>
    </xdr:to>
    <xdr:sp macro="" textlink="">
      <xdr:nvSpPr>
        <xdr:cNvPr id="480" name="楕円 479"/>
        <xdr:cNvSpPr/>
      </xdr:nvSpPr>
      <xdr:spPr>
        <a:xfrm>
          <a:off x="8636000" y="160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5080</xdr:rowOff>
    </xdr:from>
    <xdr:ext cx="534670" cy="259080"/>
    <xdr:sp macro="" textlink="">
      <xdr:nvSpPr>
        <xdr:cNvPr id="481" name="テキスト ボックス 480"/>
        <xdr:cNvSpPr txBox="1"/>
      </xdr:nvSpPr>
      <xdr:spPr>
        <a:xfrm>
          <a:off x="8438515" y="1577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69850</xdr:rowOff>
    </xdr:from>
    <xdr:to xmlns:xdr="http://schemas.openxmlformats.org/drawingml/2006/spreadsheetDrawing">
      <xdr:col>46</xdr:col>
      <xdr:colOff>38100</xdr:colOff>
      <xdr:row>96</xdr:row>
      <xdr:rowOff>0</xdr:rowOff>
    </xdr:to>
    <xdr:sp macro="" textlink="">
      <xdr:nvSpPr>
        <xdr:cNvPr id="482" name="楕円 481"/>
        <xdr:cNvSpPr/>
      </xdr:nvSpPr>
      <xdr:spPr>
        <a:xfrm>
          <a:off x="7842250" y="16357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16510</xdr:rowOff>
    </xdr:from>
    <xdr:ext cx="532765" cy="259080"/>
    <xdr:sp macro="" textlink="">
      <xdr:nvSpPr>
        <xdr:cNvPr id="483" name="テキスト ボックス 482"/>
        <xdr:cNvSpPr txBox="1"/>
      </xdr:nvSpPr>
      <xdr:spPr>
        <a:xfrm>
          <a:off x="7644765" y="16132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94615</xdr:rowOff>
    </xdr:from>
    <xdr:to xmlns:xdr="http://schemas.openxmlformats.org/drawingml/2006/spreadsheetDrawing">
      <xdr:col>41</xdr:col>
      <xdr:colOff>101600</xdr:colOff>
      <xdr:row>97</xdr:row>
      <xdr:rowOff>24765</xdr:rowOff>
    </xdr:to>
    <xdr:sp macro="" textlink="">
      <xdr:nvSpPr>
        <xdr:cNvPr id="484" name="楕円 483"/>
        <xdr:cNvSpPr/>
      </xdr:nvSpPr>
      <xdr:spPr>
        <a:xfrm>
          <a:off x="702945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15875</xdr:rowOff>
    </xdr:from>
    <xdr:ext cx="532765" cy="259080"/>
    <xdr:sp macro="" textlink="">
      <xdr:nvSpPr>
        <xdr:cNvPr id="485" name="テキスト ボックス 484"/>
        <xdr:cNvSpPr txBox="1"/>
      </xdr:nvSpPr>
      <xdr:spPr>
        <a:xfrm>
          <a:off x="6851015" y="16646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50165</xdr:rowOff>
    </xdr:from>
    <xdr:to xmlns:xdr="http://schemas.openxmlformats.org/drawingml/2006/spreadsheetDrawing">
      <xdr:col>36</xdr:col>
      <xdr:colOff>165100</xdr:colOff>
      <xdr:row>97</xdr:row>
      <xdr:rowOff>151765</xdr:rowOff>
    </xdr:to>
    <xdr:sp macro="" textlink="">
      <xdr:nvSpPr>
        <xdr:cNvPr id="486" name="楕円 485"/>
        <xdr:cNvSpPr/>
      </xdr:nvSpPr>
      <xdr:spPr>
        <a:xfrm>
          <a:off x="62357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143510</xdr:rowOff>
    </xdr:from>
    <xdr:ext cx="534670" cy="257175"/>
    <xdr:sp macro="" textlink="">
      <xdr:nvSpPr>
        <xdr:cNvPr id="487" name="テキスト ボックス 486"/>
        <xdr:cNvSpPr txBox="1"/>
      </xdr:nvSpPr>
      <xdr:spPr>
        <a:xfrm>
          <a:off x="6038215" y="167741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8" name="正方形/長方形 487"/>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5" name="正方形/長方形 494"/>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3520"/>
    <xdr:sp macro="" textlink="">
      <xdr:nvSpPr>
        <xdr:cNvPr id="496" name="テキスト ボックス 495"/>
        <xdr:cNvSpPr txBox="1"/>
      </xdr:nvSpPr>
      <xdr:spPr>
        <a:xfrm>
          <a:off x="11169650"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7" name="直線コネクタ 496"/>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498" name="直線コネクタ 497"/>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7175"/>
    <xdr:sp macro="" textlink="">
      <xdr:nvSpPr>
        <xdr:cNvPr id="499" name="テキスト ボックス 498"/>
        <xdr:cNvSpPr txBox="1"/>
      </xdr:nvSpPr>
      <xdr:spPr>
        <a:xfrm>
          <a:off x="109778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500" name="直線コネクタ 499"/>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175"/>
    <xdr:sp macro="" textlink="">
      <xdr:nvSpPr>
        <xdr:cNvPr id="501" name="テキスト ボックス 500"/>
        <xdr:cNvSpPr txBox="1"/>
      </xdr:nvSpPr>
      <xdr:spPr>
        <a:xfrm>
          <a:off x="107334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502" name="直線コネクタ 501"/>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175"/>
    <xdr:sp macro="" textlink="">
      <xdr:nvSpPr>
        <xdr:cNvPr id="503" name="テキスト ボックス 502"/>
        <xdr:cNvSpPr txBox="1"/>
      </xdr:nvSpPr>
      <xdr:spPr>
        <a:xfrm>
          <a:off x="107334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04" name="直線コネクタ 503"/>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175"/>
    <xdr:sp macro="" textlink="">
      <xdr:nvSpPr>
        <xdr:cNvPr id="505" name="テキスト ボックス 504"/>
        <xdr:cNvSpPr txBox="1"/>
      </xdr:nvSpPr>
      <xdr:spPr>
        <a:xfrm>
          <a:off x="107334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06" name="直線コネクタ 505"/>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175"/>
    <xdr:sp macro="" textlink="">
      <xdr:nvSpPr>
        <xdr:cNvPr id="507" name="テキスト ボックス 506"/>
        <xdr:cNvSpPr txBox="1"/>
      </xdr:nvSpPr>
      <xdr:spPr>
        <a:xfrm>
          <a:off x="107334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8"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38</xdr:row>
      <xdr:rowOff>139700</xdr:rowOff>
    </xdr:to>
    <xdr:cxnSp macro="">
      <xdr:nvCxnSpPr>
        <xdr:cNvPr id="509" name="直線コネクタ 508"/>
        <xdr:cNvCxnSpPr/>
      </xdr:nvCxnSpPr>
      <xdr:spPr>
        <a:xfrm flipV="1">
          <a:off x="14698345" y="5363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143510</xdr:rowOff>
    </xdr:from>
    <xdr:ext cx="249555" cy="257175"/>
    <xdr:sp macro="" textlink="">
      <xdr:nvSpPr>
        <xdr:cNvPr id="510" name="災害復旧事業費最小値テキスト"/>
        <xdr:cNvSpPr txBox="1"/>
      </xdr:nvSpPr>
      <xdr:spPr>
        <a:xfrm>
          <a:off x="147447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1" name="直線コネクタ 510"/>
        <xdr:cNvCxnSpPr/>
      </xdr:nvCxnSpPr>
      <xdr:spPr>
        <a:xfrm>
          <a:off x="146113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166370</xdr:rowOff>
    </xdr:from>
    <xdr:ext cx="534670" cy="257175"/>
    <xdr:sp macro="" textlink="">
      <xdr:nvSpPr>
        <xdr:cNvPr id="512" name="災害復旧事業費最大値テキスト"/>
        <xdr:cNvSpPr txBox="1"/>
      </xdr:nvSpPr>
      <xdr:spPr>
        <a:xfrm>
          <a:off x="14744700" y="51384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3" name="直線コネクタ 512"/>
        <xdr:cNvCxnSpPr/>
      </xdr:nvCxnSpPr>
      <xdr:spPr>
        <a:xfrm>
          <a:off x="14611350" y="5363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70485</xdr:rowOff>
    </xdr:from>
    <xdr:to xmlns:xdr="http://schemas.openxmlformats.org/drawingml/2006/spreadsheetDrawing">
      <xdr:col>85</xdr:col>
      <xdr:colOff>127000</xdr:colOff>
      <xdr:row>38</xdr:row>
      <xdr:rowOff>127635</xdr:rowOff>
    </xdr:to>
    <xdr:cxnSp macro="">
      <xdr:nvCxnSpPr>
        <xdr:cNvPr id="514" name="直線コネクタ 513"/>
        <xdr:cNvCxnSpPr/>
      </xdr:nvCxnSpPr>
      <xdr:spPr>
        <a:xfrm flipV="1">
          <a:off x="13938250" y="6585585"/>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100965</xdr:rowOff>
    </xdr:from>
    <xdr:ext cx="469900" cy="257175"/>
    <xdr:sp macro="" textlink="">
      <xdr:nvSpPr>
        <xdr:cNvPr id="515" name="災害復旧事業費平均値テキスト"/>
        <xdr:cNvSpPr txBox="1"/>
      </xdr:nvSpPr>
      <xdr:spPr>
        <a:xfrm>
          <a:off x="14744700" y="62731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78105</xdr:rowOff>
    </xdr:from>
    <xdr:to xmlns:xdr="http://schemas.openxmlformats.org/drawingml/2006/spreadsheetDrawing">
      <xdr:col>85</xdr:col>
      <xdr:colOff>171450</xdr:colOff>
      <xdr:row>38</xdr:row>
      <xdr:rowOff>8255</xdr:rowOff>
    </xdr:to>
    <xdr:sp macro="" textlink="">
      <xdr:nvSpPr>
        <xdr:cNvPr id="516" name="フローチャート: 判断 515"/>
        <xdr:cNvSpPr/>
      </xdr:nvSpPr>
      <xdr:spPr>
        <a:xfrm>
          <a:off x="14649450" y="64217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127635</xdr:rowOff>
    </xdr:from>
    <xdr:to xmlns:xdr="http://schemas.openxmlformats.org/drawingml/2006/spreadsheetDrawing">
      <xdr:col>81</xdr:col>
      <xdr:colOff>50800</xdr:colOff>
      <xdr:row>38</xdr:row>
      <xdr:rowOff>136525</xdr:rowOff>
    </xdr:to>
    <xdr:cxnSp macro="">
      <xdr:nvCxnSpPr>
        <xdr:cNvPr id="517" name="直線コネクタ 516"/>
        <xdr:cNvCxnSpPr/>
      </xdr:nvCxnSpPr>
      <xdr:spPr>
        <a:xfrm flipV="1">
          <a:off x="13144500" y="664273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120650</xdr:rowOff>
    </xdr:from>
    <xdr:to xmlns:xdr="http://schemas.openxmlformats.org/drawingml/2006/spreadsheetDrawing">
      <xdr:col>81</xdr:col>
      <xdr:colOff>101600</xdr:colOff>
      <xdr:row>38</xdr:row>
      <xdr:rowOff>50165</xdr:rowOff>
    </xdr:to>
    <xdr:sp macro="" textlink="">
      <xdr:nvSpPr>
        <xdr:cNvPr id="518" name="フローチャート: 判断 517"/>
        <xdr:cNvSpPr/>
      </xdr:nvSpPr>
      <xdr:spPr>
        <a:xfrm>
          <a:off x="1388745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66675</xdr:rowOff>
    </xdr:from>
    <xdr:ext cx="469900" cy="257175"/>
    <xdr:sp macro="" textlink="">
      <xdr:nvSpPr>
        <xdr:cNvPr id="519" name="テキスト ボックス 518"/>
        <xdr:cNvSpPr txBox="1"/>
      </xdr:nvSpPr>
      <xdr:spPr>
        <a:xfrm>
          <a:off x="13722350" y="6238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136525</xdr:rowOff>
    </xdr:from>
    <xdr:to xmlns:xdr="http://schemas.openxmlformats.org/drawingml/2006/spreadsheetDrawing">
      <xdr:col>76</xdr:col>
      <xdr:colOff>114300</xdr:colOff>
      <xdr:row>38</xdr:row>
      <xdr:rowOff>139700</xdr:rowOff>
    </xdr:to>
    <xdr:cxnSp macro="">
      <xdr:nvCxnSpPr>
        <xdr:cNvPr id="520" name="直線コネクタ 519"/>
        <xdr:cNvCxnSpPr/>
      </xdr:nvCxnSpPr>
      <xdr:spPr>
        <a:xfrm flipV="1">
          <a:off x="12344400" y="665162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27940</xdr:rowOff>
    </xdr:from>
    <xdr:to xmlns:xdr="http://schemas.openxmlformats.org/drawingml/2006/spreadsheetDrawing">
      <xdr:col>76</xdr:col>
      <xdr:colOff>165100</xdr:colOff>
      <xdr:row>38</xdr:row>
      <xdr:rowOff>129540</xdr:rowOff>
    </xdr:to>
    <xdr:sp macro="" textlink="">
      <xdr:nvSpPr>
        <xdr:cNvPr id="521" name="フローチャート: 判断 520"/>
        <xdr:cNvSpPr/>
      </xdr:nvSpPr>
      <xdr:spPr>
        <a:xfrm>
          <a:off x="13093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146050</xdr:rowOff>
    </xdr:from>
    <xdr:ext cx="469900" cy="257175"/>
    <xdr:sp macro="" textlink="">
      <xdr:nvSpPr>
        <xdr:cNvPr id="522" name="テキスト ボックス 521"/>
        <xdr:cNvSpPr txBox="1"/>
      </xdr:nvSpPr>
      <xdr:spPr>
        <a:xfrm>
          <a:off x="12928600" y="63182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114300</xdr:rowOff>
    </xdr:from>
    <xdr:to xmlns:xdr="http://schemas.openxmlformats.org/drawingml/2006/spreadsheetDrawing">
      <xdr:col>71</xdr:col>
      <xdr:colOff>171450</xdr:colOff>
      <xdr:row>38</xdr:row>
      <xdr:rowOff>139700</xdr:rowOff>
    </xdr:to>
    <xdr:cxnSp macro="">
      <xdr:nvCxnSpPr>
        <xdr:cNvPr id="523" name="直線コネクタ 522"/>
        <xdr:cNvCxnSpPr/>
      </xdr:nvCxnSpPr>
      <xdr:spPr>
        <a:xfrm>
          <a:off x="11537950" y="662940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160020</xdr:rowOff>
    </xdr:from>
    <xdr:to xmlns:xdr="http://schemas.openxmlformats.org/drawingml/2006/spreadsheetDrawing">
      <xdr:col>72</xdr:col>
      <xdr:colOff>38100</xdr:colOff>
      <xdr:row>38</xdr:row>
      <xdr:rowOff>90170</xdr:rowOff>
    </xdr:to>
    <xdr:sp macro="" textlink="">
      <xdr:nvSpPr>
        <xdr:cNvPr id="524" name="フローチャート: 判断 523"/>
        <xdr:cNvSpPr/>
      </xdr:nvSpPr>
      <xdr:spPr>
        <a:xfrm>
          <a:off x="12299950" y="650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106680</xdr:rowOff>
    </xdr:from>
    <xdr:ext cx="469900" cy="259080"/>
    <xdr:sp macro="" textlink="">
      <xdr:nvSpPr>
        <xdr:cNvPr id="525" name="テキスト ボックス 524"/>
        <xdr:cNvSpPr txBox="1"/>
      </xdr:nvSpPr>
      <xdr:spPr>
        <a:xfrm>
          <a:off x="12134850" y="6278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10795</xdr:rowOff>
    </xdr:from>
    <xdr:to xmlns:xdr="http://schemas.openxmlformats.org/drawingml/2006/spreadsheetDrawing">
      <xdr:col>67</xdr:col>
      <xdr:colOff>101600</xdr:colOff>
      <xdr:row>38</xdr:row>
      <xdr:rowOff>112395</xdr:rowOff>
    </xdr:to>
    <xdr:sp macro="" textlink="">
      <xdr:nvSpPr>
        <xdr:cNvPr id="526" name="フローチャート: 判断 525"/>
        <xdr:cNvSpPr/>
      </xdr:nvSpPr>
      <xdr:spPr>
        <a:xfrm>
          <a:off x="1148715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128905</xdr:rowOff>
    </xdr:from>
    <xdr:ext cx="469900" cy="259080"/>
    <xdr:sp macro="" textlink="">
      <xdr:nvSpPr>
        <xdr:cNvPr id="527" name="テキスト ボックス 526"/>
        <xdr:cNvSpPr txBox="1"/>
      </xdr:nvSpPr>
      <xdr:spPr>
        <a:xfrm>
          <a:off x="11322050" y="6301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9" name="テキスト ボックス 528"/>
        <xdr:cNvSpPr txBox="1"/>
      </xdr:nvSpPr>
      <xdr:spPr>
        <a:xfrm>
          <a:off x="13766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1" name="テキスト ボックス 530"/>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32" name="テキスト ボックス 531"/>
        <xdr:cNvSpPr txBox="1"/>
      </xdr:nvSpPr>
      <xdr:spPr>
        <a:xfrm>
          <a:off x="113665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19685</xdr:rowOff>
    </xdr:from>
    <xdr:to xmlns:xdr="http://schemas.openxmlformats.org/drawingml/2006/spreadsheetDrawing">
      <xdr:col>85</xdr:col>
      <xdr:colOff>171450</xdr:colOff>
      <xdr:row>38</xdr:row>
      <xdr:rowOff>121285</xdr:rowOff>
    </xdr:to>
    <xdr:sp macro="" textlink="">
      <xdr:nvSpPr>
        <xdr:cNvPr id="533" name="楕円 532"/>
        <xdr:cNvSpPr/>
      </xdr:nvSpPr>
      <xdr:spPr>
        <a:xfrm>
          <a:off x="14649450" y="65347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106045</xdr:rowOff>
    </xdr:from>
    <xdr:ext cx="469900" cy="259080"/>
    <xdr:sp macro="" textlink="">
      <xdr:nvSpPr>
        <xdr:cNvPr id="534" name="災害復旧事業費該当値テキスト"/>
        <xdr:cNvSpPr txBox="1"/>
      </xdr:nvSpPr>
      <xdr:spPr>
        <a:xfrm>
          <a:off x="14744700" y="6449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76835</xdr:rowOff>
    </xdr:from>
    <xdr:to xmlns:xdr="http://schemas.openxmlformats.org/drawingml/2006/spreadsheetDrawing">
      <xdr:col>81</xdr:col>
      <xdr:colOff>101600</xdr:colOff>
      <xdr:row>39</xdr:row>
      <xdr:rowOff>6985</xdr:rowOff>
    </xdr:to>
    <xdr:sp macro="" textlink="">
      <xdr:nvSpPr>
        <xdr:cNvPr id="535" name="楕円 534"/>
        <xdr:cNvSpPr/>
      </xdr:nvSpPr>
      <xdr:spPr>
        <a:xfrm>
          <a:off x="1388745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169545</xdr:rowOff>
    </xdr:from>
    <xdr:ext cx="378460" cy="257175"/>
    <xdr:sp macro="" textlink="">
      <xdr:nvSpPr>
        <xdr:cNvPr id="536" name="テキスト ボックス 535"/>
        <xdr:cNvSpPr txBox="1"/>
      </xdr:nvSpPr>
      <xdr:spPr>
        <a:xfrm>
          <a:off x="13768070" y="668464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86360</xdr:rowOff>
    </xdr:from>
    <xdr:to xmlns:xdr="http://schemas.openxmlformats.org/drawingml/2006/spreadsheetDrawing">
      <xdr:col>76</xdr:col>
      <xdr:colOff>165100</xdr:colOff>
      <xdr:row>39</xdr:row>
      <xdr:rowOff>15875</xdr:rowOff>
    </xdr:to>
    <xdr:sp macro="" textlink="">
      <xdr:nvSpPr>
        <xdr:cNvPr id="537" name="楕円 536"/>
        <xdr:cNvSpPr/>
      </xdr:nvSpPr>
      <xdr:spPr>
        <a:xfrm>
          <a:off x="130937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6985</xdr:rowOff>
    </xdr:from>
    <xdr:ext cx="378460" cy="257175"/>
    <xdr:sp macro="" textlink="">
      <xdr:nvSpPr>
        <xdr:cNvPr id="538" name="テキスト ボックス 537"/>
        <xdr:cNvSpPr txBox="1"/>
      </xdr:nvSpPr>
      <xdr:spPr>
        <a:xfrm>
          <a:off x="12974320" y="669353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39" name="楕円 538"/>
        <xdr:cNvSpPr/>
      </xdr:nvSpPr>
      <xdr:spPr>
        <a:xfrm>
          <a:off x="12299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7650" cy="259080"/>
    <xdr:sp macro="" textlink="">
      <xdr:nvSpPr>
        <xdr:cNvPr id="540" name="テキスト ボックス 539"/>
        <xdr:cNvSpPr txBox="1"/>
      </xdr:nvSpPr>
      <xdr:spPr>
        <a:xfrm>
          <a:off x="1222629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63500</xdr:rowOff>
    </xdr:from>
    <xdr:to xmlns:xdr="http://schemas.openxmlformats.org/drawingml/2006/spreadsheetDrawing">
      <xdr:col>67</xdr:col>
      <xdr:colOff>101600</xdr:colOff>
      <xdr:row>38</xdr:row>
      <xdr:rowOff>165100</xdr:rowOff>
    </xdr:to>
    <xdr:sp macro="" textlink="">
      <xdr:nvSpPr>
        <xdr:cNvPr id="541" name="楕円 540"/>
        <xdr:cNvSpPr/>
      </xdr:nvSpPr>
      <xdr:spPr>
        <a:xfrm>
          <a:off x="1148715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156210</xdr:rowOff>
    </xdr:from>
    <xdr:ext cx="469900" cy="257175"/>
    <xdr:sp macro="" textlink="">
      <xdr:nvSpPr>
        <xdr:cNvPr id="542" name="テキスト ボックス 541"/>
        <xdr:cNvSpPr txBox="1"/>
      </xdr:nvSpPr>
      <xdr:spPr>
        <a:xfrm>
          <a:off x="11322050" y="6671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3" name="正方形/長方形 542"/>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0" name="正方形/長方形 549"/>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3520"/>
    <xdr:sp macro="" textlink="">
      <xdr:nvSpPr>
        <xdr:cNvPr id="551" name="テキスト ボックス 550"/>
        <xdr:cNvSpPr txBox="1"/>
      </xdr:nvSpPr>
      <xdr:spPr>
        <a:xfrm>
          <a:off x="11169650"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2" name="直線コネクタ 551"/>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171450</xdr:colOff>
      <xdr:row>59</xdr:row>
      <xdr:rowOff>99060</xdr:rowOff>
    </xdr:to>
    <xdr:cxnSp macro="">
      <xdr:nvCxnSpPr>
        <xdr:cNvPr id="553" name="直線コネクタ 552"/>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7015" cy="259080"/>
    <xdr:sp macro="" textlink="">
      <xdr:nvSpPr>
        <xdr:cNvPr id="554" name="テキスト ボックス 553"/>
        <xdr:cNvSpPr txBox="1"/>
      </xdr:nvSpPr>
      <xdr:spPr>
        <a:xfrm>
          <a:off x="109778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171450</xdr:colOff>
      <xdr:row>57</xdr:row>
      <xdr:rowOff>114935</xdr:rowOff>
    </xdr:to>
    <xdr:cxnSp macro="">
      <xdr:nvCxnSpPr>
        <xdr:cNvPr id="555" name="直線コネクタ 554"/>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144145</xdr:rowOff>
    </xdr:from>
    <xdr:ext cx="247015" cy="257175"/>
    <xdr:sp macro="" textlink="">
      <xdr:nvSpPr>
        <xdr:cNvPr id="556" name="テキスト ボックス 555"/>
        <xdr:cNvSpPr txBox="1"/>
      </xdr:nvSpPr>
      <xdr:spPr>
        <a:xfrm>
          <a:off x="10977880" y="9745345"/>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171450</xdr:colOff>
      <xdr:row>55</xdr:row>
      <xdr:rowOff>132080</xdr:rowOff>
    </xdr:to>
    <xdr:cxnSp macro="">
      <xdr:nvCxnSpPr>
        <xdr:cNvPr id="557" name="直線コネクタ 556"/>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160655</xdr:rowOff>
    </xdr:from>
    <xdr:ext cx="247015" cy="259080"/>
    <xdr:sp macro="" textlink="">
      <xdr:nvSpPr>
        <xdr:cNvPr id="558" name="テキスト ボックス 557"/>
        <xdr:cNvSpPr txBox="1"/>
      </xdr:nvSpPr>
      <xdr:spPr>
        <a:xfrm>
          <a:off x="10977880" y="941895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171450</xdr:colOff>
      <xdr:row>53</xdr:row>
      <xdr:rowOff>147955</xdr:rowOff>
    </xdr:to>
    <xdr:cxnSp macro="">
      <xdr:nvCxnSpPr>
        <xdr:cNvPr id="559" name="直線コネクタ 558"/>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6350</xdr:rowOff>
    </xdr:from>
    <xdr:ext cx="247015" cy="257175"/>
    <xdr:sp macro="" textlink="">
      <xdr:nvSpPr>
        <xdr:cNvPr id="560" name="テキスト ボックス 559"/>
        <xdr:cNvSpPr txBox="1"/>
      </xdr:nvSpPr>
      <xdr:spPr>
        <a:xfrm>
          <a:off x="10977880" y="909320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171450</xdr:colOff>
      <xdr:row>51</xdr:row>
      <xdr:rowOff>164465</xdr:rowOff>
    </xdr:to>
    <xdr:cxnSp macro="">
      <xdr:nvCxnSpPr>
        <xdr:cNvPr id="561" name="直線コネクタ 560"/>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22225</xdr:rowOff>
    </xdr:from>
    <xdr:ext cx="247015" cy="258445"/>
    <xdr:sp macro="" textlink="">
      <xdr:nvSpPr>
        <xdr:cNvPr id="562" name="テキスト ボックス 561"/>
        <xdr:cNvSpPr txBox="1"/>
      </xdr:nvSpPr>
      <xdr:spPr>
        <a:xfrm>
          <a:off x="10977880" y="87661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171450</xdr:colOff>
      <xdr:row>50</xdr:row>
      <xdr:rowOff>8890</xdr:rowOff>
    </xdr:to>
    <xdr:cxnSp macro="">
      <xdr:nvCxnSpPr>
        <xdr:cNvPr id="563" name="直線コネクタ 562"/>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38100</xdr:rowOff>
    </xdr:from>
    <xdr:ext cx="311150" cy="259080"/>
    <xdr:sp macro="" textlink="">
      <xdr:nvSpPr>
        <xdr:cNvPr id="564" name="テキスト ボックス 563"/>
        <xdr:cNvSpPr txBox="1"/>
      </xdr:nvSpPr>
      <xdr:spPr>
        <a:xfrm>
          <a:off x="10932795" y="843915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5" name="直線コネクタ 564"/>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1150" cy="257175"/>
    <xdr:sp macro="" textlink="">
      <xdr:nvSpPr>
        <xdr:cNvPr id="566" name="テキスト ボックス 565"/>
        <xdr:cNvSpPr txBox="1"/>
      </xdr:nvSpPr>
      <xdr:spPr>
        <a:xfrm>
          <a:off x="10932795" y="8112760"/>
          <a:ext cx="3111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7"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99060</xdr:rowOff>
    </xdr:from>
    <xdr:to xmlns:xdr="http://schemas.openxmlformats.org/drawingml/2006/spreadsheetDrawing">
      <xdr:col>85</xdr:col>
      <xdr:colOff>126365</xdr:colOff>
      <xdr:row>59</xdr:row>
      <xdr:rowOff>99060</xdr:rowOff>
    </xdr:to>
    <xdr:cxnSp macro="">
      <xdr:nvCxnSpPr>
        <xdr:cNvPr id="568" name="直線コネクタ 567"/>
        <xdr:cNvCxnSpPr/>
      </xdr:nvCxnSpPr>
      <xdr:spPr>
        <a:xfrm>
          <a:off x="1469834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140970</xdr:rowOff>
    </xdr:from>
    <xdr:ext cx="249555" cy="259080"/>
    <xdr:sp macro="" textlink="">
      <xdr:nvSpPr>
        <xdr:cNvPr id="569" name="失業対策事業費最小値テキスト"/>
        <xdr:cNvSpPr txBox="1"/>
      </xdr:nvSpPr>
      <xdr:spPr>
        <a:xfrm>
          <a:off x="147447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0" name="直線コネクタ 569"/>
        <xdr:cNvCxnSpPr/>
      </xdr:nvCxnSpPr>
      <xdr:spPr>
        <a:xfrm>
          <a:off x="146113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140970</xdr:rowOff>
    </xdr:from>
    <xdr:ext cx="249555" cy="259080"/>
    <xdr:sp macro="" textlink="">
      <xdr:nvSpPr>
        <xdr:cNvPr id="571" name="失業対策事業費最大値テキスト"/>
        <xdr:cNvSpPr txBox="1"/>
      </xdr:nvSpPr>
      <xdr:spPr>
        <a:xfrm>
          <a:off x="147447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46113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3" name="直線コネクタ 572"/>
        <xdr:cNvCxnSpPr/>
      </xdr:nvCxnSpPr>
      <xdr:spPr>
        <a:xfrm>
          <a:off x="13938250" y="10214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26670</xdr:rowOff>
    </xdr:from>
    <xdr:ext cx="249555" cy="259080"/>
    <xdr:sp macro="" textlink="">
      <xdr:nvSpPr>
        <xdr:cNvPr id="574" name="失業対策事業費平均値テキスト"/>
        <xdr:cNvSpPr txBox="1"/>
      </xdr:nvSpPr>
      <xdr:spPr>
        <a:xfrm>
          <a:off x="147447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171450</xdr:colOff>
      <xdr:row>59</xdr:row>
      <xdr:rowOff>149860</xdr:rowOff>
    </xdr:to>
    <xdr:sp macro="" textlink="">
      <xdr:nvSpPr>
        <xdr:cNvPr id="575" name="フローチャート: 判断 574"/>
        <xdr:cNvSpPr/>
      </xdr:nvSpPr>
      <xdr:spPr>
        <a:xfrm>
          <a:off x="14649450" y="101638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6" name="直線コネクタ 575"/>
        <xdr:cNvCxnSpPr/>
      </xdr:nvCxnSpPr>
      <xdr:spPr>
        <a:xfrm>
          <a:off x="13144500" y="10214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7" name="フローチャート: 判断 576"/>
        <xdr:cNvSpPr/>
      </xdr:nvSpPr>
      <xdr:spPr>
        <a:xfrm>
          <a:off x="1388745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7650" cy="259080"/>
    <xdr:sp macro="" textlink="">
      <xdr:nvSpPr>
        <xdr:cNvPr id="578" name="テキスト ボックス 577"/>
        <xdr:cNvSpPr txBox="1"/>
      </xdr:nvSpPr>
      <xdr:spPr>
        <a:xfrm>
          <a:off x="13832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59</xdr:row>
      <xdr:rowOff>99060</xdr:rowOff>
    </xdr:from>
    <xdr:to xmlns:xdr="http://schemas.openxmlformats.org/drawingml/2006/spreadsheetDrawing">
      <xdr:col>76</xdr:col>
      <xdr:colOff>114300</xdr:colOff>
      <xdr:row>59</xdr:row>
      <xdr:rowOff>99060</xdr:rowOff>
    </xdr:to>
    <xdr:cxnSp macro="">
      <xdr:nvCxnSpPr>
        <xdr:cNvPr id="579" name="直線コネクタ 578"/>
        <xdr:cNvCxnSpPr/>
      </xdr:nvCxnSpPr>
      <xdr:spPr>
        <a:xfrm>
          <a:off x="12344400" y="10214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80" name="フローチャート: 判断 579"/>
        <xdr:cNvSpPr/>
      </xdr:nvSpPr>
      <xdr:spPr>
        <a:xfrm>
          <a:off x="13093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59</xdr:row>
      <xdr:rowOff>140970</xdr:rowOff>
    </xdr:from>
    <xdr:ext cx="249555" cy="259080"/>
    <xdr:sp macro="" textlink="">
      <xdr:nvSpPr>
        <xdr:cNvPr id="581" name="テキスト ボックス 580"/>
        <xdr:cNvSpPr txBox="1"/>
      </xdr:nvSpPr>
      <xdr:spPr>
        <a:xfrm>
          <a:off x="130302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171450</xdr:colOff>
      <xdr:row>59</xdr:row>
      <xdr:rowOff>99060</xdr:rowOff>
    </xdr:to>
    <xdr:cxnSp macro="">
      <xdr:nvCxnSpPr>
        <xdr:cNvPr id="582" name="直線コネクタ 581"/>
        <xdr:cNvCxnSpPr/>
      </xdr:nvCxnSpPr>
      <xdr:spPr>
        <a:xfrm>
          <a:off x="11537950" y="10214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83" name="フローチャート: 判断 582"/>
        <xdr:cNvSpPr/>
      </xdr:nvSpPr>
      <xdr:spPr>
        <a:xfrm>
          <a:off x="12299950" y="10163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7650" cy="259080"/>
    <xdr:sp macro="" textlink="">
      <xdr:nvSpPr>
        <xdr:cNvPr id="584" name="テキスト ボックス 583"/>
        <xdr:cNvSpPr txBox="1"/>
      </xdr:nvSpPr>
      <xdr:spPr>
        <a:xfrm>
          <a:off x="1222629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121285</xdr:rowOff>
    </xdr:from>
    <xdr:to xmlns:xdr="http://schemas.openxmlformats.org/drawingml/2006/spreadsheetDrawing">
      <xdr:col>67</xdr:col>
      <xdr:colOff>101600</xdr:colOff>
      <xdr:row>51</xdr:row>
      <xdr:rowOff>52070</xdr:rowOff>
    </xdr:to>
    <xdr:sp macro="" textlink="">
      <xdr:nvSpPr>
        <xdr:cNvPr id="585" name="フローチャート: 判断 584"/>
        <xdr:cNvSpPr/>
      </xdr:nvSpPr>
      <xdr:spPr>
        <a:xfrm>
          <a:off x="11487150" y="8693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67945</xdr:rowOff>
    </xdr:from>
    <xdr:ext cx="247650" cy="258445"/>
    <xdr:sp macro="" textlink="">
      <xdr:nvSpPr>
        <xdr:cNvPr id="586" name="テキスト ボックス 585"/>
        <xdr:cNvSpPr txBox="1"/>
      </xdr:nvSpPr>
      <xdr:spPr>
        <a:xfrm>
          <a:off x="11432540" y="8468995"/>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88" name="テキスト ボックス 587"/>
        <xdr:cNvSpPr txBox="1"/>
      </xdr:nvSpPr>
      <xdr:spPr>
        <a:xfrm>
          <a:off x="13766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90" name="テキスト ボックス 589"/>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91" name="テキスト ボックス 590"/>
        <xdr:cNvSpPr txBox="1"/>
      </xdr:nvSpPr>
      <xdr:spPr>
        <a:xfrm>
          <a:off x="113665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171450</xdr:colOff>
      <xdr:row>59</xdr:row>
      <xdr:rowOff>149860</xdr:rowOff>
    </xdr:to>
    <xdr:sp macro="" textlink="">
      <xdr:nvSpPr>
        <xdr:cNvPr id="592" name="楕円 591"/>
        <xdr:cNvSpPr/>
      </xdr:nvSpPr>
      <xdr:spPr>
        <a:xfrm>
          <a:off x="14649450" y="10163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58</xdr:row>
      <xdr:rowOff>83820</xdr:rowOff>
    </xdr:from>
    <xdr:ext cx="249555" cy="259080"/>
    <xdr:sp macro="" textlink="">
      <xdr:nvSpPr>
        <xdr:cNvPr id="593" name="失業対策事業費該当値テキスト"/>
        <xdr:cNvSpPr txBox="1"/>
      </xdr:nvSpPr>
      <xdr:spPr>
        <a:xfrm>
          <a:off x="147447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4" name="楕円 593"/>
        <xdr:cNvSpPr/>
      </xdr:nvSpPr>
      <xdr:spPr>
        <a:xfrm>
          <a:off x="138874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7650" cy="257175"/>
    <xdr:sp macro="" textlink="">
      <xdr:nvSpPr>
        <xdr:cNvPr id="595" name="テキスト ボックス 594"/>
        <xdr:cNvSpPr txBox="1"/>
      </xdr:nvSpPr>
      <xdr:spPr>
        <a:xfrm>
          <a:off x="13832840" y="993902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6" name="楕円 595"/>
        <xdr:cNvSpPr/>
      </xdr:nvSpPr>
      <xdr:spPr>
        <a:xfrm>
          <a:off x="13093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57</xdr:row>
      <xdr:rowOff>166370</xdr:rowOff>
    </xdr:from>
    <xdr:ext cx="249555" cy="257175"/>
    <xdr:sp macro="" textlink="">
      <xdr:nvSpPr>
        <xdr:cNvPr id="597" name="テキスト ボックス 596"/>
        <xdr:cNvSpPr txBox="1"/>
      </xdr:nvSpPr>
      <xdr:spPr>
        <a:xfrm>
          <a:off x="13030200" y="99390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98" name="楕円 597"/>
        <xdr:cNvSpPr/>
      </xdr:nvSpPr>
      <xdr:spPr>
        <a:xfrm>
          <a:off x="122999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166370</xdr:rowOff>
    </xdr:from>
    <xdr:ext cx="247650" cy="257175"/>
    <xdr:sp macro="" textlink="">
      <xdr:nvSpPr>
        <xdr:cNvPr id="599" name="テキスト ボックス 598"/>
        <xdr:cNvSpPr txBox="1"/>
      </xdr:nvSpPr>
      <xdr:spPr>
        <a:xfrm>
          <a:off x="12226290" y="993902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0" name="楕円 599"/>
        <xdr:cNvSpPr/>
      </xdr:nvSpPr>
      <xdr:spPr>
        <a:xfrm>
          <a:off x="114871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7650" cy="259080"/>
    <xdr:sp macro="" textlink="">
      <xdr:nvSpPr>
        <xdr:cNvPr id="601" name="テキスト ボックス 600"/>
        <xdr:cNvSpPr txBox="1"/>
      </xdr:nvSpPr>
      <xdr:spPr>
        <a:xfrm>
          <a:off x="114325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2" name="正方形/長方形 601"/>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9" name="正方形/長方形 608"/>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3520"/>
    <xdr:sp macro="" textlink="">
      <xdr:nvSpPr>
        <xdr:cNvPr id="610" name="テキスト ボックス 609"/>
        <xdr:cNvSpPr txBox="1"/>
      </xdr:nvSpPr>
      <xdr:spPr>
        <a:xfrm>
          <a:off x="11169650"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1" name="直線コネクタ 610"/>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171450</xdr:colOff>
      <xdr:row>79</xdr:row>
      <xdr:rowOff>139700</xdr:rowOff>
    </xdr:to>
    <xdr:cxnSp macro="">
      <xdr:nvCxnSpPr>
        <xdr:cNvPr id="612" name="直線コネクタ 611"/>
        <xdr:cNvCxnSpPr/>
      </xdr:nvCxnSpPr>
      <xdr:spPr>
        <a:xfrm>
          <a:off x="11207750" y="13684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168910</xdr:rowOff>
    </xdr:from>
    <xdr:ext cx="247015" cy="257175"/>
    <xdr:sp macro="" textlink="">
      <xdr:nvSpPr>
        <xdr:cNvPr id="613" name="テキスト ボックス 612"/>
        <xdr:cNvSpPr txBox="1"/>
      </xdr:nvSpPr>
      <xdr:spPr>
        <a:xfrm>
          <a:off x="10977880" y="135420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171450</xdr:colOff>
      <xdr:row>78</xdr:row>
      <xdr:rowOff>25400</xdr:rowOff>
    </xdr:to>
    <xdr:cxnSp macro="">
      <xdr:nvCxnSpPr>
        <xdr:cNvPr id="614" name="直線コネクタ 613"/>
        <xdr:cNvCxnSpPr/>
      </xdr:nvCxnSpPr>
      <xdr:spPr>
        <a:xfrm>
          <a:off x="11207750" y="1339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31495" cy="257175"/>
    <xdr:sp macro="" textlink="">
      <xdr:nvSpPr>
        <xdr:cNvPr id="615" name="テキスト ボックス 614"/>
        <xdr:cNvSpPr txBox="1"/>
      </xdr:nvSpPr>
      <xdr:spPr>
        <a:xfrm>
          <a:off x="10733405" y="13256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171450</xdr:colOff>
      <xdr:row>76</xdr:row>
      <xdr:rowOff>82550</xdr:rowOff>
    </xdr:to>
    <xdr:cxnSp macro="">
      <xdr:nvCxnSpPr>
        <xdr:cNvPr id="616" name="直線コネクタ 615"/>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31495" cy="257175"/>
    <xdr:sp macro="" textlink="">
      <xdr:nvSpPr>
        <xdr:cNvPr id="617" name="テキスト ボックス 616"/>
        <xdr:cNvSpPr txBox="1"/>
      </xdr:nvSpPr>
      <xdr:spPr>
        <a:xfrm>
          <a:off x="10733405" y="129705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171450</xdr:colOff>
      <xdr:row>74</xdr:row>
      <xdr:rowOff>139700</xdr:rowOff>
    </xdr:to>
    <xdr:cxnSp macro="">
      <xdr:nvCxnSpPr>
        <xdr:cNvPr id="618" name="直線コネクタ 617"/>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175"/>
    <xdr:sp macro="" textlink="">
      <xdr:nvSpPr>
        <xdr:cNvPr id="619" name="テキスト ボックス 618"/>
        <xdr:cNvSpPr txBox="1"/>
      </xdr:nvSpPr>
      <xdr:spPr>
        <a:xfrm>
          <a:off x="107334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171450</xdr:colOff>
      <xdr:row>73</xdr:row>
      <xdr:rowOff>25400</xdr:rowOff>
    </xdr:to>
    <xdr:cxnSp macro="">
      <xdr:nvCxnSpPr>
        <xdr:cNvPr id="620" name="直線コネクタ 619"/>
        <xdr:cNvCxnSpPr/>
      </xdr:nvCxnSpPr>
      <xdr:spPr>
        <a:xfrm>
          <a:off x="11207750" y="12541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54610</xdr:rowOff>
    </xdr:from>
    <xdr:ext cx="595630" cy="257175"/>
    <xdr:sp macro="" textlink="">
      <xdr:nvSpPr>
        <xdr:cNvPr id="621" name="テキスト ボックス 620"/>
        <xdr:cNvSpPr txBox="1"/>
      </xdr:nvSpPr>
      <xdr:spPr>
        <a:xfrm>
          <a:off x="10669270" y="1239901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171450</xdr:colOff>
      <xdr:row>71</xdr:row>
      <xdr:rowOff>82550</xdr:rowOff>
    </xdr:to>
    <xdr:cxnSp macro="">
      <xdr:nvCxnSpPr>
        <xdr:cNvPr id="622" name="直線コネクタ 621"/>
        <xdr:cNvCxnSpPr/>
      </xdr:nvCxnSpPr>
      <xdr:spPr>
        <a:xfrm>
          <a:off x="11207750" y="1225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5630" cy="257175"/>
    <xdr:sp macro="" textlink="">
      <xdr:nvSpPr>
        <xdr:cNvPr id="623" name="テキスト ボックス 622"/>
        <xdr:cNvSpPr txBox="1"/>
      </xdr:nvSpPr>
      <xdr:spPr>
        <a:xfrm>
          <a:off x="10669270" y="121132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171450</xdr:colOff>
      <xdr:row>69</xdr:row>
      <xdr:rowOff>139700</xdr:rowOff>
    </xdr:to>
    <xdr:cxnSp macro="">
      <xdr:nvCxnSpPr>
        <xdr:cNvPr id="624" name="直線コネクタ 623"/>
        <xdr:cNvCxnSpPr/>
      </xdr:nvCxnSpPr>
      <xdr:spPr>
        <a:xfrm>
          <a:off x="11207750" y="11969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168910</xdr:rowOff>
    </xdr:from>
    <xdr:ext cx="595630" cy="257175"/>
    <xdr:sp macro="" textlink="">
      <xdr:nvSpPr>
        <xdr:cNvPr id="625" name="テキスト ボックス 624"/>
        <xdr:cNvSpPr txBox="1"/>
      </xdr:nvSpPr>
      <xdr:spPr>
        <a:xfrm>
          <a:off x="10669270" y="1182751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6" name="直線コネクタ 625"/>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175"/>
    <xdr:sp macro="" textlink="">
      <xdr:nvSpPr>
        <xdr:cNvPr id="627" name="テキスト ボックス 626"/>
        <xdr:cNvSpPr txBox="1"/>
      </xdr:nvSpPr>
      <xdr:spPr>
        <a:xfrm>
          <a:off x="1066927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8"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143510</xdr:rowOff>
    </xdr:from>
    <xdr:to xmlns:xdr="http://schemas.openxmlformats.org/drawingml/2006/spreadsheetDrawing">
      <xdr:col>85</xdr:col>
      <xdr:colOff>126365</xdr:colOff>
      <xdr:row>78</xdr:row>
      <xdr:rowOff>113665</xdr:rowOff>
    </xdr:to>
    <xdr:cxnSp macro="">
      <xdr:nvCxnSpPr>
        <xdr:cNvPr id="629" name="直線コネクタ 628"/>
        <xdr:cNvCxnSpPr/>
      </xdr:nvCxnSpPr>
      <xdr:spPr>
        <a:xfrm flipV="1">
          <a:off x="14698345" y="12145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117475</xdr:rowOff>
    </xdr:from>
    <xdr:ext cx="534670" cy="259080"/>
    <xdr:sp macro="" textlink="">
      <xdr:nvSpPr>
        <xdr:cNvPr id="630" name="公債費最小値テキスト"/>
        <xdr:cNvSpPr txBox="1"/>
      </xdr:nvSpPr>
      <xdr:spPr>
        <a:xfrm>
          <a:off x="1474470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113665</xdr:rowOff>
    </xdr:from>
    <xdr:to xmlns:xdr="http://schemas.openxmlformats.org/drawingml/2006/spreadsheetDrawing">
      <xdr:col>86</xdr:col>
      <xdr:colOff>25400</xdr:colOff>
      <xdr:row>78</xdr:row>
      <xdr:rowOff>113665</xdr:rowOff>
    </xdr:to>
    <xdr:cxnSp macro="">
      <xdr:nvCxnSpPr>
        <xdr:cNvPr id="631" name="直線コネクタ 630"/>
        <xdr:cNvCxnSpPr/>
      </xdr:nvCxnSpPr>
      <xdr:spPr>
        <a:xfrm>
          <a:off x="14611350" y="13486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90170</xdr:rowOff>
    </xdr:from>
    <xdr:ext cx="598805" cy="259080"/>
    <xdr:sp macro="" textlink="">
      <xdr:nvSpPr>
        <xdr:cNvPr id="632" name="公債費最大値テキスト"/>
        <xdr:cNvSpPr txBox="1"/>
      </xdr:nvSpPr>
      <xdr:spPr>
        <a:xfrm>
          <a:off x="14744700" y="11920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143510</xdr:rowOff>
    </xdr:from>
    <xdr:to xmlns:xdr="http://schemas.openxmlformats.org/drawingml/2006/spreadsheetDrawing">
      <xdr:col>86</xdr:col>
      <xdr:colOff>25400</xdr:colOff>
      <xdr:row>70</xdr:row>
      <xdr:rowOff>143510</xdr:rowOff>
    </xdr:to>
    <xdr:cxnSp macro="">
      <xdr:nvCxnSpPr>
        <xdr:cNvPr id="633" name="直線コネクタ 632"/>
        <xdr:cNvCxnSpPr/>
      </xdr:nvCxnSpPr>
      <xdr:spPr>
        <a:xfrm>
          <a:off x="14611350" y="12145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73660</xdr:rowOff>
    </xdr:from>
    <xdr:to xmlns:xdr="http://schemas.openxmlformats.org/drawingml/2006/spreadsheetDrawing">
      <xdr:col>85</xdr:col>
      <xdr:colOff>127000</xdr:colOff>
      <xdr:row>77</xdr:row>
      <xdr:rowOff>86995</xdr:rowOff>
    </xdr:to>
    <xdr:cxnSp macro="">
      <xdr:nvCxnSpPr>
        <xdr:cNvPr id="634" name="直線コネクタ 633"/>
        <xdr:cNvCxnSpPr/>
      </xdr:nvCxnSpPr>
      <xdr:spPr>
        <a:xfrm>
          <a:off x="13938250" y="1327531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75</xdr:row>
      <xdr:rowOff>45720</xdr:rowOff>
    </xdr:from>
    <xdr:ext cx="534670" cy="259080"/>
    <xdr:sp macro="" textlink="">
      <xdr:nvSpPr>
        <xdr:cNvPr id="635" name="公債費平均値テキスト"/>
        <xdr:cNvSpPr txBox="1"/>
      </xdr:nvSpPr>
      <xdr:spPr>
        <a:xfrm>
          <a:off x="14744700" y="12904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22860</xdr:rowOff>
    </xdr:from>
    <xdr:to xmlns:xdr="http://schemas.openxmlformats.org/drawingml/2006/spreadsheetDrawing">
      <xdr:col>85</xdr:col>
      <xdr:colOff>171450</xdr:colOff>
      <xdr:row>76</xdr:row>
      <xdr:rowOff>124460</xdr:rowOff>
    </xdr:to>
    <xdr:sp macro="" textlink="">
      <xdr:nvSpPr>
        <xdr:cNvPr id="636" name="フローチャート: 判断 635"/>
        <xdr:cNvSpPr/>
      </xdr:nvSpPr>
      <xdr:spPr>
        <a:xfrm>
          <a:off x="14649450" y="130530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59690</xdr:rowOff>
    </xdr:from>
    <xdr:to xmlns:xdr="http://schemas.openxmlformats.org/drawingml/2006/spreadsheetDrawing">
      <xdr:col>81</xdr:col>
      <xdr:colOff>50800</xdr:colOff>
      <xdr:row>77</xdr:row>
      <xdr:rowOff>73660</xdr:rowOff>
    </xdr:to>
    <xdr:cxnSp macro="">
      <xdr:nvCxnSpPr>
        <xdr:cNvPr id="637" name="直線コネクタ 636"/>
        <xdr:cNvCxnSpPr/>
      </xdr:nvCxnSpPr>
      <xdr:spPr>
        <a:xfrm>
          <a:off x="13144500" y="1326134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19685</xdr:rowOff>
    </xdr:from>
    <xdr:to xmlns:xdr="http://schemas.openxmlformats.org/drawingml/2006/spreadsheetDrawing">
      <xdr:col>81</xdr:col>
      <xdr:colOff>101600</xdr:colOff>
      <xdr:row>76</xdr:row>
      <xdr:rowOff>121285</xdr:rowOff>
    </xdr:to>
    <xdr:sp macro="" textlink="">
      <xdr:nvSpPr>
        <xdr:cNvPr id="638" name="フローチャート: 判断 637"/>
        <xdr:cNvSpPr/>
      </xdr:nvSpPr>
      <xdr:spPr>
        <a:xfrm>
          <a:off x="1388745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137795</xdr:rowOff>
    </xdr:from>
    <xdr:ext cx="532765" cy="259080"/>
    <xdr:sp macro="" textlink="">
      <xdr:nvSpPr>
        <xdr:cNvPr id="639" name="テキスト ボックス 638"/>
        <xdr:cNvSpPr txBox="1"/>
      </xdr:nvSpPr>
      <xdr:spPr>
        <a:xfrm>
          <a:off x="13709015" y="12825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77</xdr:row>
      <xdr:rowOff>59690</xdr:rowOff>
    </xdr:from>
    <xdr:to xmlns:xdr="http://schemas.openxmlformats.org/drawingml/2006/spreadsheetDrawing">
      <xdr:col>76</xdr:col>
      <xdr:colOff>114300</xdr:colOff>
      <xdr:row>77</xdr:row>
      <xdr:rowOff>60960</xdr:rowOff>
    </xdr:to>
    <xdr:cxnSp macro="">
      <xdr:nvCxnSpPr>
        <xdr:cNvPr id="640" name="直線コネクタ 639"/>
        <xdr:cNvCxnSpPr/>
      </xdr:nvCxnSpPr>
      <xdr:spPr>
        <a:xfrm flipV="1">
          <a:off x="12344400" y="1326134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24765</xdr:rowOff>
    </xdr:from>
    <xdr:to xmlns:xdr="http://schemas.openxmlformats.org/drawingml/2006/spreadsheetDrawing">
      <xdr:col>76</xdr:col>
      <xdr:colOff>165100</xdr:colOff>
      <xdr:row>76</xdr:row>
      <xdr:rowOff>126365</xdr:rowOff>
    </xdr:to>
    <xdr:sp macro="" textlink="">
      <xdr:nvSpPr>
        <xdr:cNvPr id="641" name="フローチャート: 判断 640"/>
        <xdr:cNvSpPr/>
      </xdr:nvSpPr>
      <xdr:spPr>
        <a:xfrm>
          <a:off x="130937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143510</xdr:rowOff>
    </xdr:from>
    <xdr:ext cx="534670" cy="257175"/>
    <xdr:sp macro="" textlink="">
      <xdr:nvSpPr>
        <xdr:cNvPr id="642" name="テキスト ボックス 641"/>
        <xdr:cNvSpPr txBox="1"/>
      </xdr:nvSpPr>
      <xdr:spPr>
        <a:xfrm>
          <a:off x="12896215" y="128308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54610</xdr:rowOff>
    </xdr:from>
    <xdr:to xmlns:xdr="http://schemas.openxmlformats.org/drawingml/2006/spreadsheetDrawing">
      <xdr:col>71</xdr:col>
      <xdr:colOff>171450</xdr:colOff>
      <xdr:row>77</xdr:row>
      <xdr:rowOff>60960</xdr:rowOff>
    </xdr:to>
    <xdr:cxnSp macro="">
      <xdr:nvCxnSpPr>
        <xdr:cNvPr id="643" name="直線コネクタ 642"/>
        <xdr:cNvCxnSpPr/>
      </xdr:nvCxnSpPr>
      <xdr:spPr>
        <a:xfrm>
          <a:off x="11537950" y="1325626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30480</xdr:rowOff>
    </xdr:from>
    <xdr:to xmlns:xdr="http://schemas.openxmlformats.org/drawingml/2006/spreadsheetDrawing">
      <xdr:col>72</xdr:col>
      <xdr:colOff>38100</xdr:colOff>
      <xdr:row>76</xdr:row>
      <xdr:rowOff>132080</xdr:rowOff>
    </xdr:to>
    <xdr:sp macro="" textlink="">
      <xdr:nvSpPr>
        <xdr:cNvPr id="644" name="フローチャート: 判断 643"/>
        <xdr:cNvSpPr/>
      </xdr:nvSpPr>
      <xdr:spPr>
        <a:xfrm>
          <a:off x="12299950" y="13060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148590</xdr:rowOff>
    </xdr:from>
    <xdr:ext cx="532765" cy="259080"/>
    <xdr:sp macro="" textlink="">
      <xdr:nvSpPr>
        <xdr:cNvPr id="645" name="テキスト ボックス 644"/>
        <xdr:cNvSpPr txBox="1"/>
      </xdr:nvSpPr>
      <xdr:spPr>
        <a:xfrm>
          <a:off x="12102465" y="12835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83820</xdr:rowOff>
    </xdr:from>
    <xdr:to xmlns:xdr="http://schemas.openxmlformats.org/drawingml/2006/spreadsheetDrawing">
      <xdr:col>67</xdr:col>
      <xdr:colOff>101600</xdr:colOff>
      <xdr:row>77</xdr:row>
      <xdr:rowOff>13970</xdr:rowOff>
    </xdr:to>
    <xdr:sp macro="" textlink="">
      <xdr:nvSpPr>
        <xdr:cNvPr id="646" name="フローチャート: 判断 645"/>
        <xdr:cNvSpPr/>
      </xdr:nvSpPr>
      <xdr:spPr>
        <a:xfrm>
          <a:off x="1148715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30480</xdr:rowOff>
    </xdr:from>
    <xdr:ext cx="532765" cy="257175"/>
    <xdr:sp macro="" textlink="">
      <xdr:nvSpPr>
        <xdr:cNvPr id="647" name="テキスト ボックス 646"/>
        <xdr:cNvSpPr txBox="1"/>
      </xdr:nvSpPr>
      <xdr:spPr>
        <a:xfrm>
          <a:off x="11308715" y="12889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49" name="テキスト ボックス 648"/>
        <xdr:cNvSpPr txBox="1"/>
      </xdr:nvSpPr>
      <xdr:spPr>
        <a:xfrm>
          <a:off x="13766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51" name="テキスト ボックス 650"/>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52" name="テキスト ボックス 651"/>
        <xdr:cNvSpPr txBox="1"/>
      </xdr:nvSpPr>
      <xdr:spPr>
        <a:xfrm>
          <a:off x="113665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36195</xdr:rowOff>
    </xdr:from>
    <xdr:to xmlns:xdr="http://schemas.openxmlformats.org/drawingml/2006/spreadsheetDrawing">
      <xdr:col>85</xdr:col>
      <xdr:colOff>171450</xdr:colOff>
      <xdr:row>77</xdr:row>
      <xdr:rowOff>137795</xdr:rowOff>
    </xdr:to>
    <xdr:sp macro="" textlink="">
      <xdr:nvSpPr>
        <xdr:cNvPr id="653" name="楕円 652"/>
        <xdr:cNvSpPr/>
      </xdr:nvSpPr>
      <xdr:spPr>
        <a:xfrm>
          <a:off x="14649450" y="13237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14605</xdr:rowOff>
    </xdr:from>
    <xdr:ext cx="534670" cy="259080"/>
    <xdr:sp macro="" textlink="">
      <xdr:nvSpPr>
        <xdr:cNvPr id="654" name="公債費該当値テキスト"/>
        <xdr:cNvSpPr txBox="1"/>
      </xdr:nvSpPr>
      <xdr:spPr>
        <a:xfrm>
          <a:off x="14744700" y="1321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22860</xdr:rowOff>
    </xdr:from>
    <xdr:to xmlns:xdr="http://schemas.openxmlformats.org/drawingml/2006/spreadsheetDrawing">
      <xdr:col>81</xdr:col>
      <xdr:colOff>101600</xdr:colOff>
      <xdr:row>77</xdr:row>
      <xdr:rowOff>124460</xdr:rowOff>
    </xdr:to>
    <xdr:sp macro="" textlink="">
      <xdr:nvSpPr>
        <xdr:cNvPr id="655" name="楕円 654"/>
        <xdr:cNvSpPr/>
      </xdr:nvSpPr>
      <xdr:spPr>
        <a:xfrm>
          <a:off x="1388745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115570</xdr:rowOff>
    </xdr:from>
    <xdr:ext cx="532765" cy="259080"/>
    <xdr:sp macro="" textlink="">
      <xdr:nvSpPr>
        <xdr:cNvPr id="656" name="テキスト ボックス 655"/>
        <xdr:cNvSpPr txBox="1"/>
      </xdr:nvSpPr>
      <xdr:spPr>
        <a:xfrm>
          <a:off x="13709015" y="13317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8890</xdr:rowOff>
    </xdr:from>
    <xdr:to xmlns:xdr="http://schemas.openxmlformats.org/drawingml/2006/spreadsheetDrawing">
      <xdr:col>76</xdr:col>
      <xdr:colOff>165100</xdr:colOff>
      <xdr:row>77</xdr:row>
      <xdr:rowOff>110490</xdr:rowOff>
    </xdr:to>
    <xdr:sp macro="" textlink="">
      <xdr:nvSpPr>
        <xdr:cNvPr id="657" name="楕円 656"/>
        <xdr:cNvSpPr/>
      </xdr:nvSpPr>
      <xdr:spPr>
        <a:xfrm>
          <a:off x="130937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101600</xdr:rowOff>
    </xdr:from>
    <xdr:ext cx="534670" cy="259080"/>
    <xdr:sp macro="" textlink="">
      <xdr:nvSpPr>
        <xdr:cNvPr id="658" name="テキスト ボックス 657"/>
        <xdr:cNvSpPr txBox="1"/>
      </xdr:nvSpPr>
      <xdr:spPr>
        <a:xfrm>
          <a:off x="12896215" y="13303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10160</xdr:rowOff>
    </xdr:from>
    <xdr:to xmlns:xdr="http://schemas.openxmlformats.org/drawingml/2006/spreadsheetDrawing">
      <xdr:col>72</xdr:col>
      <xdr:colOff>38100</xdr:colOff>
      <xdr:row>77</xdr:row>
      <xdr:rowOff>111760</xdr:rowOff>
    </xdr:to>
    <xdr:sp macro="" textlink="">
      <xdr:nvSpPr>
        <xdr:cNvPr id="659" name="楕円 658"/>
        <xdr:cNvSpPr/>
      </xdr:nvSpPr>
      <xdr:spPr>
        <a:xfrm>
          <a:off x="12299950" y="13211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103505</xdr:rowOff>
    </xdr:from>
    <xdr:ext cx="532765" cy="259080"/>
    <xdr:sp macro="" textlink="">
      <xdr:nvSpPr>
        <xdr:cNvPr id="660" name="テキスト ボックス 659"/>
        <xdr:cNvSpPr txBox="1"/>
      </xdr:nvSpPr>
      <xdr:spPr>
        <a:xfrm>
          <a:off x="12102465" y="13305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3810</xdr:rowOff>
    </xdr:from>
    <xdr:to xmlns:xdr="http://schemas.openxmlformats.org/drawingml/2006/spreadsheetDrawing">
      <xdr:col>67</xdr:col>
      <xdr:colOff>101600</xdr:colOff>
      <xdr:row>77</xdr:row>
      <xdr:rowOff>105410</xdr:rowOff>
    </xdr:to>
    <xdr:sp macro="" textlink="">
      <xdr:nvSpPr>
        <xdr:cNvPr id="661" name="楕円 660"/>
        <xdr:cNvSpPr/>
      </xdr:nvSpPr>
      <xdr:spPr>
        <a:xfrm>
          <a:off x="1148715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96520</xdr:rowOff>
    </xdr:from>
    <xdr:ext cx="532765" cy="259080"/>
    <xdr:sp macro="" textlink="">
      <xdr:nvSpPr>
        <xdr:cNvPr id="662" name="テキスト ボックス 661"/>
        <xdr:cNvSpPr txBox="1"/>
      </xdr:nvSpPr>
      <xdr:spPr>
        <a:xfrm>
          <a:off x="11308715" y="13298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63" name="正方形/長方形 662"/>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0" name="正方形/長方形 669"/>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3520"/>
    <xdr:sp macro="" textlink="">
      <xdr:nvSpPr>
        <xdr:cNvPr id="671" name="テキスト ボックス 670"/>
        <xdr:cNvSpPr txBox="1"/>
      </xdr:nvSpPr>
      <xdr:spPr>
        <a:xfrm>
          <a:off x="11169650"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2" name="直線コネクタ 671"/>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3" name="直線コネクタ 672"/>
        <xdr:cNvCxnSpPr/>
      </xdr:nvCxnSpPr>
      <xdr:spPr>
        <a:xfrm>
          <a:off x="11207750" y="1701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4" name="テキスト ボックス 673"/>
        <xdr:cNvSpPr txBox="1"/>
      </xdr:nvSpPr>
      <xdr:spPr>
        <a:xfrm>
          <a:off x="109778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5" name="直線コネクタ 674"/>
        <xdr:cNvCxnSpPr/>
      </xdr:nvCxnSpPr>
      <xdr:spPr>
        <a:xfrm>
          <a:off x="11207750" y="1663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07334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7" name="直線コネクタ 676"/>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7175"/>
    <xdr:sp macro="" textlink="">
      <xdr:nvSpPr>
        <xdr:cNvPr id="678" name="テキスト ボックス 677"/>
        <xdr:cNvSpPr txBox="1"/>
      </xdr:nvSpPr>
      <xdr:spPr>
        <a:xfrm>
          <a:off x="10669270" y="1611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9" name="直線コネクタ 678"/>
        <xdr:cNvCxnSpPr/>
      </xdr:nvCxnSpPr>
      <xdr:spPr>
        <a:xfrm>
          <a:off x="11207750" y="1587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80" name="テキスト ボックス 679"/>
        <xdr:cNvSpPr txBox="1"/>
      </xdr:nvSpPr>
      <xdr:spPr>
        <a:xfrm>
          <a:off x="106692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171450</xdr:colOff>
      <xdr:row>90</xdr:row>
      <xdr:rowOff>63500</xdr:rowOff>
    </xdr:to>
    <xdr:cxnSp macro="">
      <xdr:nvCxnSpPr>
        <xdr:cNvPr id="681" name="直線コネクタ 680"/>
        <xdr:cNvCxnSpPr/>
      </xdr:nvCxnSpPr>
      <xdr:spPr>
        <a:xfrm>
          <a:off x="11207750" y="1549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82" name="テキスト ボックス 681"/>
        <xdr:cNvSpPr txBox="1"/>
      </xdr:nvSpPr>
      <xdr:spPr>
        <a:xfrm>
          <a:off x="106692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3" name="直線コネクタ 682"/>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7175"/>
    <xdr:sp macro="" textlink="">
      <xdr:nvSpPr>
        <xdr:cNvPr id="684" name="テキスト ボックス 683"/>
        <xdr:cNvSpPr txBox="1"/>
      </xdr:nvSpPr>
      <xdr:spPr>
        <a:xfrm>
          <a:off x="1066927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5"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153670</xdr:rowOff>
    </xdr:from>
    <xdr:to xmlns:xdr="http://schemas.openxmlformats.org/drawingml/2006/spreadsheetDrawing">
      <xdr:col>85</xdr:col>
      <xdr:colOff>126365</xdr:colOff>
      <xdr:row>99</xdr:row>
      <xdr:rowOff>38735</xdr:rowOff>
    </xdr:to>
    <xdr:cxnSp macro="">
      <xdr:nvCxnSpPr>
        <xdr:cNvPr id="686" name="直線コネクタ 685"/>
        <xdr:cNvCxnSpPr/>
      </xdr:nvCxnSpPr>
      <xdr:spPr>
        <a:xfrm flipV="1">
          <a:off x="14698345" y="1558417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42545</xdr:rowOff>
    </xdr:from>
    <xdr:ext cx="378460" cy="257175"/>
    <xdr:sp macro="" textlink="">
      <xdr:nvSpPr>
        <xdr:cNvPr id="687" name="積立金最小値テキスト"/>
        <xdr:cNvSpPr txBox="1"/>
      </xdr:nvSpPr>
      <xdr:spPr>
        <a:xfrm>
          <a:off x="14744700" y="1701609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38735</xdr:rowOff>
    </xdr:from>
    <xdr:to xmlns:xdr="http://schemas.openxmlformats.org/drawingml/2006/spreadsheetDrawing">
      <xdr:col>86</xdr:col>
      <xdr:colOff>25400</xdr:colOff>
      <xdr:row>99</xdr:row>
      <xdr:rowOff>38735</xdr:rowOff>
    </xdr:to>
    <xdr:cxnSp macro="">
      <xdr:nvCxnSpPr>
        <xdr:cNvPr id="688" name="直線コネクタ 687"/>
        <xdr:cNvCxnSpPr/>
      </xdr:nvCxnSpPr>
      <xdr:spPr>
        <a:xfrm>
          <a:off x="14611350" y="17012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100330</xdr:rowOff>
    </xdr:from>
    <xdr:ext cx="598805" cy="257175"/>
    <xdr:sp macro="" textlink="">
      <xdr:nvSpPr>
        <xdr:cNvPr id="689" name="積立金最大値テキスト"/>
        <xdr:cNvSpPr txBox="1"/>
      </xdr:nvSpPr>
      <xdr:spPr>
        <a:xfrm>
          <a:off x="14744700" y="153593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153670</xdr:rowOff>
    </xdr:from>
    <xdr:to xmlns:xdr="http://schemas.openxmlformats.org/drawingml/2006/spreadsheetDrawing">
      <xdr:col>86</xdr:col>
      <xdr:colOff>25400</xdr:colOff>
      <xdr:row>90</xdr:row>
      <xdr:rowOff>153670</xdr:rowOff>
    </xdr:to>
    <xdr:cxnSp macro="">
      <xdr:nvCxnSpPr>
        <xdr:cNvPr id="690" name="直線コネクタ 689"/>
        <xdr:cNvCxnSpPr/>
      </xdr:nvCxnSpPr>
      <xdr:spPr>
        <a:xfrm>
          <a:off x="14611350" y="15584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69215</xdr:rowOff>
    </xdr:from>
    <xdr:to xmlns:xdr="http://schemas.openxmlformats.org/drawingml/2006/spreadsheetDrawing">
      <xdr:col>85</xdr:col>
      <xdr:colOff>127000</xdr:colOff>
      <xdr:row>98</xdr:row>
      <xdr:rowOff>114935</xdr:rowOff>
    </xdr:to>
    <xdr:cxnSp macro="">
      <xdr:nvCxnSpPr>
        <xdr:cNvPr id="691" name="直線コネクタ 690"/>
        <xdr:cNvCxnSpPr/>
      </xdr:nvCxnSpPr>
      <xdr:spPr>
        <a:xfrm>
          <a:off x="13938250" y="1687131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25400</xdr:rowOff>
    </xdr:from>
    <xdr:ext cx="534670" cy="259080"/>
    <xdr:sp macro="" textlink="">
      <xdr:nvSpPr>
        <xdr:cNvPr id="692" name="積立金平均値テキスト"/>
        <xdr:cNvSpPr txBox="1"/>
      </xdr:nvSpPr>
      <xdr:spPr>
        <a:xfrm>
          <a:off x="14744700" y="16656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2540</xdr:rowOff>
    </xdr:from>
    <xdr:to xmlns:xdr="http://schemas.openxmlformats.org/drawingml/2006/spreadsheetDrawing">
      <xdr:col>85</xdr:col>
      <xdr:colOff>171450</xdr:colOff>
      <xdr:row>98</xdr:row>
      <xdr:rowOff>104140</xdr:rowOff>
    </xdr:to>
    <xdr:sp macro="" textlink="">
      <xdr:nvSpPr>
        <xdr:cNvPr id="693" name="フローチャート: 判断 692"/>
        <xdr:cNvSpPr/>
      </xdr:nvSpPr>
      <xdr:spPr>
        <a:xfrm>
          <a:off x="14649450" y="16804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69215</xdr:rowOff>
    </xdr:from>
    <xdr:to xmlns:xdr="http://schemas.openxmlformats.org/drawingml/2006/spreadsheetDrawing">
      <xdr:col>81</xdr:col>
      <xdr:colOff>50800</xdr:colOff>
      <xdr:row>98</xdr:row>
      <xdr:rowOff>160020</xdr:rowOff>
    </xdr:to>
    <xdr:cxnSp macro="">
      <xdr:nvCxnSpPr>
        <xdr:cNvPr id="694" name="直線コネクタ 693"/>
        <xdr:cNvCxnSpPr/>
      </xdr:nvCxnSpPr>
      <xdr:spPr>
        <a:xfrm flipV="1">
          <a:off x="13144500" y="16871315"/>
          <a:ext cx="79375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24130</xdr:rowOff>
    </xdr:from>
    <xdr:to xmlns:xdr="http://schemas.openxmlformats.org/drawingml/2006/spreadsheetDrawing">
      <xdr:col>81</xdr:col>
      <xdr:colOff>101600</xdr:colOff>
      <xdr:row>98</xdr:row>
      <xdr:rowOff>125730</xdr:rowOff>
    </xdr:to>
    <xdr:sp macro="" textlink="">
      <xdr:nvSpPr>
        <xdr:cNvPr id="695" name="フローチャート: 判断 694"/>
        <xdr:cNvSpPr/>
      </xdr:nvSpPr>
      <xdr:spPr>
        <a:xfrm>
          <a:off x="1388745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116840</xdr:rowOff>
    </xdr:from>
    <xdr:ext cx="532765" cy="259080"/>
    <xdr:sp macro="" textlink="">
      <xdr:nvSpPr>
        <xdr:cNvPr id="696" name="テキスト ボックス 695"/>
        <xdr:cNvSpPr txBox="1"/>
      </xdr:nvSpPr>
      <xdr:spPr>
        <a:xfrm>
          <a:off x="13709015" y="16918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150495</xdr:rowOff>
    </xdr:from>
    <xdr:to xmlns:xdr="http://schemas.openxmlformats.org/drawingml/2006/spreadsheetDrawing">
      <xdr:col>76</xdr:col>
      <xdr:colOff>114300</xdr:colOff>
      <xdr:row>98</xdr:row>
      <xdr:rowOff>160020</xdr:rowOff>
    </xdr:to>
    <xdr:cxnSp macro="">
      <xdr:nvCxnSpPr>
        <xdr:cNvPr id="697" name="直線コネクタ 696"/>
        <xdr:cNvCxnSpPr/>
      </xdr:nvCxnSpPr>
      <xdr:spPr>
        <a:xfrm>
          <a:off x="12344400" y="1695259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50165</xdr:rowOff>
    </xdr:from>
    <xdr:to xmlns:xdr="http://schemas.openxmlformats.org/drawingml/2006/spreadsheetDrawing">
      <xdr:col>76</xdr:col>
      <xdr:colOff>165100</xdr:colOff>
      <xdr:row>98</xdr:row>
      <xdr:rowOff>151765</xdr:rowOff>
    </xdr:to>
    <xdr:sp macro="" textlink="">
      <xdr:nvSpPr>
        <xdr:cNvPr id="698" name="フローチャート: 判断 697"/>
        <xdr:cNvSpPr/>
      </xdr:nvSpPr>
      <xdr:spPr>
        <a:xfrm>
          <a:off x="130937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168275</xdr:rowOff>
    </xdr:from>
    <xdr:ext cx="534670" cy="257175"/>
    <xdr:sp macro="" textlink="">
      <xdr:nvSpPr>
        <xdr:cNvPr id="699" name="テキスト ボックス 698"/>
        <xdr:cNvSpPr txBox="1"/>
      </xdr:nvSpPr>
      <xdr:spPr>
        <a:xfrm>
          <a:off x="12896215" y="166274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104140</xdr:rowOff>
    </xdr:from>
    <xdr:to xmlns:xdr="http://schemas.openxmlformats.org/drawingml/2006/spreadsheetDrawing">
      <xdr:col>71</xdr:col>
      <xdr:colOff>171450</xdr:colOff>
      <xdr:row>98</xdr:row>
      <xdr:rowOff>150495</xdr:rowOff>
    </xdr:to>
    <xdr:cxnSp macro="">
      <xdr:nvCxnSpPr>
        <xdr:cNvPr id="700" name="直線コネクタ 699"/>
        <xdr:cNvCxnSpPr/>
      </xdr:nvCxnSpPr>
      <xdr:spPr>
        <a:xfrm>
          <a:off x="11537950" y="16906240"/>
          <a:ext cx="8064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34925</xdr:rowOff>
    </xdr:from>
    <xdr:to xmlns:xdr="http://schemas.openxmlformats.org/drawingml/2006/spreadsheetDrawing">
      <xdr:col>72</xdr:col>
      <xdr:colOff>38100</xdr:colOff>
      <xdr:row>98</xdr:row>
      <xdr:rowOff>136525</xdr:rowOff>
    </xdr:to>
    <xdr:sp macro="" textlink="">
      <xdr:nvSpPr>
        <xdr:cNvPr id="701" name="フローチャート: 判断 700"/>
        <xdr:cNvSpPr/>
      </xdr:nvSpPr>
      <xdr:spPr>
        <a:xfrm>
          <a:off x="12299950" y="16837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153035</xdr:rowOff>
    </xdr:from>
    <xdr:ext cx="532765" cy="259080"/>
    <xdr:sp macro="" textlink="">
      <xdr:nvSpPr>
        <xdr:cNvPr id="702" name="テキスト ボックス 701"/>
        <xdr:cNvSpPr txBox="1"/>
      </xdr:nvSpPr>
      <xdr:spPr>
        <a:xfrm>
          <a:off x="12102465" y="16612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61595</xdr:rowOff>
    </xdr:from>
    <xdr:to xmlns:xdr="http://schemas.openxmlformats.org/drawingml/2006/spreadsheetDrawing">
      <xdr:col>67</xdr:col>
      <xdr:colOff>101600</xdr:colOff>
      <xdr:row>98</xdr:row>
      <xdr:rowOff>163195</xdr:rowOff>
    </xdr:to>
    <xdr:sp macro="" textlink="">
      <xdr:nvSpPr>
        <xdr:cNvPr id="703" name="フローチャート: 判断 702"/>
        <xdr:cNvSpPr/>
      </xdr:nvSpPr>
      <xdr:spPr>
        <a:xfrm>
          <a:off x="1148715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154940</xdr:rowOff>
    </xdr:from>
    <xdr:ext cx="532765" cy="257175"/>
    <xdr:sp macro="" textlink="">
      <xdr:nvSpPr>
        <xdr:cNvPr id="704" name="テキスト ボックス 703"/>
        <xdr:cNvSpPr txBox="1"/>
      </xdr:nvSpPr>
      <xdr:spPr>
        <a:xfrm>
          <a:off x="11308715" y="16957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706" name="テキスト ボックス 705"/>
        <xdr:cNvSpPr txBox="1"/>
      </xdr:nvSpPr>
      <xdr:spPr>
        <a:xfrm>
          <a:off x="13766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8" name="テキスト ボックス 707"/>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709" name="テキスト ボックス 708"/>
        <xdr:cNvSpPr txBox="1"/>
      </xdr:nvSpPr>
      <xdr:spPr>
        <a:xfrm>
          <a:off x="113665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64135</xdr:rowOff>
    </xdr:from>
    <xdr:to xmlns:xdr="http://schemas.openxmlformats.org/drawingml/2006/spreadsheetDrawing">
      <xdr:col>85</xdr:col>
      <xdr:colOff>171450</xdr:colOff>
      <xdr:row>98</xdr:row>
      <xdr:rowOff>166370</xdr:rowOff>
    </xdr:to>
    <xdr:sp macro="" textlink="">
      <xdr:nvSpPr>
        <xdr:cNvPr id="710" name="楕円 709"/>
        <xdr:cNvSpPr/>
      </xdr:nvSpPr>
      <xdr:spPr>
        <a:xfrm>
          <a:off x="14649450" y="1686623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152400</xdr:rowOff>
    </xdr:from>
    <xdr:ext cx="534670" cy="259080"/>
    <xdr:sp macro="" textlink="">
      <xdr:nvSpPr>
        <xdr:cNvPr id="711" name="積立金該当値テキスト"/>
        <xdr:cNvSpPr txBox="1"/>
      </xdr:nvSpPr>
      <xdr:spPr>
        <a:xfrm>
          <a:off x="14744700" y="16783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18415</xdr:rowOff>
    </xdr:from>
    <xdr:to xmlns:xdr="http://schemas.openxmlformats.org/drawingml/2006/spreadsheetDrawing">
      <xdr:col>81</xdr:col>
      <xdr:colOff>101600</xdr:colOff>
      <xdr:row>98</xdr:row>
      <xdr:rowOff>120650</xdr:rowOff>
    </xdr:to>
    <xdr:sp macro="" textlink="">
      <xdr:nvSpPr>
        <xdr:cNvPr id="712" name="楕円 711"/>
        <xdr:cNvSpPr/>
      </xdr:nvSpPr>
      <xdr:spPr>
        <a:xfrm>
          <a:off x="1388745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136525</xdr:rowOff>
    </xdr:from>
    <xdr:ext cx="532765" cy="258445"/>
    <xdr:sp macro="" textlink="">
      <xdr:nvSpPr>
        <xdr:cNvPr id="713" name="テキスト ボックス 712"/>
        <xdr:cNvSpPr txBox="1"/>
      </xdr:nvSpPr>
      <xdr:spPr>
        <a:xfrm>
          <a:off x="13709015" y="165957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109220</xdr:rowOff>
    </xdr:from>
    <xdr:to xmlns:xdr="http://schemas.openxmlformats.org/drawingml/2006/spreadsheetDrawing">
      <xdr:col>76</xdr:col>
      <xdr:colOff>165100</xdr:colOff>
      <xdr:row>99</xdr:row>
      <xdr:rowOff>39370</xdr:rowOff>
    </xdr:to>
    <xdr:sp macro="" textlink="">
      <xdr:nvSpPr>
        <xdr:cNvPr id="714" name="楕円 713"/>
        <xdr:cNvSpPr/>
      </xdr:nvSpPr>
      <xdr:spPr>
        <a:xfrm>
          <a:off x="1309370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30480</xdr:rowOff>
    </xdr:from>
    <xdr:ext cx="469900" cy="257175"/>
    <xdr:sp macro="" textlink="">
      <xdr:nvSpPr>
        <xdr:cNvPr id="715" name="テキスト ボックス 714"/>
        <xdr:cNvSpPr txBox="1"/>
      </xdr:nvSpPr>
      <xdr:spPr>
        <a:xfrm>
          <a:off x="12928600" y="170040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99695</xdr:rowOff>
    </xdr:from>
    <xdr:to xmlns:xdr="http://schemas.openxmlformats.org/drawingml/2006/spreadsheetDrawing">
      <xdr:col>72</xdr:col>
      <xdr:colOff>38100</xdr:colOff>
      <xdr:row>99</xdr:row>
      <xdr:rowOff>29845</xdr:rowOff>
    </xdr:to>
    <xdr:sp macro="" textlink="">
      <xdr:nvSpPr>
        <xdr:cNvPr id="716" name="楕円 715"/>
        <xdr:cNvSpPr/>
      </xdr:nvSpPr>
      <xdr:spPr>
        <a:xfrm>
          <a:off x="12299950" y="16901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21590</xdr:rowOff>
    </xdr:from>
    <xdr:ext cx="469900" cy="259080"/>
    <xdr:sp macro="" textlink="">
      <xdr:nvSpPr>
        <xdr:cNvPr id="717" name="テキスト ボックス 716"/>
        <xdr:cNvSpPr txBox="1"/>
      </xdr:nvSpPr>
      <xdr:spPr>
        <a:xfrm>
          <a:off x="12134850" y="1699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53340</xdr:rowOff>
    </xdr:from>
    <xdr:to xmlns:xdr="http://schemas.openxmlformats.org/drawingml/2006/spreadsheetDrawing">
      <xdr:col>67</xdr:col>
      <xdr:colOff>101600</xdr:colOff>
      <xdr:row>98</xdr:row>
      <xdr:rowOff>154940</xdr:rowOff>
    </xdr:to>
    <xdr:sp macro="" textlink="">
      <xdr:nvSpPr>
        <xdr:cNvPr id="718" name="楕円 717"/>
        <xdr:cNvSpPr/>
      </xdr:nvSpPr>
      <xdr:spPr>
        <a:xfrm>
          <a:off x="1148715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0</xdr:rowOff>
    </xdr:from>
    <xdr:ext cx="532765" cy="259080"/>
    <xdr:sp macro="" textlink="">
      <xdr:nvSpPr>
        <xdr:cNvPr id="719" name="テキスト ボックス 718"/>
        <xdr:cNvSpPr txBox="1"/>
      </xdr:nvSpPr>
      <xdr:spPr>
        <a:xfrm>
          <a:off x="11308715" y="16630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8" name="テキスト ボックス 727"/>
        <xdr:cNvSpPr txBox="1"/>
      </xdr:nvSpPr>
      <xdr:spPr>
        <a:xfrm>
          <a:off x="1644015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31" name="テキスト ボックス 730"/>
        <xdr:cNvSpPr txBox="1"/>
      </xdr:nvSpPr>
      <xdr:spPr>
        <a:xfrm>
          <a:off x="162483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33" name="テキスト ボックス 732"/>
        <xdr:cNvSpPr txBox="1"/>
      </xdr:nvSpPr>
      <xdr:spPr>
        <a:xfrm>
          <a:off x="1598485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35" name="テキスト ボックス 734"/>
        <xdr:cNvSpPr txBox="1"/>
      </xdr:nvSpPr>
      <xdr:spPr>
        <a:xfrm>
          <a:off x="1598485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7" name="テキスト ボックス 736"/>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9" name="テキスト ボックス 738"/>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41" name="テキスト ボックス 740"/>
        <xdr:cNvSpPr txBox="1"/>
      </xdr:nvSpPr>
      <xdr:spPr>
        <a:xfrm>
          <a:off x="1598485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199497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4"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7175"/>
    <xdr:sp macro="" textlink="">
      <xdr:nvSpPr>
        <xdr:cNvPr id="746" name="投資及び出資金最大値テキスト"/>
        <xdr:cNvSpPr txBox="1"/>
      </xdr:nvSpPr>
      <xdr:spPr>
        <a:xfrm>
          <a:off x="20002500" y="51041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7" name="直線コネクタ 746"/>
        <xdr:cNvCxnSpPr/>
      </xdr:nvCxnSpPr>
      <xdr:spPr>
        <a:xfrm>
          <a:off x="19881850" y="5328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36</xdr:row>
      <xdr:rowOff>159385</xdr:rowOff>
    </xdr:from>
    <xdr:to xmlns:xdr="http://schemas.openxmlformats.org/drawingml/2006/spreadsheetDrawing">
      <xdr:col>116</xdr:col>
      <xdr:colOff>63500</xdr:colOff>
      <xdr:row>37</xdr:row>
      <xdr:rowOff>17780</xdr:rowOff>
    </xdr:to>
    <xdr:cxnSp macro="">
      <xdr:nvCxnSpPr>
        <xdr:cNvPr id="748" name="直線コネクタ 747"/>
        <xdr:cNvCxnSpPr/>
      </xdr:nvCxnSpPr>
      <xdr:spPr>
        <a:xfrm flipV="1">
          <a:off x="19202400" y="6331585"/>
          <a:ext cx="7493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17780</xdr:rowOff>
    </xdr:from>
    <xdr:ext cx="469900" cy="257175"/>
    <xdr:sp macro="" textlink="">
      <xdr:nvSpPr>
        <xdr:cNvPr id="749" name="投資及び出資金平均値テキスト"/>
        <xdr:cNvSpPr txBox="1"/>
      </xdr:nvSpPr>
      <xdr:spPr>
        <a:xfrm>
          <a:off x="20002500" y="65328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39370</xdr:rowOff>
    </xdr:from>
    <xdr:to xmlns:xdr="http://schemas.openxmlformats.org/drawingml/2006/spreadsheetDrawing">
      <xdr:col>116</xdr:col>
      <xdr:colOff>114300</xdr:colOff>
      <xdr:row>38</xdr:row>
      <xdr:rowOff>140970</xdr:rowOff>
    </xdr:to>
    <xdr:sp macro="" textlink="">
      <xdr:nvSpPr>
        <xdr:cNvPr id="750" name="フローチャート: 判断 749"/>
        <xdr:cNvSpPr/>
      </xdr:nvSpPr>
      <xdr:spPr>
        <a:xfrm>
          <a:off x="199009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132715</xdr:rowOff>
    </xdr:from>
    <xdr:to xmlns:xdr="http://schemas.openxmlformats.org/drawingml/2006/spreadsheetDrawing">
      <xdr:col>111</xdr:col>
      <xdr:colOff>171450</xdr:colOff>
      <xdr:row>37</xdr:row>
      <xdr:rowOff>17780</xdr:rowOff>
    </xdr:to>
    <xdr:cxnSp macro="">
      <xdr:nvCxnSpPr>
        <xdr:cNvPr id="751" name="直線コネクタ 750"/>
        <xdr:cNvCxnSpPr/>
      </xdr:nvCxnSpPr>
      <xdr:spPr>
        <a:xfrm>
          <a:off x="18395950" y="6304915"/>
          <a:ext cx="8064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53975</xdr:rowOff>
    </xdr:from>
    <xdr:to xmlns:xdr="http://schemas.openxmlformats.org/drawingml/2006/spreadsheetDrawing">
      <xdr:col>112</xdr:col>
      <xdr:colOff>38100</xdr:colOff>
      <xdr:row>38</xdr:row>
      <xdr:rowOff>155575</xdr:rowOff>
    </xdr:to>
    <xdr:sp macro="" textlink="">
      <xdr:nvSpPr>
        <xdr:cNvPr id="752" name="フローチャート: 判断 751"/>
        <xdr:cNvSpPr/>
      </xdr:nvSpPr>
      <xdr:spPr>
        <a:xfrm>
          <a:off x="19157950" y="6569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146685</xdr:rowOff>
    </xdr:from>
    <xdr:ext cx="469900" cy="257175"/>
    <xdr:sp macro="" textlink="">
      <xdr:nvSpPr>
        <xdr:cNvPr id="753" name="テキスト ボックス 752"/>
        <xdr:cNvSpPr txBox="1"/>
      </xdr:nvSpPr>
      <xdr:spPr>
        <a:xfrm>
          <a:off x="18992850" y="66617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62230</xdr:rowOff>
    </xdr:from>
    <xdr:to xmlns:xdr="http://schemas.openxmlformats.org/drawingml/2006/spreadsheetDrawing">
      <xdr:col>107</xdr:col>
      <xdr:colOff>50800</xdr:colOff>
      <xdr:row>36</xdr:row>
      <xdr:rowOff>132715</xdr:rowOff>
    </xdr:to>
    <xdr:cxnSp macro="">
      <xdr:nvCxnSpPr>
        <xdr:cNvPr id="754" name="直線コネクタ 753"/>
        <xdr:cNvCxnSpPr/>
      </xdr:nvCxnSpPr>
      <xdr:spPr>
        <a:xfrm>
          <a:off x="17602200" y="6234430"/>
          <a:ext cx="7937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27940</xdr:rowOff>
    </xdr:from>
    <xdr:to xmlns:xdr="http://schemas.openxmlformats.org/drawingml/2006/spreadsheetDrawing">
      <xdr:col>107</xdr:col>
      <xdr:colOff>101600</xdr:colOff>
      <xdr:row>38</xdr:row>
      <xdr:rowOff>129540</xdr:rowOff>
    </xdr:to>
    <xdr:sp macro="" textlink="">
      <xdr:nvSpPr>
        <xdr:cNvPr id="755" name="フローチャート: 判断 754"/>
        <xdr:cNvSpPr/>
      </xdr:nvSpPr>
      <xdr:spPr>
        <a:xfrm>
          <a:off x="1834515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120650</xdr:rowOff>
    </xdr:from>
    <xdr:ext cx="469900" cy="257175"/>
    <xdr:sp macro="" textlink="">
      <xdr:nvSpPr>
        <xdr:cNvPr id="756" name="テキスト ボックス 755"/>
        <xdr:cNvSpPr txBox="1"/>
      </xdr:nvSpPr>
      <xdr:spPr>
        <a:xfrm>
          <a:off x="18180050" y="6635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36</xdr:row>
      <xdr:rowOff>62230</xdr:rowOff>
    </xdr:from>
    <xdr:to xmlns:xdr="http://schemas.openxmlformats.org/drawingml/2006/spreadsheetDrawing">
      <xdr:col>102</xdr:col>
      <xdr:colOff>114300</xdr:colOff>
      <xdr:row>36</xdr:row>
      <xdr:rowOff>125730</xdr:rowOff>
    </xdr:to>
    <xdr:cxnSp macro="">
      <xdr:nvCxnSpPr>
        <xdr:cNvPr id="757" name="直線コネクタ 756"/>
        <xdr:cNvCxnSpPr/>
      </xdr:nvCxnSpPr>
      <xdr:spPr>
        <a:xfrm flipV="1">
          <a:off x="16802100" y="6234430"/>
          <a:ext cx="8001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45720</xdr:rowOff>
    </xdr:from>
    <xdr:to xmlns:xdr="http://schemas.openxmlformats.org/drawingml/2006/spreadsheetDrawing">
      <xdr:col>102</xdr:col>
      <xdr:colOff>165100</xdr:colOff>
      <xdr:row>38</xdr:row>
      <xdr:rowOff>147320</xdr:rowOff>
    </xdr:to>
    <xdr:sp macro="" textlink="">
      <xdr:nvSpPr>
        <xdr:cNvPr id="758" name="フローチャート: 判断 757"/>
        <xdr:cNvSpPr/>
      </xdr:nvSpPr>
      <xdr:spPr>
        <a:xfrm>
          <a:off x="175514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138430</xdr:rowOff>
    </xdr:from>
    <xdr:ext cx="469900" cy="259080"/>
    <xdr:sp macro="" textlink="">
      <xdr:nvSpPr>
        <xdr:cNvPr id="759" name="テキスト ボックス 758"/>
        <xdr:cNvSpPr txBox="1"/>
      </xdr:nvSpPr>
      <xdr:spPr>
        <a:xfrm>
          <a:off x="17386300" y="665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59690</xdr:rowOff>
    </xdr:from>
    <xdr:to xmlns:xdr="http://schemas.openxmlformats.org/drawingml/2006/spreadsheetDrawing">
      <xdr:col>98</xdr:col>
      <xdr:colOff>38100</xdr:colOff>
      <xdr:row>38</xdr:row>
      <xdr:rowOff>161290</xdr:rowOff>
    </xdr:to>
    <xdr:sp macro="" textlink="">
      <xdr:nvSpPr>
        <xdr:cNvPr id="760" name="フローチャート: 判断 759"/>
        <xdr:cNvSpPr/>
      </xdr:nvSpPr>
      <xdr:spPr>
        <a:xfrm>
          <a:off x="16757650" y="6574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152400</xdr:rowOff>
    </xdr:from>
    <xdr:ext cx="469900" cy="259080"/>
    <xdr:sp macro="" textlink="">
      <xdr:nvSpPr>
        <xdr:cNvPr id="761" name="テキスト ボックス 760"/>
        <xdr:cNvSpPr txBox="1"/>
      </xdr:nvSpPr>
      <xdr:spPr>
        <a:xfrm>
          <a:off x="16592550" y="666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63" name="テキスト ボックス 762"/>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64" name="テキスト ボックス 763"/>
        <xdr:cNvSpPr txBox="1"/>
      </xdr:nvSpPr>
      <xdr:spPr>
        <a:xfrm>
          <a:off x="182245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6" name="テキスト ボックス 765"/>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109220</xdr:rowOff>
    </xdr:from>
    <xdr:to xmlns:xdr="http://schemas.openxmlformats.org/drawingml/2006/spreadsheetDrawing">
      <xdr:col>116</xdr:col>
      <xdr:colOff>114300</xdr:colOff>
      <xdr:row>37</xdr:row>
      <xdr:rowOff>38735</xdr:rowOff>
    </xdr:to>
    <xdr:sp macro="" textlink="">
      <xdr:nvSpPr>
        <xdr:cNvPr id="767" name="楕円 766"/>
        <xdr:cNvSpPr/>
      </xdr:nvSpPr>
      <xdr:spPr>
        <a:xfrm>
          <a:off x="199009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132080</xdr:rowOff>
    </xdr:from>
    <xdr:ext cx="534670" cy="257175"/>
    <xdr:sp macro="" textlink="">
      <xdr:nvSpPr>
        <xdr:cNvPr id="768" name="投資及び出資金該当値テキスト"/>
        <xdr:cNvSpPr txBox="1"/>
      </xdr:nvSpPr>
      <xdr:spPr>
        <a:xfrm>
          <a:off x="20002500" y="61328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138430</xdr:rowOff>
    </xdr:from>
    <xdr:to xmlns:xdr="http://schemas.openxmlformats.org/drawingml/2006/spreadsheetDrawing">
      <xdr:col>112</xdr:col>
      <xdr:colOff>38100</xdr:colOff>
      <xdr:row>37</xdr:row>
      <xdr:rowOff>68580</xdr:rowOff>
    </xdr:to>
    <xdr:sp macro="" textlink="">
      <xdr:nvSpPr>
        <xdr:cNvPr id="769" name="楕円 768"/>
        <xdr:cNvSpPr/>
      </xdr:nvSpPr>
      <xdr:spPr>
        <a:xfrm>
          <a:off x="19157950" y="6310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86360</xdr:rowOff>
    </xdr:from>
    <xdr:ext cx="469900" cy="257175"/>
    <xdr:sp macro="" textlink="">
      <xdr:nvSpPr>
        <xdr:cNvPr id="770" name="テキスト ボックス 769"/>
        <xdr:cNvSpPr txBox="1"/>
      </xdr:nvSpPr>
      <xdr:spPr>
        <a:xfrm>
          <a:off x="18992850" y="60871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81915</xdr:rowOff>
    </xdr:from>
    <xdr:to xmlns:xdr="http://schemas.openxmlformats.org/drawingml/2006/spreadsheetDrawing">
      <xdr:col>107</xdr:col>
      <xdr:colOff>101600</xdr:colOff>
      <xdr:row>37</xdr:row>
      <xdr:rowOff>12065</xdr:rowOff>
    </xdr:to>
    <xdr:sp macro="" textlink="">
      <xdr:nvSpPr>
        <xdr:cNvPr id="771" name="楕円 770"/>
        <xdr:cNvSpPr/>
      </xdr:nvSpPr>
      <xdr:spPr>
        <a:xfrm>
          <a:off x="1834515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35</xdr:row>
      <xdr:rowOff>29210</xdr:rowOff>
    </xdr:from>
    <xdr:ext cx="532765" cy="257175"/>
    <xdr:sp macro="" textlink="">
      <xdr:nvSpPr>
        <xdr:cNvPr id="772" name="テキスト ボックス 771"/>
        <xdr:cNvSpPr txBox="1"/>
      </xdr:nvSpPr>
      <xdr:spPr>
        <a:xfrm>
          <a:off x="18166715" y="6029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11430</xdr:rowOff>
    </xdr:from>
    <xdr:to xmlns:xdr="http://schemas.openxmlformats.org/drawingml/2006/spreadsheetDrawing">
      <xdr:col>102</xdr:col>
      <xdr:colOff>165100</xdr:colOff>
      <xdr:row>36</xdr:row>
      <xdr:rowOff>113030</xdr:rowOff>
    </xdr:to>
    <xdr:sp macro="" textlink="">
      <xdr:nvSpPr>
        <xdr:cNvPr id="773" name="楕円 772"/>
        <xdr:cNvSpPr/>
      </xdr:nvSpPr>
      <xdr:spPr>
        <a:xfrm>
          <a:off x="175514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34</xdr:row>
      <xdr:rowOff>129540</xdr:rowOff>
    </xdr:from>
    <xdr:ext cx="534670" cy="259080"/>
    <xdr:sp macro="" textlink="">
      <xdr:nvSpPr>
        <xdr:cNvPr id="774" name="テキスト ボックス 773"/>
        <xdr:cNvSpPr txBox="1"/>
      </xdr:nvSpPr>
      <xdr:spPr>
        <a:xfrm>
          <a:off x="17353915" y="5958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74930</xdr:rowOff>
    </xdr:from>
    <xdr:to xmlns:xdr="http://schemas.openxmlformats.org/drawingml/2006/spreadsheetDrawing">
      <xdr:col>98</xdr:col>
      <xdr:colOff>38100</xdr:colOff>
      <xdr:row>37</xdr:row>
      <xdr:rowOff>5080</xdr:rowOff>
    </xdr:to>
    <xdr:sp macro="" textlink="">
      <xdr:nvSpPr>
        <xdr:cNvPr id="775" name="楕円 774"/>
        <xdr:cNvSpPr/>
      </xdr:nvSpPr>
      <xdr:spPr>
        <a:xfrm>
          <a:off x="16757650" y="6247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35</xdr:row>
      <xdr:rowOff>21590</xdr:rowOff>
    </xdr:from>
    <xdr:ext cx="532765" cy="259080"/>
    <xdr:sp macro="" textlink="">
      <xdr:nvSpPr>
        <xdr:cNvPr id="776" name="テキスト ボックス 775"/>
        <xdr:cNvSpPr txBox="1"/>
      </xdr:nvSpPr>
      <xdr:spPr>
        <a:xfrm>
          <a:off x="16560165" y="6022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5" name="テキスト ボックス 784"/>
        <xdr:cNvSpPr txBox="1"/>
      </xdr:nvSpPr>
      <xdr:spPr>
        <a:xfrm>
          <a:off x="1644015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7" name="直線コネクタ 786"/>
        <xdr:cNvCxnSpPr/>
      </xdr:nvCxnSpPr>
      <xdr:spPr>
        <a:xfrm>
          <a:off x="164592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015" cy="259080"/>
    <xdr:sp macro="" textlink="">
      <xdr:nvSpPr>
        <xdr:cNvPr id="788" name="テキスト ボックス 787"/>
        <xdr:cNvSpPr txBox="1"/>
      </xdr:nvSpPr>
      <xdr:spPr>
        <a:xfrm>
          <a:off x="162483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9" name="直線コネクタ 788"/>
        <xdr:cNvCxnSpPr/>
      </xdr:nvCxnSpPr>
      <xdr:spPr>
        <a:xfrm>
          <a:off x="164592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7175"/>
    <xdr:sp macro="" textlink="">
      <xdr:nvSpPr>
        <xdr:cNvPr id="790" name="テキスト ボックス 789"/>
        <xdr:cNvSpPr txBox="1"/>
      </xdr:nvSpPr>
      <xdr:spPr>
        <a:xfrm>
          <a:off x="1598485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91" name="直線コネクタ 790"/>
        <xdr:cNvCxnSpPr/>
      </xdr:nvCxnSpPr>
      <xdr:spPr>
        <a:xfrm>
          <a:off x="164592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92" name="テキスト ボックス 791"/>
        <xdr:cNvSpPr txBox="1"/>
      </xdr:nvSpPr>
      <xdr:spPr>
        <a:xfrm>
          <a:off x="159848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93" name="直線コネクタ 792"/>
        <xdr:cNvCxnSpPr/>
      </xdr:nvCxnSpPr>
      <xdr:spPr>
        <a:xfrm>
          <a:off x="164592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7175"/>
    <xdr:sp macro="" textlink="">
      <xdr:nvSpPr>
        <xdr:cNvPr id="794" name="テキスト ボックス 793"/>
        <xdr:cNvSpPr txBox="1"/>
      </xdr:nvSpPr>
      <xdr:spPr>
        <a:xfrm>
          <a:off x="15984855" y="9093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5" name="直線コネクタ 794"/>
        <xdr:cNvCxnSpPr/>
      </xdr:nvCxnSpPr>
      <xdr:spPr>
        <a:xfrm>
          <a:off x="164592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6" name="テキスト ボックス 795"/>
        <xdr:cNvSpPr txBox="1"/>
      </xdr:nvSpPr>
      <xdr:spPr>
        <a:xfrm>
          <a:off x="1598485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7" name="直線コネクタ 796"/>
        <xdr:cNvCxnSpPr/>
      </xdr:nvCxnSpPr>
      <xdr:spPr>
        <a:xfrm>
          <a:off x="164592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8" name="テキスト ボックス 797"/>
        <xdr:cNvSpPr txBox="1"/>
      </xdr:nvSpPr>
      <xdr:spPr>
        <a:xfrm>
          <a:off x="1598485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175"/>
    <xdr:sp macro="" textlink="">
      <xdr:nvSpPr>
        <xdr:cNvPr id="800" name="テキスト ボックス 799"/>
        <xdr:cNvSpPr txBox="1"/>
      </xdr:nvSpPr>
      <xdr:spPr>
        <a:xfrm>
          <a:off x="1598485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137795</xdr:rowOff>
    </xdr:from>
    <xdr:to xmlns:xdr="http://schemas.openxmlformats.org/drawingml/2006/spreadsheetDrawing">
      <xdr:col>116</xdr:col>
      <xdr:colOff>62865</xdr:colOff>
      <xdr:row>59</xdr:row>
      <xdr:rowOff>99060</xdr:rowOff>
    </xdr:to>
    <xdr:cxnSp macro="">
      <xdr:nvCxnSpPr>
        <xdr:cNvPr id="802" name="直線コネクタ 801"/>
        <xdr:cNvCxnSpPr/>
      </xdr:nvCxnSpPr>
      <xdr:spPr>
        <a:xfrm flipV="1">
          <a:off x="19949795" y="8710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803" name="貸付金最小値テキスト"/>
        <xdr:cNvSpPr txBox="1"/>
      </xdr:nvSpPr>
      <xdr:spPr>
        <a:xfrm>
          <a:off x="200025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04" name="直線コネクタ 803"/>
        <xdr:cNvCxnSpPr/>
      </xdr:nvCxnSpPr>
      <xdr:spPr>
        <a:xfrm>
          <a:off x="198818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84455</xdr:rowOff>
    </xdr:from>
    <xdr:ext cx="534670" cy="259080"/>
    <xdr:sp macro="" textlink="">
      <xdr:nvSpPr>
        <xdr:cNvPr id="805" name="貸付金最大値テキスト"/>
        <xdr:cNvSpPr txBox="1"/>
      </xdr:nvSpPr>
      <xdr:spPr>
        <a:xfrm>
          <a:off x="200025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137795</xdr:rowOff>
    </xdr:from>
    <xdr:to xmlns:xdr="http://schemas.openxmlformats.org/drawingml/2006/spreadsheetDrawing">
      <xdr:col>116</xdr:col>
      <xdr:colOff>152400</xdr:colOff>
      <xdr:row>50</xdr:row>
      <xdr:rowOff>137795</xdr:rowOff>
    </xdr:to>
    <xdr:cxnSp macro="">
      <xdr:nvCxnSpPr>
        <xdr:cNvPr id="806" name="直線コネクタ 805"/>
        <xdr:cNvCxnSpPr/>
      </xdr:nvCxnSpPr>
      <xdr:spPr>
        <a:xfrm>
          <a:off x="19881850" y="8710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59</xdr:row>
      <xdr:rowOff>99060</xdr:rowOff>
    </xdr:from>
    <xdr:to xmlns:xdr="http://schemas.openxmlformats.org/drawingml/2006/spreadsheetDrawing">
      <xdr:col>116</xdr:col>
      <xdr:colOff>63500</xdr:colOff>
      <xdr:row>59</xdr:row>
      <xdr:rowOff>99060</xdr:rowOff>
    </xdr:to>
    <xdr:cxnSp macro="">
      <xdr:nvCxnSpPr>
        <xdr:cNvPr id="807" name="直線コネクタ 806"/>
        <xdr:cNvCxnSpPr/>
      </xdr:nvCxnSpPr>
      <xdr:spPr>
        <a:xfrm>
          <a:off x="19202400" y="102146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9080"/>
    <xdr:sp macro="" textlink="">
      <xdr:nvSpPr>
        <xdr:cNvPr id="808" name="貸付金平均値テキスト"/>
        <xdr:cNvSpPr txBox="1"/>
      </xdr:nvSpPr>
      <xdr:spPr>
        <a:xfrm>
          <a:off x="200025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61595</xdr:rowOff>
    </xdr:from>
    <xdr:to xmlns:xdr="http://schemas.openxmlformats.org/drawingml/2006/spreadsheetDrawing">
      <xdr:col>116</xdr:col>
      <xdr:colOff>114300</xdr:colOff>
      <xdr:row>58</xdr:row>
      <xdr:rowOff>163195</xdr:rowOff>
    </xdr:to>
    <xdr:sp macro="" textlink="">
      <xdr:nvSpPr>
        <xdr:cNvPr id="809" name="フローチャート: 判断 808"/>
        <xdr:cNvSpPr/>
      </xdr:nvSpPr>
      <xdr:spPr>
        <a:xfrm>
          <a:off x="199009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171450</xdr:colOff>
      <xdr:row>59</xdr:row>
      <xdr:rowOff>99060</xdr:rowOff>
    </xdr:to>
    <xdr:cxnSp macro="">
      <xdr:nvCxnSpPr>
        <xdr:cNvPr id="810" name="直線コネクタ 809"/>
        <xdr:cNvCxnSpPr/>
      </xdr:nvCxnSpPr>
      <xdr:spPr>
        <a:xfrm>
          <a:off x="18395950" y="10214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61595</xdr:rowOff>
    </xdr:from>
    <xdr:to xmlns:xdr="http://schemas.openxmlformats.org/drawingml/2006/spreadsheetDrawing">
      <xdr:col>112</xdr:col>
      <xdr:colOff>38100</xdr:colOff>
      <xdr:row>58</xdr:row>
      <xdr:rowOff>163195</xdr:rowOff>
    </xdr:to>
    <xdr:sp macro="" textlink="">
      <xdr:nvSpPr>
        <xdr:cNvPr id="811" name="フローチャート: 判断 810"/>
        <xdr:cNvSpPr/>
      </xdr:nvSpPr>
      <xdr:spPr>
        <a:xfrm>
          <a:off x="19157950" y="10005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8255</xdr:rowOff>
    </xdr:from>
    <xdr:ext cx="469900" cy="257175"/>
    <xdr:sp macro="" textlink="">
      <xdr:nvSpPr>
        <xdr:cNvPr id="812" name="テキスト ボックス 811"/>
        <xdr:cNvSpPr txBox="1"/>
      </xdr:nvSpPr>
      <xdr:spPr>
        <a:xfrm>
          <a:off x="18992850" y="97809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13" name="直線コネクタ 812"/>
        <xdr:cNvCxnSpPr/>
      </xdr:nvCxnSpPr>
      <xdr:spPr>
        <a:xfrm>
          <a:off x="17602200" y="10214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36195</xdr:rowOff>
    </xdr:from>
    <xdr:to xmlns:xdr="http://schemas.openxmlformats.org/drawingml/2006/spreadsheetDrawing">
      <xdr:col>107</xdr:col>
      <xdr:colOff>101600</xdr:colOff>
      <xdr:row>58</xdr:row>
      <xdr:rowOff>137795</xdr:rowOff>
    </xdr:to>
    <xdr:sp macro="" textlink="">
      <xdr:nvSpPr>
        <xdr:cNvPr id="814" name="フローチャート: 判断 813"/>
        <xdr:cNvSpPr/>
      </xdr:nvSpPr>
      <xdr:spPr>
        <a:xfrm>
          <a:off x="1834515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154940</xdr:rowOff>
    </xdr:from>
    <xdr:ext cx="469900" cy="257175"/>
    <xdr:sp macro="" textlink="">
      <xdr:nvSpPr>
        <xdr:cNvPr id="815" name="テキスト ボックス 814"/>
        <xdr:cNvSpPr txBox="1"/>
      </xdr:nvSpPr>
      <xdr:spPr>
        <a:xfrm>
          <a:off x="18180050" y="9756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99060</xdr:rowOff>
    </xdr:from>
    <xdr:to xmlns:xdr="http://schemas.openxmlformats.org/drawingml/2006/spreadsheetDrawing">
      <xdr:col>102</xdr:col>
      <xdr:colOff>114300</xdr:colOff>
      <xdr:row>59</xdr:row>
      <xdr:rowOff>99060</xdr:rowOff>
    </xdr:to>
    <xdr:cxnSp macro="">
      <xdr:nvCxnSpPr>
        <xdr:cNvPr id="816" name="直線コネクタ 815"/>
        <xdr:cNvCxnSpPr/>
      </xdr:nvCxnSpPr>
      <xdr:spPr>
        <a:xfrm>
          <a:off x="16802100" y="10214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36830</xdr:rowOff>
    </xdr:from>
    <xdr:to xmlns:xdr="http://schemas.openxmlformats.org/drawingml/2006/spreadsheetDrawing">
      <xdr:col>102</xdr:col>
      <xdr:colOff>165100</xdr:colOff>
      <xdr:row>58</xdr:row>
      <xdr:rowOff>138430</xdr:rowOff>
    </xdr:to>
    <xdr:sp macro="" textlink="">
      <xdr:nvSpPr>
        <xdr:cNvPr id="817" name="フローチャート: 判断 816"/>
        <xdr:cNvSpPr/>
      </xdr:nvSpPr>
      <xdr:spPr>
        <a:xfrm>
          <a:off x="175514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154940</xdr:rowOff>
    </xdr:from>
    <xdr:ext cx="469900" cy="257175"/>
    <xdr:sp macro="" textlink="">
      <xdr:nvSpPr>
        <xdr:cNvPr id="818" name="テキスト ボックス 817"/>
        <xdr:cNvSpPr txBox="1"/>
      </xdr:nvSpPr>
      <xdr:spPr>
        <a:xfrm>
          <a:off x="17386300" y="9756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10160</xdr:rowOff>
    </xdr:from>
    <xdr:to xmlns:xdr="http://schemas.openxmlformats.org/drawingml/2006/spreadsheetDrawing">
      <xdr:col>98</xdr:col>
      <xdr:colOff>38100</xdr:colOff>
      <xdr:row>58</xdr:row>
      <xdr:rowOff>111760</xdr:rowOff>
    </xdr:to>
    <xdr:sp macro="" textlink="">
      <xdr:nvSpPr>
        <xdr:cNvPr id="819" name="フローチャート: 判断 818"/>
        <xdr:cNvSpPr/>
      </xdr:nvSpPr>
      <xdr:spPr>
        <a:xfrm>
          <a:off x="16757650" y="9954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128270</xdr:rowOff>
    </xdr:from>
    <xdr:ext cx="469900" cy="259080"/>
    <xdr:sp macro="" textlink="">
      <xdr:nvSpPr>
        <xdr:cNvPr id="820" name="テキスト ボックス 819"/>
        <xdr:cNvSpPr txBox="1"/>
      </xdr:nvSpPr>
      <xdr:spPr>
        <a:xfrm>
          <a:off x="16592550" y="972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22" name="テキスト ボックス 821"/>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23" name="テキスト ボックス 822"/>
        <xdr:cNvSpPr txBox="1"/>
      </xdr:nvSpPr>
      <xdr:spPr>
        <a:xfrm>
          <a:off x="182245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25" name="テキスト ボックス 824"/>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26" name="楕円 825"/>
        <xdr:cNvSpPr/>
      </xdr:nvSpPr>
      <xdr:spPr>
        <a:xfrm>
          <a:off x="199009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7175"/>
    <xdr:sp macro="" textlink="">
      <xdr:nvSpPr>
        <xdr:cNvPr id="827" name="貸付金該当値テキスト"/>
        <xdr:cNvSpPr txBox="1"/>
      </xdr:nvSpPr>
      <xdr:spPr>
        <a:xfrm>
          <a:off x="20002500" y="10078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28" name="楕円 827"/>
        <xdr:cNvSpPr/>
      </xdr:nvSpPr>
      <xdr:spPr>
        <a:xfrm>
          <a:off x="191579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7650" cy="259080"/>
    <xdr:sp macro="" textlink="">
      <xdr:nvSpPr>
        <xdr:cNvPr id="829" name="テキスト ボックス 828"/>
        <xdr:cNvSpPr txBox="1"/>
      </xdr:nvSpPr>
      <xdr:spPr>
        <a:xfrm>
          <a:off x="1908429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30" name="楕円 829"/>
        <xdr:cNvSpPr/>
      </xdr:nvSpPr>
      <xdr:spPr>
        <a:xfrm>
          <a:off x="183451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7650" cy="259080"/>
    <xdr:sp macro="" textlink="">
      <xdr:nvSpPr>
        <xdr:cNvPr id="831" name="テキスト ボックス 830"/>
        <xdr:cNvSpPr txBox="1"/>
      </xdr:nvSpPr>
      <xdr:spPr>
        <a:xfrm>
          <a:off x="182905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32" name="楕円 831"/>
        <xdr:cNvSpPr/>
      </xdr:nvSpPr>
      <xdr:spPr>
        <a:xfrm>
          <a:off x="175514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140970</xdr:rowOff>
    </xdr:from>
    <xdr:ext cx="249555" cy="259080"/>
    <xdr:sp macro="" textlink="">
      <xdr:nvSpPr>
        <xdr:cNvPr id="833" name="テキスト ボックス 832"/>
        <xdr:cNvSpPr txBox="1"/>
      </xdr:nvSpPr>
      <xdr:spPr>
        <a:xfrm>
          <a:off x="174879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34" name="楕円 833"/>
        <xdr:cNvSpPr/>
      </xdr:nvSpPr>
      <xdr:spPr>
        <a:xfrm>
          <a:off x="167576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7650" cy="259080"/>
    <xdr:sp macro="" textlink="">
      <xdr:nvSpPr>
        <xdr:cNvPr id="835" name="テキスト ボックス 834"/>
        <xdr:cNvSpPr txBox="1"/>
      </xdr:nvSpPr>
      <xdr:spPr>
        <a:xfrm>
          <a:off x="1668399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6" name="正方形/長方形 835"/>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7" name="正方形/長方形 836"/>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8" name="正方形/長方形 837"/>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9" name="正方形/長方形 838"/>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0" name="正方形/長方形 839"/>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1" name="正方形/長方形 840"/>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2" name="正方形/長方形 841"/>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正方形/長方形 842"/>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44" name="テキスト ボックス 843"/>
        <xdr:cNvSpPr txBox="1"/>
      </xdr:nvSpPr>
      <xdr:spPr>
        <a:xfrm>
          <a:off x="1644015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5" name="直線コネクタ 844"/>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7175"/>
    <xdr:sp macro="" textlink="">
      <xdr:nvSpPr>
        <xdr:cNvPr id="846" name="テキスト ボックス 845"/>
        <xdr:cNvSpPr txBox="1"/>
      </xdr:nvSpPr>
      <xdr:spPr>
        <a:xfrm>
          <a:off x="162483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7" name="直線コネクタ 846"/>
        <xdr:cNvCxnSpPr/>
      </xdr:nvCxnSpPr>
      <xdr:spPr>
        <a:xfrm>
          <a:off x="164592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8" name="テキスト ボックス 847"/>
        <xdr:cNvSpPr txBox="1"/>
      </xdr:nvSpPr>
      <xdr:spPr>
        <a:xfrm>
          <a:off x="1598485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9" name="直線コネクタ 848"/>
        <xdr:cNvCxnSpPr/>
      </xdr:nvCxnSpPr>
      <xdr:spPr>
        <a:xfrm>
          <a:off x="164592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7175"/>
    <xdr:sp macro="" textlink="">
      <xdr:nvSpPr>
        <xdr:cNvPr id="850" name="テキスト ボックス 849"/>
        <xdr:cNvSpPr txBox="1"/>
      </xdr:nvSpPr>
      <xdr:spPr>
        <a:xfrm>
          <a:off x="1598485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1" name="直線コネクタ 850"/>
        <xdr:cNvCxnSpPr/>
      </xdr:nvCxnSpPr>
      <xdr:spPr>
        <a:xfrm>
          <a:off x="164592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2" name="テキスト ボックス 851"/>
        <xdr:cNvSpPr txBox="1"/>
      </xdr:nvSpPr>
      <xdr:spPr>
        <a:xfrm>
          <a:off x="1598485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3" name="直線コネクタ 852"/>
        <xdr:cNvCxnSpPr/>
      </xdr:nvCxnSpPr>
      <xdr:spPr>
        <a:xfrm>
          <a:off x="164592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5630" cy="257175"/>
    <xdr:sp macro="" textlink="">
      <xdr:nvSpPr>
        <xdr:cNvPr id="854" name="テキスト ボックス 853"/>
        <xdr:cNvSpPr txBox="1"/>
      </xdr:nvSpPr>
      <xdr:spPr>
        <a:xfrm>
          <a:off x="15939770" y="125222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5" name="直線コネクタ 854"/>
        <xdr:cNvCxnSpPr/>
      </xdr:nvCxnSpPr>
      <xdr:spPr>
        <a:xfrm>
          <a:off x="164592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8445"/>
    <xdr:sp macro="" textlink="">
      <xdr:nvSpPr>
        <xdr:cNvPr id="856" name="テキスト ボックス 855"/>
        <xdr:cNvSpPr txBox="1"/>
      </xdr:nvSpPr>
      <xdr:spPr>
        <a:xfrm>
          <a:off x="159397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7" name="直線コネクタ 856"/>
        <xdr:cNvCxnSpPr/>
      </xdr:nvCxnSpPr>
      <xdr:spPr>
        <a:xfrm>
          <a:off x="164592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58" name="テキスト ボックス 857"/>
        <xdr:cNvSpPr txBox="1"/>
      </xdr:nvSpPr>
      <xdr:spPr>
        <a:xfrm>
          <a:off x="159397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9" name="直線コネクタ 858"/>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7175"/>
    <xdr:sp macro="" textlink="">
      <xdr:nvSpPr>
        <xdr:cNvPr id="860" name="テキスト ボックス 859"/>
        <xdr:cNvSpPr txBox="1"/>
      </xdr:nvSpPr>
      <xdr:spPr>
        <a:xfrm>
          <a:off x="1593977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1"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155575</xdr:rowOff>
    </xdr:from>
    <xdr:to xmlns:xdr="http://schemas.openxmlformats.org/drawingml/2006/spreadsheetDrawing">
      <xdr:col>116</xdr:col>
      <xdr:colOff>62865</xdr:colOff>
      <xdr:row>79</xdr:row>
      <xdr:rowOff>98425</xdr:rowOff>
    </xdr:to>
    <xdr:cxnSp macro="">
      <xdr:nvCxnSpPr>
        <xdr:cNvPr id="862" name="直線コネクタ 861"/>
        <xdr:cNvCxnSpPr/>
      </xdr:nvCxnSpPr>
      <xdr:spPr>
        <a:xfrm flipV="1">
          <a:off x="19949795" y="1215707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102235</xdr:rowOff>
    </xdr:from>
    <xdr:ext cx="534670" cy="258445"/>
    <xdr:sp macro="" textlink="">
      <xdr:nvSpPr>
        <xdr:cNvPr id="863" name="繰出金最小値テキスト"/>
        <xdr:cNvSpPr txBox="1"/>
      </xdr:nvSpPr>
      <xdr:spPr>
        <a:xfrm>
          <a:off x="20002500" y="13646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98425</xdr:rowOff>
    </xdr:from>
    <xdr:to xmlns:xdr="http://schemas.openxmlformats.org/drawingml/2006/spreadsheetDrawing">
      <xdr:col>116</xdr:col>
      <xdr:colOff>152400</xdr:colOff>
      <xdr:row>79</xdr:row>
      <xdr:rowOff>98425</xdr:rowOff>
    </xdr:to>
    <xdr:cxnSp macro="">
      <xdr:nvCxnSpPr>
        <xdr:cNvPr id="864" name="直線コネクタ 863"/>
        <xdr:cNvCxnSpPr/>
      </xdr:nvCxnSpPr>
      <xdr:spPr>
        <a:xfrm>
          <a:off x="19881850" y="13642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102235</xdr:rowOff>
    </xdr:from>
    <xdr:ext cx="598805" cy="258445"/>
    <xdr:sp macro="" textlink="">
      <xdr:nvSpPr>
        <xdr:cNvPr id="865" name="繰出金最大値テキスト"/>
        <xdr:cNvSpPr txBox="1"/>
      </xdr:nvSpPr>
      <xdr:spPr>
        <a:xfrm>
          <a:off x="20002500" y="11932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155575</xdr:rowOff>
    </xdr:from>
    <xdr:to xmlns:xdr="http://schemas.openxmlformats.org/drawingml/2006/spreadsheetDrawing">
      <xdr:col>116</xdr:col>
      <xdr:colOff>152400</xdr:colOff>
      <xdr:row>70</xdr:row>
      <xdr:rowOff>155575</xdr:rowOff>
    </xdr:to>
    <xdr:cxnSp macro="">
      <xdr:nvCxnSpPr>
        <xdr:cNvPr id="866" name="直線コネクタ 865"/>
        <xdr:cNvCxnSpPr/>
      </xdr:nvCxnSpPr>
      <xdr:spPr>
        <a:xfrm>
          <a:off x="19881850" y="12157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77</xdr:row>
      <xdr:rowOff>163830</xdr:rowOff>
    </xdr:from>
    <xdr:to xmlns:xdr="http://schemas.openxmlformats.org/drawingml/2006/spreadsheetDrawing">
      <xdr:col>116</xdr:col>
      <xdr:colOff>63500</xdr:colOff>
      <xdr:row>78</xdr:row>
      <xdr:rowOff>17780</xdr:rowOff>
    </xdr:to>
    <xdr:cxnSp macro="">
      <xdr:nvCxnSpPr>
        <xdr:cNvPr id="867" name="直線コネクタ 866"/>
        <xdr:cNvCxnSpPr/>
      </xdr:nvCxnSpPr>
      <xdr:spPr>
        <a:xfrm flipV="1">
          <a:off x="19202400" y="13365480"/>
          <a:ext cx="7493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105410</xdr:rowOff>
    </xdr:from>
    <xdr:ext cx="534670" cy="259080"/>
    <xdr:sp macro="" textlink="">
      <xdr:nvSpPr>
        <xdr:cNvPr id="868" name="繰出金平均値テキスト"/>
        <xdr:cNvSpPr txBox="1"/>
      </xdr:nvSpPr>
      <xdr:spPr>
        <a:xfrm>
          <a:off x="20002500" y="13135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82550</xdr:rowOff>
    </xdr:from>
    <xdr:to xmlns:xdr="http://schemas.openxmlformats.org/drawingml/2006/spreadsheetDrawing">
      <xdr:col>116</xdr:col>
      <xdr:colOff>114300</xdr:colOff>
      <xdr:row>78</xdr:row>
      <xdr:rowOff>12700</xdr:rowOff>
    </xdr:to>
    <xdr:sp macro="" textlink="">
      <xdr:nvSpPr>
        <xdr:cNvPr id="869" name="フローチャート: 判断 868"/>
        <xdr:cNvSpPr/>
      </xdr:nvSpPr>
      <xdr:spPr>
        <a:xfrm>
          <a:off x="199009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17780</xdr:rowOff>
    </xdr:from>
    <xdr:to xmlns:xdr="http://schemas.openxmlformats.org/drawingml/2006/spreadsheetDrawing">
      <xdr:col>111</xdr:col>
      <xdr:colOff>171450</xdr:colOff>
      <xdr:row>78</xdr:row>
      <xdr:rowOff>34925</xdr:rowOff>
    </xdr:to>
    <xdr:cxnSp macro="">
      <xdr:nvCxnSpPr>
        <xdr:cNvPr id="870" name="直線コネクタ 869"/>
        <xdr:cNvCxnSpPr/>
      </xdr:nvCxnSpPr>
      <xdr:spPr>
        <a:xfrm flipV="1">
          <a:off x="18395950" y="13390880"/>
          <a:ext cx="8064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73660</xdr:rowOff>
    </xdr:from>
    <xdr:to xmlns:xdr="http://schemas.openxmlformats.org/drawingml/2006/spreadsheetDrawing">
      <xdr:col>112</xdr:col>
      <xdr:colOff>38100</xdr:colOff>
      <xdr:row>78</xdr:row>
      <xdr:rowOff>3810</xdr:rowOff>
    </xdr:to>
    <xdr:sp macro="" textlink="">
      <xdr:nvSpPr>
        <xdr:cNvPr id="871" name="フローチャート: 判断 870"/>
        <xdr:cNvSpPr/>
      </xdr:nvSpPr>
      <xdr:spPr>
        <a:xfrm>
          <a:off x="19157950" y="13275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20320</xdr:rowOff>
    </xdr:from>
    <xdr:ext cx="532765" cy="257175"/>
    <xdr:sp macro="" textlink="">
      <xdr:nvSpPr>
        <xdr:cNvPr id="872" name="テキスト ボックス 871"/>
        <xdr:cNvSpPr txBox="1"/>
      </xdr:nvSpPr>
      <xdr:spPr>
        <a:xfrm>
          <a:off x="18960465" y="13050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34925</xdr:rowOff>
    </xdr:from>
    <xdr:to xmlns:xdr="http://schemas.openxmlformats.org/drawingml/2006/spreadsheetDrawing">
      <xdr:col>107</xdr:col>
      <xdr:colOff>50800</xdr:colOff>
      <xdr:row>78</xdr:row>
      <xdr:rowOff>53340</xdr:rowOff>
    </xdr:to>
    <xdr:cxnSp macro="">
      <xdr:nvCxnSpPr>
        <xdr:cNvPr id="873" name="直線コネクタ 872"/>
        <xdr:cNvCxnSpPr/>
      </xdr:nvCxnSpPr>
      <xdr:spPr>
        <a:xfrm flipV="1">
          <a:off x="17602200" y="13408025"/>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63500</xdr:rowOff>
    </xdr:from>
    <xdr:to xmlns:xdr="http://schemas.openxmlformats.org/drawingml/2006/spreadsheetDrawing">
      <xdr:col>107</xdr:col>
      <xdr:colOff>101600</xdr:colOff>
      <xdr:row>77</xdr:row>
      <xdr:rowOff>164465</xdr:rowOff>
    </xdr:to>
    <xdr:sp macro="" textlink="">
      <xdr:nvSpPr>
        <xdr:cNvPr id="874" name="フローチャート: 判断 873"/>
        <xdr:cNvSpPr/>
      </xdr:nvSpPr>
      <xdr:spPr>
        <a:xfrm>
          <a:off x="1834515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9525</xdr:rowOff>
    </xdr:from>
    <xdr:ext cx="532765" cy="257175"/>
    <xdr:sp macro="" textlink="">
      <xdr:nvSpPr>
        <xdr:cNvPr id="875" name="テキスト ボックス 874"/>
        <xdr:cNvSpPr txBox="1"/>
      </xdr:nvSpPr>
      <xdr:spPr>
        <a:xfrm>
          <a:off x="18166715" y="130397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78</xdr:row>
      <xdr:rowOff>41275</xdr:rowOff>
    </xdr:from>
    <xdr:to xmlns:xdr="http://schemas.openxmlformats.org/drawingml/2006/spreadsheetDrawing">
      <xdr:col>102</xdr:col>
      <xdr:colOff>114300</xdr:colOff>
      <xdr:row>78</xdr:row>
      <xdr:rowOff>53340</xdr:rowOff>
    </xdr:to>
    <xdr:cxnSp macro="">
      <xdr:nvCxnSpPr>
        <xdr:cNvPr id="876" name="直線コネクタ 875"/>
        <xdr:cNvCxnSpPr/>
      </xdr:nvCxnSpPr>
      <xdr:spPr>
        <a:xfrm>
          <a:off x="16802100" y="13414375"/>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66040</xdr:rowOff>
    </xdr:from>
    <xdr:to xmlns:xdr="http://schemas.openxmlformats.org/drawingml/2006/spreadsheetDrawing">
      <xdr:col>102</xdr:col>
      <xdr:colOff>165100</xdr:colOff>
      <xdr:row>77</xdr:row>
      <xdr:rowOff>167640</xdr:rowOff>
    </xdr:to>
    <xdr:sp macro="" textlink="">
      <xdr:nvSpPr>
        <xdr:cNvPr id="877" name="フローチャート: 判断 876"/>
        <xdr:cNvSpPr/>
      </xdr:nvSpPr>
      <xdr:spPr>
        <a:xfrm>
          <a:off x="175514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12700</xdr:rowOff>
    </xdr:from>
    <xdr:ext cx="534670" cy="259080"/>
    <xdr:sp macro="" textlink="">
      <xdr:nvSpPr>
        <xdr:cNvPr id="878" name="テキスト ボックス 877"/>
        <xdr:cNvSpPr txBox="1"/>
      </xdr:nvSpPr>
      <xdr:spPr>
        <a:xfrm>
          <a:off x="17353915" y="13042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91440</xdr:rowOff>
    </xdr:from>
    <xdr:to xmlns:xdr="http://schemas.openxmlformats.org/drawingml/2006/spreadsheetDrawing">
      <xdr:col>98</xdr:col>
      <xdr:colOff>38100</xdr:colOff>
      <xdr:row>78</xdr:row>
      <xdr:rowOff>21590</xdr:rowOff>
    </xdr:to>
    <xdr:sp macro="" textlink="">
      <xdr:nvSpPr>
        <xdr:cNvPr id="879" name="フローチャート: 判断 878"/>
        <xdr:cNvSpPr/>
      </xdr:nvSpPr>
      <xdr:spPr>
        <a:xfrm>
          <a:off x="16757650" y="13293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38100</xdr:rowOff>
    </xdr:from>
    <xdr:ext cx="532765" cy="259080"/>
    <xdr:sp macro="" textlink="">
      <xdr:nvSpPr>
        <xdr:cNvPr id="880" name="テキスト ボックス 879"/>
        <xdr:cNvSpPr txBox="1"/>
      </xdr:nvSpPr>
      <xdr:spPr>
        <a:xfrm>
          <a:off x="16560165" y="13068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1" name="テキスト ボックス 880"/>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82" name="テキスト ボックス 881"/>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095" cy="259080"/>
    <xdr:sp macro="" textlink="">
      <xdr:nvSpPr>
        <xdr:cNvPr id="883" name="テキスト ボックス 882"/>
        <xdr:cNvSpPr txBox="1"/>
      </xdr:nvSpPr>
      <xdr:spPr>
        <a:xfrm>
          <a:off x="182245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4" name="テキスト ボックス 883"/>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85" name="テキスト ボックス 884"/>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113030</xdr:rowOff>
    </xdr:from>
    <xdr:to xmlns:xdr="http://schemas.openxmlformats.org/drawingml/2006/spreadsheetDrawing">
      <xdr:col>116</xdr:col>
      <xdr:colOff>114300</xdr:colOff>
      <xdr:row>78</xdr:row>
      <xdr:rowOff>43180</xdr:rowOff>
    </xdr:to>
    <xdr:sp macro="" textlink="">
      <xdr:nvSpPr>
        <xdr:cNvPr id="886" name="楕円 885"/>
        <xdr:cNvSpPr/>
      </xdr:nvSpPr>
      <xdr:spPr>
        <a:xfrm>
          <a:off x="199009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91440</xdr:rowOff>
    </xdr:from>
    <xdr:ext cx="534670" cy="259080"/>
    <xdr:sp macro="" textlink="">
      <xdr:nvSpPr>
        <xdr:cNvPr id="887" name="繰出金該当値テキスト"/>
        <xdr:cNvSpPr txBox="1"/>
      </xdr:nvSpPr>
      <xdr:spPr>
        <a:xfrm>
          <a:off x="20002500" y="1329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137795</xdr:rowOff>
    </xdr:from>
    <xdr:to xmlns:xdr="http://schemas.openxmlformats.org/drawingml/2006/spreadsheetDrawing">
      <xdr:col>112</xdr:col>
      <xdr:colOff>38100</xdr:colOff>
      <xdr:row>78</xdr:row>
      <xdr:rowOff>67945</xdr:rowOff>
    </xdr:to>
    <xdr:sp macro="" textlink="">
      <xdr:nvSpPr>
        <xdr:cNvPr id="888" name="楕円 887"/>
        <xdr:cNvSpPr/>
      </xdr:nvSpPr>
      <xdr:spPr>
        <a:xfrm>
          <a:off x="19157950" y="13339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59055</xdr:rowOff>
    </xdr:from>
    <xdr:ext cx="532765" cy="259080"/>
    <xdr:sp macro="" textlink="">
      <xdr:nvSpPr>
        <xdr:cNvPr id="889" name="テキスト ボックス 888"/>
        <xdr:cNvSpPr txBox="1"/>
      </xdr:nvSpPr>
      <xdr:spPr>
        <a:xfrm>
          <a:off x="18960465" y="13432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155575</xdr:rowOff>
    </xdr:from>
    <xdr:to xmlns:xdr="http://schemas.openxmlformats.org/drawingml/2006/spreadsheetDrawing">
      <xdr:col>107</xdr:col>
      <xdr:colOff>101600</xdr:colOff>
      <xdr:row>78</xdr:row>
      <xdr:rowOff>86360</xdr:rowOff>
    </xdr:to>
    <xdr:sp macro="" textlink="">
      <xdr:nvSpPr>
        <xdr:cNvPr id="890" name="楕円 889"/>
        <xdr:cNvSpPr/>
      </xdr:nvSpPr>
      <xdr:spPr>
        <a:xfrm>
          <a:off x="1834515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76835</xdr:rowOff>
    </xdr:from>
    <xdr:ext cx="532765" cy="257175"/>
    <xdr:sp macro="" textlink="">
      <xdr:nvSpPr>
        <xdr:cNvPr id="891" name="テキスト ボックス 890"/>
        <xdr:cNvSpPr txBox="1"/>
      </xdr:nvSpPr>
      <xdr:spPr>
        <a:xfrm>
          <a:off x="18166715" y="13449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2540</xdr:rowOff>
    </xdr:from>
    <xdr:to xmlns:xdr="http://schemas.openxmlformats.org/drawingml/2006/spreadsheetDrawing">
      <xdr:col>102</xdr:col>
      <xdr:colOff>165100</xdr:colOff>
      <xdr:row>78</xdr:row>
      <xdr:rowOff>104140</xdr:rowOff>
    </xdr:to>
    <xdr:sp macro="" textlink="">
      <xdr:nvSpPr>
        <xdr:cNvPr id="892" name="楕円 891"/>
        <xdr:cNvSpPr/>
      </xdr:nvSpPr>
      <xdr:spPr>
        <a:xfrm>
          <a:off x="175514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95250</xdr:rowOff>
    </xdr:from>
    <xdr:ext cx="534670" cy="259080"/>
    <xdr:sp macro="" textlink="">
      <xdr:nvSpPr>
        <xdr:cNvPr id="893" name="テキスト ボックス 892"/>
        <xdr:cNvSpPr txBox="1"/>
      </xdr:nvSpPr>
      <xdr:spPr>
        <a:xfrm>
          <a:off x="17353915" y="13468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161925</xdr:rowOff>
    </xdr:from>
    <xdr:to xmlns:xdr="http://schemas.openxmlformats.org/drawingml/2006/spreadsheetDrawing">
      <xdr:col>98</xdr:col>
      <xdr:colOff>38100</xdr:colOff>
      <xdr:row>78</xdr:row>
      <xdr:rowOff>92075</xdr:rowOff>
    </xdr:to>
    <xdr:sp macro="" textlink="">
      <xdr:nvSpPr>
        <xdr:cNvPr id="894" name="楕円 893"/>
        <xdr:cNvSpPr/>
      </xdr:nvSpPr>
      <xdr:spPr>
        <a:xfrm>
          <a:off x="16757650" y="13363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83185</xdr:rowOff>
    </xdr:from>
    <xdr:ext cx="532765" cy="259080"/>
    <xdr:sp macro="" textlink="">
      <xdr:nvSpPr>
        <xdr:cNvPr id="895" name="テキスト ボックス 894"/>
        <xdr:cNvSpPr txBox="1"/>
      </xdr:nvSpPr>
      <xdr:spPr>
        <a:xfrm>
          <a:off x="16560165" y="13456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6" name="正方形/長方形 895"/>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7" name="正方形/長方形 896"/>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8" name="正方形/長方形 897"/>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9" name="正方形/長方形 898"/>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0" name="正方形/長方形 899"/>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1" name="正方形/長方形 900"/>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2" name="正方形/長方形 901"/>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正方形/長方形 902"/>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904" name="テキスト ボックス 903"/>
        <xdr:cNvSpPr txBox="1"/>
      </xdr:nvSpPr>
      <xdr:spPr>
        <a:xfrm>
          <a:off x="1644015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5" name="直線コネクタ 904"/>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6" name="直線コネクタ 905"/>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907" name="テキスト ボックス 906"/>
        <xdr:cNvSpPr txBox="1"/>
      </xdr:nvSpPr>
      <xdr:spPr>
        <a:xfrm>
          <a:off x="162483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7175"/>
    <xdr:sp macro="" textlink="">
      <xdr:nvSpPr>
        <xdr:cNvPr id="909" name="テキスト ボックス 908"/>
        <xdr:cNvSpPr txBox="1"/>
      </xdr:nvSpPr>
      <xdr:spPr>
        <a:xfrm>
          <a:off x="162483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1" name="直線コネクタ 910"/>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2"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3" name="直線コネクタ 912"/>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4"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5" name="直線コネクタ 914"/>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16" name="直線コネクタ 915"/>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7"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フローチャート: 判断 917"/>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19" name="直線コネクタ 918"/>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フローチャート: 判断 919"/>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21" name="テキスト ボックス 920"/>
        <xdr:cNvSpPr txBox="1"/>
      </xdr:nvSpPr>
      <xdr:spPr>
        <a:xfrm>
          <a:off x="1908429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2" name="直線コネクタ 921"/>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3" name="フローチャート: 判断 922"/>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24" name="テキスト ボックス 923"/>
        <xdr:cNvSpPr txBox="1"/>
      </xdr:nvSpPr>
      <xdr:spPr>
        <a:xfrm>
          <a:off x="182905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25" name="直線コネクタ 924"/>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フローチャート: 判断 925"/>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27" name="テキスト ボックス 926"/>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フローチャート: 判断 927"/>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29" name="テキスト ボックス 928"/>
        <xdr:cNvSpPr txBox="1"/>
      </xdr:nvSpPr>
      <xdr:spPr>
        <a:xfrm>
          <a:off x="1668399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31" name="テキスト ボックス 930"/>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095" cy="259080"/>
    <xdr:sp macro="" textlink="">
      <xdr:nvSpPr>
        <xdr:cNvPr id="932" name="テキスト ボックス 931"/>
        <xdr:cNvSpPr txBox="1"/>
      </xdr:nvSpPr>
      <xdr:spPr>
        <a:xfrm>
          <a:off x="182245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34" name="テキスト ボックス 933"/>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5" name="楕円 934"/>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6"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7" name="楕円 936"/>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38" name="テキスト ボックス 937"/>
        <xdr:cNvSpPr txBox="1"/>
      </xdr:nvSpPr>
      <xdr:spPr>
        <a:xfrm>
          <a:off x="1908429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9" name="楕円 938"/>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40" name="テキスト ボックス 939"/>
        <xdr:cNvSpPr txBox="1"/>
      </xdr:nvSpPr>
      <xdr:spPr>
        <a:xfrm>
          <a:off x="182905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1" name="楕円 940"/>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42" name="テキスト ボックス 941"/>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3" name="楕円 942"/>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44" name="テキスト ボックス 943"/>
        <xdr:cNvSpPr txBox="1"/>
      </xdr:nvSpPr>
      <xdr:spPr>
        <a:xfrm>
          <a:off x="1668399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住民一人当たりのコストが顕著に増加したのは普通建設事業費、</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であり、減少したのは</a:t>
          </a:r>
          <a:r>
            <a:rPr kumimoji="1" lang="ja-JP" altLang="en-US" sz="1100">
              <a:solidFill>
                <a:schemeClr val="dk1"/>
              </a:solidFill>
              <a:effectLst/>
              <a:latin typeface="+mn-lt"/>
              <a:ea typeface="+mn-ea"/>
              <a:cs typeface="+mn-cs"/>
            </a:rPr>
            <a:t>、公債費、積立金</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人件費の増加は、退職者の増加による退職金の支払額の増加や災害対応等による時間外手当の増加によるものである。物件費の増加は、庁内パソコンの購入</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扶助費の増加は、生活保護費や障害児通所給付費</a:t>
          </a:r>
          <a:r>
            <a:rPr kumimoji="1" lang="ja-JP" altLang="ja-JP" sz="1100">
              <a:solidFill>
                <a:schemeClr val="dk1"/>
              </a:solidFill>
              <a:effectLst/>
              <a:latin typeface="+mn-lt"/>
              <a:ea typeface="+mn-ea"/>
              <a:cs typeface="+mn-cs"/>
            </a:rPr>
            <a:t>の増加によるものである。</a:t>
          </a:r>
          <a:r>
            <a:rPr kumimoji="1" lang="ja-JP" altLang="en-US" sz="1100">
              <a:solidFill>
                <a:schemeClr val="dk1"/>
              </a:solidFill>
              <a:effectLst/>
              <a:latin typeface="+mn-lt"/>
              <a:ea typeface="+mn-ea"/>
              <a:cs typeface="+mn-cs"/>
            </a:rPr>
            <a:t>普通建設事業費は、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年度から複数年度の継続大型公共施設等（南熱海支所・消防署南熱海出張所改築工事、認定こども園開設事業、旧日向別邸保存修理工事）に着手したことにより増加している。災害復旧事業費は、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年度及び</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に初島漁港が被災したことにより増加している。</a:t>
          </a:r>
          <a:r>
            <a:rPr kumimoji="1" lang="ja-JP" altLang="ja-JP" sz="1100">
              <a:solidFill>
                <a:schemeClr val="dk1"/>
              </a:solidFill>
              <a:effectLst/>
              <a:latin typeface="+mn-lt"/>
              <a:ea typeface="+mn-ea"/>
              <a:cs typeface="+mn-cs"/>
            </a:rPr>
            <a:t>維持補修費の減少は、</a:t>
          </a:r>
          <a:r>
            <a:rPr kumimoji="1" lang="ja-JP" altLang="en-US" sz="1100">
              <a:solidFill>
                <a:schemeClr val="dk1"/>
              </a:solidFill>
              <a:effectLst/>
              <a:latin typeface="+mn-lt"/>
              <a:ea typeface="+mn-ea"/>
              <a:cs typeface="+mn-cs"/>
            </a:rPr>
            <a:t>市営住宅の維持管理経費等</a:t>
          </a:r>
          <a:r>
            <a:rPr kumimoji="1" lang="ja-JP" altLang="ja-JP" sz="1100">
              <a:solidFill>
                <a:schemeClr val="dk1"/>
              </a:solidFill>
              <a:effectLst/>
              <a:latin typeface="+mn-lt"/>
              <a:ea typeface="+mn-ea"/>
              <a:cs typeface="+mn-cs"/>
            </a:rPr>
            <a:t>が減少したことによるものである。積立金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は、財政調整基金、文化振興基金の積立金</a:t>
          </a:r>
          <a:r>
            <a:rPr kumimoji="1" lang="ja-JP" altLang="en-US" sz="1100">
              <a:solidFill>
                <a:schemeClr val="dk1"/>
              </a:solidFill>
              <a:effectLst/>
              <a:latin typeface="+mn-lt"/>
              <a:ea typeface="+mn-ea"/>
              <a:cs typeface="+mn-cs"/>
            </a:rPr>
            <a:t>額の減少</a:t>
          </a:r>
          <a:r>
            <a:rPr kumimoji="1" lang="ja-JP" altLang="ja-JP" sz="1100">
              <a:solidFill>
                <a:schemeClr val="dk1"/>
              </a:solidFill>
              <a:effectLst/>
              <a:latin typeface="+mn-lt"/>
              <a:ea typeface="+mn-ea"/>
              <a:cs typeface="+mn-cs"/>
            </a:rPr>
            <a:t>によるものである。公債費は、</a:t>
          </a:r>
          <a:r>
            <a:rPr lang="ja-JP" altLang="ja-JP" sz="1100">
              <a:solidFill>
                <a:schemeClr val="dk1"/>
              </a:solidFill>
              <a:effectLst/>
              <a:latin typeface="+mn-lt"/>
              <a:ea typeface="+mn-ea"/>
              <a:cs typeface="+mn-cs"/>
            </a:rPr>
            <a:t>元金償還額を上回らない額の借入れに努めたこと</a:t>
          </a:r>
          <a:r>
            <a:rPr kumimoji="1" lang="ja-JP" altLang="ja-JP"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年度から横ばいに推移している。</a:t>
          </a:r>
          <a:r>
            <a:rPr kumimoji="1" lang="ja-JP" altLang="ja-JP" sz="1100">
              <a:solidFill>
                <a:schemeClr val="dk1"/>
              </a:solidFill>
              <a:effectLst/>
              <a:latin typeface="+mn-lt"/>
              <a:ea typeface="+mn-ea"/>
              <a:cs typeface="+mn-cs"/>
            </a:rPr>
            <a:t>繰出金の増加は、</a:t>
          </a:r>
          <a:r>
            <a:rPr lang="ja-JP" altLang="ja-JP" sz="1100">
              <a:solidFill>
                <a:schemeClr val="dk1"/>
              </a:solidFill>
              <a:effectLst/>
              <a:latin typeface="+mn-lt"/>
              <a:ea typeface="+mn-ea"/>
              <a:cs typeface="+mn-cs"/>
            </a:rPr>
            <a:t>後期高齢者医療事業特別会計は被保険者の数が増加していることや、介護保険事業特別会計においては低所得者軽減分の繰出金が増加の給付費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が伸び</a:t>
          </a:r>
          <a:r>
            <a:rPr lang="ja-JP" altLang="en-US" sz="1100">
              <a:solidFill>
                <a:schemeClr val="dk1"/>
              </a:solidFill>
              <a:effectLst/>
              <a:latin typeface="+mn-lt"/>
              <a:ea typeface="+mn-ea"/>
              <a:cs typeface="+mn-cs"/>
            </a:rPr>
            <a:t>たためである。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36,607
35,955
61.78
20,959,577
20,073,665
794,528
9,932,952
17,100,757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17.0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4135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4135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66675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7015" cy="259080"/>
    <xdr:sp macro="" textlink="">
      <xdr:nvSpPr>
        <xdr:cNvPr id="43" name="テキスト ボックス 42"/>
        <xdr:cNvSpPr txBox="1"/>
      </xdr:nvSpPr>
      <xdr:spPr>
        <a:xfrm>
          <a:off x="4749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5455" cy="257175"/>
    <xdr:sp macro="" textlink="">
      <xdr:nvSpPr>
        <xdr:cNvPr id="45" name="テキスト ボックス 44"/>
        <xdr:cNvSpPr txBox="1"/>
      </xdr:nvSpPr>
      <xdr:spPr>
        <a:xfrm>
          <a:off x="27559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1145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7175"/>
    <xdr:sp macro="" textlink="">
      <xdr:nvSpPr>
        <xdr:cNvPr id="49" name="テキスト ボックス 48"/>
        <xdr:cNvSpPr txBox="1"/>
      </xdr:nvSpPr>
      <xdr:spPr>
        <a:xfrm>
          <a:off x="21145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1145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3" name="テキスト ボックス 52"/>
        <xdr:cNvSpPr txBox="1"/>
      </xdr:nvSpPr>
      <xdr:spPr>
        <a:xfrm>
          <a:off x="21145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175"/>
    <xdr:sp macro="" textlink="">
      <xdr:nvSpPr>
        <xdr:cNvPr id="55" name="テキスト ボックス 54"/>
        <xdr:cNvSpPr txBox="1"/>
      </xdr:nvSpPr>
      <xdr:spPr>
        <a:xfrm>
          <a:off x="21145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71755</xdr:rowOff>
    </xdr:to>
    <xdr:cxnSp macro="">
      <xdr:nvCxnSpPr>
        <xdr:cNvPr id="57" name="直線コネクタ 56"/>
        <xdr:cNvCxnSpPr/>
      </xdr:nvCxnSpPr>
      <xdr:spPr>
        <a:xfrm flipV="1">
          <a:off x="4176395" y="529145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75565</xdr:rowOff>
    </xdr:from>
    <xdr:ext cx="469900" cy="257175"/>
    <xdr:sp macro="" textlink="">
      <xdr:nvSpPr>
        <xdr:cNvPr id="58" name="議会費最小値テキスト"/>
        <xdr:cNvSpPr txBox="1"/>
      </xdr:nvSpPr>
      <xdr:spPr>
        <a:xfrm>
          <a:off x="4229100" y="65906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71755</xdr:rowOff>
    </xdr:from>
    <xdr:to xmlns:xdr="http://schemas.openxmlformats.org/drawingml/2006/spreadsheetDrawing">
      <xdr:col>24</xdr:col>
      <xdr:colOff>152400</xdr:colOff>
      <xdr:row>38</xdr:row>
      <xdr:rowOff>71755</xdr:rowOff>
    </xdr:to>
    <xdr:cxnSp macro="">
      <xdr:nvCxnSpPr>
        <xdr:cNvPr id="59" name="直線コネクタ 58"/>
        <xdr:cNvCxnSpPr/>
      </xdr:nvCxnSpPr>
      <xdr:spPr>
        <a:xfrm>
          <a:off x="4108450" y="6586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60" name="議会費最大値テキスト"/>
        <xdr:cNvSpPr txBox="1"/>
      </xdr:nvSpPr>
      <xdr:spPr>
        <a:xfrm>
          <a:off x="42291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61" name="直線コネクタ 60"/>
        <xdr:cNvCxnSpPr/>
      </xdr:nvCxnSpPr>
      <xdr:spPr>
        <a:xfrm>
          <a:off x="4108450" y="5291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120650</xdr:rowOff>
    </xdr:from>
    <xdr:to xmlns:xdr="http://schemas.openxmlformats.org/drawingml/2006/spreadsheetDrawing">
      <xdr:col>24</xdr:col>
      <xdr:colOff>63500</xdr:colOff>
      <xdr:row>37</xdr:row>
      <xdr:rowOff>132080</xdr:rowOff>
    </xdr:to>
    <xdr:cxnSp macro="">
      <xdr:nvCxnSpPr>
        <xdr:cNvPr id="62" name="直線コネクタ 61"/>
        <xdr:cNvCxnSpPr/>
      </xdr:nvCxnSpPr>
      <xdr:spPr>
        <a:xfrm flipV="1">
          <a:off x="3429000" y="6464300"/>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73025</xdr:rowOff>
    </xdr:from>
    <xdr:ext cx="469900" cy="259080"/>
    <xdr:sp macro="" textlink="">
      <xdr:nvSpPr>
        <xdr:cNvPr id="63" name="議会費平均値テキスト"/>
        <xdr:cNvSpPr txBox="1"/>
      </xdr:nvSpPr>
      <xdr:spPr>
        <a:xfrm>
          <a:off x="4229100" y="6245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4" name="フローチャート: 判断 63"/>
        <xdr:cNvSpPr/>
      </xdr:nvSpPr>
      <xdr:spPr>
        <a:xfrm>
          <a:off x="4127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132080</xdr:rowOff>
    </xdr:from>
    <xdr:to xmlns:xdr="http://schemas.openxmlformats.org/drawingml/2006/spreadsheetDrawing">
      <xdr:col>19</xdr:col>
      <xdr:colOff>171450</xdr:colOff>
      <xdr:row>37</xdr:row>
      <xdr:rowOff>139700</xdr:rowOff>
    </xdr:to>
    <xdr:cxnSp macro="">
      <xdr:nvCxnSpPr>
        <xdr:cNvPr id="65" name="直線コネクタ 64"/>
        <xdr:cNvCxnSpPr/>
      </xdr:nvCxnSpPr>
      <xdr:spPr>
        <a:xfrm flipV="1">
          <a:off x="2622550" y="647573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158115</xdr:rowOff>
    </xdr:to>
    <xdr:sp macro="" textlink="">
      <xdr:nvSpPr>
        <xdr:cNvPr id="66" name="フローチャート: 判断 65"/>
        <xdr:cNvSpPr/>
      </xdr:nvSpPr>
      <xdr:spPr>
        <a:xfrm>
          <a:off x="3384550" y="6400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3175</xdr:rowOff>
    </xdr:from>
    <xdr:ext cx="469900" cy="259080"/>
    <xdr:sp macro="" textlink="">
      <xdr:nvSpPr>
        <xdr:cNvPr id="67" name="テキスト ボックス 66"/>
        <xdr:cNvSpPr txBox="1"/>
      </xdr:nvSpPr>
      <xdr:spPr>
        <a:xfrm>
          <a:off x="3219450" y="6175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133350</xdr:rowOff>
    </xdr:from>
    <xdr:to xmlns:xdr="http://schemas.openxmlformats.org/drawingml/2006/spreadsheetDrawing">
      <xdr:col>15</xdr:col>
      <xdr:colOff>50800</xdr:colOff>
      <xdr:row>37</xdr:row>
      <xdr:rowOff>139700</xdr:rowOff>
    </xdr:to>
    <xdr:cxnSp macro="">
      <xdr:nvCxnSpPr>
        <xdr:cNvPr id="68" name="直線コネクタ 67"/>
        <xdr:cNvCxnSpPr/>
      </xdr:nvCxnSpPr>
      <xdr:spPr>
        <a:xfrm>
          <a:off x="1828800" y="647700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60960</xdr:rowOff>
    </xdr:from>
    <xdr:to xmlns:xdr="http://schemas.openxmlformats.org/drawingml/2006/spreadsheetDrawing">
      <xdr:col>15</xdr:col>
      <xdr:colOff>101600</xdr:colOff>
      <xdr:row>37</xdr:row>
      <xdr:rowOff>162560</xdr:rowOff>
    </xdr:to>
    <xdr:sp macro="" textlink="">
      <xdr:nvSpPr>
        <xdr:cNvPr id="69" name="フローチャート: 判断 68"/>
        <xdr:cNvSpPr/>
      </xdr:nvSpPr>
      <xdr:spPr>
        <a:xfrm>
          <a:off x="257175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8255</xdr:rowOff>
    </xdr:from>
    <xdr:ext cx="469900" cy="257175"/>
    <xdr:sp macro="" textlink="">
      <xdr:nvSpPr>
        <xdr:cNvPr id="70" name="テキスト ボックス 69"/>
        <xdr:cNvSpPr txBox="1"/>
      </xdr:nvSpPr>
      <xdr:spPr>
        <a:xfrm>
          <a:off x="2406650" y="61804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113665</xdr:rowOff>
    </xdr:from>
    <xdr:to xmlns:xdr="http://schemas.openxmlformats.org/drawingml/2006/spreadsheetDrawing">
      <xdr:col>10</xdr:col>
      <xdr:colOff>114300</xdr:colOff>
      <xdr:row>37</xdr:row>
      <xdr:rowOff>133350</xdr:rowOff>
    </xdr:to>
    <xdr:cxnSp macro="">
      <xdr:nvCxnSpPr>
        <xdr:cNvPr id="71" name="直線コネクタ 70"/>
        <xdr:cNvCxnSpPr/>
      </xdr:nvCxnSpPr>
      <xdr:spPr>
        <a:xfrm>
          <a:off x="1028700" y="645731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59690</xdr:rowOff>
    </xdr:from>
    <xdr:to xmlns:xdr="http://schemas.openxmlformats.org/drawingml/2006/spreadsheetDrawing">
      <xdr:col>10</xdr:col>
      <xdr:colOff>165100</xdr:colOff>
      <xdr:row>37</xdr:row>
      <xdr:rowOff>161290</xdr:rowOff>
    </xdr:to>
    <xdr:sp macro="" textlink="">
      <xdr:nvSpPr>
        <xdr:cNvPr id="72" name="フローチャート: 判断 71"/>
        <xdr:cNvSpPr/>
      </xdr:nvSpPr>
      <xdr:spPr>
        <a:xfrm>
          <a:off x="17780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6350</xdr:rowOff>
    </xdr:from>
    <xdr:ext cx="469900" cy="257175"/>
    <xdr:sp macro="" textlink="">
      <xdr:nvSpPr>
        <xdr:cNvPr id="73" name="テキスト ボックス 72"/>
        <xdr:cNvSpPr txBox="1"/>
      </xdr:nvSpPr>
      <xdr:spPr>
        <a:xfrm>
          <a:off x="1612900" y="6178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45720</xdr:rowOff>
    </xdr:from>
    <xdr:to xmlns:xdr="http://schemas.openxmlformats.org/drawingml/2006/spreadsheetDrawing">
      <xdr:col>6</xdr:col>
      <xdr:colOff>38100</xdr:colOff>
      <xdr:row>37</xdr:row>
      <xdr:rowOff>147320</xdr:rowOff>
    </xdr:to>
    <xdr:sp macro="" textlink="">
      <xdr:nvSpPr>
        <xdr:cNvPr id="74" name="フローチャート: 判断 73"/>
        <xdr:cNvSpPr/>
      </xdr:nvSpPr>
      <xdr:spPr>
        <a:xfrm>
          <a:off x="984250" y="6389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163830</xdr:rowOff>
    </xdr:from>
    <xdr:ext cx="469900" cy="259080"/>
    <xdr:sp macro="" textlink="">
      <xdr:nvSpPr>
        <xdr:cNvPr id="75" name="テキスト ボックス 74"/>
        <xdr:cNvSpPr txBox="1"/>
      </xdr:nvSpPr>
      <xdr:spPr>
        <a:xfrm>
          <a:off x="819150" y="6164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7" name="テキスト ボックス 76"/>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8" name="テキスト ボックス 77"/>
        <xdr:cNvSpPr txBox="1"/>
      </xdr:nvSpPr>
      <xdr:spPr>
        <a:xfrm>
          <a:off x="24511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80" name="テキスト ボックス 79"/>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69215</xdr:rowOff>
    </xdr:from>
    <xdr:to xmlns:xdr="http://schemas.openxmlformats.org/drawingml/2006/spreadsheetDrawing">
      <xdr:col>24</xdr:col>
      <xdr:colOff>114300</xdr:colOff>
      <xdr:row>37</xdr:row>
      <xdr:rowOff>170815</xdr:rowOff>
    </xdr:to>
    <xdr:sp macro="" textlink="">
      <xdr:nvSpPr>
        <xdr:cNvPr id="81" name="楕円 80"/>
        <xdr:cNvSpPr/>
      </xdr:nvSpPr>
      <xdr:spPr>
        <a:xfrm>
          <a:off x="4127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29210</xdr:rowOff>
    </xdr:from>
    <xdr:ext cx="469900" cy="257175"/>
    <xdr:sp macro="" textlink="">
      <xdr:nvSpPr>
        <xdr:cNvPr id="82" name="議会費該当値テキスト"/>
        <xdr:cNvSpPr txBox="1"/>
      </xdr:nvSpPr>
      <xdr:spPr>
        <a:xfrm>
          <a:off x="4229100" y="63728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81280</xdr:rowOff>
    </xdr:from>
    <xdr:to xmlns:xdr="http://schemas.openxmlformats.org/drawingml/2006/spreadsheetDrawing">
      <xdr:col>20</xdr:col>
      <xdr:colOff>38100</xdr:colOff>
      <xdr:row>38</xdr:row>
      <xdr:rowOff>11430</xdr:rowOff>
    </xdr:to>
    <xdr:sp macro="" textlink="">
      <xdr:nvSpPr>
        <xdr:cNvPr id="83" name="楕円 82"/>
        <xdr:cNvSpPr/>
      </xdr:nvSpPr>
      <xdr:spPr>
        <a:xfrm>
          <a:off x="3384550" y="6424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2540</xdr:rowOff>
    </xdr:from>
    <xdr:ext cx="469900" cy="259080"/>
    <xdr:sp macro="" textlink="">
      <xdr:nvSpPr>
        <xdr:cNvPr id="84" name="テキスト ボックス 83"/>
        <xdr:cNvSpPr txBox="1"/>
      </xdr:nvSpPr>
      <xdr:spPr>
        <a:xfrm>
          <a:off x="3219450" y="6517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88900</xdr:rowOff>
    </xdr:from>
    <xdr:to xmlns:xdr="http://schemas.openxmlformats.org/drawingml/2006/spreadsheetDrawing">
      <xdr:col>15</xdr:col>
      <xdr:colOff>101600</xdr:colOff>
      <xdr:row>38</xdr:row>
      <xdr:rowOff>19050</xdr:rowOff>
    </xdr:to>
    <xdr:sp macro="" textlink="">
      <xdr:nvSpPr>
        <xdr:cNvPr id="85" name="楕円 84"/>
        <xdr:cNvSpPr/>
      </xdr:nvSpPr>
      <xdr:spPr>
        <a:xfrm>
          <a:off x="257175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10160</xdr:rowOff>
    </xdr:from>
    <xdr:ext cx="469900" cy="259080"/>
    <xdr:sp macro="" textlink="">
      <xdr:nvSpPr>
        <xdr:cNvPr id="86" name="テキスト ボックス 85"/>
        <xdr:cNvSpPr txBox="1"/>
      </xdr:nvSpPr>
      <xdr:spPr>
        <a:xfrm>
          <a:off x="2406650" y="652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82550</xdr:rowOff>
    </xdr:from>
    <xdr:to xmlns:xdr="http://schemas.openxmlformats.org/drawingml/2006/spreadsheetDrawing">
      <xdr:col>10</xdr:col>
      <xdr:colOff>165100</xdr:colOff>
      <xdr:row>38</xdr:row>
      <xdr:rowOff>12700</xdr:rowOff>
    </xdr:to>
    <xdr:sp macro="" textlink="">
      <xdr:nvSpPr>
        <xdr:cNvPr id="87" name="楕円 86"/>
        <xdr:cNvSpPr/>
      </xdr:nvSpPr>
      <xdr:spPr>
        <a:xfrm>
          <a:off x="1778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3810</xdr:rowOff>
    </xdr:from>
    <xdr:ext cx="469900" cy="259080"/>
    <xdr:sp macro="" textlink="">
      <xdr:nvSpPr>
        <xdr:cNvPr id="88" name="テキスト ボックス 87"/>
        <xdr:cNvSpPr txBox="1"/>
      </xdr:nvSpPr>
      <xdr:spPr>
        <a:xfrm>
          <a:off x="1612900" y="651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63500</xdr:rowOff>
    </xdr:from>
    <xdr:to xmlns:xdr="http://schemas.openxmlformats.org/drawingml/2006/spreadsheetDrawing">
      <xdr:col>6</xdr:col>
      <xdr:colOff>38100</xdr:colOff>
      <xdr:row>37</xdr:row>
      <xdr:rowOff>164465</xdr:rowOff>
    </xdr:to>
    <xdr:sp macro="" textlink="">
      <xdr:nvSpPr>
        <xdr:cNvPr id="89" name="楕円 88"/>
        <xdr:cNvSpPr/>
      </xdr:nvSpPr>
      <xdr:spPr>
        <a:xfrm>
          <a:off x="984250" y="64071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155575</xdr:rowOff>
    </xdr:from>
    <xdr:ext cx="469900" cy="257175"/>
    <xdr:sp macro="" textlink="">
      <xdr:nvSpPr>
        <xdr:cNvPr id="90" name="テキスト ボックス 89"/>
        <xdr:cNvSpPr txBox="1"/>
      </xdr:nvSpPr>
      <xdr:spPr>
        <a:xfrm>
          <a:off x="819150" y="64992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9" name="テキスト ボックス 98"/>
        <xdr:cNvSpPr txBox="1"/>
      </xdr:nvSpPr>
      <xdr:spPr>
        <a:xfrm>
          <a:off x="66675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6858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2" name="テキスト ボックス 101"/>
        <xdr:cNvSpPr txBox="1"/>
      </xdr:nvSpPr>
      <xdr:spPr>
        <a:xfrm>
          <a:off x="4749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6858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4"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6858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7175"/>
    <xdr:sp macro="" textlink="">
      <xdr:nvSpPr>
        <xdr:cNvPr id="106" name="テキスト ボックス 105"/>
        <xdr:cNvSpPr txBox="1"/>
      </xdr:nvSpPr>
      <xdr:spPr>
        <a:xfrm>
          <a:off x="166370" y="9255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6858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6858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7175"/>
    <xdr:sp macro="" textlink="">
      <xdr:nvSpPr>
        <xdr:cNvPr id="112" name="テキスト ボックス 111"/>
        <xdr:cNvSpPr txBox="1"/>
      </xdr:nvSpPr>
      <xdr:spPr>
        <a:xfrm>
          <a:off x="166370"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24765</xdr:rowOff>
    </xdr:to>
    <xdr:cxnSp macro="">
      <xdr:nvCxnSpPr>
        <xdr:cNvPr id="114" name="直線コネクタ 113"/>
        <xdr:cNvCxnSpPr/>
      </xdr:nvCxnSpPr>
      <xdr:spPr>
        <a:xfrm flipV="1">
          <a:off x="4176395" y="878649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29210</xdr:rowOff>
    </xdr:from>
    <xdr:ext cx="534670" cy="257175"/>
    <xdr:sp macro="" textlink="">
      <xdr:nvSpPr>
        <xdr:cNvPr id="115" name="総務費最小値テキスト"/>
        <xdr:cNvSpPr txBox="1"/>
      </xdr:nvSpPr>
      <xdr:spPr>
        <a:xfrm>
          <a:off x="4229100" y="9973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24765</xdr:rowOff>
    </xdr:from>
    <xdr:to xmlns:xdr="http://schemas.openxmlformats.org/drawingml/2006/spreadsheetDrawing">
      <xdr:col>24</xdr:col>
      <xdr:colOff>152400</xdr:colOff>
      <xdr:row>58</xdr:row>
      <xdr:rowOff>24765</xdr:rowOff>
    </xdr:to>
    <xdr:cxnSp macro="">
      <xdr:nvCxnSpPr>
        <xdr:cNvPr id="116" name="直線コネクタ 115"/>
        <xdr:cNvCxnSpPr/>
      </xdr:nvCxnSpPr>
      <xdr:spPr>
        <a:xfrm>
          <a:off x="4108450" y="9968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7" name="総務費最大値テキスト"/>
        <xdr:cNvSpPr txBox="1"/>
      </xdr:nvSpPr>
      <xdr:spPr>
        <a:xfrm>
          <a:off x="42291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360,453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8" name="直線コネクタ 117"/>
        <xdr:cNvCxnSpPr/>
      </xdr:nvCxnSpPr>
      <xdr:spPr>
        <a:xfrm>
          <a:off x="4108450" y="8786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118745</xdr:rowOff>
    </xdr:from>
    <xdr:to xmlns:xdr="http://schemas.openxmlformats.org/drawingml/2006/spreadsheetDrawing">
      <xdr:col>24</xdr:col>
      <xdr:colOff>63500</xdr:colOff>
      <xdr:row>57</xdr:row>
      <xdr:rowOff>161925</xdr:rowOff>
    </xdr:to>
    <xdr:cxnSp macro="">
      <xdr:nvCxnSpPr>
        <xdr:cNvPr id="119" name="直線コネクタ 118"/>
        <xdr:cNvCxnSpPr/>
      </xdr:nvCxnSpPr>
      <xdr:spPr>
        <a:xfrm flipV="1">
          <a:off x="3429000" y="9891395"/>
          <a:ext cx="7493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32385</xdr:rowOff>
    </xdr:from>
    <xdr:ext cx="534670" cy="257175"/>
    <xdr:sp macro="" textlink="">
      <xdr:nvSpPr>
        <xdr:cNvPr id="120" name="総務費平均値テキスト"/>
        <xdr:cNvSpPr txBox="1"/>
      </xdr:nvSpPr>
      <xdr:spPr>
        <a:xfrm>
          <a:off x="4229100" y="96335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9525</xdr:rowOff>
    </xdr:from>
    <xdr:to xmlns:xdr="http://schemas.openxmlformats.org/drawingml/2006/spreadsheetDrawing">
      <xdr:col>24</xdr:col>
      <xdr:colOff>114300</xdr:colOff>
      <xdr:row>57</xdr:row>
      <xdr:rowOff>111125</xdr:rowOff>
    </xdr:to>
    <xdr:sp macro="" textlink="">
      <xdr:nvSpPr>
        <xdr:cNvPr id="121" name="フローチャート: 判断 120"/>
        <xdr:cNvSpPr/>
      </xdr:nvSpPr>
      <xdr:spPr>
        <a:xfrm>
          <a:off x="4127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161925</xdr:rowOff>
    </xdr:from>
    <xdr:to xmlns:xdr="http://schemas.openxmlformats.org/drawingml/2006/spreadsheetDrawing">
      <xdr:col>19</xdr:col>
      <xdr:colOff>171450</xdr:colOff>
      <xdr:row>58</xdr:row>
      <xdr:rowOff>29210</xdr:rowOff>
    </xdr:to>
    <xdr:cxnSp macro="">
      <xdr:nvCxnSpPr>
        <xdr:cNvPr id="122" name="直線コネクタ 121"/>
        <xdr:cNvCxnSpPr/>
      </xdr:nvCxnSpPr>
      <xdr:spPr>
        <a:xfrm flipV="1">
          <a:off x="2622550" y="9934575"/>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27305</xdr:rowOff>
    </xdr:from>
    <xdr:to xmlns:xdr="http://schemas.openxmlformats.org/drawingml/2006/spreadsheetDrawing">
      <xdr:col>20</xdr:col>
      <xdr:colOff>38100</xdr:colOff>
      <xdr:row>57</xdr:row>
      <xdr:rowOff>128905</xdr:rowOff>
    </xdr:to>
    <xdr:sp macro="" textlink="">
      <xdr:nvSpPr>
        <xdr:cNvPr id="123" name="フローチャート: 判断 122"/>
        <xdr:cNvSpPr/>
      </xdr:nvSpPr>
      <xdr:spPr>
        <a:xfrm>
          <a:off x="3384550" y="9799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145415</xdr:rowOff>
    </xdr:from>
    <xdr:ext cx="532765" cy="257175"/>
    <xdr:sp macro="" textlink="">
      <xdr:nvSpPr>
        <xdr:cNvPr id="124" name="テキスト ボックス 123"/>
        <xdr:cNvSpPr txBox="1"/>
      </xdr:nvSpPr>
      <xdr:spPr>
        <a:xfrm>
          <a:off x="3187065" y="95751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6985</xdr:rowOff>
    </xdr:from>
    <xdr:to xmlns:xdr="http://schemas.openxmlformats.org/drawingml/2006/spreadsheetDrawing">
      <xdr:col>15</xdr:col>
      <xdr:colOff>50800</xdr:colOff>
      <xdr:row>58</xdr:row>
      <xdr:rowOff>29210</xdr:rowOff>
    </xdr:to>
    <xdr:cxnSp macro="">
      <xdr:nvCxnSpPr>
        <xdr:cNvPr id="125" name="直線コネクタ 124"/>
        <xdr:cNvCxnSpPr/>
      </xdr:nvCxnSpPr>
      <xdr:spPr>
        <a:xfrm>
          <a:off x="1828800" y="9951085"/>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57785</xdr:rowOff>
    </xdr:from>
    <xdr:to xmlns:xdr="http://schemas.openxmlformats.org/drawingml/2006/spreadsheetDrawing">
      <xdr:col>15</xdr:col>
      <xdr:colOff>101600</xdr:colOff>
      <xdr:row>57</xdr:row>
      <xdr:rowOff>159385</xdr:rowOff>
    </xdr:to>
    <xdr:sp macro="" textlink="">
      <xdr:nvSpPr>
        <xdr:cNvPr id="126" name="フローチャート: 判断 125"/>
        <xdr:cNvSpPr/>
      </xdr:nvSpPr>
      <xdr:spPr>
        <a:xfrm>
          <a:off x="257175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4445</xdr:rowOff>
    </xdr:from>
    <xdr:ext cx="532765" cy="259080"/>
    <xdr:sp macro="" textlink="">
      <xdr:nvSpPr>
        <xdr:cNvPr id="127" name="テキスト ボックス 126"/>
        <xdr:cNvSpPr txBox="1"/>
      </xdr:nvSpPr>
      <xdr:spPr>
        <a:xfrm>
          <a:off x="2393315" y="9605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132715</xdr:rowOff>
    </xdr:from>
    <xdr:to xmlns:xdr="http://schemas.openxmlformats.org/drawingml/2006/spreadsheetDrawing">
      <xdr:col>10</xdr:col>
      <xdr:colOff>114300</xdr:colOff>
      <xdr:row>58</xdr:row>
      <xdr:rowOff>6985</xdr:rowOff>
    </xdr:to>
    <xdr:cxnSp macro="">
      <xdr:nvCxnSpPr>
        <xdr:cNvPr id="128" name="直線コネクタ 127"/>
        <xdr:cNvCxnSpPr/>
      </xdr:nvCxnSpPr>
      <xdr:spPr>
        <a:xfrm>
          <a:off x="1028700" y="9905365"/>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149225</xdr:rowOff>
    </xdr:to>
    <xdr:sp macro="" textlink="">
      <xdr:nvSpPr>
        <xdr:cNvPr id="129" name="フローチャート: 判断 128"/>
        <xdr:cNvSpPr/>
      </xdr:nvSpPr>
      <xdr:spPr>
        <a:xfrm>
          <a:off x="1778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166370</xdr:rowOff>
    </xdr:from>
    <xdr:ext cx="534670" cy="257175"/>
    <xdr:sp macro="" textlink="">
      <xdr:nvSpPr>
        <xdr:cNvPr id="130" name="テキスト ボックス 129"/>
        <xdr:cNvSpPr txBox="1"/>
      </xdr:nvSpPr>
      <xdr:spPr>
        <a:xfrm>
          <a:off x="1580515" y="95961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77470</xdr:rowOff>
    </xdr:from>
    <xdr:to xmlns:xdr="http://schemas.openxmlformats.org/drawingml/2006/spreadsheetDrawing">
      <xdr:col>6</xdr:col>
      <xdr:colOff>38100</xdr:colOff>
      <xdr:row>58</xdr:row>
      <xdr:rowOff>7620</xdr:rowOff>
    </xdr:to>
    <xdr:sp macro="" textlink="">
      <xdr:nvSpPr>
        <xdr:cNvPr id="131" name="フローチャート: 判断 130"/>
        <xdr:cNvSpPr/>
      </xdr:nvSpPr>
      <xdr:spPr>
        <a:xfrm>
          <a:off x="984250" y="9850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24130</xdr:rowOff>
    </xdr:from>
    <xdr:ext cx="532765" cy="259080"/>
    <xdr:sp macro="" textlink="">
      <xdr:nvSpPr>
        <xdr:cNvPr id="132" name="テキスト ボックス 131"/>
        <xdr:cNvSpPr txBox="1"/>
      </xdr:nvSpPr>
      <xdr:spPr>
        <a:xfrm>
          <a:off x="786765" y="9625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4" name="テキスト ボックス 133"/>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5" name="テキスト ボックス 134"/>
        <xdr:cNvSpPr txBox="1"/>
      </xdr:nvSpPr>
      <xdr:spPr>
        <a:xfrm>
          <a:off x="24511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7" name="テキスト ボックス 136"/>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67945</xdr:rowOff>
    </xdr:from>
    <xdr:to xmlns:xdr="http://schemas.openxmlformats.org/drawingml/2006/spreadsheetDrawing">
      <xdr:col>24</xdr:col>
      <xdr:colOff>114300</xdr:colOff>
      <xdr:row>57</xdr:row>
      <xdr:rowOff>169545</xdr:rowOff>
    </xdr:to>
    <xdr:sp macro="" textlink="">
      <xdr:nvSpPr>
        <xdr:cNvPr id="138" name="楕円 137"/>
        <xdr:cNvSpPr/>
      </xdr:nvSpPr>
      <xdr:spPr>
        <a:xfrm>
          <a:off x="41275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159385</xdr:rowOff>
    </xdr:from>
    <xdr:ext cx="534670" cy="258445"/>
    <xdr:sp macro="" textlink="">
      <xdr:nvSpPr>
        <xdr:cNvPr id="139" name="総務費該当値テキスト"/>
        <xdr:cNvSpPr txBox="1"/>
      </xdr:nvSpPr>
      <xdr:spPr>
        <a:xfrm>
          <a:off x="4229100" y="9760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111125</xdr:rowOff>
    </xdr:from>
    <xdr:to xmlns:xdr="http://schemas.openxmlformats.org/drawingml/2006/spreadsheetDrawing">
      <xdr:col>20</xdr:col>
      <xdr:colOff>38100</xdr:colOff>
      <xdr:row>58</xdr:row>
      <xdr:rowOff>41275</xdr:rowOff>
    </xdr:to>
    <xdr:sp macro="" textlink="">
      <xdr:nvSpPr>
        <xdr:cNvPr id="140" name="楕円 139"/>
        <xdr:cNvSpPr/>
      </xdr:nvSpPr>
      <xdr:spPr>
        <a:xfrm>
          <a:off x="3384550" y="9883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32385</xdr:rowOff>
    </xdr:from>
    <xdr:ext cx="532765" cy="257175"/>
    <xdr:sp macro="" textlink="">
      <xdr:nvSpPr>
        <xdr:cNvPr id="141" name="テキスト ボックス 140"/>
        <xdr:cNvSpPr txBox="1"/>
      </xdr:nvSpPr>
      <xdr:spPr>
        <a:xfrm>
          <a:off x="3187065" y="9976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149225</xdr:rowOff>
    </xdr:from>
    <xdr:to xmlns:xdr="http://schemas.openxmlformats.org/drawingml/2006/spreadsheetDrawing">
      <xdr:col>15</xdr:col>
      <xdr:colOff>101600</xdr:colOff>
      <xdr:row>58</xdr:row>
      <xdr:rowOff>79375</xdr:rowOff>
    </xdr:to>
    <xdr:sp macro="" textlink="">
      <xdr:nvSpPr>
        <xdr:cNvPr id="142" name="楕円 141"/>
        <xdr:cNvSpPr/>
      </xdr:nvSpPr>
      <xdr:spPr>
        <a:xfrm>
          <a:off x="257175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70485</xdr:rowOff>
    </xdr:from>
    <xdr:ext cx="532765" cy="259080"/>
    <xdr:sp macro="" textlink="">
      <xdr:nvSpPr>
        <xdr:cNvPr id="143" name="テキスト ボックス 142"/>
        <xdr:cNvSpPr txBox="1"/>
      </xdr:nvSpPr>
      <xdr:spPr>
        <a:xfrm>
          <a:off x="2393315" y="10014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127635</xdr:rowOff>
    </xdr:from>
    <xdr:to xmlns:xdr="http://schemas.openxmlformats.org/drawingml/2006/spreadsheetDrawing">
      <xdr:col>10</xdr:col>
      <xdr:colOff>165100</xdr:colOff>
      <xdr:row>58</xdr:row>
      <xdr:rowOff>57785</xdr:rowOff>
    </xdr:to>
    <xdr:sp macro="" textlink="">
      <xdr:nvSpPr>
        <xdr:cNvPr id="144" name="楕円 143"/>
        <xdr:cNvSpPr/>
      </xdr:nvSpPr>
      <xdr:spPr>
        <a:xfrm>
          <a:off x="1778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48895</xdr:rowOff>
    </xdr:from>
    <xdr:ext cx="534670" cy="259080"/>
    <xdr:sp macro="" textlink="">
      <xdr:nvSpPr>
        <xdr:cNvPr id="145" name="テキスト ボックス 144"/>
        <xdr:cNvSpPr txBox="1"/>
      </xdr:nvSpPr>
      <xdr:spPr>
        <a:xfrm>
          <a:off x="1580515"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81915</xdr:rowOff>
    </xdr:from>
    <xdr:to xmlns:xdr="http://schemas.openxmlformats.org/drawingml/2006/spreadsheetDrawing">
      <xdr:col>6</xdr:col>
      <xdr:colOff>38100</xdr:colOff>
      <xdr:row>58</xdr:row>
      <xdr:rowOff>12065</xdr:rowOff>
    </xdr:to>
    <xdr:sp macro="" textlink="">
      <xdr:nvSpPr>
        <xdr:cNvPr id="146" name="楕円 145"/>
        <xdr:cNvSpPr/>
      </xdr:nvSpPr>
      <xdr:spPr>
        <a:xfrm>
          <a:off x="984250" y="9854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3175</xdr:rowOff>
    </xdr:from>
    <xdr:ext cx="532765" cy="259080"/>
    <xdr:sp macro="" textlink="">
      <xdr:nvSpPr>
        <xdr:cNvPr id="147" name="テキスト ボックス 146"/>
        <xdr:cNvSpPr txBox="1"/>
      </xdr:nvSpPr>
      <xdr:spPr>
        <a:xfrm>
          <a:off x="786765" y="9947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6" name="テキスト ボックス 155"/>
        <xdr:cNvSpPr txBox="1"/>
      </xdr:nvSpPr>
      <xdr:spPr>
        <a:xfrm>
          <a:off x="66675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7175"/>
    <xdr:sp macro="" textlink="">
      <xdr:nvSpPr>
        <xdr:cNvPr id="158" name="テキスト ボックス 157"/>
        <xdr:cNvSpPr txBox="1"/>
      </xdr:nvSpPr>
      <xdr:spPr>
        <a:xfrm>
          <a:off x="4749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6858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5630" cy="257175"/>
    <xdr:sp macro="" textlink="">
      <xdr:nvSpPr>
        <xdr:cNvPr id="160" name="テキスト ボックス 159"/>
        <xdr:cNvSpPr txBox="1"/>
      </xdr:nvSpPr>
      <xdr:spPr>
        <a:xfrm>
          <a:off x="166370" y="133705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6858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7175"/>
    <xdr:sp macro="" textlink="">
      <xdr:nvSpPr>
        <xdr:cNvPr id="162" name="テキスト ボックス 161"/>
        <xdr:cNvSpPr txBox="1"/>
      </xdr:nvSpPr>
      <xdr:spPr>
        <a:xfrm>
          <a:off x="166370" y="12913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6858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7175"/>
    <xdr:sp macro="" textlink="">
      <xdr:nvSpPr>
        <xdr:cNvPr id="164" name="テキスト ボックス 163"/>
        <xdr:cNvSpPr txBox="1"/>
      </xdr:nvSpPr>
      <xdr:spPr>
        <a:xfrm>
          <a:off x="166370" y="12456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6858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7175"/>
    <xdr:sp macro="" textlink="">
      <xdr:nvSpPr>
        <xdr:cNvPr id="166" name="テキスト ボックス 165"/>
        <xdr:cNvSpPr txBox="1"/>
      </xdr:nvSpPr>
      <xdr:spPr>
        <a:xfrm>
          <a:off x="166370" y="11998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175"/>
    <xdr:sp macro="" textlink="">
      <xdr:nvSpPr>
        <xdr:cNvPr id="168" name="テキスト ボックス 167"/>
        <xdr:cNvSpPr txBox="1"/>
      </xdr:nvSpPr>
      <xdr:spPr>
        <a:xfrm>
          <a:off x="16637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130810</xdr:rowOff>
    </xdr:from>
    <xdr:to xmlns:xdr="http://schemas.openxmlformats.org/drawingml/2006/spreadsheetDrawing">
      <xdr:col>24</xdr:col>
      <xdr:colOff>62865</xdr:colOff>
      <xdr:row>78</xdr:row>
      <xdr:rowOff>43815</xdr:rowOff>
    </xdr:to>
    <xdr:cxnSp macro="">
      <xdr:nvCxnSpPr>
        <xdr:cNvPr id="170" name="直線コネクタ 169"/>
        <xdr:cNvCxnSpPr/>
      </xdr:nvCxnSpPr>
      <xdr:spPr>
        <a:xfrm flipV="1">
          <a:off x="4176395" y="1230376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47625</xdr:rowOff>
    </xdr:from>
    <xdr:ext cx="598805" cy="259080"/>
    <xdr:sp macro="" textlink="">
      <xdr:nvSpPr>
        <xdr:cNvPr id="171" name="民生費最小値テキスト"/>
        <xdr:cNvSpPr txBox="1"/>
      </xdr:nvSpPr>
      <xdr:spPr>
        <a:xfrm>
          <a:off x="4229100" y="13420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43815</xdr:rowOff>
    </xdr:from>
    <xdr:to xmlns:xdr="http://schemas.openxmlformats.org/drawingml/2006/spreadsheetDrawing">
      <xdr:col>24</xdr:col>
      <xdr:colOff>152400</xdr:colOff>
      <xdr:row>78</xdr:row>
      <xdr:rowOff>43815</xdr:rowOff>
    </xdr:to>
    <xdr:cxnSp macro="">
      <xdr:nvCxnSpPr>
        <xdr:cNvPr id="172" name="直線コネクタ 171"/>
        <xdr:cNvCxnSpPr/>
      </xdr:nvCxnSpPr>
      <xdr:spPr>
        <a:xfrm>
          <a:off x="4108450" y="13416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77470</xdr:rowOff>
    </xdr:from>
    <xdr:ext cx="598805" cy="257175"/>
    <xdr:sp macro="" textlink="">
      <xdr:nvSpPr>
        <xdr:cNvPr id="173" name="民生費最大値テキスト"/>
        <xdr:cNvSpPr txBox="1"/>
      </xdr:nvSpPr>
      <xdr:spPr>
        <a:xfrm>
          <a:off x="4229100" y="120789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364,510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130810</xdr:rowOff>
    </xdr:from>
    <xdr:to xmlns:xdr="http://schemas.openxmlformats.org/drawingml/2006/spreadsheetDrawing">
      <xdr:col>24</xdr:col>
      <xdr:colOff>152400</xdr:colOff>
      <xdr:row>71</xdr:row>
      <xdr:rowOff>130810</xdr:rowOff>
    </xdr:to>
    <xdr:cxnSp macro="">
      <xdr:nvCxnSpPr>
        <xdr:cNvPr id="174" name="直線コネクタ 173"/>
        <xdr:cNvCxnSpPr/>
      </xdr:nvCxnSpPr>
      <xdr:spPr>
        <a:xfrm>
          <a:off x="4108450" y="12303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137795</xdr:rowOff>
    </xdr:from>
    <xdr:to xmlns:xdr="http://schemas.openxmlformats.org/drawingml/2006/spreadsheetDrawing">
      <xdr:col>24</xdr:col>
      <xdr:colOff>63500</xdr:colOff>
      <xdr:row>77</xdr:row>
      <xdr:rowOff>18415</xdr:rowOff>
    </xdr:to>
    <xdr:cxnSp macro="">
      <xdr:nvCxnSpPr>
        <xdr:cNvPr id="175" name="直線コネクタ 174"/>
        <xdr:cNvCxnSpPr/>
      </xdr:nvCxnSpPr>
      <xdr:spPr>
        <a:xfrm flipV="1">
          <a:off x="3429000" y="13167995"/>
          <a:ext cx="7493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3810</xdr:rowOff>
    </xdr:from>
    <xdr:ext cx="598805" cy="259080"/>
    <xdr:sp macro="" textlink="">
      <xdr:nvSpPr>
        <xdr:cNvPr id="176" name="民生費平均値テキスト"/>
        <xdr:cNvSpPr txBox="1"/>
      </xdr:nvSpPr>
      <xdr:spPr>
        <a:xfrm>
          <a:off x="4229100" y="128625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152400</xdr:rowOff>
    </xdr:from>
    <xdr:to xmlns:xdr="http://schemas.openxmlformats.org/drawingml/2006/spreadsheetDrawing">
      <xdr:col>24</xdr:col>
      <xdr:colOff>114300</xdr:colOff>
      <xdr:row>76</xdr:row>
      <xdr:rowOff>82550</xdr:rowOff>
    </xdr:to>
    <xdr:sp macro="" textlink="">
      <xdr:nvSpPr>
        <xdr:cNvPr id="177" name="フローチャート: 判断 176"/>
        <xdr:cNvSpPr/>
      </xdr:nvSpPr>
      <xdr:spPr>
        <a:xfrm>
          <a:off x="412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18415</xdr:rowOff>
    </xdr:from>
    <xdr:to xmlns:xdr="http://schemas.openxmlformats.org/drawingml/2006/spreadsheetDrawing">
      <xdr:col>19</xdr:col>
      <xdr:colOff>171450</xdr:colOff>
      <xdr:row>77</xdr:row>
      <xdr:rowOff>19050</xdr:rowOff>
    </xdr:to>
    <xdr:cxnSp macro="">
      <xdr:nvCxnSpPr>
        <xdr:cNvPr id="178" name="直線コネクタ 177"/>
        <xdr:cNvCxnSpPr/>
      </xdr:nvCxnSpPr>
      <xdr:spPr>
        <a:xfrm flipV="1">
          <a:off x="2622550" y="1322006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15875</xdr:rowOff>
    </xdr:from>
    <xdr:to xmlns:xdr="http://schemas.openxmlformats.org/drawingml/2006/spreadsheetDrawing">
      <xdr:col>20</xdr:col>
      <xdr:colOff>38100</xdr:colOff>
      <xdr:row>76</xdr:row>
      <xdr:rowOff>117475</xdr:rowOff>
    </xdr:to>
    <xdr:sp macro="" textlink="">
      <xdr:nvSpPr>
        <xdr:cNvPr id="179" name="フローチャート: 判断 178"/>
        <xdr:cNvSpPr/>
      </xdr:nvSpPr>
      <xdr:spPr>
        <a:xfrm>
          <a:off x="3384550" y="13046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133985</xdr:rowOff>
    </xdr:from>
    <xdr:ext cx="596900" cy="257175"/>
    <xdr:sp macro="" textlink="">
      <xdr:nvSpPr>
        <xdr:cNvPr id="180" name="テキスト ボックス 179"/>
        <xdr:cNvSpPr txBox="1"/>
      </xdr:nvSpPr>
      <xdr:spPr>
        <a:xfrm>
          <a:off x="3154680" y="128212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19050</xdr:rowOff>
    </xdr:from>
    <xdr:to xmlns:xdr="http://schemas.openxmlformats.org/drawingml/2006/spreadsheetDrawing">
      <xdr:col>15</xdr:col>
      <xdr:colOff>50800</xdr:colOff>
      <xdr:row>77</xdr:row>
      <xdr:rowOff>46990</xdr:rowOff>
    </xdr:to>
    <xdr:cxnSp macro="">
      <xdr:nvCxnSpPr>
        <xdr:cNvPr id="181" name="直線コネクタ 180"/>
        <xdr:cNvCxnSpPr/>
      </xdr:nvCxnSpPr>
      <xdr:spPr>
        <a:xfrm flipV="1">
          <a:off x="1828800" y="13220700"/>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12700</xdr:rowOff>
    </xdr:from>
    <xdr:to xmlns:xdr="http://schemas.openxmlformats.org/drawingml/2006/spreadsheetDrawing">
      <xdr:col>15</xdr:col>
      <xdr:colOff>101600</xdr:colOff>
      <xdr:row>76</xdr:row>
      <xdr:rowOff>114300</xdr:rowOff>
    </xdr:to>
    <xdr:sp macro="" textlink="">
      <xdr:nvSpPr>
        <xdr:cNvPr id="182" name="フローチャート: 判断 181"/>
        <xdr:cNvSpPr/>
      </xdr:nvSpPr>
      <xdr:spPr>
        <a:xfrm>
          <a:off x="257175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130810</xdr:rowOff>
    </xdr:from>
    <xdr:ext cx="596900" cy="259080"/>
    <xdr:sp macro="" textlink="">
      <xdr:nvSpPr>
        <xdr:cNvPr id="183" name="テキスト ボックス 182"/>
        <xdr:cNvSpPr txBox="1"/>
      </xdr:nvSpPr>
      <xdr:spPr>
        <a:xfrm>
          <a:off x="2360930" y="128181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46990</xdr:rowOff>
    </xdr:from>
    <xdr:to xmlns:xdr="http://schemas.openxmlformats.org/drawingml/2006/spreadsheetDrawing">
      <xdr:col>10</xdr:col>
      <xdr:colOff>114300</xdr:colOff>
      <xdr:row>77</xdr:row>
      <xdr:rowOff>61595</xdr:rowOff>
    </xdr:to>
    <xdr:cxnSp macro="">
      <xdr:nvCxnSpPr>
        <xdr:cNvPr id="184" name="直線コネクタ 183"/>
        <xdr:cNvCxnSpPr/>
      </xdr:nvCxnSpPr>
      <xdr:spPr>
        <a:xfrm flipV="1">
          <a:off x="1028700" y="13248640"/>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27305</xdr:rowOff>
    </xdr:from>
    <xdr:to xmlns:xdr="http://schemas.openxmlformats.org/drawingml/2006/spreadsheetDrawing">
      <xdr:col>10</xdr:col>
      <xdr:colOff>165100</xdr:colOff>
      <xdr:row>76</xdr:row>
      <xdr:rowOff>128905</xdr:rowOff>
    </xdr:to>
    <xdr:sp macro="" textlink="">
      <xdr:nvSpPr>
        <xdr:cNvPr id="185" name="フローチャート: 判断 184"/>
        <xdr:cNvSpPr/>
      </xdr:nvSpPr>
      <xdr:spPr>
        <a:xfrm>
          <a:off x="17780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145415</xdr:rowOff>
    </xdr:from>
    <xdr:ext cx="596900" cy="257175"/>
    <xdr:sp macro="" textlink="">
      <xdr:nvSpPr>
        <xdr:cNvPr id="186" name="テキスト ボックス 185"/>
        <xdr:cNvSpPr txBox="1"/>
      </xdr:nvSpPr>
      <xdr:spPr>
        <a:xfrm>
          <a:off x="1548130" y="128327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86995</xdr:rowOff>
    </xdr:from>
    <xdr:to xmlns:xdr="http://schemas.openxmlformats.org/drawingml/2006/spreadsheetDrawing">
      <xdr:col>6</xdr:col>
      <xdr:colOff>38100</xdr:colOff>
      <xdr:row>77</xdr:row>
      <xdr:rowOff>17780</xdr:rowOff>
    </xdr:to>
    <xdr:sp macro="" textlink="">
      <xdr:nvSpPr>
        <xdr:cNvPr id="187" name="フローチャート: 判断 186"/>
        <xdr:cNvSpPr/>
      </xdr:nvSpPr>
      <xdr:spPr>
        <a:xfrm>
          <a:off x="984250" y="131171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33655</xdr:rowOff>
    </xdr:from>
    <xdr:ext cx="596900" cy="258445"/>
    <xdr:sp macro="" textlink="">
      <xdr:nvSpPr>
        <xdr:cNvPr id="188" name="テキスト ボックス 187"/>
        <xdr:cNvSpPr txBox="1"/>
      </xdr:nvSpPr>
      <xdr:spPr>
        <a:xfrm>
          <a:off x="754380" y="1289240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0" name="テキスト ボックス 189"/>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91" name="テキスト ボックス 190"/>
        <xdr:cNvSpPr txBox="1"/>
      </xdr:nvSpPr>
      <xdr:spPr>
        <a:xfrm>
          <a:off x="24511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3" name="テキスト ボックス 192"/>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86995</xdr:rowOff>
    </xdr:from>
    <xdr:to xmlns:xdr="http://schemas.openxmlformats.org/drawingml/2006/spreadsheetDrawing">
      <xdr:col>24</xdr:col>
      <xdr:colOff>114300</xdr:colOff>
      <xdr:row>77</xdr:row>
      <xdr:rowOff>17780</xdr:rowOff>
    </xdr:to>
    <xdr:sp macro="" textlink="">
      <xdr:nvSpPr>
        <xdr:cNvPr id="194" name="楕円 193"/>
        <xdr:cNvSpPr/>
      </xdr:nvSpPr>
      <xdr:spPr>
        <a:xfrm>
          <a:off x="4127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65405</xdr:rowOff>
    </xdr:from>
    <xdr:ext cx="598805" cy="257175"/>
    <xdr:sp macro="" textlink="">
      <xdr:nvSpPr>
        <xdr:cNvPr id="195" name="民生費該当値テキスト"/>
        <xdr:cNvSpPr txBox="1"/>
      </xdr:nvSpPr>
      <xdr:spPr>
        <a:xfrm>
          <a:off x="4229100" y="130956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139065</xdr:rowOff>
    </xdr:from>
    <xdr:to xmlns:xdr="http://schemas.openxmlformats.org/drawingml/2006/spreadsheetDrawing">
      <xdr:col>20</xdr:col>
      <xdr:colOff>38100</xdr:colOff>
      <xdr:row>77</xdr:row>
      <xdr:rowOff>69215</xdr:rowOff>
    </xdr:to>
    <xdr:sp macro="" textlink="">
      <xdr:nvSpPr>
        <xdr:cNvPr id="196" name="楕円 195"/>
        <xdr:cNvSpPr/>
      </xdr:nvSpPr>
      <xdr:spPr>
        <a:xfrm>
          <a:off x="3384550" y="13169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60325</xdr:rowOff>
    </xdr:from>
    <xdr:ext cx="596900" cy="259080"/>
    <xdr:sp macro="" textlink="">
      <xdr:nvSpPr>
        <xdr:cNvPr id="197" name="テキスト ボックス 196"/>
        <xdr:cNvSpPr txBox="1"/>
      </xdr:nvSpPr>
      <xdr:spPr>
        <a:xfrm>
          <a:off x="3154680" y="132619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139700</xdr:rowOff>
    </xdr:from>
    <xdr:to xmlns:xdr="http://schemas.openxmlformats.org/drawingml/2006/spreadsheetDrawing">
      <xdr:col>15</xdr:col>
      <xdr:colOff>101600</xdr:colOff>
      <xdr:row>77</xdr:row>
      <xdr:rowOff>69850</xdr:rowOff>
    </xdr:to>
    <xdr:sp macro="" textlink="">
      <xdr:nvSpPr>
        <xdr:cNvPr id="198" name="楕円 197"/>
        <xdr:cNvSpPr/>
      </xdr:nvSpPr>
      <xdr:spPr>
        <a:xfrm>
          <a:off x="257175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60960</xdr:rowOff>
    </xdr:from>
    <xdr:ext cx="596900" cy="259080"/>
    <xdr:sp macro="" textlink="">
      <xdr:nvSpPr>
        <xdr:cNvPr id="199" name="テキスト ボックス 198"/>
        <xdr:cNvSpPr txBox="1"/>
      </xdr:nvSpPr>
      <xdr:spPr>
        <a:xfrm>
          <a:off x="2360930" y="13262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167640</xdr:rowOff>
    </xdr:from>
    <xdr:to xmlns:xdr="http://schemas.openxmlformats.org/drawingml/2006/spreadsheetDrawing">
      <xdr:col>10</xdr:col>
      <xdr:colOff>165100</xdr:colOff>
      <xdr:row>77</xdr:row>
      <xdr:rowOff>97790</xdr:rowOff>
    </xdr:to>
    <xdr:sp macro="" textlink="">
      <xdr:nvSpPr>
        <xdr:cNvPr id="200" name="楕円 199"/>
        <xdr:cNvSpPr/>
      </xdr:nvSpPr>
      <xdr:spPr>
        <a:xfrm>
          <a:off x="1778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88900</xdr:rowOff>
    </xdr:from>
    <xdr:ext cx="596900" cy="257175"/>
    <xdr:sp macro="" textlink="">
      <xdr:nvSpPr>
        <xdr:cNvPr id="201" name="テキスト ボックス 200"/>
        <xdr:cNvSpPr txBox="1"/>
      </xdr:nvSpPr>
      <xdr:spPr>
        <a:xfrm>
          <a:off x="1548130" y="132905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10795</xdr:rowOff>
    </xdr:from>
    <xdr:to xmlns:xdr="http://schemas.openxmlformats.org/drawingml/2006/spreadsheetDrawing">
      <xdr:col>6</xdr:col>
      <xdr:colOff>38100</xdr:colOff>
      <xdr:row>77</xdr:row>
      <xdr:rowOff>112395</xdr:rowOff>
    </xdr:to>
    <xdr:sp macro="" textlink="">
      <xdr:nvSpPr>
        <xdr:cNvPr id="202" name="楕円 201"/>
        <xdr:cNvSpPr/>
      </xdr:nvSpPr>
      <xdr:spPr>
        <a:xfrm>
          <a:off x="984250" y="13212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103505</xdr:rowOff>
    </xdr:from>
    <xdr:ext cx="596900" cy="259080"/>
    <xdr:sp macro="" textlink="">
      <xdr:nvSpPr>
        <xdr:cNvPr id="203" name="テキスト ボックス 202"/>
        <xdr:cNvSpPr txBox="1"/>
      </xdr:nvSpPr>
      <xdr:spPr>
        <a:xfrm>
          <a:off x="754380" y="133051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2" name="テキスト ボックス 211"/>
        <xdr:cNvSpPr txBox="1"/>
      </xdr:nvSpPr>
      <xdr:spPr>
        <a:xfrm>
          <a:off x="66675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5" name="テキスト ボックス 214"/>
        <xdr:cNvSpPr txBox="1"/>
      </xdr:nvSpPr>
      <xdr:spPr>
        <a:xfrm>
          <a:off x="4749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175"/>
    <xdr:sp macro="" textlink="">
      <xdr:nvSpPr>
        <xdr:cNvPr id="219" name="テキスト ボックス 218"/>
        <xdr:cNvSpPr txBox="1"/>
      </xdr:nvSpPr>
      <xdr:spPr>
        <a:xfrm>
          <a:off x="166370" y="1611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1" name="テキスト ボックス 220"/>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3" name="テキスト ボックス 222"/>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175"/>
    <xdr:sp macro="" textlink="">
      <xdr:nvSpPr>
        <xdr:cNvPr id="225" name="テキスト ボックス 224"/>
        <xdr:cNvSpPr txBox="1"/>
      </xdr:nvSpPr>
      <xdr:spPr>
        <a:xfrm>
          <a:off x="16637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147955</xdr:rowOff>
    </xdr:from>
    <xdr:to xmlns:xdr="http://schemas.openxmlformats.org/drawingml/2006/spreadsheetDrawing">
      <xdr:col>24</xdr:col>
      <xdr:colOff>62865</xdr:colOff>
      <xdr:row>98</xdr:row>
      <xdr:rowOff>45085</xdr:rowOff>
    </xdr:to>
    <xdr:cxnSp macro="">
      <xdr:nvCxnSpPr>
        <xdr:cNvPr id="227" name="直線コネクタ 226"/>
        <xdr:cNvCxnSpPr/>
      </xdr:nvCxnSpPr>
      <xdr:spPr>
        <a:xfrm flipV="1">
          <a:off x="4176395" y="15578455"/>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48895</xdr:rowOff>
    </xdr:from>
    <xdr:ext cx="534670" cy="259080"/>
    <xdr:sp macro="" textlink="">
      <xdr:nvSpPr>
        <xdr:cNvPr id="228" name="衛生費最小値テキスト"/>
        <xdr:cNvSpPr txBox="1"/>
      </xdr:nvSpPr>
      <xdr:spPr>
        <a:xfrm>
          <a:off x="4229100" y="1685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45085</xdr:rowOff>
    </xdr:from>
    <xdr:to xmlns:xdr="http://schemas.openxmlformats.org/drawingml/2006/spreadsheetDrawing">
      <xdr:col>24</xdr:col>
      <xdr:colOff>152400</xdr:colOff>
      <xdr:row>98</xdr:row>
      <xdr:rowOff>45085</xdr:rowOff>
    </xdr:to>
    <xdr:cxnSp macro="">
      <xdr:nvCxnSpPr>
        <xdr:cNvPr id="229" name="直線コネクタ 228"/>
        <xdr:cNvCxnSpPr/>
      </xdr:nvCxnSpPr>
      <xdr:spPr>
        <a:xfrm>
          <a:off x="4108450" y="16847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94615</xdr:rowOff>
    </xdr:from>
    <xdr:ext cx="598805" cy="259080"/>
    <xdr:sp macro="" textlink="">
      <xdr:nvSpPr>
        <xdr:cNvPr id="230" name="衛生費最大値テキスト"/>
        <xdr:cNvSpPr txBox="1"/>
      </xdr:nvSpPr>
      <xdr:spPr>
        <a:xfrm>
          <a:off x="42291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147955</xdr:rowOff>
    </xdr:from>
    <xdr:to xmlns:xdr="http://schemas.openxmlformats.org/drawingml/2006/spreadsheetDrawing">
      <xdr:col>24</xdr:col>
      <xdr:colOff>152400</xdr:colOff>
      <xdr:row>90</xdr:row>
      <xdr:rowOff>147955</xdr:rowOff>
    </xdr:to>
    <xdr:cxnSp macro="">
      <xdr:nvCxnSpPr>
        <xdr:cNvPr id="231" name="直線コネクタ 230"/>
        <xdr:cNvCxnSpPr/>
      </xdr:nvCxnSpPr>
      <xdr:spPr>
        <a:xfrm>
          <a:off x="4108450" y="15578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109855</xdr:rowOff>
    </xdr:from>
    <xdr:to xmlns:xdr="http://schemas.openxmlformats.org/drawingml/2006/spreadsheetDrawing">
      <xdr:col>24</xdr:col>
      <xdr:colOff>63500</xdr:colOff>
      <xdr:row>96</xdr:row>
      <xdr:rowOff>117475</xdr:rowOff>
    </xdr:to>
    <xdr:cxnSp macro="">
      <xdr:nvCxnSpPr>
        <xdr:cNvPr id="232" name="直線コネクタ 231"/>
        <xdr:cNvCxnSpPr/>
      </xdr:nvCxnSpPr>
      <xdr:spPr>
        <a:xfrm>
          <a:off x="3429000" y="16569055"/>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67945</xdr:rowOff>
    </xdr:from>
    <xdr:ext cx="534670" cy="258445"/>
    <xdr:sp macro="" textlink="">
      <xdr:nvSpPr>
        <xdr:cNvPr id="233" name="衛生費平均値テキスト"/>
        <xdr:cNvSpPr txBox="1"/>
      </xdr:nvSpPr>
      <xdr:spPr>
        <a:xfrm>
          <a:off x="4229100" y="1652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89535</xdr:rowOff>
    </xdr:from>
    <xdr:to xmlns:xdr="http://schemas.openxmlformats.org/drawingml/2006/spreadsheetDrawing">
      <xdr:col>24</xdr:col>
      <xdr:colOff>114300</xdr:colOff>
      <xdr:row>97</xdr:row>
      <xdr:rowOff>19685</xdr:rowOff>
    </xdr:to>
    <xdr:sp macro="" textlink="">
      <xdr:nvSpPr>
        <xdr:cNvPr id="234" name="フローチャート: 判断 233"/>
        <xdr:cNvSpPr/>
      </xdr:nvSpPr>
      <xdr:spPr>
        <a:xfrm>
          <a:off x="4127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65405</xdr:rowOff>
    </xdr:from>
    <xdr:to xmlns:xdr="http://schemas.openxmlformats.org/drawingml/2006/spreadsheetDrawing">
      <xdr:col>19</xdr:col>
      <xdr:colOff>171450</xdr:colOff>
      <xdr:row>96</xdr:row>
      <xdr:rowOff>109855</xdr:rowOff>
    </xdr:to>
    <xdr:cxnSp macro="">
      <xdr:nvCxnSpPr>
        <xdr:cNvPr id="235" name="直線コネクタ 234"/>
        <xdr:cNvCxnSpPr/>
      </xdr:nvCxnSpPr>
      <xdr:spPr>
        <a:xfrm>
          <a:off x="2622550" y="16524605"/>
          <a:ext cx="8064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118745</xdr:rowOff>
    </xdr:from>
    <xdr:to xmlns:xdr="http://schemas.openxmlformats.org/drawingml/2006/spreadsheetDrawing">
      <xdr:col>20</xdr:col>
      <xdr:colOff>38100</xdr:colOff>
      <xdr:row>97</xdr:row>
      <xdr:rowOff>48895</xdr:rowOff>
    </xdr:to>
    <xdr:sp macro="" textlink="">
      <xdr:nvSpPr>
        <xdr:cNvPr id="236" name="フローチャート: 判断 235"/>
        <xdr:cNvSpPr/>
      </xdr:nvSpPr>
      <xdr:spPr>
        <a:xfrm>
          <a:off x="3384550" y="16577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40640</xdr:rowOff>
    </xdr:from>
    <xdr:ext cx="532765" cy="257175"/>
    <xdr:sp macro="" textlink="">
      <xdr:nvSpPr>
        <xdr:cNvPr id="237" name="テキスト ボックス 236"/>
        <xdr:cNvSpPr txBox="1"/>
      </xdr:nvSpPr>
      <xdr:spPr>
        <a:xfrm>
          <a:off x="3187065" y="16671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65405</xdr:rowOff>
    </xdr:from>
    <xdr:to xmlns:xdr="http://schemas.openxmlformats.org/drawingml/2006/spreadsheetDrawing">
      <xdr:col>15</xdr:col>
      <xdr:colOff>50800</xdr:colOff>
      <xdr:row>96</xdr:row>
      <xdr:rowOff>114935</xdr:rowOff>
    </xdr:to>
    <xdr:cxnSp macro="">
      <xdr:nvCxnSpPr>
        <xdr:cNvPr id="238" name="直線コネクタ 237"/>
        <xdr:cNvCxnSpPr/>
      </xdr:nvCxnSpPr>
      <xdr:spPr>
        <a:xfrm flipV="1">
          <a:off x="1828800" y="16524605"/>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97790</xdr:rowOff>
    </xdr:from>
    <xdr:to xmlns:xdr="http://schemas.openxmlformats.org/drawingml/2006/spreadsheetDrawing">
      <xdr:col>15</xdr:col>
      <xdr:colOff>101600</xdr:colOff>
      <xdr:row>97</xdr:row>
      <xdr:rowOff>27940</xdr:rowOff>
    </xdr:to>
    <xdr:sp macro="" textlink="">
      <xdr:nvSpPr>
        <xdr:cNvPr id="239" name="フローチャート: 判断 238"/>
        <xdr:cNvSpPr/>
      </xdr:nvSpPr>
      <xdr:spPr>
        <a:xfrm>
          <a:off x="257175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19050</xdr:rowOff>
    </xdr:from>
    <xdr:ext cx="532765" cy="257175"/>
    <xdr:sp macro="" textlink="">
      <xdr:nvSpPr>
        <xdr:cNvPr id="240" name="テキスト ボックス 239"/>
        <xdr:cNvSpPr txBox="1"/>
      </xdr:nvSpPr>
      <xdr:spPr>
        <a:xfrm>
          <a:off x="2393315" y="16649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96</xdr:row>
      <xdr:rowOff>114935</xdr:rowOff>
    </xdr:from>
    <xdr:to xmlns:xdr="http://schemas.openxmlformats.org/drawingml/2006/spreadsheetDrawing">
      <xdr:col>10</xdr:col>
      <xdr:colOff>114300</xdr:colOff>
      <xdr:row>97</xdr:row>
      <xdr:rowOff>39370</xdr:rowOff>
    </xdr:to>
    <xdr:cxnSp macro="">
      <xdr:nvCxnSpPr>
        <xdr:cNvPr id="241" name="直線コネクタ 240"/>
        <xdr:cNvCxnSpPr/>
      </xdr:nvCxnSpPr>
      <xdr:spPr>
        <a:xfrm flipV="1">
          <a:off x="1028700" y="16574135"/>
          <a:ext cx="8001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107315</xdr:rowOff>
    </xdr:from>
    <xdr:to xmlns:xdr="http://schemas.openxmlformats.org/drawingml/2006/spreadsheetDrawing">
      <xdr:col>10</xdr:col>
      <xdr:colOff>165100</xdr:colOff>
      <xdr:row>97</xdr:row>
      <xdr:rowOff>37465</xdr:rowOff>
    </xdr:to>
    <xdr:sp macro="" textlink="">
      <xdr:nvSpPr>
        <xdr:cNvPr id="242" name="フローチャート: 判断 241"/>
        <xdr:cNvSpPr/>
      </xdr:nvSpPr>
      <xdr:spPr>
        <a:xfrm>
          <a:off x="17780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29210</xdr:rowOff>
    </xdr:from>
    <xdr:ext cx="534670" cy="257175"/>
    <xdr:sp macro="" textlink="">
      <xdr:nvSpPr>
        <xdr:cNvPr id="243" name="テキスト ボックス 242"/>
        <xdr:cNvSpPr txBox="1"/>
      </xdr:nvSpPr>
      <xdr:spPr>
        <a:xfrm>
          <a:off x="1580515" y="166598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139065</xdr:rowOff>
    </xdr:from>
    <xdr:to xmlns:xdr="http://schemas.openxmlformats.org/drawingml/2006/spreadsheetDrawing">
      <xdr:col>6</xdr:col>
      <xdr:colOff>38100</xdr:colOff>
      <xdr:row>97</xdr:row>
      <xdr:rowOff>69215</xdr:rowOff>
    </xdr:to>
    <xdr:sp macro="" textlink="">
      <xdr:nvSpPr>
        <xdr:cNvPr id="244" name="フローチャート: 判断 243"/>
        <xdr:cNvSpPr/>
      </xdr:nvSpPr>
      <xdr:spPr>
        <a:xfrm>
          <a:off x="984250" y="16598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86360</xdr:rowOff>
    </xdr:from>
    <xdr:ext cx="532765" cy="257175"/>
    <xdr:sp macro="" textlink="">
      <xdr:nvSpPr>
        <xdr:cNvPr id="245" name="テキスト ボックス 244"/>
        <xdr:cNvSpPr txBox="1"/>
      </xdr:nvSpPr>
      <xdr:spPr>
        <a:xfrm>
          <a:off x="786765" y="16374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7" name="テキスト ボックス 246"/>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48" name="テキスト ボックス 247"/>
        <xdr:cNvSpPr txBox="1"/>
      </xdr:nvSpPr>
      <xdr:spPr>
        <a:xfrm>
          <a:off x="24511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0" name="テキスト ボックス 249"/>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66675</xdr:rowOff>
    </xdr:from>
    <xdr:to xmlns:xdr="http://schemas.openxmlformats.org/drawingml/2006/spreadsheetDrawing">
      <xdr:col>24</xdr:col>
      <xdr:colOff>114300</xdr:colOff>
      <xdr:row>96</xdr:row>
      <xdr:rowOff>168275</xdr:rowOff>
    </xdr:to>
    <xdr:sp macro="" textlink="">
      <xdr:nvSpPr>
        <xdr:cNvPr id="251" name="楕円 250"/>
        <xdr:cNvSpPr/>
      </xdr:nvSpPr>
      <xdr:spPr>
        <a:xfrm>
          <a:off x="4127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89535</xdr:rowOff>
    </xdr:from>
    <xdr:ext cx="534670" cy="257175"/>
    <xdr:sp macro="" textlink="">
      <xdr:nvSpPr>
        <xdr:cNvPr id="252" name="衛生費該当値テキスト"/>
        <xdr:cNvSpPr txBox="1"/>
      </xdr:nvSpPr>
      <xdr:spPr>
        <a:xfrm>
          <a:off x="4229100" y="163772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59055</xdr:rowOff>
    </xdr:from>
    <xdr:to xmlns:xdr="http://schemas.openxmlformats.org/drawingml/2006/spreadsheetDrawing">
      <xdr:col>20</xdr:col>
      <xdr:colOff>38100</xdr:colOff>
      <xdr:row>96</xdr:row>
      <xdr:rowOff>160655</xdr:rowOff>
    </xdr:to>
    <xdr:sp macro="" textlink="">
      <xdr:nvSpPr>
        <xdr:cNvPr id="253" name="楕円 252"/>
        <xdr:cNvSpPr/>
      </xdr:nvSpPr>
      <xdr:spPr>
        <a:xfrm>
          <a:off x="3384550" y="16518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6350</xdr:rowOff>
    </xdr:from>
    <xdr:ext cx="532765" cy="257175"/>
    <xdr:sp macro="" textlink="">
      <xdr:nvSpPr>
        <xdr:cNvPr id="254" name="テキスト ボックス 253"/>
        <xdr:cNvSpPr txBox="1"/>
      </xdr:nvSpPr>
      <xdr:spPr>
        <a:xfrm>
          <a:off x="3187065" y="16294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14605</xdr:rowOff>
    </xdr:from>
    <xdr:to xmlns:xdr="http://schemas.openxmlformats.org/drawingml/2006/spreadsheetDrawing">
      <xdr:col>15</xdr:col>
      <xdr:colOff>101600</xdr:colOff>
      <xdr:row>96</xdr:row>
      <xdr:rowOff>116205</xdr:rowOff>
    </xdr:to>
    <xdr:sp macro="" textlink="">
      <xdr:nvSpPr>
        <xdr:cNvPr id="255" name="楕円 254"/>
        <xdr:cNvSpPr/>
      </xdr:nvSpPr>
      <xdr:spPr>
        <a:xfrm>
          <a:off x="257175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132715</xdr:rowOff>
    </xdr:from>
    <xdr:ext cx="532765" cy="257175"/>
    <xdr:sp macro="" textlink="">
      <xdr:nvSpPr>
        <xdr:cNvPr id="256" name="テキスト ボックス 255"/>
        <xdr:cNvSpPr txBox="1"/>
      </xdr:nvSpPr>
      <xdr:spPr>
        <a:xfrm>
          <a:off x="2393315" y="162490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64135</xdr:rowOff>
    </xdr:from>
    <xdr:to xmlns:xdr="http://schemas.openxmlformats.org/drawingml/2006/spreadsheetDrawing">
      <xdr:col>10</xdr:col>
      <xdr:colOff>165100</xdr:colOff>
      <xdr:row>96</xdr:row>
      <xdr:rowOff>166370</xdr:rowOff>
    </xdr:to>
    <xdr:sp macro="" textlink="">
      <xdr:nvSpPr>
        <xdr:cNvPr id="257" name="楕円 256"/>
        <xdr:cNvSpPr/>
      </xdr:nvSpPr>
      <xdr:spPr>
        <a:xfrm>
          <a:off x="17780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10795</xdr:rowOff>
    </xdr:from>
    <xdr:ext cx="534670" cy="258445"/>
    <xdr:sp macro="" textlink="">
      <xdr:nvSpPr>
        <xdr:cNvPr id="258" name="テキスト ボックス 257"/>
        <xdr:cNvSpPr txBox="1"/>
      </xdr:nvSpPr>
      <xdr:spPr>
        <a:xfrm>
          <a:off x="1580515" y="16298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160020</xdr:rowOff>
    </xdr:from>
    <xdr:to xmlns:xdr="http://schemas.openxmlformats.org/drawingml/2006/spreadsheetDrawing">
      <xdr:col>6</xdr:col>
      <xdr:colOff>38100</xdr:colOff>
      <xdr:row>97</xdr:row>
      <xdr:rowOff>90170</xdr:rowOff>
    </xdr:to>
    <xdr:sp macro="" textlink="">
      <xdr:nvSpPr>
        <xdr:cNvPr id="259" name="楕円 258"/>
        <xdr:cNvSpPr/>
      </xdr:nvSpPr>
      <xdr:spPr>
        <a:xfrm>
          <a:off x="984250" y="16619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81280</xdr:rowOff>
    </xdr:from>
    <xdr:ext cx="532765" cy="259080"/>
    <xdr:sp macro="" textlink="">
      <xdr:nvSpPr>
        <xdr:cNvPr id="260" name="テキスト ボックス 259"/>
        <xdr:cNvSpPr txBox="1"/>
      </xdr:nvSpPr>
      <xdr:spPr>
        <a:xfrm>
          <a:off x="786765" y="16711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69" name="テキスト ボックス 268"/>
        <xdr:cNvSpPr txBox="1"/>
      </xdr:nvSpPr>
      <xdr:spPr>
        <a:xfrm>
          <a:off x="59182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5956300" y="6654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2" name="テキスト ボックス 271"/>
        <xdr:cNvSpPr txBox="1"/>
      </xdr:nvSpPr>
      <xdr:spPr>
        <a:xfrm>
          <a:off x="572643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5956300" y="6197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7175"/>
    <xdr:sp macro="" textlink="">
      <xdr:nvSpPr>
        <xdr:cNvPr id="274" name="テキスト ボックス 273"/>
        <xdr:cNvSpPr txBox="1"/>
      </xdr:nvSpPr>
      <xdr:spPr>
        <a:xfrm>
          <a:off x="55270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5956300" y="574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7175"/>
    <xdr:sp macro="" textlink="">
      <xdr:nvSpPr>
        <xdr:cNvPr id="276" name="テキスト ボックス 275"/>
        <xdr:cNvSpPr txBox="1"/>
      </xdr:nvSpPr>
      <xdr:spPr>
        <a:xfrm>
          <a:off x="55270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5956300" y="5283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5455" cy="257175"/>
    <xdr:sp macro="" textlink="">
      <xdr:nvSpPr>
        <xdr:cNvPr id="278" name="テキスト ボックス 277"/>
        <xdr:cNvSpPr txBox="1"/>
      </xdr:nvSpPr>
      <xdr:spPr>
        <a:xfrm>
          <a:off x="55270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0" name="テキスト ボックス 279"/>
        <xdr:cNvSpPr txBox="1"/>
      </xdr:nvSpPr>
      <xdr:spPr>
        <a:xfrm>
          <a:off x="55270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56515</xdr:rowOff>
    </xdr:from>
    <xdr:to xmlns:xdr="http://schemas.openxmlformats.org/drawingml/2006/spreadsheetDrawing">
      <xdr:col>54</xdr:col>
      <xdr:colOff>171450</xdr:colOff>
      <xdr:row>38</xdr:row>
      <xdr:rowOff>139700</xdr:rowOff>
    </xdr:to>
    <xdr:cxnSp macro="">
      <xdr:nvCxnSpPr>
        <xdr:cNvPr id="282" name="直線コネクタ 281"/>
        <xdr:cNvCxnSpPr/>
      </xdr:nvCxnSpPr>
      <xdr:spPr>
        <a:xfrm flipV="1">
          <a:off x="9429750" y="537146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7650" cy="257175"/>
    <xdr:sp macro="" textlink="">
      <xdr:nvSpPr>
        <xdr:cNvPr id="283" name="労働費最小値テキスト"/>
        <xdr:cNvSpPr txBox="1"/>
      </xdr:nvSpPr>
      <xdr:spPr>
        <a:xfrm>
          <a:off x="9480550" y="66586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935990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xdr:rowOff>
    </xdr:from>
    <xdr:ext cx="467995" cy="259080"/>
    <xdr:sp macro="" textlink="">
      <xdr:nvSpPr>
        <xdr:cNvPr id="285" name="労働費最大値テキスト"/>
        <xdr:cNvSpPr txBox="1"/>
      </xdr:nvSpPr>
      <xdr:spPr>
        <a:xfrm>
          <a:off x="9480550" y="51466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56515</xdr:rowOff>
    </xdr:from>
    <xdr:to xmlns:xdr="http://schemas.openxmlformats.org/drawingml/2006/spreadsheetDrawing">
      <xdr:col>55</xdr:col>
      <xdr:colOff>88900</xdr:colOff>
      <xdr:row>31</xdr:row>
      <xdr:rowOff>56515</xdr:rowOff>
    </xdr:to>
    <xdr:cxnSp macro="">
      <xdr:nvCxnSpPr>
        <xdr:cNvPr id="286" name="直線コネクタ 285"/>
        <xdr:cNvCxnSpPr/>
      </xdr:nvCxnSpPr>
      <xdr:spPr>
        <a:xfrm>
          <a:off x="9359900" y="5371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113030</xdr:rowOff>
    </xdr:from>
    <xdr:to xmlns:xdr="http://schemas.openxmlformats.org/drawingml/2006/spreadsheetDrawing">
      <xdr:col>55</xdr:col>
      <xdr:colOff>0</xdr:colOff>
      <xdr:row>38</xdr:row>
      <xdr:rowOff>121285</xdr:rowOff>
    </xdr:to>
    <xdr:cxnSp macro="">
      <xdr:nvCxnSpPr>
        <xdr:cNvPr id="287" name="直線コネクタ 286"/>
        <xdr:cNvCxnSpPr/>
      </xdr:nvCxnSpPr>
      <xdr:spPr>
        <a:xfrm>
          <a:off x="8686800" y="6628130"/>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102235</xdr:rowOff>
    </xdr:from>
    <xdr:ext cx="376555" cy="258445"/>
    <xdr:sp macro="" textlink="">
      <xdr:nvSpPr>
        <xdr:cNvPr id="288" name="労働費平均値テキスト"/>
        <xdr:cNvSpPr txBox="1"/>
      </xdr:nvSpPr>
      <xdr:spPr>
        <a:xfrm>
          <a:off x="9480550" y="6274435"/>
          <a:ext cx="376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79375</xdr:rowOff>
    </xdr:from>
    <xdr:to xmlns:xdr="http://schemas.openxmlformats.org/drawingml/2006/spreadsheetDrawing">
      <xdr:col>55</xdr:col>
      <xdr:colOff>50800</xdr:colOff>
      <xdr:row>38</xdr:row>
      <xdr:rowOff>9525</xdr:rowOff>
    </xdr:to>
    <xdr:sp macro="" textlink="">
      <xdr:nvSpPr>
        <xdr:cNvPr id="289" name="フローチャート: 判断 288"/>
        <xdr:cNvSpPr/>
      </xdr:nvSpPr>
      <xdr:spPr>
        <a:xfrm>
          <a:off x="9398000" y="6423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113030</xdr:rowOff>
    </xdr:from>
    <xdr:to xmlns:xdr="http://schemas.openxmlformats.org/drawingml/2006/spreadsheetDrawing">
      <xdr:col>50</xdr:col>
      <xdr:colOff>114300</xdr:colOff>
      <xdr:row>38</xdr:row>
      <xdr:rowOff>133985</xdr:rowOff>
    </xdr:to>
    <xdr:cxnSp macro="">
      <xdr:nvCxnSpPr>
        <xdr:cNvPr id="290" name="直線コネクタ 289"/>
        <xdr:cNvCxnSpPr/>
      </xdr:nvCxnSpPr>
      <xdr:spPr>
        <a:xfrm flipV="1">
          <a:off x="7886700" y="662813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100965</xdr:rowOff>
    </xdr:from>
    <xdr:to xmlns:xdr="http://schemas.openxmlformats.org/drawingml/2006/spreadsheetDrawing">
      <xdr:col>50</xdr:col>
      <xdr:colOff>165100</xdr:colOff>
      <xdr:row>38</xdr:row>
      <xdr:rowOff>31115</xdr:rowOff>
    </xdr:to>
    <xdr:sp macro="" textlink="">
      <xdr:nvSpPr>
        <xdr:cNvPr id="291" name="フローチャート: 判断 290"/>
        <xdr:cNvSpPr/>
      </xdr:nvSpPr>
      <xdr:spPr>
        <a:xfrm>
          <a:off x="86360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47625</xdr:rowOff>
    </xdr:from>
    <xdr:ext cx="378460" cy="259080"/>
    <xdr:sp macro="" textlink="">
      <xdr:nvSpPr>
        <xdr:cNvPr id="292" name="テキスト ボックス 291"/>
        <xdr:cNvSpPr txBox="1"/>
      </xdr:nvSpPr>
      <xdr:spPr>
        <a:xfrm>
          <a:off x="851662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133985</xdr:rowOff>
    </xdr:from>
    <xdr:to xmlns:xdr="http://schemas.openxmlformats.org/drawingml/2006/spreadsheetDrawing">
      <xdr:col>45</xdr:col>
      <xdr:colOff>171450</xdr:colOff>
      <xdr:row>38</xdr:row>
      <xdr:rowOff>133985</xdr:rowOff>
    </xdr:to>
    <xdr:cxnSp macro="">
      <xdr:nvCxnSpPr>
        <xdr:cNvPr id="293" name="直線コネクタ 292"/>
        <xdr:cNvCxnSpPr/>
      </xdr:nvCxnSpPr>
      <xdr:spPr>
        <a:xfrm>
          <a:off x="7080250" y="66490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97790</xdr:rowOff>
    </xdr:from>
    <xdr:to xmlns:xdr="http://schemas.openxmlformats.org/drawingml/2006/spreadsheetDrawing">
      <xdr:col>46</xdr:col>
      <xdr:colOff>38100</xdr:colOff>
      <xdr:row>38</xdr:row>
      <xdr:rowOff>27305</xdr:rowOff>
    </xdr:to>
    <xdr:sp macro="" textlink="">
      <xdr:nvSpPr>
        <xdr:cNvPr id="294" name="フローチャート: 判断 293"/>
        <xdr:cNvSpPr/>
      </xdr:nvSpPr>
      <xdr:spPr>
        <a:xfrm>
          <a:off x="7842250" y="64414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43815</xdr:rowOff>
    </xdr:from>
    <xdr:ext cx="378460" cy="257175"/>
    <xdr:sp macro="" textlink="">
      <xdr:nvSpPr>
        <xdr:cNvPr id="295" name="テキスト ボックス 294"/>
        <xdr:cNvSpPr txBox="1"/>
      </xdr:nvSpPr>
      <xdr:spPr>
        <a:xfrm>
          <a:off x="7715250" y="621601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133350</xdr:rowOff>
    </xdr:from>
    <xdr:to xmlns:xdr="http://schemas.openxmlformats.org/drawingml/2006/spreadsheetDrawing">
      <xdr:col>41</xdr:col>
      <xdr:colOff>50800</xdr:colOff>
      <xdr:row>38</xdr:row>
      <xdr:rowOff>133985</xdr:rowOff>
    </xdr:to>
    <xdr:cxnSp macro="">
      <xdr:nvCxnSpPr>
        <xdr:cNvPr id="296" name="直線コネクタ 295"/>
        <xdr:cNvCxnSpPr/>
      </xdr:nvCxnSpPr>
      <xdr:spPr>
        <a:xfrm>
          <a:off x="6286500" y="664845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72390</xdr:rowOff>
    </xdr:from>
    <xdr:to xmlns:xdr="http://schemas.openxmlformats.org/drawingml/2006/spreadsheetDrawing">
      <xdr:col>41</xdr:col>
      <xdr:colOff>101600</xdr:colOff>
      <xdr:row>38</xdr:row>
      <xdr:rowOff>2540</xdr:rowOff>
    </xdr:to>
    <xdr:sp macro="" textlink="">
      <xdr:nvSpPr>
        <xdr:cNvPr id="297" name="フローチャート: 判断 296"/>
        <xdr:cNvSpPr/>
      </xdr:nvSpPr>
      <xdr:spPr>
        <a:xfrm>
          <a:off x="702945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19050</xdr:rowOff>
    </xdr:from>
    <xdr:ext cx="378460" cy="257175"/>
    <xdr:sp macro="" textlink="">
      <xdr:nvSpPr>
        <xdr:cNvPr id="298" name="テキスト ボックス 297"/>
        <xdr:cNvSpPr txBox="1"/>
      </xdr:nvSpPr>
      <xdr:spPr>
        <a:xfrm>
          <a:off x="6910070" y="619125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90170</xdr:rowOff>
    </xdr:from>
    <xdr:to xmlns:xdr="http://schemas.openxmlformats.org/drawingml/2006/spreadsheetDrawing">
      <xdr:col>36</xdr:col>
      <xdr:colOff>165100</xdr:colOff>
      <xdr:row>38</xdr:row>
      <xdr:rowOff>20320</xdr:rowOff>
    </xdr:to>
    <xdr:sp macro="" textlink="">
      <xdr:nvSpPr>
        <xdr:cNvPr id="299" name="フローチャート: 判断 298"/>
        <xdr:cNvSpPr/>
      </xdr:nvSpPr>
      <xdr:spPr>
        <a:xfrm>
          <a:off x="6235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36830</xdr:rowOff>
    </xdr:from>
    <xdr:ext cx="378460" cy="259080"/>
    <xdr:sp macro="" textlink="">
      <xdr:nvSpPr>
        <xdr:cNvPr id="300" name="テキスト ボックス 299"/>
        <xdr:cNvSpPr txBox="1"/>
      </xdr:nvSpPr>
      <xdr:spPr>
        <a:xfrm>
          <a:off x="6116320" y="6209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3" name="テキスト ボックス 302"/>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4" name="テキスト ボックス 303"/>
        <xdr:cNvSpPr txBox="1"/>
      </xdr:nvSpPr>
      <xdr:spPr>
        <a:xfrm>
          <a:off x="6908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70485</xdr:rowOff>
    </xdr:from>
    <xdr:to xmlns:xdr="http://schemas.openxmlformats.org/drawingml/2006/spreadsheetDrawing">
      <xdr:col>55</xdr:col>
      <xdr:colOff>50800</xdr:colOff>
      <xdr:row>39</xdr:row>
      <xdr:rowOff>635</xdr:rowOff>
    </xdr:to>
    <xdr:sp macro="" textlink="">
      <xdr:nvSpPr>
        <xdr:cNvPr id="306" name="楕円 305"/>
        <xdr:cNvSpPr/>
      </xdr:nvSpPr>
      <xdr:spPr>
        <a:xfrm>
          <a:off x="9398000" y="6585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156845</xdr:rowOff>
    </xdr:from>
    <xdr:ext cx="311785" cy="257175"/>
    <xdr:sp macro="" textlink="">
      <xdr:nvSpPr>
        <xdr:cNvPr id="307" name="労働費該当値テキスト"/>
        <xdr:cNvSpPr txBox="1"/>
      </xdr:nvSpPr>
      <xdr:spPr>
        <a:xfrm>
          <a:off x="9480550" y="6500495"/>
          <a:ext cx="311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62230</xdr:rowOff>
    </xdr:from>
    <xdr:to xmlns:xdr="http://schemas.openxmlformats.org/drawingml/2006/spreadsheetDrawing">
      <xdr:col>50</xdr:col>
      <xdr:colOff>165100</xdr:colOff>
      <xdr:row>38</xdr:row>
      <xdr:rowOff>163830</xdr:rowOff>
    </xdr:to>
    <xdr:sp macro="" textlink="">
      <xdr:nvSpPr>
        <xdr:cNvPr id="308" name="楕円 307"/>
        <xdr:cNvSpPr/>
      </xdr:nvSpPr>
      <xdr:spPr>
        <a:xfrm>
          <a:off x="8636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154940</xdr:rowOff>
    </xdr:from>
    <xdr:ext cx="378460" cy="257175"/>
    <xdr:sp macro="" textlink="">
      <xdr:nvSpPr>
        <xdr:cNvPr id="309" name="テキスト ボックス 308"/>
        <xdr:cNvSpPr txBox="1"/>
      </xdr:nvSpPr>
      <xdr:spPr>
        <a:xfrm>
          <a:off x="8516620" y="66700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83185</xdr:rowOff>
    </xdr:from>
    <xdr:to xmlns:xdr="http://schemas.openxmlformats.org/drawingml/2006/spreadsheetDrawing">
      <xdr:col>46</xdr:col>
      <xdr:colOff>38100</xdr:colOff>
      <xdr:row>39</xdr:row>
      <xdr:rowOff>13335</xdr:rowOff>
    </xdr:to>
    <xdr:sp macro="" textlink="">
      <xdr:nvSpPr>
        <xdr:cNvPr id="310" name="楕円 309"/>
        <xdr:cNvSpPr/>
      </xdr:nvSpPr>
      <xdr:spPr>
        <a:xfrm>
          <a:off x="7842250" y="6598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4445</xdr:rowOff>
    </xdr:from>
    <xdr:ext cx="311785" cy="259080"/>
    <xdr:sp macro="" textlink="">
      <xdr:nvSpPr>
        <xdr:cNvPr id="311" name="テキスト ボックス 310"/>
        <xdr:cNvSpPr txBox="1"/>
      </xdr:nvSpPr>
      <xdr:spPr>
        <a:xfrm>
          <a:off x="7736205" y="669099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83185</xdr:rowOff>
    </xdr:from>
    <xdr:to xmlns:xdr="http://schemas.openxmlformats.org/drawingml/2006/spreadsheetDrawing">
      <xdr:col>41</xdr:col>
      <xdr:colOff>101600</xdr:colOff>
      <xdr:row>39</xdr:row>
      <xdr:rowOff>13335</xdr:rowOff>
    </xdr:to>
    <xdr:sp macro="" textlink="">
      <xdr:nvSpPr>
        <xdr:cNvPr id="312" name="楕円 311"/>
        <xdr:cNvSpPr/>
      </xdr:nvSpPr>
      <xdr:spPr>
        <a:xfrm>
          <a:off x="702945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4445</xdr:rowOff>
    </xdr:from>
    <xdr:ext cx="313690" cy="259080"/>
    <xdr:sp macro="" textlink="">
      <xdr:nvSpPr>
        <xdr:cNvPr id="313" name="テキスト ボックス 312"/>
        <xdr:cNvSpPr txBox="1"/>
      </xdr:nvSpPr>
      <xdr:spPr>
        <a:xfrm>
          <a:off x="6942455" y="66909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82550</xdr:rowOff>
    </xdr:from>
    <xdr:to xmlns:xdr="http://schemas.openxmlformats.org/drawingml/2006/spreadsheetDrawing">
      <xdr:col>36</xdr:col>
      <xdr:colOff>165100</xdr:colOff>
      <xdr:row>39</xdr:row>
      <xdr:rowOff>12700</xdr:rowOff>
    </xdr:to>
    <xdr:sp macro="" textlink="">
      <xdr:nvSpPr>
        <xdr:cNvPr id="314" name="楕円 313"/>
        <xdr:cNvSpPr/>
      </xdr:nvSpPr>
      <xdr:spPr>
        <a:xfrm>
          <a:off x="6235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3810</xdr:rowOff>
    </xdr:from>
    <xdr:ext cx="313690" cy="259080"/>
    <xdr:sp macro="" textlink="">
      <xdr:nvSpPr>
        <xdr:cNvPr id="315" name="テキスト ボックス 314"/>
        <xdr:cNvSpPr txBox="1"/>
      </xdr:nvSpPr>
      <xdr:spPr>
        <a:xfrm>
          <a:off x="6148705" y="6690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4" name="テキスト ボックス 323"/>
        <xdr:cNvSpPr txBox="1"/>
      </xdr:nvSpPr>
      <xdr:spPr>
        <a:xfrm>
          <a:off x="59182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27" name="テキスト ボックス 326"/>
        <xdr:cNvSpPr txBox="1"/>
      </xdr:nvSpPr>
      <xdr:spPr>
        <a:xfrm>
          <a:off x="572643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29590" cy="257175"/>
    <xdr:sp macro="" textlink="">
      <xdr:nvSpPr>
        <xdr:cNvPr id="329" name="テキスト ボックス 328"/>
        <xdr:cNvSpPr txBox="1"/>
      </xdr:nvSpPr>
      <xdr:spPr>
        <a:xfrm>
          <a:off x="5481955" y="94843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29590" cy="257175"/>
    <xdr:sp macro="" textlink="">
      <xdr:nvSpPr>
        <xdr:cNvPr id="331" name="テキスト ボックス 330"/>
        <xdr:cNvSpPr txBox="1"/>
      </xdr:nvSpPr>
      <xdr:spPr>
        <a:xfrm>
          <a:off x="5481955" y="90271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29590" cy="257175"/>
    <xdr:sp macro="" textlink="">
      <xdr:nvSpPr>
        <xdr:cNvPr id="333" name="テキスト ボックス 332"/>
        <xdr:cNvSpPr txBox="1"/>
      </xdr:nvSpPr>
      <xdr:spPr>
        <a:xfrm>
          <a:off x="5481955" y="85699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29590" cy="257175"/>
    <xdr:sp macro="" textlink="">
      <xdr:nvSpPr>
        <xdr:cNvPr id="335" name="テキスト ボックス 334"/>
        <xdr:cNvSpPr txBox="1"/>
      </xdr:nvSpPr>
      <xdr:spPr>
        <a:xfrm>
          <a:off x="5481955" y="8112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140970</xdr:rowOff>
    </xdr:from>
    <xdr:to xmlns:xdr="http://schemas.openxmlformats.org/drawingml/2006/spreadsheetDrawing">
      <xdr:col>54</xdr:col>
      <xdr:colOff>171450</xdr:colOff>
      <xdr:row>58</xdr:row>
      <xdr:rowOff>99060</xdr:rowOff>
    </xdr:to>
    <xdr:cxnSp macro="">
      <xdr:nvCxnSpPr>
        <xdr:cNvPr id="337" name="直線コネクタ 336"/>
        <xdr:cNvCxnSpPr/>
      </xdr:nvCxnSpPr>
      <xdr:spPr>
        <a:xfrm flipV="1">
          <a:off x="9429750" y="871347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102870</xdr:rowOff>
    </xdr:from>
    <xdr:ext cx="467995" cy="259080"/>
    <xdr:sp macro="" textlink="">
      <xdr:nvSpPr>
        <xdr:cNvPr id="338" name="農林水産業費最小値テキスト"/>
        <xdr:cNvSpPr txBox="1"/>
      </xdr:nvSpPr>
      <xdr:spPr>
        <a:xfrm>
          <a:off x="9480550" y="10046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99060</xdr:rowOff>
    </xdr:from>
    <xdr:to xmlns:xdr="http://schemas.openxmlformats.org/drawingml/2006/spreadsheetDrawing">
      <xdr:col>55</xdr:col>
      <xdr:colOff>88900</xdr:colOff>
      <xdr:row>58</xdr:row>
      <xdr:rowOff>99060</xdr:rowOff>
    </xdr:to>
    <xdr:cxnSp macro="">
      <xdr:nvCxnSpPr>
        <xdr:cNvPr id="339" name="直線コネクタ 338"/>
        <xdr:cNvCxnSpPr/>
      </xdr:nvCxnSpPr>
      <xdr:spPr>
        <a:xfrm>
          <a:off x="9359900" y="10043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87630</xdr:rowOff>
    </xdr:from>
    <xdr:ext cx="532765" cy="257175"/>
    <xdr:sp macro="" textlink="">
      <xdr:nvSpPr>
        <xdr:cNvPr id="340" name="農林水産業費最大値テキスト"/>
        <xdr:cNvSpPr txBox="1"/>
      </xdr:nvSpPr>
      <xdr:spPr>
        <a:xfrm>
          <a:off x="9480550" y="8488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140970</xdr:rowOff>
    </xdr:from>
    <xdr:to xmlns:xdr="http://schemas.openxmlformats.org/drawingml/2006/spreadsheetDrawing">
      <xdr:col>55</xdr:col>
      <xdr:colOff>88900</xdr:colOff>
      <xdr:row>50</xdr:row>
      <xdr:rowOff>140970</xdr:rowOff>
    </xdr:to>
    <xdr:cxnSp macro="">
      <xdr:nvCxnSpPr>
        <xdr:cNvPr id="341" name="直線コネクタ 340"/>
        <xdr:cNvCxnSpPr/>
      </xdr:nvCxnSpPr>
      <xdr:spPr>
        <a:xfrm>
          <a:off x="9359900" y="8713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35560</xdr:rowOff>
    </xdr:from>
    <xdr:to xmlns:xdr="http://schemas.openxmlformats.org/drawingml/2006/spreadsheetDrawing">
      <xdr:col>55</xdr:col>
      <xdr:colOff>0</xdr:colOff>
      <xdr:row>58</xdr:row>
      <xdr:rowOff>55880</xdr:rowOff>
    </xdr:to>
    <xdr:cxnSp macro="">
      <xdr:nvCxnSpPr>
        <xdr:cNvPr id="342" name="直線コネクタ 341"/>
        <xdr:cNvCxnSpPr/>
      </xdr:nvCxnSpPr>
      <xdr:spPr>
        <a:xfrm flipV="1">
          <a:off x="8686800" y="9808210"/>
          <a:ext cx="74295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47625</xdr:rowOff>
    </xdr:from>
    <xdr:ext cx="532765" cy="259080"/>
    <xdr:sp macro="" textlink="">
      <xdr:nvSpPr>
        <xdr:cNvPr id="343" name="農林水産業費平均値テキスト"/>
        <xdr:cNvSpPr txBox="1"/>
      </xdr:nvSpPr>
      <xdr:spPr>
        <a:xfrm>
          <a:off x="9480550" y="947737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4" name="フローチャート: 判断 343"/>
        <xdr:cNvSpPr/>
      </xdr:nvSpPr>
      <xdr:spPr>
        <a:xfrm>
          <a:off x="9398000" y="9625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11430</xdr:rowOff>
    </xdr:from>
    <xdr:to xmlns:xdr="http://schemas.openxmlformats.org/drawingml/2006/spreadsheetDrawing">
      <xdr:col>50</xdr:col>
      <xdr:colOff>114300</xdr:colOff>
      <xdr:row>58</xdr:row>
      <xdr:rowOff>55880</xdr:rowOff>
    </xdr:to>
    <xdr:cxnSp macro="">
      <xdr:nvCxnSpPr>
        <xdr:cNvPr id="345" name="直線コネクタ 344"/>
        <xdr:cNvCxnSpPr/>
      </xdr:nvCxnSpPr>
      <xdr:spPr>
        <a:xfrm>
          <a:off x="7886700" y="995553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65405</xdr:rowOff>
    </xdr:from>
    <xdr:to xmlns:xdr="http://schemas.openxmlformats.org/drawingml/2006/spreadsheetDrawing">
      <xdr:col>50</xdr:col>
      <xdr:colOff>165100</xdr:colOff>
      <xdr:row>56</xdr:row>
      <xdr:rowOff>167005</xdr:rowOff>
    </xdr:to>
    <xdr:sp macro="" textlink="">
      <xdr:nvSpPr>
        <xdr:cNvPr id="346" name="フローチャート: 判断 345"/>
        <xdr:cNvSpPr/>
      </xdr:nvSpPr>
      <xdr:spPr>
        <a:xfrm>
          <a:off x="86360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12065</xdr:rowOff>
    </xdr:from>
    <xdr:ext cx="534670" cy="259080"/>
    <xdr:sp macro="" textlink="">
      <xdr:nvSpPr>
        <xdr:cNvPr id="347" name="テキスト ボックス 346"/>
        <xdr:cNvSpPr txBox="1"/>
      </xdr:nvSpPr>
      <xdr:spPr>
        <a:xfrm>
          <a:off x="8438515" y="9441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130810</xdr:rowOff>
    </xdr:from>
    <xdr:to xmlns:xdr="http://schemas.openxmlformats.org/drawingml/2006/spreadsheetDrawing">
      <xdr:col>45</xdr:col>
      <xdr:colOff>171450</xdr:colOff>
      <xdr:row>58</xdr:row>
      <xdr:rowOff>11430</xdr:rowOff>
    </xdr:to>
    <xdr:cxnSp macro="">
      <xdr:nvCxnSpPr>
        <xdr:cNvPr id="348" name="直線コネクタ 347"/>
        <xdr:cNvCxnSpPr/>
      </xdr:nvCxnSpPr>
      <xdr:spPr>
        <a:xfrm>
          <a:off x="7080250" y="9903460"/>
          <a:ext cx="8064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15875</xdr:rowOff>
    </xdr:from>
    <xdr:to xmlns:xdr="http://schemas.openxmlformats.org/drawingml/2006/spreadsheetDrawing">
      <xdr:col>46</xdr:col>
      <xdr:colOff>38100</xdr:colOff>
      <xdr:row>56</xdr:row>
      <xdr:rowOff>117475</xdr:rowOff>
    </xdr:to>
    <xdr:sp macro="" textlink="">
      <xdr:nvSpPr>
        <xdr:cNvPr id="349" name="フローチャート: 判断 348"/>
        <xdr:cNvSpPr/>
      </xdr:nvSpPr>
      <xdr:spPr>
        <a:xfrm>
          <a:off x="7842250" y="9617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133985</xdr:rowOff>
    </xdr:from>
    <xdr:ext cx="532765" cy="257175"/>
    <xdr:sp macro="" textlink="">
      <xdr:nvSpPr>
        <xdr:cNvPr id="350" name="テキスト ボックス 349"/>
        <xdr:cNvSpPr txBox="1"/>
      </xdr:nvSpPr>
      <xdr:spPr>
        <a:xfrm>
          <a:off x="7644765" y="93922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130810</xdr:rowOff>
    </xdr:from>
    <xdr:to xmlns:xdr="http://schemas.openxmlformats.org/drawingml/2006/spreadsheetDrawing">
      <xdr:col>41</xdr:col>
      <xdr:colOff>50800</xdr:colOff>
      <xdr:row>57</xdr:row>
      <xdr:rowOff>132080</xdr:rowOff>
    </xdr:to>
    <xdr:cxnSp macro="">
      <xdr:nvCxnSpPr>
        <xdr:cNvPr id="351" name="直線コネクタ 350"/>
        <xdr:cNvCxnSpPr/>
      </xdr:nvCxnSpPr>
      <xdr:spPr>
        <a:xfrm flipV="1">
          <a:off x="6286500" y="990346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52" name="フローチャート: 判断 351"/>
        <xdr:cNvSpPr/>
      </xdr:nvSpPr>
      <xdr:spPr>
        <a:xfrm>
          <a:off x="702945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168910</xdr:rowOff>
    </xdr:from>
    <xdr:ext cx="532765" cy="257175"/>
    <xdr:sp macro="" textlink="">
      <xdr:nvSpPr>
        <xdr:cNvPr id="353" name="テキスト ボックス 352"/>
        <xdr:cNvSpPr txBox="1"/>
      </xdr:nvSpPr>
      <xdr:spPr>
        <a:xfrm>
          <a:off x="6851015" y="9427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90805</xdr:rowOff>
    </xdr:from>
    <xdr:to xmlns:xdr="http://schemas.openxmlformats.org/drawingml/2006/spreadsheetDrawing">
      <xdr:col>36</xdr:col>
      <xdr:colOff>165100</xdr:colOff>
      <xdr:row>57</xdr:row>
      <xdr:rowOff>20955</xdr:rowOff>
    </xdr:to>
    <xdr:sp macro="" textlink="">
      <xdr:nvSpPr>
        <xdr:cNvPr id="354" name="フローチャート: 判断 353"/>
        <xdr:cNvSpPr/>
      </xdr:nvSpPr>
      <xdr:spPr>
        <a:xfrm>
          <a:off x="62357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37465</xdr:rowOff>
    </xdr:from>
    <xdr:ext cx="534670" cy="259080"/>
    <xdr:sp macro="" textlink="">
      <xdr:nvSpPr>
        <xdr:cNvPr id="355" name="テキスト ボックス 354"/>
        <xdr:cNvSpPr txBox="1"/>
      </xdr:nvSpPr>
      <xdr:spPr>
        <a:xfrm>
          <a:off x="6038215" y="9467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58" name="テキスト ボックス 357"/>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59" name="テキスト ボックス 358"/>
        <xdr:cNvSpPr txBox="1"/>
      </xdr:nvSpPr>
      <xdr:spPr>
        <a:xfrm>
          <a:off x="6908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86360</xdr:rowOff>
    </xdr:to>
    <xdr:sp macro="" textlink="">
      <xdr:nvSpPr>
        <xdr:cNvPr id="361" name="楕円 360"/>
        <xdr:cNvSpPr/>
      </xdr:nvSpPr>
      <xdr:spPr>
        <a:xfrm>
          <a:off x="9398000" y="9757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134620</xdr:rowOff>
    </xdr:from>
    <xdr:ext cx="532765" cy="257175"/>
    <xdr:sp macro="" textlink="">
      <xdr:nvSpPr>
        <xdr:cNvPr id="362" name="農林水産業費該当値テキスト"/>
        <xdr:cNvSpPr txBox="1"/>
      </xdr:nvSpPr>
      <xdr:spPr>
        <a:xfrm>
          <a:off x="9480550" y="9735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5080</xdr:rowOff>
    </xdr:from>
    <xdr:to xmlns:xdr="http://schemas.openxmlformats.org/drawingml/2006/spreadsheetDrawing">
      <xdr:col>50</xdr:col>
      <xdr:colOff>165100</xdr:colOff>
      <xdr:row>58</xdr:row>
      <xdr:rowOff>106680</xdr:rowOff>
    </xdr:to>
    <xdr:sp macro="" textlink="">
      <xdr:nvSpPr>
        <xdr:cNvPr id="363" name="楕円 362"/>
        <xdr:cNvSpPr/>
      </xdr:nvSpPr>
      <xdr:spPr>
        <a:xfrm>
          <a:off x="86360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97790</xdr:rowOff>
    </xdr:from>
    <xdr:ext cx="469900" cy="257175"/>
    <xdr:sp macro="" textlink="">
      <xdr:nvSpPr>
        <xdr:cNvPr id="364" name="テキスト ボックス 363"/>
        <xdr:cNvSpPr txBox="1"/>
      </xdr:nvSpPr>
      <xdr:spPr>
        <a:xfrm>
          <a:off x="8470900" y="100418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132080</xdr:rowOff>
    </xdr:from>
    <xdr:to xmlns:xdr="http://schemas.openxmlformats.org/drawingml/2006/spreadsheetDrawing">
      <xdr:col>46</xdr:col>
      <xdr:colOff>38100</xdr:colOff>
      <xdr:row>58</xdr:row>
      <xdr:rowOff>62230</xdr:rowOff>
    </xdr:to>
    <xdr:sp macro="" textlink="">
      <xdr:nvSpPr>
        <xdr:cNvPr id="365" name="楕円 364"/>
        <xdr:cNvSpPr/>
      </xdr:nvSpPr>
      <xdr:spPr>
        <a:xfrm>
          <a:off x="7842250" y="990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53340</xdr:rowOff>
    </xdr:from>
    <xdr:ext cx="469900" cy="257175"/>
    <xdr:sp macro="" textlink="">
      <xdr:nvSpPr>
        <xdr:cNvPr id="366" name="テキスト ボックス 365"/>
        <xdr:cNvSpPr txBox="1"/>
      </xdr:nvSpPr>
      <xdr:spPr>
        <a:xfrm>
          <a:off x="7677150" y="9997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80010</xdr:rowOff>
    </xdr:from>
    <xdr:to xmlns:xdr="http://schemas.openxmlformats.org/drawingml/2006/spreadsheetDrawing">
      <xdr:col>41</xdr:col>
      <xdr:colOff>101600</xdr:colOff>
      <xdr:row>58</xdr:row>
      <xdr:rowOff>10160</xdr:rowOff>
    </xdr:to>
    <xdr:sp macro="" textlink="">
      <xdr:nvSpPr>
        <xdr:cNvPr id="367" name="楕円 366"/>
        <xdr:cNvSpPr/>
      </xdr:nvSpPr>
      <xdr:spPr>
        <a:xfrm>
          <a:off x="702945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1270</xdr:rowOff>
    </xdr:from>
    <xdr:ext cx="469900" cy="259080"/>
    <xdr:sp macro="" textlink="">
      <xdr:nvSpPr>
        <xdr:cNvPr id="368" name="テキスト ボックス 367"/>
        <xdr:cNvSpPr txBox="1"/>
      </xdr:nvSpPr>
      <xdr:spPr>
        <a:xfrm>
          <a:off x="6864350" y="9945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80645</xdr:rowOff>
    </xdr:from>
    <xdr:to xmlns:xdr="http://schemas.openxmlformats.org/drawingml/2006/spreadsheetDrawing">
      <xdr:col>36</xdr:col>
      <xdr:colOff>165100</xdr:colOff>
      <xdr:row>58</xdr:row>
      <xdr:rowOff>10795</xdr:rowOff>
    </xdr:to>
    <xdr:sp macro="" textlink="">
      <xdr:nvSpPr>
        <xdr:cNvPr id="369" name="楕円 368"/>
        <xdr:cNvSpPr/>
      </xdr:nvSpPr>
      <xdr:spPr>
        <a:xfrm>
          <a:off x="6235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1905</xdr:rowOff>
    </xdr:from>
    <xdr:ext cx="469900" cy="259080"/>
    <xdr:sp macro="" textlink="">
      <xdr:nvSpPr>
        <xdr:cNvPr id="370" name="テキスト ボックス 369"/>
        <xdr:cNvSpPr txBox="1"/>
      </xdr:nvSpPr>
      <xdr:spPr>
        <a:xfrm>
          <a:off x="6070600" y="994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79" name="テキスト ボックス 378"/>
        <xdr:cNvSpPr txBox="1"/>
      </xdr:nvSpPr>
      <xdr:spPr>
        <a:xfrm>
          <a:off x="59182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1" name="直線コネクタ 380"/>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382" name="テキスト ボックス 381"/>
        <xdr:cNvSpPr txBox="1"/>
      </xdr:nvSpPr>
      <xdr:spPr>
        <a:xfrm>
          <a:off x="572643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29590" cy="257175"/>
    <xdr:sp macro="" textlink="">
      <xdr:nvSpPr>
        <xdr:cNvPr id="384" name="テキスト ボックス 383"/>
        <xdr:cNvSpPr txBox="1"/>
      </xdr:nvSpPr>
      <xdr:spPr>
        <a:xfrm>
          <a:off x="5481955" y="129133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29590" cy="257175"/>
    <xdr:sp macro="" textlink="">
      <xdr:nvSpPr>
        <xdr:cNvPr id="386" name="テキスト ボックス 385"/>
        <xdr:cNvSpPr txBox="1"/>
      </xdr:nvSpPr>
      <xdr:spPr>
        <a:xfrm>
          <a:off x="5481955" y="124561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7" name="直線コネクタ 386"/>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29590" cy="257175"/>
    <xdr:sp macro="" textlink="">
      <xdr:nvSpPr>
        <xdr:cNvPr id="388" name="テキスト ボックス 387"/>
        <xdr:cNvSpPr txBox="1"/>
      </xdr:nvSpPr>
      <xdr:spPr>
        <a:xfrm>
          <a:off x="5481955" y="119989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29590" cy="257175"/>
    <xdr:sp macro="" textlink="">
      <xdr:nvSpPr>
        <xdr:cNvPr id="390" name="テキスト ボックス 389"/>
        <xdr:cNvSpPr txBox="1"/>
      </xdr:nvSpPr>
      <xdr:spPr>
        <a:xfrm>
          <a:off x="5481955" y="11541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78105</xdr:rowOff>
    </xdr:from>
    <xdr:to xmlns:xdr="http://schemas.openxmlformats.org/drawingml/2006/spreadsheetDrawing">
      <xdr:col>54</xdr:col>
      <xdr:colOff>171450</xdr:colOff>
      <xdr:row>78</xdr:row>
      <xdr:rowOff>63500</xdr:rowOff>
    </xdr:to>
    <xdr:cxnSp macro="">
      <xdr:nvCxnSpPr>
        <xdr:cNvPr id="392" name="直線コネクタ 391"/>
        <xdr:cNvCxnSpPr/>
      </xdr:nvCxnSpPr>
      <xdr:spPr>
        <a:xfrm flipV="1">
          <a:off x="9429750" y="12079605"/>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66675</xdr:rowOff>
    </xdr:from>
    <xdr:ext cx="467995" cy="257175"/>
    <xdr:sp macro="" textlink="">
      <xdr:nvSpPr>
        <xdr:cNvPr id="393" name="商工費最小値テキスト"/>
        <xdr:cNvSpPr txBox="1"/>
      </xdr:nvSpPr>
      <xdr:spPr>
        <a:xfrm>
          <a:off x="9480550" y="13439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63500</xdr:rowOff>
    </xdr:from>
    <xdr:to xmlns:xdr="http://schemas.openxmlformats.org/drawingml/2006/spreadsheetDrawing">
      <xdr:col>55</xdr:col>
      <xdr:colOff>88900</xdr:colOff>
      <xdr:row>78</xdr:row>
      <xdr:rowOff>63500</xdr:rowOff>
    </xdr:to>
    <xdr:cxnSp macro="">
      <xdr:nvCxnSpPr>
        <xdr:cNvPr id="394" name="直線コネクタ 393"/>
        <xdr:cNvCxnSpPr/>
      </xdr:nvCxnSpPr>
      <xdr:spPr>
        <a:xfrm>
          <a:off x="9359900" y="13436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24765</xdr:rowOff>
    </xdr:from>
    <xdr:ext cx="532765" cy="259080"/>
    <xdr:sp macro="" textlink="">
      <xdr:nvSpPr>
        <xdr:cNvPr id="395" name="商工費最大値テキスト"/>
        <xdr:cNvSpPr txBox="1"/>
      </xdr:nvSpPr>
      <xdr:spPr>
        <a:xfrm>
          <a:off x="9480550" y="11854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78105</xdr:rowOff>
    </xdr:from>
    <xdr:to xmlns:xdr="http://schemas.openxmlformats.org/drawingml/2006/spreadsheetDrawing">
      <xdr:col>55</xdr:col>
      <xdr:colOff>88900</xdr:colOff>
      <xdr:row>70</xdr:row>
      <xdr:rowOff>78105</xdr:rowOff>
    </xdr:to>
    <xdr:cxnSp macro="">
      <xdr:nvCxnSpPr>
        <xdr:cNvPr id="396" name="直線コネクタ 395"/>
        <xdr:cNvCxnSpPr/>
      </xdr:nvCxnSpPr>
      <xdr:spPr>
        <a:xfrm>
          <a:off x="9359900" y="12079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107950</xdr:rowOff>
    </xdr:from>
    <xdr:to xmlns:xdr="http://schemas.openxmlformats.org/drawingml/2006/spreadsheetDrawing">
      <xdr:col>55</xdr:col>
      <xdr:colOff>0</xdr:colOff>
      <xdr:row>76</xdr:row>
      <xdr:rowOff>0</xdr:rowOff>
    </xdr:to>
    <xdr:cxnSp macro="">
      <xdr:nvCxnSpPr>
        <xdr:cNvPr id="397" name="直線コネクタ 396"/>
        <xdr:cNvCxnSpPr/>
      </xdr:nvCxnSpPr>
      <xdr:spPr>
        <a:xfrm flipV="1">
          <a:off x="8686800" y="12966700"/>
          <a:ext cx="742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138430</xdr:rowOff>
    </xdr:from>
    <xdr:ext cx="532765" cy="259080"/>
    <xdr:sp macro="" textlink="">
      <xdr:nvSpPr>
        <xdr:cNvPr id="398" name="商工費平均値テキスト"/>
        <xdr:cNvSpPr txBox="1"/>
      </xdr:nvSpPr>
      <xdr:spPr>
        <a:xfrm>
          <a:off x="9480550" y="129971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160020</xdr:rowOff>
    </xdr:from>
    <xdr:to xmlns:xdr="http://schemas.openxmlformats.org/drawingml/2006/spreadsheetDrawing">
      <xdr:col>55</xdr:col>
      <xdr:colOff>50800</xdr:colOff>
      <xdr:row>76</xdr:row>
      <xdr:rowOff>90170</xdr:rowOff>
    </xdr:to>
    <xdr:sp macro="" textlink="">
      <xdr:nvSpPr>
        <xdr:cNvPr id="399" name="フローチャート: 判断 398"/>
        <xdr:cNvSpPr/>
      </xdr:nvSpPr>
      <xdr:spPr>
        <a:xfrm>
          <a:off x="9398000" y="13018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0</xdr:rowOff>
    </xdr:from>
    <xdr:to xmlns:xdr="http://schemas.openxmlformats.org/drawingml/2006/spreadsheetDrawing">
      <xdr:col>50</xdr:col>
      <xdr:colOff>114300</xdr:colOff>
      <xdr:row>76</xdr:row>
      <xdr:rowOff>48895</xdr:rowOff>
    </xdr:to>
    <xdr:cxnSp macro="">
      <xdr:nvCxnSpPr>
        <xdr:cNvPr id="400" name="直線コネクタ 399"/>
        <xdr:cNvCxnSpPr/>
      </xdr:nvCxnSpPr>
      <xdr:spPr>
        <a:xfrm flipV="1">
          <a:off x="7886700" y="1303020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86360</xdr:rowOff>
    </xdr:from>
    <xdr:to xmlns:xdr="http://schemas.openxmlformats.org/drawingml/2006/spreadsheetDrawing">
      <xdr:col>50</xdr:col>
      <xdr:colOff>165100</xdr:colOff>
      <xdr:row>77</xdr:row>
      <xdr:rowOff>16510</xdr:rowOff>
    </xdr:to>
    <xdr:sp macro="" textlink="">
      <xdr:nvSpPr>
        <xdr:cNvPr id="401" name="フローチャート: 判断 400"/>
        <xdr:cNvSpPr/>
      </xdr:nvSpPr>
      <xdr:spPr>
        <a:xfrm>
          <a:off x="86360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7620</xdr:rowOff>
    </xdr:from>
    <xdr:ext cx="534670" cy="257175"/>
    <xdr:sp macro="" textlink="">
      <xdr:nvSpPr>
        <xdr:cNvPr id="402" name="テキスト ボックス 401"/>
        <xdr:cNvSpPr txBox="1"/>
      </xdr:nvSpPr>
      <xdr:spPr>
        <a:xfrm>
          <a:off x="8438515" y="132092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124460</xdr:rowOff>
    </xdr:from>
    <xdr:to xmlns:xdr="http://schemas.openxmlformats.org/drawingml/2006/spreadsheetDrawing">
      <xdr:col>45</xdr:col>
      <xdr:colOff>171450</xdr:colOff>
      <xdr:row>76</xdr:row>
      <xdr:rowOff>48895</xdr:rowOff>
    </xdr:to>
    <xdr:cxnSp macro="">
      <xdr:nvCxnSpPr>
        <xdr:cNvPr id="403" name="直線コネクタ 402"/>
        <xdr:cNvCxnSpPr/>
      </xdr:nvCxnSpPr>
      <xdr:spPr>
        <a:xfrm>
          <a:off x="7080250" y="12983210"/>
          <a:ext cx="8064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82550</xdr:rowOff>
    </xdr:from>
    <xdr:to xmlns:xdr="http://schemas.openxmlformats.org/drawingml/2006/spreadsheetDrawing">
      <xdr:col>46</xdr:col>
      <xdr:colOff>38100</xdr:colOff>
      <xdr:row>77</xdr:row>
      <xdr:rowOff>12700</xdr:rowOff>
    </xdr:to>
    <xdr:sp macro="" textlink="">
      <xdr:nvSpPr>
        <xdr:cNvPr id="404" name="フローチャート: 判断 403"/>
        <xdr:cNvSpPr/>
      </xdr:nvSpPr>
      <xdr:spPr>
        <a:xfrm>
          <a:off x="7842250" y="13112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3810</xdr:rowOff>
    </xdr:from>
    <xdr:ext cx="532765" cy="259080"/>
    <xdr:sp macro="" textlink="">
      <xdr:nvSpPr>
        <xdr:cNvPr id="405" name="テキスト ボックス 404"/>
        <xdr:cNvSpPr txBox="1"/>
      </xdr:nvSpPr>
      <xdr:spPr>
        <a:xfrm>
          <a:off x="7644765" y="13205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124460</xdr:rowOff>
    </xdr:from>
    <xdr:to xmlns:xdr="http://schemas.openxmlformats.org/drawingml/2006/spreadsheetDrawing">
      <xdr:col>41</xdr:col>
      <xdr:colOff>50800</xdr:colOff>
      <xdr:row>76</xdr:row>
      <xdr:rowOff>67945</xdr:rowOff>
    </xdr:to>
    <xdr:cxnSp macro="">
      <xdr:nvCxnSpPr>
        <xdr:cNvPr id="406" name="直線コネクタ 405"/>
        <xdr:cNvCxnSpPr/>
      </xdr:nvCxnSpPr>
      <xdr:spPr>
        <a:xfrm flipV="1">
          <a:off x="6286500" y="12983210"/>
          <a:ext cx="79375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97790</xdr:rowOff>
    </xdr:from>
    <xdr:to xmlns:xdr="http://schemas.openxmlformats.org/drawingml/2006/spreadsheetDrawing">
      <xdr:col>41</xdr:col>
      <xdr:colOff>101600</xdr:colOff>
      <xdr:row>77</xdr:row>
      <xdr:rowOff>27940</xdr:rowOff>
    </xdr:to>
    <xdr:sp macro="" textlink="">
      <xdr:nvSpPr>
        <xdr:cNvPr id="407" name="フローチャート: 判断 406"/>
        <xdr:cNvSpPr/>
      </xdr:nvSpPr>
      <xdr:spPr>
        <a:xfrm>
          <a:off x="702945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19050</xdr:rowOff>
    </xdr:from>
    <xdr:ext cx="532765" cy="257175"/>
    <xdr:sp macro="" textlink="">
      <xdr:nvSpPr>
        <xdr:cNvPr id="408" name="テキスト ボックス 407"/>
        <xdr:cNvSpPr txBox="1"/>
      </xdr:nvSpPr>
      <xdr:spPr>
        <a:xfrm>
          <a:off x="6851015" y="13220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60960</xdr:rowOff>
    </xdr:from>
    <xdr:to xmlns:xdr="http://schemas.openxmlformats.org/drawingml/2006/spreadsheetDrawing">
      <xdr:col>36</xdr:col>
      <xdr:colOff>165100</xdr:colOff>
      <xdr:row>76</xdr:row>
      <xdr:rowOff>162560</xdr:rowOff>
    </xdr:to>
    <xdr:sp macro="" textlink="">
      <xdr:nvSpPr>
        <xdr:cNvPr id="409" name="フローチャート: 判断 408"/>
        <xdr:cNvSpPr/>
      </xdr:nvSpPr>
      <xdr:spPr>
        <a:xfrm>
          <a:off x="6235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153670</xdr:rowOff>
    </xdr:from>
    <xdr:ext cx="534670" cy="259080"/>
    <xdr:sp macro="" textlink="">
      <xdr:nvSpPr>
        <xdr:cNvPr id="410" name="テキスト ボックス 409"/>
        <xdr:cNvSpPr txBox="1"/>
      </xdr:nvSpPr>
      <xdr:spPr>
        <a:xfrm>
          <a:off x="6038215" y="1318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3" name="テキスト ボックス 412"/>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4" name="テキスト ボックス 413"/>
        <xdr:cNvSpPr txBox="1"/>
      </xdr:nvSpPr>
      <xdr:spPr>
        <a:xfrm>
          <a:off x="6908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57150</xdr:rowOff>
    </xdr:from>
    <xdr:to xmlns:xdr="http://schemas.openxmlformats.org/drawingml/2006/spreadsheetDrawing">
      <xdr:col>55</xdr:col>
      <xdr:colOff>50800</xdr:colOff>
      <xdr:row>75</xdr:row>
      <xdr:rowOff>158750</xdr:rowOff>
    </xdr:to>
    <xdr:sp macro="" textlink="">
      <xdr:nvSpPr>
        <xdr:cNvPr id="416" name="楕円 415"/>
        <xdr:cNvSpPr/>
      </xdr:nvSpPr>
      <xdr:spPr>
        <a:xfrm>
          <a:off x="9398000" y="12915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80010</xdr:rowOff>
    </xdr:from>
    <xdr:ext cx="532765" cy="259080"/>
    <xdr:sp macro="" textlink="">
      <xdr:nvSpPr>
        <xdr:cNvPr id="417" name="商工費該当値テキスト"/>
        <xdr:cNvSpPr txBox="1"/>
      </xdr:nvSpPr>
      <xdr:spPr>
        <a:xfrm>
          <a:off x="9480550" y="12767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120650</xdr:rowOff>
    </xdr:from>
    <xdr:to xmlns:xdr="http://schemas.openxmlformats.org/drawingml/2006/spreadsheetDrawing">
      <xdr:col>50</xdr:col>
      <xdr:colOff>165100</xdr:colOff>
      <xdr:row>76</xdr:row>
      <xdr:rowOff>50800</xdr:rowOff>
    </xdr:to>
    <xdr:sp macro="" textlink="">
      <xdr:nvSpPr>
        <xdr:cNvPr id="418" name="楕円 417"/>
        <xdr:cNvSpPr/>
      </xdr:nvSpPr>
      <xdr:spPr>
        <a:xfrm>
          <a:off x="8636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67310</xdr:rowOff>
    </xdr:from>
    <xdr:ext cx="534670" cy="259080"/>
    <xdr:sp macro="" textlink="">
      <xdr:nvSpPr>
        <xdr:cNvPr id="419" name="テキスト ボックス 418"/>
        <xdr:cNvSpPr txBox="1"/>
      </xdr:nvSpPr>
      <xdr:spPr>
        <a:xfrm>
          <a:off x="8438515" y="1275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169545</xdr:rowOff>
    </xdr:from>
    <xdr:to xmlns:xdr="http://schemas.openxmlformats.org/drawingml/2006/spreadsheetDrawing">
      <xdr:col>46</xdr:col>
      <xdr:colOff>38100</xdr:colOff>
      <xdr:row>76</xdr:row>
      <xdr:rowOff>99695</xdr:rowOff>
    </xdr:to>
    <xdr:sp macro="" textlink="">
      <xdr:nvSpPr>
        <xdr:cNvPr id="420" name="楕円 419"/>
        <xdr:cNvSpPr/>
      </xdr:nvSpPr>
      <xdr:spPr>
        <a:xfrm>
          <a:off x="7842250" y="13028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116205</xdr:rowOff>
    </xdr:from>
    <xdr:ext cx="532765" cy="259080"/>
    <xdr:sp macro="" textlink="">
      <xdr:nvSpPr>
        <xdr:cNvPr id="421" name="テキスト ボックス 420"/>
        <xdr:cNvSpPr txBox="1"/>
      </xdr:nvSpPr>
      <xdr:spPr>
        <a:xfrm>
          <a:off x="7644765" y="12803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73660</xdr:rowOff>
    </xdr:from>
    <xdr:to xmlns:xdr="http://schemas.openxmlformats.org/drawingml/2006/spreadsheetDrawing">
      <xdr:col>41</xdr:col>
      <xdr:colOff>101600</xdr:colOff>
      <xdr:row>76</xdr:row>
      <xdr:rowOff>3810</xdr:rowOff>
    </xdr:to>
    <xdr:sp macro="" textlink="">
      <xdr:nvSpPr>
        <xdr:cNvPr id="422" name="楕円 421"/>
        <xdr:cNvSpPr/>
      </xdr:nvSpPr>
      <xdr:spPr>
        <a:xfrm>
          <a:off x="702945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20320</xdr:rowOff>
    </xdr:from>
    <xdr:ext cx="532765" cy="257175"/>
    <xdr:sp macro="" textlink="">
      <xdr:nvSpPr>
        <xdr:cNvPr id="423" name="テキスト ボックス 422"/>
        <xdr:cNvSpPr txBox="1"/>
      </xdr:nvSpPr>
      <xdr:spPr>
        <a:xfrm>
          <a:off x="6851015" y="127076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17780</xdr:rowOff>
    </xdr:from>
    <xdr:to xmlns:xdr="http://schemas.openxmlformats.org/drawingml/2006/spreadsheetDrawing">
      <xdr:col>36</xdr:col>
      <xdr:colOff>165100</xdr:colOff>
      <xdr:row>76</xdr:row>
      <xdr:rowOff>118745</xdr:rowOff>
    </xdr:to>
    <xdr:sp macro="" textlink="">
      <xdr:nvSpPr>
        <xdr:cNvPr id="424" name="楕円 423"/>
        <xdr:cNvSpPr/>
      </xdr:nvSpPr>
      <xdr:spPr>
        <a:xfrm>
          <a:off x="623570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135255</xdr:rowOff>
    </xdr:from>
    <xdr:ext cx="534670" cy="257175"/>
    <xdr:sp macro="" textlink="">
      <xdr:nvSpPr>
        <xdr:cNvPr id="425" name="テキスト ボックス 424"/>
        <xdr:cNvSpPr txBox="1"/>
      </xdr:nvSpPr>
      <xdr:spPr>
        <a:xfrm>
          <a:off x="6038215" y="128225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34" name="テキスト ボックス 433"/>
        <xdr:cNvSpPr txBox="1"/>
      </xdr:nvSpPr>
      <xdr:spPr>
        <a:xfrm>
          <a:off x="59182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5956300" y="1694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37" name="テキスト ボックス 436"/>
        <xdr:cNvSpPr txBox="1"/>
      </xdr:nvSpPr>
      <xdr:spPr>
        <a:xfrm>
          <a:off x="572643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7175"/>
    <xdr:sp macro="" textlink="">
      <xdr:nvSpPr>
        <xdr:cNvPr id="439" name="テキスト ボックス 438"/>
        <xdr:cNvSpPr txBox="1"/>
      </xdr:nvSpPr>
      <xdr:spPr>
        <a:xfrm>
          <a:off x="5417820" y="163423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5956300" y="16027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7175"/>
    <xdr:sp macro="" textlink="">
      <xdr:nvSpPr>
        <xdr:cNvPr id="441" name="テキスト ボックス 440"/>
        <xdr:cNvSpPr txBox="1"/>
      </xdr:nvSpPr>
      <xdr:spPr>
        <a:xfrm>
          <a:off x="5417820" y="158851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5956300" y="1557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7175"/>
    <xdr:sp macro="" textlink="">
      <xdr:nvSpPr>
        <xdr:cNvPr id="443" name="テキスト ボックス 442"/>
        <xdr:cNvSpPr txBox="1"/>
      </xdr:nvSpPr>
      <xdr:spPr>
        <a:xfrm>
          <a:off x="5417820" y="154279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175"/>
    <xdr:sp macro="" textlink="">
      <xdr:nvSpPr>
        <xdr:cNvPr id="445" name="テキスト ボックス 444"/>
        <xdr:cNvSpPr txBox="1"/>
      </xdr:nvSpPr>
      <xdr:spPr>
        <a:xfrm>
          <a:off x="541782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92</xdr:row>
      <xdr:rowOff>31115</xdr:rowOff>
    </xdr:from>
    <xdr:to xmlns:xdr="http://schemas.openxmlformats.org/drawingml/2006/spreadsheetDrawing">
      <xdr:col>54</xdr:col>
      <xdr:colOff>171450</xdr:colOff>
      <xdr:row>98</xdr:row>
      <xdr:rowOff>54610</xdr:rowOff>
    </xdr:to>
    <xdr:cxnSp macro="">
      <xdr:nvCxnSpPr>
        <xdr:cNvPr id="447" name="直線コネクタ 446"/>
        <xdr:cNvCxnSpPr/>
      </xdr:nvCxnSpPr>
      <xdr:spPr>
        <a:xfrm flipV="1">
          <a:off x="9429750" y="15804515"/>
          <a:ext cx="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58420</xdr:rowOff>
    </xdr:from>
    <xdr:ext cx="532765" cy="259080"/>
    <xdr:sp macro="" textlink="">
      <xdr:nvSpPr>
        <xdr:cNvPr id="448" name="土木費最小値テキスト"/>
        <xdr:cNvSpPr txBox="1"/>
      </xdr:nvSpPr>
      <xdr:spPr>
        <a:xfrm>
          <a:off x="9480550" y="16860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54610</xdr:rowOff>
    </xdr:from>
    <xdr:to xmlns:xdr="http://schemas.openxmlformats.org/drawingml/2006/spreadsheetDrawing">
      <xdr:col>55</xdr:col>
      <xdr:colOff>88900</xdr:colOff>
      <xdr:row>98</xdr:row>
      <xdr:rowOff>54610</xdr:rowOff>
    </xdr:to>
    <xdr:cxnSp macro="">
      <xdr:nvCxnSpPr>
        <xdr:cNvPr id="449" name="直線コネクタ 448"/>
        <xdr:cNvCxnSpPr/>
      </xdr:nvCxnSpPr>
      <xdr:spPr>
        <a:xfrm>
          <a:off x="9359900" y="16856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149225</xdr:rowOff>
    </xdr:from>
    <xdr:ext cx="596900" cy="259080"/>
    <xdr:sp macro="" textlink="">
      <xdr:nvSpPr>
        <xdr:cNvPr id="450" name="土木費最大値テキスト"/>
        <xdr:cNvSpPr txBox="1"/>
      </xdr:nvSpPr>
      <xdr:spPr>
        <a:xfrm>
          <a:off x="9480550" y="155797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248,819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31115</xdr:rowOff>
    </xdr:from>
    <xdr:to xmlns:xdr="http://schemas.openxmlformats.org/drawingml/2006/spreadsheetDrawing">
      <xdr:col>55</xdr:col>
      <xdr:colOff>88900</xdr:colOff>
      <xdr:row>92</xdr:row>
      <xdr:rowOff>31115</xdr:rowOff>
    </xdr:to>
    <xdr:cxnSp macro="">
      <xdr:nvCxnSpPr>
        <xdr:cNvPr id="451" name="直線コネクタ 450"/>
        <xdr:cNvCxnSpPr/>
      </xdr:nvCxnSpPr>
      <xdr:spPr>
        <a:xfrm>
          <a:off x="9359900" y="1580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161925</xdr:rowOff>
    </xdr:from>
    <xdr:to xmlns:xdr="http://schemas.openxmlformats.org/drawingml/2006/spreadsheetDrawing">
      <xdr:col>55</xdr:col>
      <xdr:colOff>0</xdr:colOff>
      <xdr:row>97</xdr:row>
      <xdr:rowOff>13335</xdr:rowOff>
    </xdr:to>
    <xdr:cxnSp macro="">
      <xdr:nvCxnSpPr>
        <xdr:cNvPr id="452" name="直線コネクタ 451"/>
        <xdr:cNvCxnSpPr/>
      </xdr:nvCxnSpPr>
      <xdr:spPr>
        <a:xfrm>
          <a:off x="8686800" y="16621125"/>
          <a:ext cx="742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32765" cy="259080"/>
    <xdr:sp macro="" textlink="">
      <xdr:nvSpPr>
        <xdr:cNvPr id="453" name="土木費平均値テキスト"/>
        <xdr:cNvSpPr txBox="1"/>
      </xdr:nvSpPr>
      <xdr:spPr>
        <a:xfrm>
          <a:off x="9480550" y="1661223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3175</xdr:rowOff>
    </xdr:from>
    <xdr:to xmlns:xdr="http://schemas.openxmlformats.org/drawingml/2006/spreadsheetDrawing">
      <xdr:col>55</xdr:col>
      <xdr:colOff>50800</xdr:colOff>
      <xdr:row>97</xdr:row>
      <xdr:rowOff>104775</xdr:rowOff>
    </xdr:to>
    <xdr:sp macro="" textlink="">
      <xdr:nvSpPr>
        <xdr:cNvPr id="454" name="フローチャート: 判断 453"/>
        <xdr:cNvSpPr/>
      </xdr:nvSpPr>
      <xdr:spPr>
        <a:xfrm>
          <a:off x="9398000" y="1663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161925</xdr:rowOff>
    </xdr:from>
    <xdr:to xmlns:xdr="http://schemas.openxmlformats.org/drawingml/2006/spreadsheetDrawing">
      <xdr:col>50</xdr:col>
      <xdr:colOff>114300</xdr:colOff>
      <xdr:row>97</xdr:row>
      <xdr:rowOff>55880</xdr:rowOff>
    </xdr:to>
    <xdr:cxnSp macro="">
      <xdr:nvCxnSpPr>
        <xdr:cNvPr id="455" name="直線コネクタ 454"/>
        <xdr:cNvCxnSpPr/>
      </xdr:nvCxnSpPr>
      <xdr:spPr>
        <a:xfrm flipV="1">
          <a:off x="7886700" y="16621125"/>
          <a:ext cx="8001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56" name="フローチャート: 判断 455"/>
        <xdr:cNvSpPr/>
      </xdr:nvSpPr>
      <xdr:spPr>
        <a:xfrm>
          <a:off x="86360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99060</xdr:rowOff>
    </xdr:from>
    <xdr:ext cx="534670" cy="257175"/>
    <xdr:sp macro="" textlink="">
      <xdr:nvSpPr>
        <xdr:cNvPr id="457" name="テキスト ボックス 456"/>
        <xdr:cNvSpPr txBox="1"/>
      </xdr:nvSpPr>
      <xdr:spPr>
        <a:xfrm>
          <a:off x="8438515" y="167297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55880</xdr:rowOff>
    </xdr:from>
    <xdr:to xmlns:xdr="http://schemas.openxmlformats.org/drawingml/2006/spreadsheetDrawing">
      <xdr:col>45</xdr:col>
      <xdr:colOff>171450</xdr:colOff>
      <xdr:row>97</xdr:row>
      <xdr:rowOff>56515</xdr:rowOff>
    </xdr:to>
    <xdr:cxnSp macro="">
      <xdr:nvCxnSpPr>
        <xdr:cNvPr id="458" name="直線コネクタ 457"/>
        <xdr:cNvCxnSpPr/>
      </xdr:nvCxnSpPr>
      <xdr:spPr>
        <a:xfrm flipV="1">
          <a:off x="7080250" y="1668653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59" name="フローチャート: 判断 458"/>
        <xdr:cNvSpPr/>
      </xdr:nvSpPr>
      <xdr:spPr>
        <a:xfrm>
          <a:off x="7842250" y="1662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115570</xdr:rowOff>
    </xdr:from>
    <xdr:ext cx="532765" cy="259080"/>
    <xdr:sp macro="" textlink="">
      <xdr:nvSpPr>
        <xdr:cNvPr id="460" name="テキスト ボックス 459"/>
        <xdr:cNvSpPr txBox="1"/>
      </xdr:nvSpPr>
      <xdr:spPr>
        <a:xfrm>
          <a:off x="7644765" y="16403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56515</xdr:rowOff>
    </xdr:from>
    <xdr:to xmlns:xdr="http://schemas.openxmlformats.org/drawingml/2006/spreadsheetDrawing">
      <xdr:col>41</xdr:col>
      <xdr:colOff>50800</xdr:colOff>
      <xdr:row>97</xdr:row>
      <xdr:rowOff>97790</xdr:rowOff>
    </xdr:to>
    <xdr:cxnSp macro="">
      <xdr:nvCxnSpPr>
        <xdr:cNvPr id="461" name="直線コネクタ 460"/>
        <xdr:cNvCxnSpPr/>
      </xdr:nvCxnSpPr>
      <xdr:spPr>
        <a:xfrm flipV="1">
          <a:off x="6286500" y="16687165"/>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19685</xdr:rowOff>
    </xdr:from>
    <xdr:to xmlns:xdr="http://schemas.openxmlformats.org/drawingml/2006/spreadsheetDrawing">
      <xdr:col>41</xdr:col>
      <xdr:colOff>101600</xdr:colOff>
      <xdr:row>97</xdr:row>
      <xdr:rowOff>121285</xdr:rowOff>
    </xdr:to>
    <xdr:sp macro="" textlink="">
      <xdr:nvSpPr>
        <xdr:cNvPr id="462" name="フローチャート: 判断 461"/>
        <xdr:cNvSpPr/>
      </xdr:nvSpPr>
      <xdr:spPr>
        <a:xfrm>
          <a:off x="702945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112395</xdr:rowOff>
    </xdr:from>
    <xdr:ext cx="532765" cy="257175"/>
    <xdr:sp macro="" textlink="">
      <xdr:nvSpPr>
        <xdr:cNvPr id="463" name="テキスト ボックス 462"/>
        <xdr:cNvSpPr txBox="1"/>
      </xdr:nvSpPr>
      <xdr:spPr>
        <a:xfrm>
          <a:off x="6851015" y="167430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xdr:rowOff>
    </xdr:from>
    <xdr:to xmlns:xdr="http://schemas.openxmlformats.org/drawingml/2006/spreadsheetDrawing">
      <xdr:col>36</xdr:col>
      <xdr:colOff>165100</xdr:colOff>
      <xdr:row>97</xdr:row>
      <xdr:rowOff>115570</xdr:rowOff>
    </xdr:to>
    <xdr:sp macro="" textlink="">
      <xdr:nvSpPr>
        <xdr:cNvPr id="464" name="フローチャート: 判断 463"/>
        <xdr:cNvSpPr/>
      </xdr:nvSpPr>
      <xdr:spPr>
        <a:xfrm>
          <a:off x="62357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132080</xdr:rowOff>
    </xdr:from>
    <xdr:ext cx="534670" cy="257175"/>
    <xdr:sp macro="" textlink="">
      <xdr:nvSpPr>
        <xdr:cNvPr id="465" name="テキスト ボックス 464"/>
        <xdr:cNvSpPr txBox="1"/>
      </xdr:nvSpPr>
      <xdr:spPr>
        <a:xfrm>
          <a:off x="6038215" y="164198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68" name="テキスト ボックス 467"/>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69" name="テキスト ボックス 468"/>
        <xdr:cNvSpPr txBox="1"/>
      </xdr:nvSpPr>
      <xdr:spPr>
        <a:xfrm>
          <a:off x="6908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133985</xdr:rowOff>
    </xdr:from>
    <xdr:to xmlns:xdr="http://schemas.openxmlformats.org/drawingml/2006/spreadsheetDrawing">
      <xdr:col>55</xdr:col>
      <xdr:colOff>50800</xdr:colOff>
      <xdr:row>97</xdr:row>
      <xdr:rowOff>64135</xdr:rowOff>
    </xdr:to>
    <xdr:sp macro="" textlink="">
      <xdr:nvSpPr>
        <xdr:cNvPr id="471" name="楕円 470"/>
        <xdr:cNvSpPr/>
      </xdr:nvSpPr>
      <xdr:spPr>
        <a:xfrm>
          <a:off x="9398000" y="16593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156845</xdr:rowOff>
    </xdr:from>
    <xdr:ext cx="532765" cy="257175"/>
    <xdr:sp macro="" textlink="">
      <xdr:nvSpPr>
        <xdr:cNvPr id="472" name="土木費該当値テキスト"/>
        <xdr:cNvSpPr txBox="1"/>
      </xdr:nvSpPr>
      <xdr:spPr>
        <a:xfrm>
          <a:off x="9480550" y="16444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111125</xdr:rowOff>
    </xdr:from>
    <xdr:to xmlns:xdr="http://schemas.openxmlformats.org/drawingml/2006/spreadsheetDrawing">
      <xdr:col>50</xdr:col>
      <xdr:colOff>165100</xdr:colOff>
      <xdr:row>97</xdr:row>
      <xdr:rowOff>41275</xdr:rowOff>
    </xdr:to>
    <xdr:sp macro="" textlink="">
      <xdr:nvSpPr>
        <xdr:cNvPr id="473" name="楕円 472"/>
        <xdr:cNvSpPr/>
      </xdr:nvSpPr>
      <xdr:spPr>
        <a:xfrm>
          <a:off x="86360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57785</xdr:rowOff>
    </xdr:from>
    <xdr:ext cx="534670" cy="259080"/>
    <xdr:sp macro="" textlink="">
      <xdr:nvSpPr>
        <xdr:cNvPr id="474" name="テキスト ボックス 473"/>
        <xdr:cNvSpPr txBox="1"/>
      </xdr:nvSpPr>
      <xdr:spPr>
        <a:xfrm>
          <a:off x="8438515" y="16345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5080</xdr:rowOff>
    </xdr:from>
    <xdr:to xmlns:xdr="http://schemas.openxmlformats.org/drawingml/2006/spreadsheetDrawing">
      <xdr:col>46</xdr:col>
      <xdr:colOff>38100</xdr:colOff>
      <xdr:row>97</xdr:row>
      <xdr:rowOff>106680</xdr:rowOff>
    </xdr:to>
    <xdr:sp macro="" textlink="">
      <xdr:nvSpPr>
        <xdr:cNvPr id="475" name="楕円 474"/>
        <xdr:cNvSpPr/>
      </xdr:nvSpPr>
      <xdr:spPr>
        <a:xfrm>
          <a:off x="7842250" y="16635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97790</xdr:rowOff>
    </xdr:from>
    <xdr:ext cx="532765" cy="257175"/>
    <xdr:sp macro="" textlink="">
      <xdr:nvSpPr>
        <xdr:cNvPr id="476" name="テキスト ボックス 475"/>
        <xdr:cNvSpPr txBox="1"/>
      </xdr:nvSpPr>
      <xdr:spPr>
        <a:xfrm>
          <a:off x="7644765" y="16728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6350</xdr:rowOff>
    </xdr:from>
    <xdr:to xmlns:xdr="http://schemas.openxmlformats.org/drawingml/2006/spreadsheetDrawing">
      <xdr:col>41</xdr:col>
      <xdr:colOff>101600</xdr:colOff>
      <xdr:row>97</xdr:row>
      <xdr:rowOff>107315</xdr:rowOff>
    </xdr:to>
    <xdr:sp macro="" textlink="">
      <xdr:nvSpPr>
        <xdr:cNvPr id="477" name="楕円 476"/>
        <xdr:cNvSpPr/>
      </xdr:nvSpPr>
      <xdr:spPr>
        <a:xfrm>
          <a:off x="702945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123825</xdr:rowOff>
    </xdr:from>
    <xdr:ext cx="532765" cy="257175"/>
    <xdr:sp macro="" textlink="">
      <xdr:nvSpPr>
        <xdr:cNvPr id="478" name="テキスト ボックス 477"/>
        <xdr:cNvSpPr txBox="1"/>
      </xdr:nvSpPr>
      <xdr:spPr>
        <a:xfrm>
          <a:off x="6851015" y="164115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46355</xdr:rowOff>
    </xdr:from>
    <xdr:to xmlns:xdr="http://schemas.openxmlformats.org/drawingml/2006/spreadsheetDrawing">
      <xdr:col>36</xdr:col>
      <xdr:colOff>165100</xdr:colOff>
      <xdr:row>97</xdr:row>
      <xdr:rowOff>147955</xdr:rowOff>
    </xdr:to>
    <xdr:sp macro="" textlink="">
      <xdr:nvSpPr>
        <xdr:cNvPr id="479" name="楕円 478"/>
        <xdr:cNvSpPr/>
      </xdr:nvSpPr>
      <xdr:spPr>
        <a:xfrm>
          <a:off x="62357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139065</xdr:rowOff>
    </xdr:from>
    <xdr:ext cx="534670" cy="259080"/>
    <xdr:sp macro="" textlink="">
      <xdr:nvSpPr>
        <xdr:cNvPr id="480" name="テキスト ボックス 479"/>
        <xdr:cNvSpPr txBox="1"/>
      </xdr:nvSpPr>
      <xdr:spPr>
        <a:xfrm>
          <a:off x="6038215" y="1676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1" name="正方形/長方形 480"/>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88" name="正方形/長方形 487"/>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3520"/>
    <xdr:sp macro="" textlink="">
      <xdr:nvSpPr>
        <xdr:cNvPr id="489" name="テキスト ボックス 488"/>
        <xdr:cNvSpPr txBox="1"/>
      </xdr:nvSpPr>
      <xdr:spPr>
        <a:xfrm>
          <a:off x="11169650"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0" name="直線コネクタ 489"/>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491" name="直線コネクタ 490"/>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7175"/>
    <xdr:sp macro="" textlink="">
      <xdr:nvSpPr>
        <xdr:cNvPr id="492" name="テキスト ボックス 491"/>
        <xdr:cNvSpPr txBox="1"/>
      </xdr:nvSpPr>
      <xdr:spPr>
        <a:xfrm>
          <a:off x="109778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493" name="直線コネクタ 492"/>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175"/>
    <xdr:sp macro="" textlink="">
      <xdr:nvSpPr>
        <xdr:cNvPr id="494" name="テキスト ボックス 493"/>
        <xdr:cNvSpPr txBox="1"/>
      </xdr:nvSpPr>
      <xdr:spPr>
        <a:xfrm>
          <a:off x="107334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495" name="直線コネクタ 494"/>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175"/>
    <xdr:sp macro="" textlink="">
      <xdr:nvSpPr>
        <xdr:cNvPr id="496" name="テキスト ボックス 495"/>
        <xdr:cNvSpPr txBox="1"/>
      </xdr:nvSpPr>
      <xdr:spPr>
        <a:xfrm>
          <a:off x="107334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497" name="直線コネクタ 496"/>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175"/>
    <xdr:sp macro="" textlink="">
      <xdr:nvSpPr>
        <xdr:cNvPr id="498" name="テキスト ボックス 497"/>
        <xdr:cNvSpPr txBox="1"/>
      </xdr:nvSpPr>
      <xdr:spPr>
        <a:xfrm>
          <a:off x="107334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499" name="直線コネクタ 498"/>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175"/>
    <xdr:sp macro="" textlink="">
      <xdr:nvSpPr>
        <xdr:cNvPr id="500" name="テキスト ボックス 499"/>
        <xdr:cNvSpPr txBox="1"/>
      </xdr:nvSpPr>
      <xdr:spPr>
        <a:xfrm>
          <a:off x="107334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1"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38100</xdr:rowOff>
    </xdr:from>
    <xdr:to xmlns:xdr="http://schemas.openxmlformats.org/drawingml/2006/spreadsheetDrawing">
      <xdr:col>85</xdr:col>
      <xdr:colOff>126365</xdr:colOff>
      <xdr:row>37</xdr:row>
      <xdr:rowOff>58420</xdr:rowOff>
    </xdr:to>
    <xdr:cxnSp macro="">
      <xdr:nvCxnSpPr>
        <xdr:cNvPr id="502" name="直線コネクタ 501"/>
        <xdr:cNvCxnSpPr/>
      </xdr:nvCxnSpPr>
      <xdr:spPr>
        <a:xfrm flipV="1">
          <a:off x="14698345" y="518160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62230</xdr:rowOff>
    </xdr:from>
    <xdr:ext cx="534670" cy="259080"/>
    <xdr:sp macro="" textlink="">
      <xdr:nvSpPr>
        <xdr:cNvPr id="503" name="消防費最小値テキスト"/>
        <xdr:cNvSpPr txBox="1"/>
      </xdr:nvSpPr>
      <xdr:spPr>
        <a:xfrm>
          <a:off x="14744700" y="640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58420</xdr:rowOff>
    </xdr:from>
    <xdr:to xmlns:xdr="http://schemas.openxmlformats.org/drawingml/2006/spreadsheetDrawing">
      <xdr:col>86</xdr:col>
      <xdr:colOff>25400</xdr:colOff>
      <xdr:row>37</xdr:row>
      <xdr:rowOff>58420</xdr:rowOff>
    </xdr:to>
    <xdr:cxnSp macro="">
      <xdr:nvCxnSpPr>
        <xdr:cNvPr id="504" name="直線コネクタ 503"/>
        <xdr:cNvCxnSpPr/>
      </xdr:nvCxnSpPr>
      <xdr:spPr>
        <a:xfrm>
          <a:off x="14611350" y="6402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156210</xdr:rowOff>
    </xdr:from>
    <xdr:ext cx="534670" cy="257175"/>
    <xdr:sp macro="" textlink="">
      <xdr:nvSpPr>
        <xdr:cNvPr id="505" name="消防費最大値テキスト"/>
        <xdr:cNvSpPr txBox="1"/>
      </xdr:nvSpPr>
      <xdr:spPr>
        <a:xfrm>
          <a:off x="14744700" y="49568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38100</xdr:rowOff>
    </xdr:from>
    <xdr:to xmlns:xdr="http://schemas.openxmlformats.org/drawingml/2006/spreadsheetDrawing">
      <xdr:col>86</xdr:col>
      <xdr:colOff>25400</xdr:colOff>
      <xdr:row>30</xdr:row>
      <xdr:rowOff>38100</xdr:rowOff>
    </xdr:to>
    <xdr:cxnSp macro="">
      <xdr:nvCxnSpPr>
        <xdr:cNvPr id="506" name="直線コネクタ 505"/>
        <xdr:cNvCxnSpPr/>
      </xdr:nvCxnSpPr>
      <xdr:spPr>
        <a:xfrm>
          <a:off x="14611350" y="5181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121920</xdr:rowOff>
    </xdr:from>
    <xdr:to xmlns:xdr="http://schemas.openxmlformats.org/drawingml/2006/spreadsheetDrawing">
      <xdr:col>85</xdr:col>
      <xdr:colOff>127000</xdr:colOff>
      <xdr:row>35</xdr:row>
      <xdr:rowOff>83185</xdr:rowOff>
    </xdr:to>
    <xdr:cxnSp macro="">
      <xdr:nvCxnSpPr>
        <xdr:cNvPr id="507" name="直線コネクタ 506"/>
        <xdr:cNvCxnSpPr/>
      </xdr:nvCxnSpPr>
      <xdr:spPr>
        <a:xfrm flipV="1">
          <a:off x="13938250" y="5951220"/>
          <a:ext cx="762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57150</xdr:rowOff>
    </xdr:from>
    <xdr:ext cx="534670" cy="259080"/>
    <xdr:sp macro="" textlink="">
      <xdr:nvSpPr>
        <xdr:cNvPr id="508" name="消防費平均値テキスト"/>
        <xdr:cNvSpPr txBox="1"/>
      </xdr:nvSpPr>
      <xdr:spPr>
        <a:xfrm>
          <a:off x="147447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78740</xdr:rowOff>
    </xdr:from>
    <xdr:to xmlns:xdr="http://schemas.openxmlformats.org/drawingml/2006/spreadsheetDrawing">
      <xdr:col>85</xdr:col>
      <xdr:colOff>171450</xdr:colOff>
      <xdr:row>36</xdr:row>
      <xdr:rowOff>8890</xdr:rowOff>
    </xdr:to>
    <xdr:sp macro="" textlink="">
      <xdr:nvSpPr>
        <xdr:cNvPr id="509" name="フローチャート: 判断 508"/>
        <xdr:cNvSpPr/>
      </xdr:nvSpPr>
      <xdr:spPr>
        <a:xfrm>
          <a:off x="14649450" y="60794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48260</xdr:rowOff>
    </xdr:from>
    <xdr:to xmlns:xdr="http://schemas.openxmlformats.org/drawingml/2006/spreadsheetDrawing">
      <xdr:col>81</xdr:col>
      <xdr:colOff>50800</xdr:colOff>
      <xdr:row>35</xdr:row>
      <xdr:rowOff>83185</xdr:rowOff>
    </xdr:to>
    <xdr:cxnSp macro="">
      <xdr:nvCxnSpPr>
        <xdr:cNvPr id="510" name="直線コネクタ 509"/>
        <xdr:cNvCxnSpPr/>
      </xdr:nvCxnSpPr>
      <xdr:spPr>
        <a:xfrm>
          <a:off x="13144500" y="6049010"/>
          <a:ext cx="7937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104140</xdr:rowOff>
    </xdr:from>
    <xdr:to xmlns:xdr="http://schemas.openxmlformats.org/drawingml/2006/spreadsheetDrawing">
      <xdr:col>81</xdr:col>
      <xdr:colOff>101600</xdr:colOff>
      <xdr:row>36</xdr:row>
      <xdr:rowOff>34290</xdr:rowOff>
    </xdr:to>
    <xdr:sp macro="" textlink="">
      <xdr:nvSpPr>
        <xdr:cNvPr id="511" name="フローチャート: 判断 510"/>
        <xdr:cNvSpPr/>
      </xdr:nvSpPr>
      <xdr:spPr>
        <a:xfrm>
          <a:off x="1388745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25400</xdr:rowOff>
    </xdr:from>
    <xdr:ext cx="532765" cy="259080"/>
    <xdr:sp macro="" textlink="">
      <xdr:nvSpPr>
        <xdr:cNvPr id="512" name="テキスト ボックス 511"/>
        <xdr:cNvSpPr txBox="1"/>
      </xdr:nvSpPr>
      <xdr:spPr>
        <a:xfrm>
          <a:off x="13709015" y="6197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35</xdr:row>
      <xdr:rowOff>48260</xdr:rowOff>
    </xdr:from>
    <xdr:to xmlns:xdr="http://schemas.openxmlformats.org/drawingml/2006/spreadsheetDrawing">
      <xdr:col>76</xdr:col>
      <xdr:colOff>114300</xdr:colOff>
      <xdr:row>35</xdr:row>
      <xdr:rowOff>147320</xdr:rowOff>
    </xdr:to>
    <xdr:cxnSp macro="">
      <xdr:nvCxnSpPr>
        <xdr:cNvPr id="513" name="直線コネクタ 512"/>
        <xdr:cNvCxnSpPr/>
      </xdr:nvCxnSpPr>
      <xdr:spPr>
        <a:xfrm flipV="1">
          <a:off x="12344400" y="6049010"/>
          <a:ext cx="8001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100965</xdr:rowOff>
    </xdr:from>
    <xdr:to xmlns:xdr="http://schemas.openxmlformats.org/drawingml/2006/spreadsheetDrawing">
      <xdr:col>76</xdr:col>
      <xdr:colOff>165100</xdr:colOff>
      <xdr:row>36</xdr:row>
      <xdr:rowOff>31115</xdr:rowOff>
    </xdr:to>
    <xdr:sp macro="" textlink="">
      <xdr:nvSpPr>
        <xdr:cNvPr id="514" name="フローチャート: 判断 513"/>
        <xdr:cNvSpPr/>
      </xdr:nvSpPr>
      <xdr:spPr>
        <a:xfrm>
          <a:off x="130937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22225</xdr:rowOff>
    </xdr:from>
    <xdr:ext cx="534670" cy="258445"/>
    <xdr:sp macro="" textlink="">
      <xdr:nvSpPr>
        <xdr:cNvPr id="515" name="テキスト ボックス 514"/>
        <xdr:cNvSpPr txBox="1"/>
      </xdr:nvSpPr>
      <xdr:spPr>
        <a:xfrm>
          <a:off x="12896215" y="6194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59690</xdr:rowOff>
    </xdr:from>
    <xdr:to xmlns:xdr="http://schemas.openxmlformats.org/drawingml/2006/spreadsheetDrawing">
      <xdr:col>71</xdr:col>
      <xdr:colOff>171450</xdr:colOff>
      <xdr:row>35</xdr:row>
      <xdr:rowOff>147320</xdr:rowOff>
    </xdr:to>
    <xdr:cxnSp macro="">
      <xdr:nvCxnSpPr>
        <xdr:cNvPr id="516" name="直線コネクタ 515"/>
        <xdr:cNvCxnSpPr/>
      </xdr:nvCxnSpPr>
      <xdr:spPr>
        <a:xfrm>
          <a:off x="11537950" y="5888990"/>
          <a:ext cx="80645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95885</xdr:rowOff>
    </xdr:from>
    <xdr:to xmlns:xdr="http://schemas.openxmlformats.org/drawingml/2006/spreadsheetDrawing">
      <xdr:col>72</xdr:col>
      <xdr:colOff>38100</xdr:colOff>
      <xdr:row>36</xdr:row>
      <xdr:rowOff>26035</xdr:rowOff>
    </xdr:to>
    <xdr:sp macro="" textlink="">
      <xdr:nvSpPr>
        <xdr:cNvPr id="517" name="フローチャート: 判断 516"/>
        <xdr:cNvSpPr/>
      </xdr:nvSpPr>
      <xdr:spPr>
        <a:xfrm>
          <a:off x="12299950" y="6096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42545</xdr:rowOff>
    </xdr:from>
    <xdr:ext cx="532765" cy="257175"/>
    <xdr:sp macro="" textlink="">
      <xdr:nvSpPr>
        <xdr:cNvPr id="518" name="テキスト ボックス 517"/>
        <xdr:cNvSpPr txBox="1"/>
      </xdr:nvSpPr>
      <xdr:spPr>
        <a:xfrm>
          <a:off x="12102465" y="58718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24130</xdr:rowOff>
    </xdr:from>
    <xdr:to xmlns:xdr="http://schemas.openxmlformats.org/drawingml/2006/spreadsheetDrawing">
      <xdr:col>67</xdr:col>
      <xdr:colOff>101600</xdr:colOff>
      <xdr:row>35</xdr:row>
      <xdr:rowOff>125730</xdr:rowOff>
    </xdr:to>
    <xdr:sp macro="" textlink="">
      <xdr:nvSpPr>
        <xdr:cNvPr id="519" name="フローチャート: 判断 518"/>
        <xdr:cNvSpPr/>
      </xdr:nvSpPr>
      <xdr:spPr>
        <a:xfrm>
          <a:off x="1148715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116840</xdr:rowOff>
    </xdr:from>
    <xdr:ext cx="532765" cy="259080"/>
    <xdr:sp macro="" textlink="">
      <xdr:nvSpPr>
        <xdr:cNvPr id="520" name="テキスト ボックス 519"/>
        <xdr:cNvSpPr txBox="1"/>
      </xdr:nvSpPr>
      <xdr:spPr>
        <a:xfrm>
          <a:off x="11308715" y="6117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2" name="テキスト ボックス 521"/>
        <xdr:cNvSpPr txBox="1"/>
      </xdr:nvSpPr>
      <xdr:spPr>
        <a:xfrm>
          <a:off x="13766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24" name="テキスト ボックス 523"/>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25" name="テキスト ボックス 524"/>
        <xdr:cNvSpPr txBox="1"/>
      </xdr:nvSpPr>
      <xdr:spPr>
        <a:xfrm>
          <a:off x="113665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71120</xdr:rowOff>
    </xdr:from>
    <xdr:to xmlns:xdr="http://schemas.openxmlformats.org/drawingml/2006/spreadsheetDrawing">
      <xdr:col>85</xdr:col>
      <xdr:colOff>171450</xdr:colOff>
      <xdr:row>35</xdr:row>
      <xdr:rowOff>1270</xdr:rowOff>
    </xdr:to>
    <xdr:sp macro="" textlink="">
      <xdr:nvSpPr>
        <xdr:cNvPr id="526" name="楕円 525"/>
        <xdr:cNvSpPr/>
      </xdr:nvSpPr>
      <xdr:spPr>
        <a:xfrm>
          <a:off x="14649450" y="59004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33</xdr:row>
      <xdr:rowOff>93980</xdr:rowOff>
    </xdr:from>
    <xdr:ext cx="534670" cy="259080"/>
    <xdr:sp macro="" textlink="">
      <xdr:nvSpPr>
        <xdr:cNvPr id="527" name="消防費該当値テキスト"/>
        <xdr:cNvSpPr txBox="1"/>
      </xdr:nvSpPr>
      <xdr:spPr>
        <a:xfrm>
          <a:off x="14744700" y="575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32385</xdr:rowOff>
    </xdr:from>
    <xdr:to xmlns:xdr="http://schemas.openxmlformats.org/drawingml/2006/spreadsheetDrawing">
      <xdr:col>81</xdr:col>
      <xdr:colOff>101600</xdr:colOff>
      <xdr:row>35</xdr:row>
      <xdr:rowOff>133985</xdr:rowOff>
    </xdr:to>
    <xdr:sp macro="" textlink="">
      <xdr:nvSpPr>
        <xdr:cNvPr id="528" name="楕円 527"/>
        <xdr:cNvSpPr/>
      </xdr:nvSpPr>
      <xdr:spPr>
        <a:xfrm>
          <a:off x="1388745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150495</xdr:rowOff>
    </xdr:from>
    <xdr:ext cx="532765" cy="259080"/>
    <xdr:sp macro="" textlink="">
      <xdr:nvSpPr>
        <xdr:cNvPr id="529" name="テキスト ボックス 528"/>
        <xdr:cNvSpPr txBox="1"/>
      </xdr:nvSpPr>
      <xdr:spPr>
        <a:xfrm>
          <a:off x="13709015" y="5808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168910</xdr:rowOff>
    </xdr:from>
    <xdr:to xmlns:xdr="http://schemas.openxmlformats.org/drawingml/2006/spreadsheetDrawing">
      <xdr:col>76</xdr:col>
      <xdr:colOff>165100</xdr:colOff>
      <xdr:row>35</xdr:row>
      <xdr:rowOff>99060</xdr:rowOff>
    </xdr:to>
    <xdr:sp macro="" textlink="">
      <xdr:nvSpPr>
        <xdr:cNvPr id="530" name="楕円 529"/>
        <xdr:cNvSpPr/>
      </xdr:nvSpPr>
      <xdr:spPr>
        <a:xfrm>
          <a:off x="13093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115570</xdr:rowOff>
    </xdr:from>
    <xdr:ext cx="534670" cy="259080"/>
    <xdr:sp macro="" textlink="">
      <xdr:nvSpPr>
        <xdr:cNvPr id="531" name="テキスト ボックス 530"/>
        <xdr:cNvSpPr txBox="1"/>
      </xdr:nvSpPr>
      <xdr:spPr>
        <a:xfrm>
          <a:off x="12896215" y="577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96520</xdr:rowOff>
    </xdr:from>
    <xdr:to xmlns:xdr="http://schemas.openxmlformats.org/drawingml/2006/spreadsheetDrawing">
      <xdr:col>72</xdr:col>
      <xdr:colOff>38100</xdr:colOff>
      <xdr:row>36</xdr:row>
      <xdr:rowOff>26670</xdr:rowOff>
    </xdr:to>
    <xdr:sp macro="" textlink="">
      <xdr:nvSpPr>
        <xdr:cNvPr id="532" name="楕円 531"/>
        <xdr:cNvSpPr/>
      </xdr:nvSpPr>
      <xdr:spPr>
        <a:xfrm>
          <a:off x="12299950" y="6097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17780</xdr:rowOff>
    </xdr:from>
    <xdr:ext cx="532765" cy="257175"/>
    <xdr:sp macro="" textlink="">
      <xdr:nvSpPr>
        <xdr:cNvPr id="533" name="テキスト ボックス 532"/>
        <xdr:cNvSpPr txBox="1"/>
      </xdr:nvSpPr>
      <xdr:spPr>
        <a:xfrm>
          <a:off x="12102465" y="6189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8890</xdr:rowOff>
    </xdr:from>
    <xdr:to xmlns:xdr="http://schemas.openxmlformats.org/drawingml/2006/spreadsheetDrawing">
      <xdr:col>67</xdr:col>
      <xdr:colOff>101600</xdr:colOff>
      <xdr:row>34</xdr:row>
      <xdr:rowOff>110490</xdr:rowOff>
    </xdr:to>
    <xdr:sp macro="" textlink="">
      <xdr:nvSpPr>
        <xdr:cNvPr id="534" name="楕円 533"/>
        <xdr:cNvSpPr/>
      </xdr:nvSpPr>
      <xdr:spPr>
        <a:xfrm>
          <a:off x="1148715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127000</xdr:rowOff>
    </xdr:from>
    <xdr:ext cx="532765" cy="259080"/>
    <xdr:sp macro="" textlink="">
      <xdr:nvSpPr>
        <xdr:cNvPr id="535" name="テキスト ボックス 534"/>
        <xdr:cNvSpPr txBox="1"/>
      </xdr:nvSpPr>
      <xdr:spPr>
        <a:xfrm>
          <a:off x="11308715" y="5613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36" name="正方形/長方形 535"/>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7" name="正方形/長方形 536"/>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9" name="正方形/長方形 538"/>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1" name="正方形/長方形 540"/>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43" name="正方形/長方形 542"/>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3520"/>
    <xdr:sp macro="" textlink="">
      <xdr:nvSpPr>
        <xdr:cNvPr id="544" name="テキスト ボックス 543"/>
        <xdr:cNvSpPr txBox="1"/>
      </xdr:nvSpPr>
      <xdr:spPr>
        <a:xfrm>
          <a:off x="11169650"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45" name="直線コネクタ 544"/>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015" cy="257175"/>
    <xdr:sp macro="" textlink="">
      <xdr:nvSpPr>
        <xdr:cNvPr id="546" name="テキスト ボックス 545"/>
        <xdr:cNvSpPr txBox="1"/>
      </xdr:nvSpPr>
      <xdr:spPr>
        <a:xfrm>
          <a:off x="109778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171450</xdr:colOff>
      <xdr:row>59</xdr:row>
      <xdr:rowOff>99060</xdr:rowOff>
    </xdr:to>
    <xdr:cxnSp macro="">
      <xdr:nvCxnSpPr>
        <xdr:cNvPr id="547" name="直線コネクタ 546"/>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48" name="テキスト ボックス 547"/>
        <xdr:cNvSpPr txBox="1"/>
      </xdr:nvSpPr>
      <xdr:spPr>
        <a:xfrm>
          <a:off x="107334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171450</xdr:colOff>
      <xdr:row>57</xdr:row>
      <xdr:rowOff>114935</xdr:rowOff>
    </xdr:to>
    <xdr:cxnSp macro="">
      <xdr:nvCxnSpPr>
        <xdr:cNvPr id="549" name="直線コネクタ 548"/>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7175"/>
    <xdr:sp macro="" textlink="">
      <xdr:nvSpPr>
        <xdr:cNvPr id="550" name="テキスト ボックス 549"/>
        <xdr:cNvSpPr txBox="1"/>
      </xdr:nvSpPr>
      <xdr:spPr>
        <a:xfrm>
          <a:off x="107334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171450</xdr:colOff>
      <xdr:row>55</xdr:row>
      <xdr:rowOff>132080</xdr:rowOff>
    </xdr:to>
    <xdr:cxnSp macro="">
      <xdr:nvCxnSpPr>
        <xdr:cNvPr id="551" name="直線コネクタ 550"/>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2" name="テキスト ボックス 551"/>
        <xdr:cNvSpPr txBox="1"/>
      </xdr:nvSpPr>
      <xdr:spPr>
        <a:xfrm>
          <a:off x="107334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171450</xdr:colOff>
      <xdr:row>53</xdr:row>
      <xdr:rowOff>147955</xdr:rowOff>
    </xdr:to>
    <xdr:cxnSp macro="">
      <xdr:nvCxnSpPr>
        <xdr:cNvPr id="553" name="直線コネクタ 552"/>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5630" cy="257175"/>
    <xdr:sp macro="" textlink="">
      <xdr:nvSpPr>
        <xdr:cNvPr id="554" name="テキスト ボックス 553"/>
        <xdr:cNvSpPr txBox="1"/>
      </xdr:nvSpPr>
      <xdr:spPr>
        <a:xfrm>
          <a:off x="10669270" y="90932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171450</xdr:colOff>
      <xdr:row>51</xdr:row>
      <xdr:rowOff>164465</xdr:rowOff>
    </xdr:to>
    <xdr:cxnSp macro="">
      <xdr:nvCxnSpPr>
        <xdr:cNvPr id="555" name="直線コネクタ 554"/>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5630" cy="258445"/>
    <xdr:sp macro="" textlink="">
      <xdr:nvSpPr>
        <xdr:cNvPr id="556" name="テキスト ボックス 555"/>
        <xdr:cNvSpPr txBox="1"/>
      </xdr:nvSpPr>
      <xdr:spPr>
        <a:xfrm>
          <a:off x="106692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171450</xdr:colOff>
      <xdr:row>50</xdr:row>
      <xdr:rowOff>8890</xdr:rowOff>
    </xdr:to>
    <xdr:cxnSp macro="">
      <xdr:nvCxnSpPr>
        <xdr:cNvPr id="557" name="直線コネクタ 556"/>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5630" cy="259080"/>
    <xdr:sp macro="" textlink="">
      <xdr:nvSpPr>
        <xdr:cNvPr id="558" name="テキスト ボックス 557"/>
        <xdr:cNvSpPr txBox="1"/>
      </xdr:nvSpPr>
      <xdr:spPr>
        <a:xfrm>
          <a:off x="106692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59" name="直線コネクタ 558"/>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7175"/>
    <xdr:sp macro="" textlink="">
      <xdr:nvSpPr>
        <xdr:cNvPr id="560" name="テキスト ボックス 559"/>
        <xdr:cNvSpPr txBox="1"/>
      </xdr:nvSpPr>
      <xdr:spPr>
        <a:xfrm>
          <a:off x="10669270"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1"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59</xdr:row>
      <xdr:rowOff>76835</xdr:rowOff>
    </xdr:to>
    <xdr:cxnSp macro="">
      <xdr:nvCxnSpPr>
        <xdr:cNvPr id="562" name="直線コネクタ 561"/>
        <xdr:cNvCxnSpPr/>
      </xdr:nvCxnSpPr>
      <xdr:spPr>
        <a:xfrm flipV="1">
          <a:off x="14698345" y="869823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80645</xdr:rowOff>
    </xdr:from>
    <xdr:ext cx="534670" cy="259080"/>
    <xdr:sp macro="" textlink="">
      <xdr:nvSpPr>
        <xdr:cNvPr id="563" name="教育費最小値テキスト"/>
        <xdr:cNvSpPr txBox="1"/>
      </xdr:nvSpPr>
      <xdr:spPr>
        <a:xfrm>
          <a:off x="14744700" y="10196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76835</xdr:rowOff>
    </xdr:from>
    <xdr:to xmlns:xdr="http://schemas.openxmlformats.org/drawingml/2006/spreadsheetDrawing">
      <xdr:col>86</xdr:col>
      <xdr:colOff>25400</xdr:colOff>
      <xdr:row>59</xdr:row>
      <xdr:rowOff>76835</xdr:rowOff>
    </xdr:to>
    <xdr:cxnSp macro="">
      <xdr:nvCxnSpPr>
        <xdr:cNvPr id="564" name="直線コネクタ 563"/>
        <xdr:cNvCxnSpPr/>
      </xdr:nvCxnSpPr>
      <xdr:spPr>
        <a:xfrm>
          <a:off x="14611350" y="10192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72390</xdr:rowOff>
    </xdr:from>
    <xdr:ext cx="598805" cy="259080"/>
    <xdr:sp macro="" textlink="">
      <xdr:nvSpPr>
        <xdr:cNvPr id="565" name="教育費最大値テキスト"/>
        <xdr:cNvSpPr txBox="1"/>
      </xdr:nvSpPr>
      <xdr:spPr>
        <a:xfrm>
          <a:off x="147447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66" name="直線コネクタ 565"/>
        <xdr:cNvCxnSpPr/>
      </xdr:nvCxnSpPr>
      <xdr:spPr>
        <a:xfrm>
          <a:off x="14611350" y="8698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82550</xdr:rowOff>
    </xdr:from>
    <xdr:to xmlns:xdr="http://schemas.openxmlformats.org/drawingml/2006/spreadsheetDrawing">
      <xdr:col>85</xdr:col>
      <xdr:colOff>127000</xdr:colOff>
      <xdr:row>57</xdr:row>
      <xdr:rowOff>139065</xdr:rowOff>
    </xdr:to>
    <xdr:cxnSp macro="">
      <xdr:nvCxnSpPr>
        <xdr:cNvPr id="567" name="直線コネクタ 566"/>
        <xdr:cNvCxnSpPr/>
      </xdr:nvCxnSpPr>
      <xdr:spPr>
        <a:xfrm flipV="1">
          <a:off x="13938250" y="9855200"/>
          <a:ext cx="762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71755</xdr:rowOff>
    </xdr:from>
    <xdr:ext cx="534670" cy="259080"/>
    <xdr:sp macro="" textlink="">
      <xdr:nvSpPr>
        <xdr:cNvPr id="568" name="教育費平均値テキスト"/>
        <xdr:cNvSpPr txBox="1"/>
      </xdr:nvSpPr>
      <xdr:spPr>
        <a:xfrm>
          <a:off x="14744700" y="9844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93345</xdr:rowOff>
    </xdr:from>
    <xdr:to xmlns:xdr="http://schemas.openxmlformats.org/drawingml/2006/spreadsheetDrawing">
      <xdr:col>85</xdr:col>
      <xdr:colOff>171450</xdr:colOff>
      <xdr:row>58</xdr:row>
      <xdr:rowOff>23495</xdr:rowOff>
    </xdr:to>
    <xdr:sp macro="" textlink="">
      <xdr:nvSpPr>
        <xdr:cNvPr id="569" name="フローチャート: 判断 568"/>
        <xdr:cNvSpPr/>
      </xdr:nvSpPr>
      <xdr:spPr>
        <a:xfrm>
          <a:off x="14649450" y="98659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139065</xdr:rowOff>
    </xdr:from>
    <xdr:to xmlns:xdr="http://schemas.openxmlformats.org/drawingml/2006/spreadsheetDrawing">
      <xdr:col>81</xdr:col>
      <xdr:colOff>50800</xdr:colOff>
      <xdr:row>58</xdr:row>
      <xdr:rowOff>143510</xdr:rowOff>
    </xdr:to>
    <xdr:cxnSp macro="">
      <xdr:nvCxnSpPr>
        <xdr:cNvPr id="570" name="直線コネクタ 569"/>
        <xdr:cNvCxnSpPr/>
      </xdr:nvCxnSpPr>
      <xdr:spPr>
        <a:xfrm flipV="1">
          <a:off x="13144500" y="9911715"/>
          <a:ext cx="79375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1270</xdr:rowOff>
    </xdr:from>
    <xdr:to xmlns:xdr="http://schemas.openxmlformats.org/drawingml/2006/spreadsheetDrawing">
      <xdr:col>81</xdr:col>
      <xdr:colOff>101600</xdr:colOff>
      <xdr:row>58</xdr:row>
      <xdr:rowOff>102870</xdr:rowOff>
    </xdr:to>
    <xdr:sp macro="" textlink="">
      <xdr:nvSpPr>
        <xdr:cNvPr id="571" name="フローチャート: 判断 570"/>
        <xdr:cNvSpPr/>
      </xdr:nvSpPr>
      <xdr:spPr>
        <a:xfrm>
          <a:off x="1388745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93980</xdr:rowOff>
    </xdr:from>
    <xdr:ext cx="532765" cy="259080"/>
    <xdr:sp macro="" textlink="">
      <xdr:nvSpPr>
        <xdr:cNvPr id="572" name="テキスト ボックス 571"/>
        <xdr:cNvSpPr txBox="1"/>
      </xdr:nvSpPr>
      <xdr:spPr>
        <a:xfrm>
          <a:off x="13709015" y="10038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58</xdr:row>
      <xdr:rowOff>143510</xdr:rowOff>
    </xdr:from>
    <xdr:to xmlns:xdr="http://schemas.openxmlformats.org/drawingml/2006/spreadsheetDrawing">
      <xdr:col>76</xdr:col>
      <xdr:colOff>114300</xdr:colOff>
      <xdr:row>59</xdr:row>
      <xdr:rowOff>2540</xdr:rowOff>
    </xdr:to>
    <xdr:cxnSp macro="">
      <xdr:nvCxnSpPr>
        <xdr:cNvPr id="573" name="直線コネクタ 572"/>
        <xdr:cNvCxnSpPr/>
      </xdr:nvCxnSpPr>
      <xdr:spPr>
        <a:xfrm flipV="1">
          <a:off x="12344400" y="1008761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165100</xdr:rowOff>
    </xdr:from>
    <xdr:to xmlns:xdr="http://schemas.openxmlformats.org/drawingml/2006/spreadsheetDrawing">
      <xdr:col>76</xdr:col>
      <xdr:colOff>165100</xdr:colOff>
      <xdr:row>58</xdr:row>
      <xdr:rowOff>95250</xdr:rowOff>
    </xdr:to>
    <xdr:sp macro="" textlink="">
      <xdr:nvSpPr>
        <xdr:cNvPr id="574" name="フローチャート: 判断 573"/>
        <xdr:cNvSpPr/>
      </xdr:nvSpPr>
      <xdr:spPr>
        <a:xfrm>
          <a:off x="130937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111760</xdr:rowOff>
    </xdr:from>
    <xdr:ext cx="534670" cy="257175"/>
    <xdr:sp macro="" textlink="">
      <xdr:nvSpPr>
        <xdr:cNvPr id="575" name="テキスト ボックス 574"/>
        <xdr:cNvSpPr txBox="1"/>
      </xdr:nvSpPr>
      <xdr:spPr>
        <a:xfrm>
          <a:off x="12896215" y="97129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163195</xdr:rowOff>
    </xdr:from>
    <xdr:to xmlns:xdr="http://schemas.openxmlformats.org/drawingml/2006/spreadsheetDrawing">
      <xdr:col>71</xdr:col>
      <xdr:colOff>171450</xdr:colOff>
      <xdr:row>59</xdr:row>
      <xdr:rowOff>2540</xdr:rowOff>
    </xdr:to>
    <xdr:cxnSp macro="">
      <xdr:nvCxnSpPr>
        <xdr:cNvPr id="576" name="直線コネクタ 575"/>
        <xdr:cNvCxnSpPr/>
      </xdr:nvCxnSpPr>
      <xdr:spPr>
        <a:xfrm>
          <a:off x="11537950" y="1010729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5080</xdr:rowOff>
    </xdr:from>
    <xdr:to xmlns:xdr="http://schemas.openxmlformats.org/drawingml/2006/spreadsheetDrawing">
      <xdr:col>72</xdr:col>
      <xdr:colOff>38100</xdr:colOff>
      <xdr:row>58</xdr:row>
      <xdr:rowOff>106680</xdr:rowOff>
    </xdr:to>
    <xdr:sp macro="" textlink="">
      <xdr:nvSpPr>
        <xdr:cNvPr id="577" name="フローチャート: 判断 576"/>
        <xdr:cNvSpPr/>
      </xdr:nvSpPr>
      <xdr:spPr>
        <a:xfrm>
          <a:off x="12299950" y="9949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123190</xdr:rowOff>
    </xdr:from>
    <xdr:ext cx="532765" cy="257175"/>
    <xdr:sp macro="" textlink="">
      <xdr:nvSpPr>
        <xdr:cNvPr id="578" name="テキスト ボックス 577"/>
        <xdr:cNvSpPr txBox="1"/>
      </xdr:nvSpPr>
      <xdr:spPr>
        <a:xfrm>
          <a:off x="12102465" y="9724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41275</xdr:rowOff>
    </xdr:from>
    <xdr:to xmlns:xdr="http://schemas.openxmlformats.org/drawingml/2006/spreadsheetDrawing">
      <xdr:col>67</xdr:col>
      <xdr:colOff>101600</xdr:colOff>
      <xdr:row>58</xdr:row>
      <xdr:rowOff>143510</xdr:rowOff>
    </xdr:to>
    <xdr:sp macro="" textlink="">
      <xdr:nvSpPr>
        <xdr:cNvPr id="579" name="フローチャート: 判断 578"/>
        <xdr:cNvSpPr/>
      </xdr:nvSpPr>
      <xdr:spPr>
        <a:xfrm>
          <a:off x="11487150" y="9985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159385</xdr:rowOff>
    </xdr:from>
    <xdr:ext cx="532765" cy="258445"/>
    <xdr:sp macro="" textlink="">
      <xdr:nvSpPr>
        <xdr:cNvPr id="580" name="テキスト ボックス 579"/>
        <xdr:cNvSpPr txBox="1"/>
      </xdr:nvSpPr>
      <xdr:spPr>
        <a:xfrm>
          <a:off x="11308715" y="97605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82" name="テキスト ボックス 581"/>
        <xdr:cNvSpPr txBox="1"/>
      </xdr:nvSpPr>
      <xdr:spPr>
        <a:xfrm>
          <a:off x="13766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4" name="テキスト ボックス 583"/>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85" name="テキスト ボックス 584"/>
        <xdr:cNvSpPr txBox="1"/>
      </xdr:nvSpPr>
      <xdr:spPr>
        <a:xfrm>
          <a:off x="113665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31750</xdr:rowOff>
    </xdr:from>
    <xdr:to xmlns:xdr="http://schemas.openxmlformats.org/drawingml/2006/spreadsheetDrawing">
      <xdr:col>85</xdr:col>
      <xdr:colOff>171450</xdr:colOff>
      <xdr:row>57</xdr:row>
      <xdr:rowOff>133350</xdr:rowOff>
    </xdr:to>
    <xdr:sp macro="" textlink="">
      <xdr:nvSpPr>
        <xdr:cNvPr id="586" name="楕円 585"/>
        <xdr:cNvSpPr/>
      </xdr:nvSpPr>
      <xdr:spPr>
        <a:xfrm>
          <a:off x="14649450" y="9804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54610</xdr:rowOff>
    </xdr:from>
    <xdr:ext cx="534670" cy="257175"/>
    <xdr:sp macro="" textlink="">
      <xdr:nvSpPr>
        <xdr:cNvPr id="587" name="教育費該当値テキスト"/>
        <xdr:cNvSpPr txBox="1"/>
      </xdr:nvSpPr>
      <xdr:spPr>
        <a:xfrm>
          <a:off x="14744700" y="96558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88265</xdr:rowOff>
    </xdr:from>
    <xdr:to xmlns:xdr="http://schemas.openxmlformats.org/drawingml/2006/spreadsheetDrawing">
      <xdr:col>81</xdr:col>
      <xdr:colOff>101600</xdr:colOff>
      <xdr:row>58</xdr:row>
      <xdr:rowOff>18415</xdr:rowOff>
    </xdr:to>
    <xdr:sp macro="" textlink="">
      <xdr:nvSpPr>
        <xdr:cNvPr id="588" name="楕円 587"/>
        <xdr:cNvSpPr/>
      </xdr:nvSpPr>
      <xdr:spPr>
        <a:xfrm>
          <a:off x="1388745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34925</xdr:rowOff>
    </xdr:from>
    <xdr:ext cx="532765" cy="259080"/>
    <xdr:sp macro="" textlink="">
      <xdr:nvSpPr>
        <xdr:cNvPr id="589" name="テキスト ボックス 588"/>
        <xdr:cNvSpPr txBox="1"/>
      </xdr:nvSpPr>
      <xdr:spPr>
        <a:xfrm>
          <a:off x="13709015" y="9636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92075</xdr:rowOff>
    </xdr:from>
    <xdr:to xmlns:xdr="http://schemas.openxmlformats.org/drawingml/2006/spreadsheetDrawing">
      <xdr:col>76</xdr:col>
      <xdr:colOff>165100</xdr:colOff>
      <xdr:row>59</xdr:row>
      <xdr:rowOff>22225</xdr:rowOff>
    </xdr:to>
    <xdr:sp macro="" textlink="">
      <xdr:nvSpPr>
        <xdr:cNvPr id="590" name="楕円 589"/>
        <xdr:cNvSpPr/>
      </xdr:nvSpPr>
      <xdr:spPr>
        <a:xfrm>
          <a:off x="13093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13335</xdr:rowOff>
    </xdr:from>
    <xdr:ext cx="534670" cy="259080"/>
    <xdr:sp macro="" textlink="">
      <xdr:nvSpPr>
        <xdr:cNvPr id="591" name="テキスト ボックス 590"/>
        <xdr:cNvSpPr txBox="1"/>
      </xdr:nvSpPr>
      <xdr:spPr>
        <a:xfrm>
          <a:off x="12896215" y="10128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123190</xdr:rowOff>
    </xdr:from>
    <xdr:to xmlns:xdr="http://schemas.openxmlformats.org/drawingml/2006/spreadsheetDrawing">
      <xdr:col>72</xdr:col>
      <xdr:colOff>38100</xdr:colOff>
      <xdr:row>59</xdr:row>
      <xdr:rowOff>53340</xdr:rowOff>
    </xdr:to>
    <xdr:sp macro="" textlink="">
      <xdr:nvSpPr>
        <xdr:cNvPr id="592" name="楕円 591"/>
        <xdr:cNvSpPr/>
      </xdr:nvSpPr>
      <xdr:spPr>
        <a:xfrm>
          <a:off x="12299950" y="10067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44450</xdr:rowOff>
    </xdr:from>
    <xdr:ext cx="532765" cy="259080"/>
    <xdr:sp macro="" textlink="">
      <xdr:nvSpPr>
        <xdr:cNvPr id="593" name="テキスト ボックス 592"/>
        <xdr:cNvSpPr txBox="1"/>
      </xdr:nvSpPr>
      <xdr:spPr>
        <a:xfrm>
          <a:off x="12102465" y="10160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112395</xdr:rowOff>
    </xdr:from>
    <xdr:to xmlns:xdr="http://schemas.openxmlformats.org/drawingml/2006/spreadsheetDrawing">
      <xdr:col>67</xdr:col>
      <xdr:colOff>101600</xdr:colOff>
      <xdr:row>59</xdr:row>
      <xdr:rowOff>42545</xdr:rowOff>
    </xdr:to>
    <xdr:sp macro="" textlink="">
      <xdr:nvSpPr>
        <xdr:cNvPr id="594" name="楕円 593"/>
        <xdr:cNvSpPr/>
      </xdr:nvSpPr>
      <xdr:spPr>
        <a:xfrm>
          <a:off x="1148715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33655</xdr:rowOff>
    </xdr:from>
    <xdr:ext cx="532765" cy="258445"/>
    <xdr:sp macro="" textlink="">
      <xdr:nvSpPr>
        <xdr:cNvPr id="595" name="テキスト ボックス 594"/>
        <xdr:cNvSpPr txBox="1"/>
      </xdr:nvSpPr>
      <xdr:spPr>
        <a:xfrm>
          <a:off x="11308715" y="101492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596" name="正方形/長方形 595"/>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3" name="正方形/長方形 602"/>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3520"/>
    <xdr:sp macro="" textlink="">
      <xdr:nvSpPr>
        <xdr:cNvPr id="604" name="テキスト ボックス 603"/>
        <xdr:cNvSpPr txBox="1"/>
      </xdr:nvSpPr>
      <xdr:spPr>
        <a:xfrm>
          <a:off x="11169650"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05" name="直線コネクタ 604"/>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171450</xdr:colOff>
      <xdr:row>78</xdr:row>
      <xdr:rowOff>139700</xdr:rowOff>
    </xdr:to>
    <xdr:cxnSp macro="">
      <xdr:nvCxnSpPr>
        <xdr:cNvPr id="606" name="直線コネクタ 605"/>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7175"/>
    <xdr:sp macro="" textlink="">
      <xdr:nvSpPr>
        <xdr:cNvPr id="607" name="テキスト ボックス 606"/>
        <xdr:cNvSpPr txBox="1"/>
      </xdr:nvSpPr>
      <xdr:spPr>
        <a:xfrm>
          <a:off x="109778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171450</xdr:colOff>
      <xdr:row>76</xdr:row>
      <xdr:rowOff>25400</xdr:rowOff>
    </xdr:to>
    <xdr:cxnSp macro="">
      <xdr:nvCxnSpPr>
        <xdr:cNvPr id="608" name="直線コネクタ 607"/>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7175"/>
    <xdr:sp macro="" textlink="">
      <xdr:nvSpPr>
        <xdr:cNvPr id="609" name="テキスト ボックス 608"/>
        <xdr:cNvSpPr txBox="1"/>
      </xdr:nvSpPr>
      <xdr:spPr>
        <a:xfrm>
          <a:off x="107334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171450</xdr:colOff>
      <xdr:row>73</xdr:row>
      <xdr:rowOff>82550</xdr:rowOff>
    </xdr:to>
    <xdr:cxnSp macro="">
      <xdr:nvCxnSpPr>
        <xdr:cNvPr id="610" name="直線コネクタ 609"/>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7175"/>
    <xdr:sp macro="" textlink="">
      <xdr:nvSpPr>
        <xdr:cNvPr id="611" name="テキスト ボックス 610"/>
        <xdr:cNvSpPr txBox="1"/>
      </xdr:nvSpPr>
      <xdr:spPr>
        <a:xfrm>
          <a:off x="107334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171450</xdr:colOff>
      <xdr:row>70</xdr:row>
      <xdr:rowOff>139700</xdr:rowOff>
    </xdr:to>
    <xdr:cxnSp macro="">
      <xdr:nvCxnSpPr>
        <xdr:cNvPr id="612" name="直線コネクタ 611"/>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7175"/>
    <xdr:sp macro="" textlink="">
      <xdr:nvSpPr>
        <xdr:cNvPr id="613" name="テキスト ボックス 612"/>
        <xdr:cNvSpPr txBox="1"/>
      </xdr:nvSpPr>
      <xdr:spPr>
        <a:xfrm>
          <a:off x="107334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14" name="直線コネクタ 613"/>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7175"/>
    <xdr:sp macro="" textlink="">
      <xdr:nvSpPr>
        <xdr:cNvPr id="615" name="テキスト ボックス 614"/>
        <xdr:cNvSpPr txBox="1"/>
      </xdr:nvSpPr>
      <xdr:spPr>
        <a:xfrm>
          <a:off x="107334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6"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78</xdr:row>
      <xdr:rowOff>139700</xdr:rowOff>
    </xdr:to>
    <xdr:cxnSp macro="">
      <xdr:nvCxnSpPr>
        <xdr:cNvPr id="617" name="直線コネクタ 616"/>
        <xdr:cNvCxnSpPr/>
      </xdr:nvCxnSpPr>
      <xdr:spPr>
        <a:xfrm flipV="1">
          <a:off x="14698345" y="12221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143510</xdr:rowOff>
    </xdr:from>
    <xdr:ext cx="249555" cy="257175"/>
    <xdr:sp macro="" textlink="">
      <xdr:nvSpPr>
        <xdr:cNvPr id="618" name="災害復旧費最小値テキスト"/>
        <xdr:cNvSpPr txBox="1"/>
      </xdr:nvSpPr>
      <xdr:spPr>
        <a:xfrm>
          <a:off x="147447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19" name="直線コネクタ 618"/>
        <xdr:cNvCxnSpPr/>
      </xdr:nvCxnSpPr>
      <xdr:spPr>
        <a:xfrm>
          <a:off x="146113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166370</xdr:rowOff>
    </xdr:from>
    <xdr:ext cx="534670" cy="257175"/>
    <xdr:sp macro="" textlink="">
      <xdr:nvSpPr>
        <xdr:cNvPr id="620" name="災害復旧費最大値テキスト"/>
        <xdr:cNvSpPr txBox="1"/>
      </xdr:nvSpPr>
      <xdr:spPr>
        <a:xfrm>
          <a:off x="14744700" y="119964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56,507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21" name="直線コネクタ 620"/>
        <xdr:cNvCxnSpPr/>
      </xdr:nvCxnSpPr>
      <xdr:spPr>
        <a:xfrm>
          <a:off x="14611350" y="12221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70485</xdr:rowOff>
    </xdr:from>
    <xdr:to xmlns:xdr="http://schemas.openxmlformats.org/drawingml/2006/spreadsheetDrawing">
      <xdr:col>85</xdr:col>
      <xdr:colOff>127000</xdr:colOff>
      <xdr:row>78</xdr:row>
      <xdr:rowOff>127635</xdr:rowOff>
    </xdr:to>
    <xdr:cxnSp macro="">
      <xdr:nvCxnSpPr>
        <xdr:cNvPr id="622" name="直線コネクタ 621"/>
        <xdr:cNvCxnSpPr/>
      </xdr:nvCxnSpPr>
      <xdr:spPr>
        <a:xfrm flipV="1">
          <a:off x="13938250" y="13443585"/>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100965</xdr:rowOff>
    </xdr:from>
    <xdr:ext cx="469900" cy="257175"/>
    <xdr:sp macro="" textlink="">
      <xdr:nvSpPr>
        <xdr:cNvPr id="623" name="災害復旧費平均値テキスト"/>
        <xdr:cNvSpPr txBox="1"/>
      </xdr:nvSpPr>
      <xdr:spPr>
        <a:xfrm>
          <a:off x="14744700" y="131311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78105</xdr:rowOff>
    </xdr:from>
    <xdr:to xmlns:xdr="http://schemas.openxmlformats.org/drawingml/2006/spreadsheetDrawing">
      <xdr:col>85</xdr:col>
      <xdr:colOff>171450</xdr:colOff>
      <xdr:row>78</xdr:row>
      <xdr:rowOff>8255</xdr:rowOff>
    </xdr:to>
    <xdr:sp macro="" textlink="">
      <xdr:nvSpPr>
        <xdr:cNvPr id="624" name="フローチャート: 判断 623"/>
        <xdr:cNvSpPr/>
      </xdr:nvSpPr>
      <xdr:spPr>
        <a:xfrm>
          <a:off x="14649450" y="132797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127635</xdr:rowOff>
    </xdr:from>
    <xdr:to xmlns:xdr="http://schemas.openxmlformats.org/drawingml/2006/spreadsheetDrawing">
      <xdr:col>81</xdr:col>
      <xdr:colOff>50800</xdr:colOff>
      <xdr:row>78</xdr:row>
      <xdr:rowOff>136525</xdr:rowOff>
    </xdr:to>
    <xdr:cxnSp macro="">
      <xdr:nvCxnSpPr>
        <xdr:cNvPr id="625" name="直線コネクタ 624"/>
        <xdr:cNvCxnSpPr/>
      </xdr:nvCxnSpPr>
      <xdr:spPr>
        <a:xfrm flipV="1">
          <a:off x="13144500" y="1350073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120650</xdr:rowOff>
    </xdr:from>
    <xdr:to xmlns:xdr="http://schemas.openxmlformats.org/drawingml/2006/spreadsheetDrawing">
      <xdr:col>81</xdr:col>
      <xdr:colOff>101600</xdr:colOff>
      <xdr:row>78</xdr:row>
      <xdr:rowOff>50165</xdr:rowOff>
    </xdr:to>
    <xdr:sp macro="" textlink="">
      <xdr:nvSpPr>
        <xdr:cNvPr id="626" name="フローチャート: 判断 625"/>
        <xdr:cNvSpPr/>
      </xdr:nvSpPr>
      <xdr:spPr>
        <a:xfrm>
          <a:off x="1388745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66675</xdr:rowOff>
    </xdr:from>
    <xdr:ext cx="469900" cy="257175"/>
    <xdr:sp macro="" textlink="">
      <xdr:nvSpPr>
        <xdr:cNvPr id="627" name="テキスト ボックス 626"/>
        <xdr:cNvSpPr txBox="1"/>
      </xdr:nvSpPr>
      <xdr:spPr>
        <a:xfrm>
          <a:off x="13722350" y="13096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136525</xdr:rowOff>
    </xdr:from>
    <xdr:to xmlns:xdr="http://schemas.openxmlformats.org/drawingml/2006/spreadsheetDrawing">
      <xdr:col>76</xdr:col>
      <xdr:colOff>114300</xdr:colOff>
      <xdr:row>78</xdr:row>
      <xdr:rowOff>139700</xdr:rowOff>
    </xdr:to>
    <xdr:cxnSp macro="">
      <xdr:nvCxnSpPr>
        <xdr:cNvPr id="628" name="直線コネクタ 627"/>
        <xdr:cNvCxnSpPr/>
      </xdr:nvCxnSpPr>
      <xdr:spPr>
        <a:xfrm flipV="1">
          <a:off x="12344400" y="1350962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27940</xdr:rowOff>
    </xdr:from>
    <xdr:to xmlns:xdr="http://schemas.openxmlformats.org/drawingml/2006/spreadsheetDrawing">
      <xdr:col>76</xdr:col>
      <xdr:colOff>165100</xdr:colOff>
      <xdr:row>78</xdr:row>
      <xdr:rowOff>129540</xdr:rowOff>
    </xdr:to>
    <xdr:sp macro="" textlink="">
      <xdr:nvSpPr>
        <xdr:cNvPr id="629" name="フローチャート: 判断 628"/>
        <xdr:cNvSpPr/>
      </xdr:nvSpPr>
      <xdr:spPr>
        <a:xfrm>
          <a:off x="130937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146050</xdr:rowOff>
    </xdr:from>
    <xdr:ext cx="469900" cy="257175"/>
    <xdr:sp macro="" textlink="">
      <xdr:nvSpPr>
        <xdr:cNvPr id="630" name="テキスト ボックス 629"/>
        <xdr:cNvSpPr txBox="1"/>
      </xdr:nvSpPr>
      <xdr:spPr>
        <a:xfrm>
          <a:off x="12928600" y="131762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114300</xdr:rowOff>
    </xdr:from>
    <xdr:to xmlns:xdr="http://schemas.openxmlformats.org/drawingml/2006/spreadsheetDrawing">
      <xdr:col>71</xdr:col>
      <xdr:colOff>171450</xdr:colOff>
      <xdr:row>78</xdr:row>
      <xdr:rowOff>139700</xdr:rowOff>
    </xdr:to>
    <xdr:cxnSp macro="">
      <xdr:nvCxnSpPr>
        <xdr:cNvPr id="631" name="直線コネクタ 630"/>
        <xdr:cNvCxnSpPr/>
      </xdr:nvCxnSpPr>
      <xdr:spPr>
        <a:xfrm>
          <a:off x="11537950" y="1348740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160020</xdr:rowOff>
    </xdr:from>
    <xdr:to xmlns:xdr="http://schemas.openxmlformats.org/drawingml/2006/spreadsheetDrawing">
      <xdr:col>72</xdr:col>
      <xdr:colOff>38100</xdr:colOff>
      <xdr:row>78</xdr:row>
      <xdr:rowOff>90170</xdr:rowOff>
    </xdr:to>
    <xdr:sp macro="" textlink="">
      <xdr:nvSpPr>
        <xdr:cNvPr id="632" name="フローチャート: 判断 631"/>
        <xdr:cNvSpPr/>
      </xdr:nvSpPr>
      <xdr:spPr>
        <a:xfrm>
          <a:off x="12299950" y="13361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106680</xdr:rowOff>
    </xdr:from>
    <xdr:ext cx="469900" cy="259080"/>
    <xdr:sp macro="" textlink="">
      <xdr:nvSpPr>
        <xdr:cNvPr id="633" name="テキスト ボックス 632"/>
        <xdr:cNvSpPr txBox="1"/>
      </xdr:nvSpPr>
      <xdr:spPr>
        <a:xfrm>
          <a:off x="12134850" y="1313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10795</xdr:rowOff>
    </xdr:from>
    <xdr:to xmlns:xdr="http://schemas.openxmlformats.org/drawingml/2006/spreadsheetDrawing">
      <xdr:col>67</xdr:col>
      <xdr:colOff>101600</xdr:colOff>
      <xdr:row>78</xdr:row>
      <xdr:rowOff>112395</xdr:rowOff>
    </xdr:to>
    <xdr:sp macro="" textlink="">
      <xdr:nvSpPr>
        <xdr:cNvPr id="634" name="フローチャート: 判断 633"/>
        <xdr:cNvSpPr/>
      </xdr:nvSpPr>
      <xdr:spPr>
        <a:xfrm>
          <a:off x="1148715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128905</xdr:rowOff>
    </xdr:from>
    <xdr:ext cx="469900" cy="259080"/>
    <xdr:sp macro="" textlink="">
      <xdr:nvSpPr>
        <xdr:cNvPr id="635" name="テキスト ボックス 634"/>
        <xdr:cNvSpPr txBox="1"/>
      </xdr:nvSpPr>
      <xdr:spPr>
        <a:xfrm>
          <a:off x="11322050" y="13159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37" name="テキスト ボックス 636"/>
        <xdr:cNvSpPr txBox="1"/>
      </xdr:nvSpPr>
      <xdr:spPr>
        <a:xfrm>
          <a:off x="13766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39" name="テキスト ボックス 638"/>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40" name="テキスト ボックス 639"/>
        <xdr:cNvSpPr txBox="1"/>
      </xdr:nvSpPr>
      <xdr:spPr>
        <a:xfrm>
          <a:off x="113665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19685</xdr:rowOff>
    </xdr:from>
    <xdr:to xmlns:xdr="http://schemas.openxmlformats.org/drawingml/2006/spreadsheetDrawing">
      <xdr:col>85</xdr:col>
      <xdr:colOff>171450</xdr:colOff>
      <xdr:row>78</xdr:row>
      <xdr:rowOff>121285</xdr:rowOff>
    </xdr:to>
    <xdr:sp macro="" textlink="">
      <xdr:nvSpPr>
        <xdr:cNvPr id="641" name="楕円 640"/>
        <xdr:cNvSpPr/>
      </xdr:nvSpPr>
      <xdr:spPr>
        <a:xfrm>
          <a:off x="14649450" y="133927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106045</xdr:rowOff>
    </xdr:from>
    <xdr:ext cx="469900" cy="259080"/>
    <xdr:sp macro="" textlink="">
      <xdr:nvSpPr>
        <xdr:cNvPr id="642" name="災害復旧費該当値テキスト"/>
        <xdr:cNvSpPr txBox="1"/>
      </xdr:nvSpPr>
      <xdr:spPr>
        <a:xfrm>
          <a:off x="14744700" y="1330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76835</xdr:rowOff>
    </xdr:from>
    <xdr:to xmlns:xdr="http://schemas.openxmlformats.org/drawingml/2006/spreadsheetDrawing">
      <xdr:col>81</xdr:col>
      <xdr:colOff>101600</xdr:colOff>
      <xdr:row>79</xdr:row>
      <xdr:rowOff>6985</xdr:rowOff>
    </xdr:to>
    <xdr:sp macro="" textlink="">
      <xdr:nvSpPr>
        <xdr:cNvPr id="643" name="楕円 642"/>
        <xdr:cNvSpPr/>
      </xdr:nvSpPr>
      <xdr:spPr>
        <a:xfrm>
          <a:off x="1388745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169545</xdr:rowOff>
    </xdr:from>
    <xdr:ext cx="378460" cy="257175"/>
    <xdr:sp macro="" textlink="">
      <xdr:nvSpPr>
        <xdr:cNvPr id="644" name="テキスト ボックス 643"/>
        <xdr:cNvSpPr txBox="1"/>
      </xdr:nvSpPr>
      <xdr:spPr>
        <a:xfrm>
          <a:off x="13768070" y="1354264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86360</xdr:rowOff>
    </xdr:from>
    <xdr:to xmlns:xdr="http://schemas.openxmlformats.org/drawingml/2006/spreadsheetDrawing">
      <xdr:col>76</xdr:col>
      <xdr:colOff>165100</xdr:colOff>
      <xdr:row>79</xdr:row>
      <xdr:rowOff>15875</xdr:rowOff>
    </xdr:to>
    <xdr:sp macro="" textlink="">
      <xdr:nvSpPr>
        <xdr:cNvPr id="645" name="楕円 644"/>
        <xdr:cNvSpPr/>
      </xdr:nvSpPr>
      <xdr:spPr>
        <a:xfrm>
          <a:off x="130937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6985</xdr:rowOff>
    </xdr:from>
    <xdr:ext cx="378460" cy="257175"/>
    <xdr:sp macro="" textlink="">
      <xdr:nvSpPr>
        <xdr:cNvPr id="646" name="テキスト ボックス 645"/>
        <xdr:cNvSpPr txBox="1"/>
      </xdr:nvSpPr>
      <xdr:spPr>
        <a:xfrm>
          <a:off x="12974320" y="1355153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47" name="楕円 646"/>
        <xdr:cNvSpPr/>
      </xdr:nvSpPr>
      <xdr:spPr>
        <a:xfrm>
          <a:off x="12299950" y="13462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7650" cy="259080"/>
    <xdr:sp macro="" textlink="">
      <xdr:nvSpPr>
        <xdr:cNvPr id="648" name="テキスト ボックス 647"/>
        <xdr:cNvSpPr txBox="1"/>
      </xdr:nvSpPr>
      <xdr:spPr>
        <a:xfrm>
          <a:off x="12226290" y="13554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63500</xdr:rowOff>
    </xdr:from>
    <xdr:to xmlns:xdr="http://schemas.openxmlformats.org/drawingml/2006/spreadsheetDrawing">
      <xdr:col>67</xdr:col>
      <xdr:colOff>101600</xdr:colOff>
      <xdr:row>78</xdr:row>
      <xdr:rowOff>165100</xdr:rowOff>
    </xdr:to>
    <xdr:sp macro="" textlink="">
      <xdr:nvSpPr>
        <xdr:cNvPr id="649" name="楕円 648"/>
        <xdr:cNvSpPr/>
      </xdr:nvSpPr>
      <xdr:spPr>
        <a:xfrm>
          <a:off x="1148715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156210</xdr:rowOff>
    </xdr:from>
    <xdr:ext cx="469900" cy="257175"/>
    <xdr:sp macro="" textlink="">
      <xdr:nvSpPr>
        <xdr:cNvPr id="650" name="テキスト ボックス 649"/>
        <xdr:cNvSpPr txBox="1"/>
      </xdr:nvSpPr>
      <xdr:spPr>
        <a:xfrm>
          <a:off x="11322050" y="13529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1" name="正方形/長方形 650"/>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58" name="正方形/長方形 657"/>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3520"/>
    <xdr:sp macro="" textlink="">
      <xdr:nvSpPr>
        <xdr:cNvPr id="659" name="テキスト ボックス 658"/>
        <xdr:cNvSpPr txBox="1"/>
      </xdr:nvSpPr>
      <xdr:spPr>
        <a:xfrm>
          <a:off x="11169650"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0" name="直線コネクタ 659"/>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171450</xdr:colOff>
      <xdr:row>99</xdr:row>
      <xdr:rowOff>139700</xdr:rowOff>
    </xdr:to>
    <xdr:cxnSp macro="">
      <xdr:nvCxnSpPr>
        <xdr:cNvPr id="661" name="直線コネクタ 660"/>
        <xdr:cNvCxnSpPr/>
      </xdr:nvCxnSpPr>
      <xdr:spPr>
        <a:xfrm>
          <a:off x="11207750" y="17113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168910</xdr:rowOff>
    </xdr:from>
    <xdr:ext cx="247015" cy="257175"/>
    <xdr:sp macro="" textlink="">
      <xdr:nvSpPr>
        <xdr:cNvPr id="662" name="テキスト ボックス 661"/>
        <xdr:cNvSpPr txBox="1"/>
      </xdr:nvSpPr>
      <xdr:spPr>
        <a:xfrm>
          <a:off x="10977880" y="169710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171450</xdr:colOff>
      <xdr:row>98</xdr:row>
      <xdr:rowOff>25400</xdr:rowOff>
    </xdr:to>
    <xdr:cxnSp macro="">
      <xdr:nvCxnSpPr>
        <xdr:cNvPr id="663" name="直線コネクタ 662"/>
        <xdr:cNvCxnSpPr/>
      </xdr:nvCxnSpPr>
      <xdr:spPr>
        <a:xfrm>
          <a:off x="11207750" y="16827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1495" cy="257175"/>
    <xdr:sp macro="" textlink="">
      <xdr:nvSpPr>
        <xdr:cNvPr id="664" name="テキスト ボックス 663"/>
        <xdr:cNvSpPr txBox="1"/>
      </xdr:nvSpPr>
      <xdr:spPr>
        <a:xfrm>
          <a:off x="10733405" y="16685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171450</xdr:colOff>
      <xdr:row>96</xdr:row>
      <xdr:rowOff>82550</xdr:rowOff>
    </xdr:to>
    <xdr:cxnSp macro="">
      <xdr:nvCxnSpPr>
        <xdr:cNvPr id="665" name="直線コネクタ 664"/>
        <xdr:cNvCxnSpPr/>
      </xdr:nvCxnSpPr>
      <xdr:spPr>
        <a:xfrm>
          <a:off x="11207750" y="16541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1495" cy="257175"/>
    <xdr:sp macro="" textlink="">
      <xdr:nvSpPr>
        <xdr:cNvPr id="666" name="テキスト ボックス 665"/>
        <xdr:cNvSpPr txBox="1"/>
      </xdr:nvSpPr>
      <xdr:spPr>
        <a:xfrm>
          <a:off x="10733405" y="163995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67" name="直線コネクタ 666"/>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175"/>
    <xdr:sp macro="" textlink="">
      <xdr:nvSpPr>
        <xdr:cNvPr id="668" name="テキスト ボックス 667"/>
        <xdr:cNvSpPr txBox="1"/>
      </xdr:nvSpPr>
      <xdr:spPr>
        <a:xfrm>
          <a:off x="107334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171450</xdr:colOff>
      <xdr:row>93</xdr:row>
      <xdr:rowOff>25400</xdr:rowOff>
    </xdr:to>
    <xdr:cxnSp macro="">
      <xdr:nvCxnSpPr>
        <xdr:cNvPr id="669" name="直線コネクタ 668"/>
        <xdr:cNvCxnSpPr/>
      </xdr:nvCxnSpPr>
      <xdr:spPr>
        <a:xfrm>
          <a:off x="11207750" y="15970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54610</xdr:rowOff>
    </xdr:from>
    <xdr:ext cx="595630" cy="257175"/>
    <xdr:sp macro="" textlink="">
      <xdr:nvSpPr>
        <xdr:cNvPr id="670" name="テキスト ボックス 669"/>
        <xdr:cNvSpPr txBox="1"/>
      </xdr:nvSpPr>
      <xdr:spPr>
        <a:xfrm>
          <a:off x="10669270" y="1582801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171450</xdr:colOff>
      <xdr:row>91</xdr:row>
      <xdr:rowOff>82550</xdr:rowOff>
    </xdr:to>
    <xdr:cxnSp macro="">
      <xdr:nvCxnSpPr>
        <xdr:cNvPr id="671" name="直線コネクタ 670"/>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5630" cy="257175"/>
    <xdr:sp macro="" textlink="">
      <xdr:nvSpPr>
        <xdr:cNvPr id="672" name="テキスト ボックス 671"/>
        <xdr:cNvSpPr txBox="1"/>
      </xdr:nvSpPr>
      <xdr:spPr>
        <a:xfrm>
          <a:off x="10669270" y="155422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171450</xdr:colOff>
      <xdr:row>89</xdr:row>
      <xdr:rowOff>139700</xdr:rowOff>
    </xdr:to>
    <xdr:cxnSp macro="">
      <xdr:nvCxnSpPr>
        <xdr:cNvPr id="673" name="直線コネクタ 672"/>
        <xdr:cNvCxnSpPr/>
      </xdr:nvCxnSpPr>
      <xdr:spPr>
        <a:xfrm>
          <a:off x="11207750" y="15398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168910</xdr:rowOff>
    </xdr:from>
    <xdr:ext cx="595630" cy="257175"/>
    <xdr:sp macro="" textlink="">
      <xdr:nvSpPr>
        <xdr:cNvPr id="674" name="テキスト ボックス 673"/>
        <xdr:cNvSpPr txBox="1"/>
      </xdr:nvSpPr>
      <xdr:spPr>
        <a:xfrm>
          <a:off x="10669270" y="1525651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75" name="直線コネクタ 674"/>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7175"/>
    <xdr:sp macro="" textlink="">
      <xdr:nvSpPr>
        <xdr:cNvPr id="676" name="テキスト ボックス 675"/>
        <xdr:cNvSpPr txBox="1"/>
      </xdr:nvSpPr>
      <xdr:spPr>
        <a:xfrm>
          <a:off x="1066927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7"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143510</xdr:rowOff>
    </xdr:from>
    <xdr:to xmlns:xdr="http://schemas.openxmlformats.org/drawingml/2006/spreadsheetDrawing">
      <xdr:col>85</xdr:col>
      <xdr:colOff>126365</xdr:colOff>
      <xdr:row>98</xdr:row>
      <xdr:rowOff>113665</xdr:rowOff>
    </xdr:to>
    <xdr:cxnSp macro="">
      <xdr:nvCxnSpPr>
        <xdr:cNvPr id="678" name="直線コネクタ 677"/>
        <xdr:cNvCxnSpPr/>
      </xdr:nvCxnSpPr>
      <xdr:spPr>
        <a:xfrm flipV="1">
          <a:off x="14698345" y="15574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117475</xdr:rowOff>
    </xdr:from>
    <xdr:ext cx="534670" cy="259080"/>
    <xdr:sp macro="" textlink="">
      <xdr:nvSpPr>
        <xdr:cNvPr id="679" name="公債費最小値テキスト"/>
        <xdr:cNvSpPr txBox="1"/>
      </xdr:nvSpPr>
      <xdr:spPr>
        <a:xfrm>
          <a:off x="14744700"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113665</xdr:rowOff>
    </xdr:from>
    <xdr:to xmlns:xdr="http://schemas.openxmlformats.org/drawingml/2006/spreadsheetDrawing">
      <xdr:col>86</xdr:col>
      <xdr:colOff>25400</xdr:colOff>
      <xdr:row>98</xdr:row>
      <xdr:rowOff>113665</xdr:rowOff>
    </xdr:to>
    <xdr:cxnSp macro="">
      <xdr:nvCxnSpPr>
        <xdr:cNvPr id="680" name="直線コネクタ 679"/>
        <xdr:cNvCxnSpPr/>
      </xdr:nvCxnSpPr>
      <xdr:spPr>
        <a:xfrm>
          <a:off x="14611350" y="16915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90170</xdr:rowOff>
    </xdr:from>
    <xdr:ext cx="598805" cy="259080"/>
    <xdr:sp macro="" textlink="">
      <xdr:nvSpPr>
        <xdr:cNvPr id="681" name="公債費最大値テキスト"/>
        <xdr:cNvSpPr txBox="1"/>
      </xdr:nvSpPr>
      <xdr:spPr>
        <a:xfrm>
          <a:off x="147447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143510</xdr:rowOff>
    </xdr:from>
    <xdr:to xmlns:xdr="http://schemas.openxmlformats.org/drawingml/2006/spreadsheetDrawing">
      <xdr:col>86</xdr:col>
      <xdr:colOff>25400</xdr:colOff>
      <xdr:row>90</xdr:row>
      <xdr:rowOff>143510</xdr:rowOff>
    </xdr:to>
    <xdr:cxnSp macro="">
      <xdr:nvCxnSpPr>
        <xdr:cNvPr id="682" name="直線コネクタ 681"/>
        <xdr:cNvCxnSpPr/>
      </xdr:nvCxnSpPr>
      <xdr:spPr>
        <a:xfrm>
          <a:off x="14611350" y="15574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73660</xdr:rowOff>
    </xdr:from>
    <xdr:to xmlns:xdr="http://schemas.openxmlformats.org/drawingml/2006/spreadsheetDrawing">
      <xdr:col>85</xdr:col>
      <xdr:colOff>127000</xdr:colOff>
      <xdr:row>97</xdr:row>
      <xdr:rowOff>86995</xdr:rowOff>
    </xdr:to>
    <xdr:cxnSp macro="">
      <xdr:nvCxnSpPr>
        <xdr:cNvPr id="683" name="直線コネクタ 682"/>
        <xdr:cNvCxnSpPr/>
      </xdr:nvCxnSpPr>
      <xdr:spPr>
        <a:xfrm>
          <a:off x="13938250" y="1670431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45085</xdr:rowOff>
    </xdr:from>
    <xdr:ext cx="534670" cy="258445"/>
    <xdr:sp macro="" textlink="">
      <xdr:nvSpPr>
        <xdr:cNvPr id="684" name="公債費平均値テキスト"/>
        <xdr:cNvSpPr txBox="1"/>
      </xdr:nvSpPr>
      <xdr:spPr>
        <a:xfrm>
          <a:off x="14744700" y="16332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22225</xdr:rowOff>
    </xdr:from>
    <xdr:to xmlns:xdr="http://schemas.openxmlformats.org/drawingml/2006/spreadsheetDrawing">
      <xdr:col>85</xdr:col>
      <xdr:colOff>171450</xdr:colOff>
      <xdr:row>96</xdr:row>
      <xdr:rowOff>123825</xdr:rowOff>
    </xdr:to>
    <xdr:sp macro="" textlink="">
      <xdr:nvSpPr>
        <xdr:cNvPr id="685" name="フローチャート: 判断 684"/>
        <xdr:cNvSpPr/>
      </xdr:nvSpPr>
      <xdr:spPr>
        <a:xfrm>
          <a:off x="14649450" y="164814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59690</xdr:rowOff>
    </xdr:from>
    <xdr:to xmlns:xdr="http://schemas.openxmlformats.org/drawingml/2006/spreadsheetDrawing">
      <xdr:col>81</xdr:col>
      <xdr:colOff>50800</xdr:colOff>
      <xdr:row>97</xdr:row>
      <xdr:rowOff>73660</xdr:rowOff>
    </xdr:to>
    <xdr:cxnSp macro="">
      <xdr:nvCxnSpPr>
        <xdr:cNvPr id="686" name="直線コネクタ 685"/>
        <xdr:cNvCxnSpPr/>
      </xdr:nvCxnSpPr>
      <xdr:spPr>
        <a:xfrm>
          <a:off x="13144500" y="1669034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19685</xdr:rowOff>
    </xdr:from>
    <xdr:to xmlns:xdr="http://schemas.openxmlformats.org/drawingml/2006/spreadsheetDrawing">
      <xdr:col>81</xdr:col>
      <xdr:colOff>101600</xdr:colOff>
      <xdr:row>96</xdr:row>
      <xdr:rowOff>121285</xdr:rowOff>
    </xdr:to>
    <xdr:sp macro="" textlink="">
      <xdr:nvSpPr>
        <xdr:cNvPr id="687" name="フローチャート: 判断 686"/>
        <xdr:cNvSpPr/>
      </xdr:nvSpPr>
      <xdr:spPr>
        <a:xfrm>
          <a:off x="1388745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137795</xdr:rowOff>
    </xdr:from>
    <xdr:ext cx="532765" cy="259080"/>
    <xdr:sp macro="" textlink="">
      <xdr:nvSpPr>
        <xdr:cNvPr id="688" name="テキスト ボックス 687"/>
        <xdr:cNvSpPr txBox="1"/>
      </xdr:nvSpPr>
      <xdr:spPr>
        <a:xfrm>
          <a:off x="13709015" y="16254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59690</xdr:rowOff>
    </xdr:from>
    <xdr:to xmlns:xdr="http://schemas.openxmlformats.org/drawingml/2006/spreadsheetDrawing">
      <xdr:col>76</xdr:col>
      <xdr:colOff>114300</xdr:colOff>
      <xdr:row>97</xdr:row>
      <xdr:rowOff>60960</xdr:rowOff>
    </xdr:to>
    <xdr:cxnSp macro="">
      <xdr:nvCxnSpPr>
        <xdr:cNvPr id="689" name="直線コネクタ 688"/>
        <xdr:cNvCxnSpPr/>
      </xdr:nvCxnSpPr>
      <xdr:spPr>
        <a:xfrm flipV="1">
          <a:off x="12344400" y="1669034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24765</xdr:rowOff>
    </xdr:from>
    <xdr:to xmlns:xdr="http://schemas.openxmlformats.org/drawingml/2006/spreadsheetDrawing">
      <xdr:col>76</xdr:col>
      <xdr:colOff>165100</xdr:colOff>
      <xdr:row>96</xdr:row>
      <xdr:rowOff>126365</xdr:rowOff>
    </xdr:to>
    <xdr:sp macro="" textlink="">
      <xdr:nvSpPr>
        <xdr:cNvPr id="690" name="フローチャート: 判断 689"/>
        <xdr:cNvSpPr/>
      </xdr:nvSpPr>
      <xdr:spPr>
        <a:xfrm>
          <a:off x="130937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143510</xdr:rowOff>
    </xdr:from>
    <xdr:ext cx="534670" cy="257175"/>
    <xdr:sp macro="" textlink="">
      <xdr:nvSpPr>
        <xdr:cNvPr id="691" name="テキスト ボックス 690"/>
        <xdr:cNvSpPr txBox="1"/>
      </xdr:nvSpPr>
      <xdr:spPr>
        <a:xfrm>
          <a:off x="12896215" y="162598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54610</xdr:rowOff>
    </xdr:from>
    <xdr:to xmlns:xdr="http://schemas.openxmlformats.org/drawingml/2006/spreadsheetDrawing">
      <xdr:col>71</xdr:col>
      <xdr:colOff>171450</xdr:colOff>
      <xdr:row>97</xdr:row>
      <xdr:rowOff>60960</xdr:rowOff>
    </xdr:to>
    <xdr:cxnSp macro="">
      <xdr:nvCxnSpPr>
        <xdr:cNvPr id="692" name="直線コネクタ 691"/>
        <xdr:cNvCxnSpPr/>
      </xdr:nvCxnSpPr>
      <xdr:spPr>
        <a:xfrm>
          <a:off x="11537950" y="1668526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30480</xdr:rowOff>
    </xdr:from>
    <xdr:to xmlns:xdr="http://schemas.openxmlformats.org/drawingml/2006/spreadsheetDrawing">
      <xdr:col>72</xdr:col>
      <xdr:colOff>38100</xdr:colOff>
      <xdr:row>96</xdr:row>
      <xdr:rowOff>132080</xdr:rowOff>
    </xdr:to>
    <xdr:sp macro="" textlink="">
      <xdr:nvSpPr>
        <xdr:cNvPr id="693" name="フローチャート: 判断 692"/>
        <xdr:cNvSpPr/>
      </xdr:nvSpPr>
      <xdr:spPr>
        <a:xfrm>
          <a:off x="12299950" y="16489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148590</xdr:rowOff>
    </xdr:from>
    <xdr:ext cx="532765" cy="259080"/>
    <xdr:sp macro="" textlink="">
      <xdr:nvSpPr>
        <xdr:cNvPr id="694" name="テキスト ボックス 693"/>
        <xdr:cNvSpPr txBox="1"/>
      </xdr:nvSpPr>
      <xdr:spPr>
        <a:xfrm>
          <a:off x="12102465" y="16264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83820</xdr:rowOff>
    </xdr:from>
    <xdr:to xmlns:xdr="http://schemas.openxmlformats.org/drawingml/2006/spreadsheetDrawing">
      <xdr:col>67</xdr:col>
      <xdr:colOff>101600</xdr:colOff>
      <xdr:row>97</xdr:row>
      <xdr:rowOff>13970</xdr:rowOff>
    </xdr:to>
    <xdr:sp macro="" textlink="">
      <xdr:nvSpPr>
        <xdr:cNvPr id="695" name="フローチャート: 判断 694"/>
        <xdr:cNvSpPr/>
      </xdr:nvSpPr>
      <xdr:spPr>
        <a:xfrm>
          <a:off x="1148715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30480</xdr:rowOff>
    </xdr:from>
    <xdr:ext cx="532765" cy="257175"/>
    <xdr:sp macro="" textlink="">
      <xdr:nvSpPr>
        <xdr:cNvPr id="696" name="テキスト ボックス 695"/>
        <xdr:cNvSpPr txBox="1"/>
      </xdr:nvSpPr>
      <xdr:spPr>
        <a:xfrm>
          <a:off x="11308715" y="16318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98" name="テキスト ボックス 697"/>
        <xdr:cNvSpPr txBox="1"/>
      </xdr:nvSpPr>
      <xdr:spPr>
        <a:xfrm>
          <a:off x="13766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0" name="テキスト ボックス 699"/>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701" name="テキスト ボックス 700"/>
        <xdr:cNvSpPr txBox="1"/>
      </xdr:nvSpPr>
      <xdr:spPr>
        <a:xfrm>
          <a:off x="113665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36195</xdr:rowOff>
    </xdr:from>
    <xdr:to xmlns:xdr="http://schemas.openxmlformats.org/drawingml/2006/spreadsheetDrawing">
      <xdr:col>85</xdr:col>
      <xdr:colOff>171450</xdr:colOff>
      <xdr:row>97</xdr:row>
      <xdr:rowOff>137795</xdr:rowOff>
    </xdr:to>
    <xdr:sp macro="" textlink="">
      <xdr:nvSpPr>
        <xdr:cNvPr id="702" name="楕円 701"/>
        <xdr:cNvSpPr/>
      </xdr:nvSpPr>
      <xdr:spPr>
        <a:xfrm>
          <a:off x="14649450" y="16666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14605</xdr:rowOff>
    </xdr:from>
    <xdr:ext cx="534670" cy="259080"/>
    <xdr:sp macro="" textlink="">
      <xdr:nvSpPr>
        <xdr:cNvPr id="703" name="公債費該当値テキスト"/>
        <xdr:cNvSpPr txBox="1"/>
      </xdr:nvSpPr>
      <xdr:spPr>
        <a:xfrm>
          <a:off x="147447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22860</xdr:rowOff>
    </xdr:from>
    <xdr:to xmlns:xdr="http://schemas.openxmlformats.org/drawingml/2006/spreadsheetDrawing">
      <xdr:col>81</xdr:col>
      <xdr:colOff>101600</xdr:colOff>
      <xdr:row>97</xdr:row>
      <xdr:rowOff>124460</xdr:rowOff>
    </xdr:to>
    <xdr:sp macro="" textlink="">
      <xdr:nvSpPr>
        <xdr:cNvPr id="704" name="楕円 703"/>
        <xdr:cNvSpPr/>
      </xdr:nvSpPr>
      <xdr:spPr>
        <a:xfrm>
          <a:off x="1388745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115570</xdr:rowOff>
    </xdr:from>
    <xdr:ext cx="532765" cy="259080"/>
    <xdr:sp macro="" textlink="">
      <xdr:nvSpPr>
        <xdr:cNvPr id="705" name="テキスト ボックス 704"/>
        <xdr:cNvSpPr txBox="1"/>
      </xdr:nvSpPr>
      <xdr:spPr>
        <a:xfrm>
          <a:off x="13709015" y="16746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8890</xdr:rowOff>
    </xdr:from>
    <xdr:to xmlns:xdr="http://schemas.openxmlformats.org/drawingml/2006/spreadsheetDrawing">
      <xdr:col>76</xdr:col>
      <xdr:colOff>165100</xdr:colOff>
      <xdr:row>97</xdr:row>
      <xdr:rowOff>110490</xdr:rowOff>
    </xdr:to>
    <xdr:sp macro="" textlink="">
      <xdr:nvSpPr>
        <xdr:cNvPr id="706" name="楕円 705"/>
        <xdr:cNvSpPr/>
      </xdr:nvSpPr>
      <xdr:spPr>
        <a:xfrm>
          <a:off x="13093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101600</xdr:rowOff>
    </xdr:from>
    <xdr:ext cx="534670" cy="259080"/>
    <xdr:sp macro="" textlink="">
      <xdr:nvSpPr>
        <xdr:cNvPr id="707" name="テキスト ボックス 706"/>
        <xdr:cNvSpPr txBox="1"/>
      </xdr:nvSpPr>
      <xdr:spPr>
        <a:xfrm>
          <a:off x="12896215" y="1673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10160</xdr:rowOff>
    </xdr:from>
    <xdr:to xmlns:xdr="http://schemas.openxmlformats.org/drawingml/2006/spreadsheetDrawing">
      <xdr:col>72</xdr:col>
      <xdr:colOff>38100</xdr:colOff>
      <xdr:row>97</xdr:row>
      <xdr:rowOff>111760</xdr:rowOff>
    </xdr:to>
    <xdr:sp macro="" textlink="">
      <xdr:nvSpPr>
        <xdr:cNvPr id="708" name="楕円 707"/>
        <xdr:cNvSpPr/>
      </xdr:nvSpPr>
      <xdr:spPr>
        <a:xfrm>
          <a:off x="12299950" y="16640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103505</xdr:rowOff>
    </xdr:from>
    <xdr:ext cx="532765" cy="259080"/>
    <xdr:sp macro="" textlink="">
      <xdr:nvSpPr>
        <xdr:cNvPr id="709" name="テキスト ボックス 708"/>
        <xdr:cNvSpPr txBox="1"/>
      </xdr:nvSpPr>
      <xdr:spPr>
        <a:xfrm>
          <a:off x="12102465" y="16734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3810</xdr:rowOff>
    </xdr:from>
    <xdr:to xmlns:xdr="http://schemas.openxmlformats.org/drawingml/2006/spreadsheetDrawing">
      <xdr:col>67</xdr:col>
      <xdr:colOff>101600</xdr:colOff>
      <xdr:row>97</xdr:row>
      <xdr:rowOff>105410</xdr:rowOff>
    </xdr:to>
    <xdr:sp macro="" textlink="">
      <xdr:nvSpPr>
        <xdr:cNvPr id="710" name="楕円 709"/>
        <xdr:cNvSpPr/>
      </xdr:nvSpPr>
      <xdr:spPr>
        <a:xfrm>
          <a:off x="1148715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96520</xdr:rowOff>
    </xdr:from>
    <xdr:ext cx="532765" cy="259080"/>
    <xdr:sp macro="" textlink="">
      <xdr:nvSpPr>
        <xdr:cNvPr id="711" name="テキスト ボックス 710"/>
        <xdr:cNvSpPr txBox="1"/>
      </xdr:nvSpPr>
      <xdr:spPr>
        <a:xfrm>
          <a:off x="11308715" y="16727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0" name="テキスト ボックス 719"/>
        <xdr:cNvSpPr txBox="1"/>
      </xdr:nvSpPr>
      <xdr:spPr>
        <a:xfrm>
          <a:off x="1644015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23" name="テキスト ボックス 722"/>
        <xdr:cNvSpPr txBox="1"/>
      </xdr:nvSpPr>
      <xdr:spPr>
        <a:xfrm>
          <a:off x="162483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5455" cy="257175"/>
    <xdr:sp macro="" textlink="">
      <xdr:nvSpPr>
        <xdr:cNvPr id="725" name="テキスト ボックス 724"/>
        <xdr:cNvSpPr txBox="1"/>
      </xdr:nvSpPr>
      <xdr:spPr>
        <a:xfrm>
          <a:off x="1604899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5455" cy="257175"/>
    <xdr:sp macro="" textlink="">
      <xdr:nvSpPr>
        <xdr:cNvPr id="727" name="テキスト ボックス 726"/>
        <xdr:cNvSpPr txBox="1"/>
      </xdr:nvSpPr>
      <xdr:spPr>
        <a:xfrm>
          <a:off x="1604899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5455" cy="257175"/>
    <xdr:sp macro="" textlink="">
      <xdr:nvSpPr>
        <xdr:cNvPr id="729" name="テキスト ボックス 728"/>
        <xdr:cNvSpPr txBox="1"/>
      </xdr:nvSpPr>
      <xdr:spPr>
        <a:xfrm>
          <a:off x="1604899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5455" cy="257175"/>
    <xdr:sp macro="" textlink="">
      <xdr:nvSpPr>
        <xdr:cNvPr id="731" name="テキスト ボックス 730"/>
        <xdr:cNvSpPr txBox="1"/>
      </xdr:nvSpPr>
      <xdr:spPr>
        <a:xfrm>
          <a:off x="1604899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55880</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19949795" y="51993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162560</xdr:rowOff>
    </xdr:from>
    <xdr:ext cx="249555" cy="259080"/>
    <xdr:sp macro="" textlink="">
      <xdr:nvSpPr>
        <xdr:cNvPr id="734" name="諸支出金最小値テキスト"/>
        <xdr:cNvSpPr txBox="1"/>
      </xdr:nvSpPr>
      <xdr:spPr>
        <a:xfrm>
          <a:off x="200025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2540</xdr:rowOff>
    </xdr:from>
    <xdr:ext cx="469900" cy="259080"/>
    <xdr:sp macro="" textlink="">
      <xdr:nvSpPr>
        <xdr:cNvPr id="736" name="諸支出金最大値テキスト"/>
        <xdr:cNvSpPr txBox="1"/>
      </xdr:nvSpPr>
      <xdr:spPr>
        <a:xfrm>
          <a:off x="20002500" y="4974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55880</xdr:rowOff>
    </xdr:from>
    <xdr:to xmlns:xdr="http://schemas.openxmlformats.org/drawingml/2006/spreadsheetDrawing">
      <xdr:col>116</xdr:col>
      <xdr:colOff>152400</xdr:colOff>
      <xdr:row>30</xdr:row>
      <xdr:rowOff>55880</xdr:rowOff>
    </xdr:to>
    <xdr:cxnSp macro="">
      <xdr:nvCxnSpPr>
        <xdr:cNvPr id="737" name="直線コネクタ 736"/>
        <xdr:cNvCxnSpPr/>
      </xdr:nvCxnSpPr>
      <xdr:spPr>
        <a:xfrm>
          <a:off x="19881850" y="5199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19202400" y="6654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80010</xdr:rowOff>
    </xdr:from>
    <xdr:ext cx="313690" cy="259080"/>
    <xdr:sp macro="" textlink="">
      <xdr:nvSpPr>
        <xdr:cNvPr id="739" name="諸支出金平均値テキスト"/>
        <xdr:cNvSpPr txBox="1"/>
      </xdr:nvSpPr>
      <xdr:spPr>
        <a:xfrm>
          <a:off x="200025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740" name="フローチャート: 判断 739"/>
        <xdr:cNvSpPr/>
      </xdr:nvSpPr>
      <xdr:spPr>
        <a:xfrm>
          <a:off x="199009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171450</xdr:colOff>
      <xdr:row>38</xdr:row>
      <xdr:rowOff>139700</xdr:rowOff>
    </xdr:to>
    <xdr:cxnSp macro="">
      <xdr:nvCxnSpPr>
        <xdr:cNvPr id="741" name="直線コネクタ 740"/>
        <xdr:cNvCxnSpPr/>
      </xdr:nvCxnSpPr>
      <xdr:spPr>
        <a:xfrm>
          <a:off x="18395950" y="6654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42545</xdr:rowOff>
    </xdr:from>
    <xdr:to xmlns:xdr="http://schemas.openxmlformats.org/drawingml/2006/spreadsheetDrawing">
      <xdr:col>112</xdr:col>
      <xdr:colOff>38100</xdr:colOff>
      <xdr:row>38</xdr:row>
      <xdr:rowOff>144145</xdr:rowOff>
    </xdr:to>
    <xdr:sp macro="" textlink="">
      <xdr:nvSpPr>
        <xdr:cNvPr id="742" name="フローチャート: 判断 741"/>
        <xdr:cNvSpPr/>
      </xdr:nvSpPr>
      <xdr:spPr>
        <a:xfrm>
          <a:off x="19157950" y="6557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36</xdr:row>
      <xdr:rowOff>160655</xdr:rowOff>
    </xdr:from>
    <xdr:ext cx="378460" cy="259080"/>
    <xdr:sp macro="" textlink="">
      <xdr:nvSpPr>
        <xdr:cNvPr id="743" name="テキスト ボックス 742"/>
        <xdr:cNvSpPr txBox="1"/>
      </xdr:nvSpPr>
      <xdr:spPr>
        <a:xfrm>
          <a:off x="19030950" y="6332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7602200" y="6654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54610</xdr:rowOff>
    </xdr:from>
    <xdr:to xmlns:xdr="http://schemas.openxmlformats.org/drawingml/2006/spreadsheetDrawing">
      <xdr:col>107</xdr:col>
      <xdr:colOff>101600</xdr:colOff>
      <xdr:row>38</xdr:row>
      <xdr:rowOff>156210</xdr:rowOff>
    </xdr:to>
    <xdr:sp macro="" textlink="">
      <xdr:nvSpPr>
        <xdr:cNvPr id="745" name="フローチャート: 判断 744"/>
        <xdr:cNvSpPr/>
      </xdr:nvSpPr>
      <xdr:spPr>
        <a:xfrm>
          <a:off x="1834515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1270</xdr:rowOff>
    </xdr:from>
    <xdr:ext cx="313690" cy="259080"/>
    <xdr:sp macro="" textlink="">
      <xdr:nvSpPr>
        <xdr:cNvPr id="746" name="テキスト ボックス 745"/>
        <xdr:cNvSpPr txBox="1"/>
      </xdr:nvSpPr>
      <xdr:spPr>
        <a:xfrm>
          <a:off x="182581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139700</xdr:rowOff>
    </xdr:from>
    <xdr:to xmlns:xdr="http://schemas.openxmlformats.org/drawingml/2006/spreadsheetDrawing">
      <xdr:col>102</xdr:col>
      <xdr:colOff>114300</xdr:colOff>
      <xdr:row>38</xdr:row>
      <xdr:rowOff>139700</xdr:rowOff>
    </xdr:to>
    <xdr:cxnSp macro="">
      <xdr:nvCxnSpPr>
        <xdr:cNvPr id="747" name="直線コネクタ 746"/>
        <xdr:cNvCxnSpPr/>
      </xdr:nvCxnSpPr>
      <xdr:spPr>
        <a:xfrm>
          <a:off x="16802100" y="6654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748" name="フローチャート: 判断 747"/>
        <xdr:cNvSpPr/>
      </xdr:nvSpPr>
      <xdr:spPr>
        <a:xfrm>
          <a:off x="175514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157480</xdr:rowOff>
    </xdr:from>
    <xdr:ext cx="378460" cy="257175"/>
    <xdr:sp macro="" textlink="">
      <xdr:nvSpPr>
        <xdr:cNvPr id="749" name="テキスト ボックス 748"/>
        <xdr:cNvSpPr txBox="1"/>
      </xdr:nvSpPr>
      <xdr:spPr>
        <a:xfrm>
          <a:off x="17432020" y="63296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166370</xdr:rowOff>
    </xdr:to>
    <xdr:sp macro="" textlink="">
      <xdr:nvSpPr>
        <xdr:cNvPr id="750" name="フローチャート: 判断 749"/>
        <xdr:cNvSpPr/>
      </xdr:nvSpPr>
      <xdr:spPr>
        <a:xfrm>
          <a:off x="16757650" y="65792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10795</xdr:rowOff>
    </xdr:from>
    <xdr:ext cx="311785" cy="258445"/>
    <xdr:sp macro="" textlink="">
      <xdr:nvSpPr>
        <xdr:cNvPr id="751" name="テキスト ボックス 750"/>
        <xdr:cNvSpPr txBox="1"/>
      </xdr:nvSpPr>
      <xdr:spPr>
        <a:xfrm>
          <a:off x="16651605" y="6354445"/>
          <a:ext cx="311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3" name="テキスト ボックス 752"/>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54" name="テキスト ボックス 753"/>
        <xdr:cNvSpPr txBox="1"/>
      </xdr:nvSpPr>
      <xdr:spPr>
        <a:xfrm>
          <a:off x="182245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56" name="テキスト ボックス 755"/>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199009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35560</xdr:rowOff>
    </xdr:from>
    <xdr:ext cx="249555" cy="259080"/>
    <xdr:sp macro="" textlink="">
      <xdr:nvSpPr>
        <xdr:cNvPr id="758" name="諸支出金該当値テキスト"/>
        <xdr:cNvSpPr txBox="1"/>
      </xdr:nvSpPr>
      <xdr:spPr>
        <a:xfrm>
          <a:off x="200025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19157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60" name="テキスト ボックス 759"/>
        <xdr:cNvSpPr txBox="1"/>
      </xdr:nvSpPr>
      <xdr:spPr>
        <a:xfrm>
          <a:off x="1908429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18345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62" name="テキスト ボックス 761"/>
        <xdr:cNvSpPr txBox="1"/>
      </xdr:nvSpPr>
      <xdr:spPr>
        <a:xfrm>
          <a:off x="182905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3" name="楕円 762"/>
        <xdr:cNvSpPr/>
      </xdr:nvSpPr>
      <xdr:spPr>
        <a:xfrm>
          <a:off x="17551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59080"/>
    <xdr:sp macro="" textlink="">
      <xdr:nvSpPr>
        <xdr:cNvPr id="764" name="テキスト ボックス 763"/>
        <xdr:cNvSpPr txBox="1"/>
      </xdr:nvSpPr>
      <xdr:spPr>
        <a:xfrm>
          <a:off x="174879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5" name="楕円 764"/>
        <xdr:cNvSpPr/>
      </xdr:nvSpPr>
      <xdr:spPr>
        <a:xfrm>
          <a:off x="167576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66" name="テキスト ボックス 765"/>
        <xdr:cNvSpPr txBox="1"/>
      </xdr:nvSpPr>
      <xdr:spPr>
        <a:xfrm>
          <a:off x="1668399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5" name="テキスト ボックス 774"/>
        <xdr:cNvSpPr txBox="1"/>
      </xdr:nvSpPr>
      <xdr:spPr>
        <a:xfrm>
          <a:off x="1644015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78" name="テキスト ボックス 777"/>
        <xdr:cNvSpPr txBox="1"/>
      </xdr:nvSpPr>
      <xdr:spPr>
        <a:xfrm>
          <a:off x="162483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780" name="テキスト ボックス 779"/>
        <xdr:cNvSpPr txBox="1"/>
      </xdr:nvSpPr>
      <xdr:spPr>
        <a:xfrm>
          <a:off x="162483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2" name="直線コネクタ 781"/>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3"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5"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139700</xdr:rowOff>
    </xdr:from>
    <xdr:to xmlns:xdr="http://schemas.openxmlformats.org/drawingml/2006/spreadsheetDrawing">
      <xdr:col>116</xdr:col>
      <xdr:colOff>63500</xdr:colOff>
      <xdr:row>54</xdr:row>
      <xdr:rowOff>139700</xdr:rowOff>
    </xdr:to>
    <xdr:cxnSp macro="">
      <xdr:nvCxnSpPr>
        <xdr:cNvPr id="787" name="直線コネクタ 786"/>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8"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9" name="フローチャート: 判断 788"/>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171450</xdr:colOff>
      <xdr:row>54</xdr:row>
      <xdr:rowOff>139700</xdr:rowOff>
    </xdr:to>
    <xdr:cxnSp macro="">
      <xdr:nvCxnSpPr>
        <xdr:cNvPr id="790" name="直線コネクタ 789"/>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1" name="フローチャート: 判断 790"/>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792" name="テキスト ボックス 791"/>
        <xdr:cNvSpPr txBox="1"/>
      </xdr:nvSpPr>
      <xdr:spPr>
        <a:xfrm>
          <a:off x="190842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3" name="直線コネクタ 792"/>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4" name="フローチャート: 判断 793"/>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795" name="テキスト ボックス 794"/>
        <xdr:cNvSpPr txBox="1"/>
      </xdr:nvSpPr>
      <xdr:spPr>
        <a:xfrm>
          <a:off x="182905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139700</xdr:rowOff>
    </xdr:from>
    <xdr:to xmlns:xdr="http://schemas.openxmlformats.org/drawingml/2006/spreadsheetDrawing">
      <xdr:col>102</xdr:col>
      <xdr:colOff>114300</xdr:colOff>
      <xdr:row>54</xdr:row>
      <xdr:rowOff>139700</xdr:rowOff>
    </xdr:to>
    <xdr:cxnSp macro="">
      <xdr:nvCxnSpPr>
        <xdr:cNvPr id="796" name="直線コネクタ 795"/>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7" name="フローチャート: 判断 796"/>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9080"/>
    <xdr:sp macro="" textlink="">
      <xdr:nvSpPr>
        <xdr:cNvPr id="798" name="テキスト ボックス 797"/>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9" name="フローチャート: 判断 798"/>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00" name="テキスト ボックス 799"/>
        <xdr:cNvSpPr txBox="1"/>
      </xdr:nvSpPr>
      <xdr:spPr>
        <a:xfrm>
          <a:off x="166839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02" name="テキスト ボックス 801"/>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03" name="テキスト ボックス 802"/>
        <xdr:cNvSpPr txBox="1"/>
      </xdr:nvSpPr>
      <xdr:spPr>
        <a:xfrm>
          <a:off x="182245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05" name="テキスト ボックス 804"/>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楕円 805"/>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7"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楕円 807"/>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09" name="テキスト ボックス 808"/>
        <xdr:cNvSpPr txBox="1"/>
      </xdr:nvSpPr>
      <xdr:spPr>
        <a:xfrm>
          <a:off x="190842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楕円 809"/>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11" name="テキスト ボックス 810"/>
        <xdr:cNvSpPr txBox="1"/>
      </xdr:nvSpPr>
      <xdr:spPr>
        <a:xfrm>
          <a:off x="182905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楕円 811"/>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9080"/>
    <xdr:sp macro="" textlink="">
      <xdr:nvSpPr>
        <xdr:cNvPr id="813" name="テキスト ボックス 812"/>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楕円 813"/>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15" name="テキスト ボックス 814"/>
        <xdr:cNvSpPr txBox="1"/>
      </xdr:nvSpPr>
      <xdr:spPr>
        <a:xfrm>
          <a:off x="166839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6" name="正方形/長方形 815"/>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7" name="正方形/長方形 816"/>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8" name="テキスト ボックス 817"/>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衛生費、商工費、土木費、消防費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全国、県、類似団体内平均値を上回っている。これは、本市の基幹産業が観光業で人口規模以上の行政需要が多いことや</a:t>
          </a:r>
          <a:r>
            <a:rPr lang="ja-JP" altLang="ja-JP" sz="1100">
              <a:solidFill>
                <a:schemeClr val="dk1"/>
              </a:solidFill>
              <a:effectLst/>
              <a:latin typeface="+mn-lt"/>
              <a:ea typeface="+mn-ea"/>
              <a:cs typeface="+mn-cs"/>
            </a:rPr>
            <a:t>、消防業務、廃棄物処理施設を単独で運営していることが要因である。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総務費は、南熱海支所・消防署南熱海出張所改築工事</a:t>
          </a:r>
          <a:r>
            <a:rPr kumimoji="1" lang="ja-JP" altLang="en-US" sz="1100">
              <a:solidFill>
                <a:schemeClr val="dk1"/>
              </a:solidFill>
              <a:effectLst/>
              <a:latin typeface="+mn-lt"/>
              <a:ea typeface="+mn-ea"/>
              <a:cs typeface="+mn-cs"/>
            </a:rPr>
            <a:t>、庁内パソコンの購入、ふるさと納税返礼品事業</a:t>
          </a:r>
          <a:r>
            <a:rPr kumimoji="1" lang="ja-JP" altLang="ja-JP" sz="1100" b="0" i="0" baseline="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増加している。民生費は、</a:t>
          </a:r>
          <a:r>
            <a:rPr lang="ja-JP" altLang="ja-JP" sz="1100">
              <a:solidFill>
                <a:schemeClr val="dk1"/>
              </a:solidFill>
              <a:effectLst/>
              <a:latin typeface="+mn-lt"/>
              <a:ea typeface="+mn-ea"/>
              <a:cs typeface="+mn-cs"/>
            </a:rPr>
            <a:t>後期高齢者医療事業特別会計、介護保険事業特別会計</a:t>
          </a:r>
          <a:r>
            <a:rPr lang="ja-JP" altLang="ja-JP" sz="1100" b="0" i="0" baseline="0">
              <a:solidFill>
                <a:schemeClr val="dk1"/>
              </a:solidFill>
              <a:effectLst/>
              <a:latin typeface="+mn-lt"/>
              <a:ea typeface="+mn-ea"/>
              <a:cs typeface="+mn-cs"/>
            </a:rPr>
            <a:t>への繰出金</a:t>
          </a:r>
          <a:r>
            <a:rPr lang="ja-JP" altLang="en-US" sz="1100" b="0" i="0" baseline="0">
              <a:solidFill>
                <a:schemeClr val="dk1"/>
              </a:solidFill>
              <a:effectLst/>
              <a:latin typeface="+mn-lt"/>
              <a:ea typeface="+mn-ea"/>
              <a:cs typeface="+mn-cs"/>
            </a:rPr>
            <a:t>、認定こども園開設事業経費により</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農林水産業費は、</a:t>
          </a:r>
          <a:r>
            <a:rPr kumimoji="1" lang="ja-JP" altLang="en-US" sz="1100">
              <a:solidFill>
                <a:schemeClr val="dk1"/>
              </a:solidFill>
              <a:effectLst/>
              <a:latin typeface="+mn-lt"/>
              <a:ea typeface="+mn-ea"/>
              <a:cs typeface="+mn-cs"/>
            </a:rPr>
            <a:t>初島漁港交流広場整備事業の休憩施設等の工事により増加している</a:t>
          </a:r>
          <a:r>
            <a:rPr kumimoji="1" lang="ja-JP" altLang="ja-JP" sz="1100">
              <a:solidFill>
                <a:schemeClr val="dk1"/>
              </a:solidFill>
              <a:effectLst/>
              <a:latin typeface="+mn-lt"/>
              <a:ea typeface="+mn-ea"/>
              <a:cs typeface="+mn-cs"/>
            </a:rPr>
            <a:t>。衛生費は、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町し尿等共同処理施設建設事業による増加があったが、</a:t>
          </a:r>
          <a:r>
            <a:rPr lang="ja-JP" altLang="ja-JP" sz="1100" b="0" i="0" baseline="0">
              <a:solidFill>
                <a:schemeClr val="dk1"/>
              </a:solidFill>
              <a:effectLst/>
              <a:latin typeface="+mn-lt"/>
              <a:ea typeface="+mn-ea"/>
              <a:cs typeface="+mn-cs"/>
            </a:rPr>
            <a:t>エコプラント保全工事費（</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年度完了）</a:t>
          </a:r>
          <a:r>
            <a:rPr lang="ja-JP" altLang="en-US" sz="1100" b="0" i="0" baseline="0">
              <a:solidFill>
                <a:schemeClr val="dk1"/>
              </a:solidFill>
              <a:effectLst/>
              <a:latin typeface="+mn-lt"/>
              <a:ea typeface="+mn-ea"/>
              <a:cs typeface="+mn-cs"/>
            </a:rPr>
            <a:t>は減少している。</a:t>
          </a:r>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プレミアム付き商品券事業により増加している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土木費は、耐震対策緊急促進事業、市営住宅の維持補修費が減少している。</a:t>
          </a:r>
          <a:r>
            <a:rPr kumimoji="1" lang="ja-JP" altLang="ja-JP" sz="1100">
              <a:solidFill>
                <a:schemeClr val="dk1"/>
              </a:solidFill>
              <a:effectLst/>
              <a:latin typeface="+mn-lt"/>
              <a:ea typeface="+mn-ea"/>
              <a:cs typeface="+mn-cs"/>
            </a:rPr>
            <a:t>消防費は、南熱海支所・消防署南熱海出張所改築工事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消防団第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分団詰所新設工事</a:t>
          </a:r>
          <a:r>
            <a:rPr kumimoji="1" lang="ja-JP" altLang="en-US" sz="1100">
              <a:solidFill>
                <a:schemeClr val="dk1"/>
              </a:solidFill>
              <a:effectLst/>
              <a:latin typeface="+mn-lt"/>
              <a:ea typeface="+mn-ea"/>
              <a:cs typeface="+mn-cs"/>
            </a:rPr>
            <a:t>により増加している</a:t>
          </a: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文化振興基金積立金が減少したが認定こども園開設事業経費、小中学校</a:t>
          </a:r>
          <a:r>
            <a:rPr kumimoji="1" lang="ja-JP" altLang="ja-JP" sz="1100">
              <a:solidFill>
                <a:schemeClr val="dk1"/>
              </a:solidFill>
              <a:effectLst/>
              <a:latin typeface="+mn-lt"/>
              <a:ea typeface="+mn-ea"/>
              <a:cs typeface="+mn-cs"/>
            </a:rPr>
            <a:t>エアコン設置工事</a:t>
          </a:r>
          <a:r>
            <a:rPr kumimoji="1" lang="ja-JP" altLang="en-US" sz="1100">
              <a:solidFill>
                <a:schemeClr val="dk1"/>
              </a:solidFill>
              <a:effectLst/>
              <a:latin typeface="+mn-lt"/>
              <a:ea typeface="+mn-ea"/>
              <a:cs typeface="+mn-cs"/>
            </a:rPr>
            <a:t>が増加している。災害復旧費は、</a:t>
          </a:r>
          <a:r>
            <a:rPr kumimoji="1" lang="ja-JP" altLang="ja-JP" sz="1100">
              <a:solidFill>
                <a:schemeClr val="dk1"/>
              </a:solidFill>
              <a:effectLst/>
              <a:latin typeface="+mn-lt"/>
              <a:ea typeface="+mn-ea"/>
              <a:cs typeface="+mn-cs"/>
            </a:rPr>
            <a:t>初島漁港関連が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年度に被災したこと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公債費の減少は、</a:t>
          </a:r>
          <a:r>
            <a:rPr lang="ja-JP" altLang="ja-JP" sz="1100">
              <a:solidFill>
                <a:schemeClr val="dk1"/>
              </a:solidFill>
              <a:effectLst/>
              <a:latin typeface="+mn-lt"/>
              <a:ea typeface="+mn-ea"/>
              <a:cs typeface="+mn-cs"/>
            </a:rPr>
            <a:t>元金償還額を上回らない額の借入れに努めたこと</a:t>
          </a:r>
          <a:r>
            <a:rPr lang="ja-JP" altLang="en-US" sz="1100">
              <a:solidFill>
                <a:schemeClr val="dk1"/>
              </a:solidFill>
              <a:effectLst/>
              <a:latin typeface="+mn-lt"/>
              <a:ea typeface="+mn-ea"/>
              <a:cs typeface="+mn-cs"/>
            </a:rPr>
            <a:t>による。</a:t>
          </a:r>
          <a:endParaRPr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財政調整基金残高の標準財政規模に対する比率が前年度から</a:t>
          </a:r>
          <a:r>
            <a:rPr kumimoji="1" lang="en-US" altLang="ja-JP" sz="1400">
              <a:latin typeface="ＭＳ ゴシック"/>
              <a:ea typeface="ＭＳ ゴシック"/>
            </a:rPr>
            <a:t>2.64%</a:t>
          </a:r>
          <a:r>
            <a:rPr kumimoji="1" lang="ja-JP" altLang="en-US" sz="1400">
              <a:latin typeface="ＭＳ ゴシック"/>
              <a:ea typeface="ＭＳ ゴシック"/>
            </a:rPr>
            <a:t>増加したのは、</a:t>
          </a:r>
          <a:r>
            <a:rPr kumimoji="1" lang="ja-JP" altLang="ja-JP" sz="1400">
              <a:solidFill>
                <a:schemeClr val="dk1"/>
              </a:solidFill>
              <a:effectLst/>
              <a:latin typeface="ＭＳ ゴシック"/>
              <a:ea typeface="ＭＳ ゴシック"/>
              <a:cs typeface="+mn-cs"/>
            </a:rPr>
            <a:t>決算剰余金積立及び下水道貸付金償還金を積立</a:t>
          </a:r>
          <a:r>
            <a:rPr kumimoji="1" lang="ja-JP" altLang="en-US" sz="1400">
              <a:solidFill>
                <a:schemeClr val="dk1"/>
              </a:solidFill>
              <a:effectLst/>
              <a:latin typeface="ＭＳ ゴシック"/>
              <a:ea typeface="ＭＳ ゴシック"/>
              <a:cs typeface="+mn-cs"/>
            </a:rPr>
            <a:t>て</a:t>
          </a:r>
          <a:r>
            <a:rPr kumimoji="1" lang="ja-JP" altLang="ja-JP" sz="1400">
              <a:solidFill>
                <a:schemeClr val="dk1"/>
              </a:solidFill>
              <a:effectLst/>
              <a:latin typeface="ＭＳ ゴシック"/>
              <a:ea typeface="ＭＳ ゴシック"/>
              <a:cs typeface="+mn-cs"/>
            </a:rPr>
            <a:t>たことによ</a:t>
          </a:r>
          <a:r>
            <a:rPr kumimoji="1" lang="ja-JP" altLang="en-US" sz="1400">
              <a:solidFill>
                <a:schemeClr val="dk1"/>
              </a:solidFill>
              <a:effectLst/>
              <a:latin typeface="ＭＳ ゴシック"/>
              <a:ea typeface="ＭＳ ゴシック"/>
              <a:cs typeface="+mn-cs"/>
            </a:rPr>
            <a:t>るものである。</a:t>
          </a:r>
          <a:r>
            <a:rPr kumimoji="1" lang="ja-JP" altLang="en-US" sz="1400">
              <a:latin typeface="ＭＳ ゴシック"/>
              <a:ea typeface="ＭＳ ゴシック"/>
            </a:rPr>
            <a:t>実質単年度収支は、</a:t>
          </a:r>
          <a:r>
            <a:rPr kumimoji="1" lang="en-US" altLang="ja-JP" sz="1400">
              <a:latin typeface="ＭＳ ゴシック"/>
              <a:ea typeface="ＭＳ ゴシック"/>
            </a:rPr>
            <a:t>H29</a:t>
          </a:r>
          <a:r>
            <a:rPr kumimoji="1" lang="ja-JP" altLang="en-US" sz="1400">
              <a:latin typeface="ＭＳ ゴシック"/>
              <a:ea typeface="ＭＳ ゴシック"/>
            </a:rPr>
            <a:t>年度から</a:t>
          </a:r>
          <a:r>
            <a:rPr kumimoji="1" lang="en-US" altLang="ja-JP" sz="1400">
              <a:latin typeface="ＭＳ ゴシック"/>
              <a:ea typeface="ＭＳ ゴシック"/>
            </a:rPr>
            <a:t>3</a:t>
          </a:r>
          <a:r>
            <a:rPr kumimoji="1" lang="ja-JP" altLang="en-US" sz="1400">
              <a:latin typeface="ＭＳ ゴシック"/>
              <a:ea typeface="ＭＳ ゴシック"/>
            </a:rPr>
            <a:t>年連続で赤字となったが、実質単年度収支には算定されない決算剰余金</a:t>
          </a:r>
          <a:r>
            <a:rPr kumimoji="1" lang="en-US" altLang="ja-JP" sz="1400">
              <a:latin typeface="ＭＳ ゴシック"/>
              <a:ea typeface="ＭＳ ゴシック"/>
            </a:rPr>
            <a:t>4.2</a:t>
          </a:r>
          <a:r>
            <a:rPr kumimoji="1" lang="ja-JP" altLang="en-US" sz="1400">
              <a:latin typeface="ＭＳ ゴシック"/>
              <a:ea typeface="ＭＳ ゴシック"/>
            </a:rPr>
            <a:t>億円を財政調整基金に積立しているためである。今後も、計画的な基金の積立や取崩しを行い健全な財政運営に努める。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ＭＳ ゴシック"/>
              <a:ea typeface="ＭＳ ゴシック"/>
              <a:cs typeface="+mn-cs"/>
            </a:rPr>
            <a:t>全ての</a:t>
          </a:r>
          <a:r>
            <a:rPr kumimoji="1" lang="ja-JP" altLang="ja-JP" sz="1400">
              <a:solidFill>
                <a:schemeClr val="dk1"/>
              </a:solidFill>
              <a:effectLst/>
              <a:latin typeface="ＭＳ ゴシック"/>
              <a:ea typeface="ＭＳ ゴシック"/>
              <a:cs typeface="+mn-cs"/>
            </a:rPr>
            <a:t>会計において実質収支は黒字</a:t>
          </a:r>
          <a:r>
            <a:rPr kumimoji="1" lang="ja-JP" altLang="en-US" sz="1400">
              <a:solidFill>
                <a:schemeClr val="dk1"/>
              </a:solidFill>
              <a:effectLst/>
              <a:latin typeface="ＭＳ ゴシック"/>
              <a:ea typeface="ＭＳ ゴシック"/>
              <a:cs typeface="+mn-cs"/>
            </a:rPr>
            <a:t>となった</a:t>
          </a:r>
          <a:r>
            <a:rPr kumimoji="1" lang="ja-JP" altLang="ja-JP" sz="1400">
              <a:solidFill>
                <a:schemeClr val="dk1"/>
              </a:solidFill>
              <a:effectLst/>
              <a:latin typeface="ＭＳ ゴシック"/>
              <a:ea typeface="ＭＳ ゴシック"/>
              <a:cs typeface="+mn-cs"/>
            </a:rPr>
            <a:t>。</a:t>
          </a:r>
          <a:r>
            <a:rPr lang="ja-JP" altLang="ja-JP" sz="1400">
              <a:solidFill>
                <a:schemeClr val="dk1"/>
              </a:solidFill>
              <a:effectLst/>
              <a:latin typeface="ＭＳ ゴシック"/>
              <a:ea typeface="ＭＳ ゴシック"/>
              <a:cs typeface="+mn-cs"/>
            </a:rPr>
            <a:t>国民健康保険事業特別会計は、</a:t>
          </a:r>
          <a:r>
            <a:rPr lang="en-US" altLang="ja-JP" sz="1400">
              <a:solidFill>
                <a:schemeClr val="dk1"/>
              </a:solidFill>
              <a:effectLst/>
              <a:latin typeface="ＭＳ ゴシック"/>
              <a:ea typeface="ＭＳ ゴシック"/>
              <a:cs typeface="+mn-cs"/>
            </a:rPr>
            <a:t>H29</a:t>
          </a:r>
          <a:r>
            <a:rPr lang="ja-JP" altLang="ja-JP" sz="1400">
              <a:solidFill>
                <a:schemeClr val="dk1"/>
              </a:solidFill>
              <a:effectLst/>
              <a:latin typeface="ＭＳ ゴシック"/>
              <a:ea typeface="ＭＳ ゴシック"/>
              <a:cs typeface="+mn-cs"/>
            </a:rPr>
            <a:t>年度歳入の前期高齢者交付金が増加したことによるもので、</a:t>
          </a:r>
          <a:r>
            <a:rPr lang="en-US" altLang="ja-JP" sz="1400">
              <a:solidFill>
                <a:schemeClr val="dk1"/>
              </a:solidFill>
              <a:effectLst/>
              <a:latin typeface="ＭＳ ゴシック"/>
              <a:ea typeface="ＭＳ ゴシック"/>
              <a:cs typeface="+mn-cs"/>
            </a:rPr>
            <a:t>H30</a:t>
          </a:r>
          <a:r>
            <a:rPr lang="ja-JP" altLang="en-US" sz="1400">
              <a:solidFill>
                <a:schemeClr val="dk1"/>
              </a:solidFill>
              <a:effectLst/>
              <a:latin typeface="ＭＳ ゴシック"/>
              <a:ea typeface="ＭＳ ゴシック"/>
              <a:cs typeface="+mn-cs"/>
            </a:rPr>
            <a:t>は平年並みの数値</a:t>
          </a:r>
          <a:r>
            <a:rPr lang="ja-JP" altLang="ja-JP" sz="1400">
              <a:solidFill>
                <a:schemeClr val="dk1"/>
              </a:solidFill>
              <a:effectLst/>
              <a:latin typeface="ＭＳ ゴシック"/>
              <a:ea typeface="ＭＳ ゴシック"/>
              <a:cs typeface="+mn-cs"/>
            </a:rPr>
            <a:t>となっている。水道事業会計及び温泉事業会計は、平成</a:t>
          </a:r>
          <a:r>
            <a:rPr lang="en-US" altLang="ja-JP" sz="1400">
              <a:solidFill>
                <a:schemeClr val="dk1"/>
              </a:solidFill>
              <a:effectLst/>
              <a:latin typeface="ＭＳ ゴシック"/>
              <a:ea typeface="ＭＳ ゴシック"/>
              <a:cs typeface="+mn-cs"/>
            </a:rPr>
            <a:t>26</a:t>
          </a:r>
          <a:r>
            <a:rPr lang="ja-JP" altLang="ja-JP" sz="1400">
              <a:solidFill>
                <a:schemeClr val="dk1"/>
              </a:solidFill>
              <a:effectLst/>
              <a:latin typeface="ＭＳ ゴシック"/>
              <a:ea typeface="ＭＳ ゴシック"/>
              <a:cs typeface="+mn-cs"/>
            </a:rPr>
            <a:t>年度にマイナス</a:t>
          </a:r>
          <a:r>
            <a:rPr lang="ja-JP" altLang="en-US" sz="1400">
              <a:solidFill>
                <a:schemeClr val="dk1"/>
              </a:solidFill>
              <a:effectLst/>
              <a:latin typeface="ＭＳ ゴシック"/>
              <a:ea typeface="ＭＳ ゴシック"/>
              <a:cs typeface="+mn-cs"/>
            </a:rPr>
            <a:t>だったがＨ</a:t>
          </a:r>
          <a:r>
            <a:rPr lang="en-US" altLang="ja-JP" sz="1400">
              <a:solidFill>
                <a:schemeClr val="dk1"/>
              </a:solidFill>
              <a:effectLst/>
              <a:latin typeface="ＭＳ ゴシック"/>
              <a:ea typeface="ＭＳ ゴシック"/>
              <a:cs typeface="+mn-cs"/>
            </a:rPr>
            <a:t>27</a:t>
          </a:r>
          <a:r>
            <a:rPr lang="ja-JP" altLang="ja-JP" sz="1400">
              <a:solidFill>
                <a:schemeClr val="dk1"/>
              </a:solidFill>
              <a:effectLst/>
              <a:latin typeface="ＭＳ ゴシック"/>
              <a:ea typeface="ＭＳ ゴシック"/>
              <a:cs typeface="+mn-cs"/>
            </a:rPr>
            <a:t>年度以降は、全ての会計で黒字となっている。また、離島初島簡易水道事業特別会計は、</a:t>
          </a:r>
          <a:r>
            <a:rPr lang="ja-JP" altLang="en-US" sz="1400">
              <a:solidFill>
                <a:schemeClr val="dk1"/>
              </a:solidFill>
              <a:effectLst/>
              <a:latin typeface="ＭＳ ゴシック"/>
              <a:ea typeface="ＭＳ ゴシック"/>
              <a:cs typeface="+mn-cs"/>
            </a:rPr>
            <a:t>Ｒ</a:t>
          </a:r>
          <a:r>
            <a:rPr lang="en-US" altLang="ja-JP" sz="1400">
              <a:solidFill>
                <a:schemeClr val="dk1"/>
              </a:solidFill>
              <a:effectLst/>
              <a:latin typeface="ＭＳ ゴシック"/>
              <a:ea typeface="ＭＳ ゴシック"/>
              <a:cs typeface="+mn-cs"/>
            </a:rPr>
            <a:t>2</a:t>
          </a:r>
          <a:r>
            <a:rPr lang="ja-JP" altLang="ja-JP" sz="1400">
              <a:solidFill>
                <a:schemeClr val="dk1"/>
              </a:solidFill>
              <a:effectLst/>
              <a:latin typeface="ＭＳ ゴシック"/>
              <a:ea typeface="ＭＳ ゴシック"/>
              <a:cs typeface="+mn-cs"/>
            </a:rPr>
            <a:t>年</a:t>
          </a:r>
          <a:r>
            <a:rPr lang="en-US" altLang="ja-JP" sz="1400">
              <a:solidFill>
                <a:schemeClr val="dk1"/>
              </a:solidFill>
              <a:effectLst/>
              <a:latin typeface="ＭＳ ゴシック"/>
              <a:ea typeface="ＭＳ ゴシック"/>
              <a:cs typeface="+mn-cs"/>
            </a:rPr>
            <a:t>3</a:t>
          </a:r>
          <a:r>
            <a:rPr lang="ja-JP" altLang="ja-JP" sz="1400">
              <a:solidFill>
                <a:schemeClr val="dk1"/>
              </a:solidFill>
              <a:effectLst/>
              <a:latin typeface="ＭＳ ゴシック"/>
              <a:ea typeface="ＭＳ ゴシック"/>
              <a:cs typeface="+mn-cs"/>
            </a:rPr>
            <a:t>月</a:t>
          </a:r>
          <a:r>
            <a:rPr lang="en-US" altLang="ja-JP" sz="1400">
              <a:solidFill>
                <a:schemeClr val="dk1"/>
              </a:solidFill>
              <a:effectLst/>
              <a:latin typeface="ＭＳ ゴシック"/>
              <a:ea typeface="ＭＳ ゴシック"/>
              <a:cs typeface="+mn-cs"/>
            </a:rPr>
            <a:t>31</a:t>
          </a:r>
          <a:r>
            <a:rPr lang="ja-JP" altLang="ja-JP" sz="1400">
              <a:solidFill>
                <a:schemeClr val="dk1"/>
              </a:solidFill>
              <a:effectLst/>
              <a:latin typeface="ＭＳ ゴシック"/>
              <a:ea typeface="ＭＳ ゴシック"/>
              <a:cs typeface="+mn-cs"/>
            </a:rPr>
            <a:t>日付で閉鎖され打切決算をしたため、同日付の資金について黒字と</a:t>
          </a:r>
          <a:r>
            <a:rPr lang="ja-JP" altLang="en-US" sz="1400">
              <a:solidFill>
                <a:schemeClr val="dk1"/>
              </a:solidFill>
              <a:effectLst/>
              <a:latin typeface="ＭＳ ゴシック"/>
              <a:ea typeface="ＭＳ ゴシック"/>
              <a:cs typeface="+mn-cs"/>
            </a:rPr>
            <a:t>なった</a:t>
          </a:r>
          <a:r>
            <a:rPr lang="ja-JP" altLang="ja-JP" sz="1400">
              <a:solidFill>
                <a:schemeClr val="dk1"/>
              </a:solidFill>
              <a:effectLst/>
              <a:latin typeface="ＭＳ ゴシック"/>
              <a:ea typeface="ＭＳ ゴシック"/>
              <a:cs typeface="+mn-cs"/>
            </a:rPr>
            <a:t>。今後も、水道事業会計、下水道事業会計、温泉事業会計については、経営戦略等の計画に基づき、その他の事業会計についても、一般会計の繰出金に依存しないように、健全な財政運営に努め</a:t>
          </a:r>
          <a:r>
            <a:rPr lang="ja-JP" altLang="en-US" sz="1400">
              <a:solidFill>
                <a:schemeClr val="dk1"/>
              </a:solidFill>
              <a:effectLst/>
              <a:latin typeface="ＭＳ ゴシック"/>
              <a:ea typeface="ＭＳ ゴシック"/>
              <a:cs typeface="+mn-cs"/>
            </a:rPr>
            <a:t>る</a:t>
          </a:r>
          <a:r>
            <a:rPr lang="ja-JP" altLang="ja-JP" sz="1400">
              <a:solidFill>
                <a:schemeClr val="dk1"/>
              </a:solidFill>
              <a:effectLst/>
              <a:latin typeface="ＭＳ ゴシック"/>
              <a:ea typeface="ＭＳ ゴシック"/>
              <a:cs typeface="+mn-cs"/>
            </a:rPr>
            <a:t>。</a:t>
          </a:r>
          <a:endParaRPr lang="en-US" altLang="ja-JP" sz="1400">
            <a:solidFill>
              <a:schemeClr val="dk1"/>
            </a:solidFill>
            <a:effectLst/>
            <a:latin typeface="ＭＳ ゴシック"/>
            <a:ea typeface="ＭＳ ゴシック"/>
            <a:cs typeface="+mn-cs"/>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136</v>
      </c>
      <c r="C2" s="4"/>
      <c r="D2" s="41"/>
    </row>
    <row r="3" spans="1:119" ht="18.75" customHeight="1">
      <c r="A3" s="2"/>
      <c r="B3" s="5" t="s">
        <v>137</v>
      </c>
      <c r="C3" s="22"/>
      <c r="D3" s="22"/>
      <c r="E3" s="45"/>
      <c r="F3" s="45"/>
      <c r="G3" s="45"/>
      <c r="H3" s="45"/>
      <c r="I3" s="45"/>
      <c r="J3" s="45"/>
      <c r="K3" s="45"/>
      <c r="L3" s="45" t="s">
        <v>141</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20959577</v>
      </c>
      <c r="BO4" s="218"/>
      <c r="BP4" s="218"/>
      <c r="BQ4" s="218"/>
      <c r="BR4" s="218"/>
      <c r="BS4" s="218"/>
      <c r="BT4" s="218"/>
      <c r="BU4" s="221"/>
      <c r="BV4" s="215">
        <v>19996387</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8</v>
      </c>
      <c r="CU4" s="239"/>
      <c r="CV4" s="239"/>
      <c r="CW4" s="239"/>
      <c r="CX4" s="239"/>
      <c r="CY4" s="239"/>
      <c r="CZ4" s="239"/>
      <c r="DA4" s="247"/>
      <c r="DB4" s="231">
        <v>8.1999999999999993</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69</v>
      </c>
      <c r="AV5" s="139"/>
      <c r="AW5" s="139"/>
      <c r="AX5" s="139"/>
      <c r="AY5" s="191" t="s">
        <v>148</v>
      </c>
      <c r="AZ5" s="199"/>
      <c r="BA5" s="199"/>
      <c r="BB5" s="199"/>
      <c r="BC5" s="199"/>
      <c r="BD5" s="199"/>
      <c r="BE5" s="199"/>
      <c r="BF5" s="199"/>
      <c r="BG5" s="199"/>
      <c r="BH5" s="199"/>
      <c r="BI5" s="199"/>
      <c r="BJ5" s="199"/>
      <c r="BK5" s="199"/>
      <c r="BL5" s="199"/>
      <c r="BM5" s="211"/>
      <c r="BN5" s="216">
        <v>20073665</v>
      </c>
      <c r="BO5" s="219"/>
      <c r="BP5" s="219"/>
      <c r="BQ5" s="219"/>
      <c r="BR5" s="219"/>
      <c r="BS5" s="219"/>
      <c r="BT5" s="219"/>
      <c r="BU5" s="222"/>
      <c r="BV5" s="216">
        <v>18819559</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85.1</v>
      </c>
      <c r="CU5" s="240"/>
      <c r="CV5" s="240"/>
      <c r="CW5" s="240"/>
      <c r="CX5" s="240"/>
      <c r="CY5" s="240"/>
      <c r="CZ5" s="240"/>
      <c r="DA5" s="248"/>
      <c r="DB5" s="232">
        <v>83</v>
      </c>
      <c r="DC5" s="240"/>
      <c r="DD5" s="240"/>
      <c r="DE5" s="240"/>
      <c r="DF5" s="240"/>
      <c r="DG5" s="240"/>
      <c r="DH5" s="240"/>
      <c r="DI5" s="248"/>
    </row>
    <row r="6" spans="1:119" ht="18.75" customHeight="1">
      <c r="A6" s="2"/>
      <c r="B6" s="8" t="s">
        <v>164</v>
      </c>
      <c r="C6" s="25"/>
      <c r="D6" s="25"/>
      <c r="E6" s="48"/>
      <c r="F6" s="48"/>
      <c r="G6" s="48"/>
      <c r="H6" s="48"/>
      <c r="I6" s="48"/>
      <c r="J6" s="48"/>
      <c r="K6" s="48"/>
      <c r="L6" s="48" t="s">
        <v>26</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173</v>
      </c>
      <c r="AZ6" s="199"/>
      <c r="BA6" s="199"/>
      <c r="BB6" s="199"/>
      <c r="BC6" s="199"/>
      <c r="BD6" s="199"/>
      <c r="BE6" s="199"/>
      <c r="BF6" s="199"/>
      <c r="BG6" s="199"/>
      <c r="BH6" s="199"/>
      <c r="BI6" s="199"/>
      <c r="BJ6" s="199"/>
      <c r="BK6" s="199"/>
      <c r="BL6" s="199"/>
      <c r="BM6" s="211"/>
      <c r="BN6" s="216">
        <v>885912</v>
      </c>
      <c r="BO6" s="219"/>
      <c r="BP6" s="219"/>
      <c r="BQ6" s="219"/>
      <c r="BR6" s="219"/>
      <c r="BS6" s="219"/>
      <c r="BT6" s="219"/>
      <c r="BU6" s="222"/>
      <c r="BV6" s="216">
        <v>1176828</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89</v>
      </c>
      <c r="CU6" s="241"/>
      <c r="CV6" s="241"/>
      <c r="CW6" s="241"/>
      <c r="CX6" s="241"/>
      <c r="CY6" s="241"/>
      <c r="CZ6" s="241"/>
      <c r="DA6" s="249"/>
      <c r="DB6" s="233">
        <v>87.8</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69</v>
      </c>
      <c r="AV7" s="139"/>
      <c r="AW7" s="139"/>
      <c r="AX7" s="139"/>
      <c r="AY7" s="191" t="s">
        <v>176</v>
      </c>
      <c r="AZ7" s="199"/>
      <c r="BA7" s="199"/>
      <c r="BB7" s="199"/>
      <c r="BC7" s="199"/>
      <c r="BD7" s="199"/>
      <c r="BE7" s="199"/>
      <c r="BF7" s="199"/>
      <c r="BG7" s="199"/>
      <c r="BH7" s="199"/>
      <c r="BI7" s="199"/>
      <c r="BJ7" s="199"/>
      <c r="BK7" s="199"/>
      <c r="BL7" s="199"/>
      <c r="BM7" s="211"/>
      <c r="BN7" s="216">
        <v>91384</v>
      </c>
      <c r="BO7" s="219"/>
      <c r="BP7" s="219"/>
      <c r="BQ7" s="219"/>
      <c r="BR7" s="219"/>
      <c r="BS7" s="219"/>
      <c r="BT7" s="219"/>
      <c r="BU7" s="222"/>
      <c r="BV7" s="216">
        <v>354025</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9932952</v>
      </c>
      <c r="CU7" s="219"/>
      <c r="CV7" s="219"/>
      <c r="CW7" s="219"/>
      <c r="CX7" s="219"/>
      <c r="CY7" s="219"/>
      <c r="CZ7" s="219"/>
      <c r="DA7" s="222"/>
      <c r="DB7" s="216">
        <v>10042774</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69</v>
      </c>
      <c r="AV8" s="139"/>
      <c r="AW8" s="139"/>
      <c r="AX8" s="139"/>
      <c r="AY8" s="191" t="s">
        <v>182</v>
      </c>
      <c r="AZ8" s="199"/>
      <c r="BA8" s="199"/>
      <c r="BB8" s="199"/>
      <c r="BC8" s="199"/>
      <c r="BD8" s="199"/>
      <c r="BE8" s="199"/>
      <c r="BF8" s="199"/>
      <c r="BG8" s="199"/>
      <c r="BH8" s="199"/>
      <c r="BI8" s="199"/>
      <c r="BJ8" s="199"/>
      <c r="BK8" s="199"/>
      <c r="BL8" s="199"/>
      <c r="BM8" s="211"/>
      <c r="BN8" s="216">
        <v>794528</v>
      </c>
      <c r="BO8" s="219"/>
      <c r="BP8" s="219"/>
      <c r="BQ8" s="219"/>
      <c r="BR8" s="219"/>
      <c r="BS8" s="219"/>
      <c r="BT8" s="219"/>
      <c r="BU8" s="222"/>
      <c r="BV8" s="216">
        <v>822803</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0.92</v>
      </c>
      <c r="CU8" s="242"/>
      <c r="CV8" s="242"/>
      <c r="CW8" s="242"/>
      <c r="CX8" s="242"/>
      <c r="CY8" s="242"/>
      <c r="CZ8" s="242"/>
      <c r="DA8" s="250"/>
      <c r="DB8" s="234">
        <v>0.92</v>
      </c>
      <c r="DC8" s="242"/>
      <c r="DD8" s="242"/>
      <c r="DE8" s="242"/>
      <c r="DF8" s="242"/>
      <c r="DG8" s="242"/>
      <c r="DH8" s="242"/>
      <c r="DI8" s="250"/>
    </row>
    <row r="9" spans="1:119" ht="18.75" customHeight="1">
      <c r="A9" s="2"/>
      <c r="B9" s="10" t="s">
        <v>19</v>
      </c>
      <c r="C9" s="27"/>
      <c r="D9" s="27"/>
      <c r="E9" s="27"/>
      <c r="F9" s="27"/>
      <c r="G9" s="27"/>
      <c r="H9" s="27"/>
      <c r="I9" s="27"/>
      <c r="J9" s="27"/>
      <c r="K9" s="31"/>
      <c r="L9" s="66" t="s">
        <v>185</v>
      </c>
      <c r="M9" s="75"/>
      <c r="N9" s="75"/>
      <c r="O9" s="75"/>
      <c r="P9" s="75"/>
      <c r="Q9" s="87"/>
      <c r="R9" s="98">
        <v>37544</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192</v>
      </c>
      <c r="AV9" s="139"/>
      <c r="AW9" s="139"/>
      <c r="AX9" s="139"/>
      <c r="AY9" s="191" t="s">
        <v>70</v>
      </c>
      <c r="AZ9" s="199"/>
      <c r="BA9" s="199"/>
      <c r="BB9" s="199"/>
      <c r="BC9" s="199"/>
      <c r="BD9" s="199"/>
      <c r="BE9" s="199"/>
      <c r="BF9" s="199"/>
      <c r="BG9" s="199"/>
      <c r="BH9" s="199"/>
      <c r="BI9" s="199"/>
      <c r="BJ9" s="199"/>
      <c r="BK9" s="199"/>
      <c r="BL9" s="199"/>
      <c r="BM9" s="211"/>
      <c r="BN9" s="216">
        <v>-28275</v>
      </c>
      <c r="BO9" s="219"/>
      <c r="BP9" s="219"/>
      <c r="BQ9" s="219"/>
      <c r="BR9" s="219"/>
      <c r="BS9" s="219"/>
      <c r="BT9" s="219"/>
      <c r="BU9" s="222"/>
      <c r="BV9" s="216">
        <v>-36200</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10.9</v>
      </c>
      <c r="CU9" s="240"/>
      <c r="CV9" s="240"/>
      <c r="CW9" s="240"/>
      <c r="CX9" s="240"/>
      <c r="CY9" s="240"/>
      <c r="CZ9" s="240"/>
      <c r="DA9" s="248"/>
      <c r="DB9" s="232">
        <v>11.5</v>
      </c>
      <c r="DC9" s="240"/>
      <c r="DD9" s="240"/>
      <c r="DE9" s="240"/>
      <c r="DF9" s="240"/>
      <c r="DG9" s="240"/>
      <c r="DH9" s="240"/>
      <c r="DI9" s="248"/>
    </row>
    <row r="10" spans="1:119" ht="18.75" customHeight="1">
      <c r="A10" s="2"/>
      <c r="B10" s="10"/>
      <c r="C10" s="27"/>
      <c r="D10" s="27"/>
      <c r="E10" s="27"/>
      <c r="F10" s="27"/>
      <c r="G10" s="27"/>
      <c r="H10" s="27"/>
      <c r="I10" s="27"/>
      <c r="J10" s="27"/>
      <c r="K10" s="31"/>
      <c r="L10" s="53" t="s">
        <v>183</v>
      </c>
      <c r="M10" s="59"/>
      <c r="N10" s="59"/>
      <c r="O10" s="59"/>
      <c r="P10" s="59"/>
      <c r="Q10" s="64"/>
      <c r="R10" s="73">
        <v>39611</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69</v>
      </c>
      <c r="AV10" s="139"/>
      <c r="AW10" s="139"/>
      <c r="AX10" s="139"/>
      <c r="AY10" s="191" t="s">
        <v>195</v>
      </c>
      <c r="AZ10" s="199"/>
      <c r="BA10" s="199"/>
      <c r="BB10" s="199"/>
      <c r="BC10" s="199"/>
      <c r="BD10" s="199"/>
      <c r="BE10" s="199"/>
      <c r="BF10" s="199"/>
      <c r="BG10" s="199"/>
      <c r="BH10" s="199"/>
      <c r="BI10" s="199"/>
      <c r="BJ10" s="199"/>
      <c r="BK10" s="199"/>
      <c r="BL10" s="199"/>
      <c r="BM10" s="211"/>
      <c r="BN10" s="216">
        <v>309383</v>
      </c>
      <c r="BO10" s="219"/>
      <c r="BP10" s="219"/>
      <c r="BQ10" s="219"/>
      <c r="BR10" s="219"/>
      <c r="BS10" s="219"/>
      <c r="BT10" s="219"/>
      <c r="BU10" s="222"/>
      <c r="BV10" s="216">
        <v>312333</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69</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140</v>
      </c>
      <c r="CU11" s="242"/>
      <c r="CV11" s="242"/>
      <c r="CW11" s="242"/>
      <c r="CX11" s="242"/>
      <c r="CY11" s="242"/>
      <c r="CZ11" s="242"/>
      <c r="DA11" s="250"/>
      <c r="DB11" s="234" t="s">
        <v>140</v>
      </c>
      <c r="DC11" s="242"/>
      <c r="DD11" s="242"/>
      <c r="DE11" s="242"/>
      <c r="DF11" s="242"/>
      <c r="DG11" s="242"/>
      <c r="DH11" s="242"/>
      <c r="DI11" s="250"/>
    </row>
    <row r="12" spans="1:119" ht="18.75" customHeight="1">
      <c r="A12" s="2"/>
      <c r="B12" s="11" t="s">
        <v>208</v>
      </c>
      <c r="C12" s="28"/>
      <c r="D12" s="28"/>
      <c r="E12" s="28"/>
      <c r="F12" s="28"/>
      <c r="G12" s="28"/>
      <c r="H12" s="28"/>
      <c r="I12" s="28"/>
      <c r="J12" s="28"/>
      <c r="K12" s="61"/>
      <c r="L12" s="67" t="s">
        <v>209</v>
      </c>
      <c r="M12" s="76"/>
      <c r="N12" s="76"/>
      <c r="O12" s="76"/>
      <c r="P12" s="76"/>
      <c r="Q12" s="88"/>
      <c r="R12" s="100">
        <v>36607</v>
      </c>
      <c r="S12" s="109"/>
      <c r="T12" s="109"/>
      <c r="U12" s="109"/>
      <c r="V12" s="120"/>
      <c r="W12" s="132" t="s">
        <v>5</v>
      </c>
      <c r="X12" s="139"/>
      <c r="Y12" s="139"/>
      <c r="Z12" s="139"/>
      <c r="AA12" s="139"/>
      <c r="AB12" s="144"/>
      <c r="AC12" s="148" t="s">
        <v>211</v>
      </c>
      <c r="AD12" s="155"/>
      <c r="AE12" s="155"/>
      <c r="AF12" s="155"/>
      <c r="AG12" s="158"/>
      <c r="AH12" s="148" t="s">
        <v>213</v>
      </c>
      <c r="AI12" s="155"/>
      <c r="AJ12" s="155"/>
      <c r="AK12" s="155"/>
      <c r="AL12" s="170"/>
      <c r="AM12" s="175" t="s">
        <v>215</v>
      </c>
      <c r="AN12" s="59"/>
      <c r="AO12" s="59"/>
      <c r="AP12" s="59"/>
      <c r="AQ12" s="59"/>
      <c r="AR12" s="59"/>
      <c r="AS12" s="59"/>
      <c r="AT12" s="64"/>
      <c r="AU12" s="183" t="s">
        <v>69</v>
      </c>
      <c r="AV12" s="139"/>
      <c r="AW12" s="139"/>
      <c r="AX12" s="139"/>
      <c r="AY12" s="191" t="s">
        <v>218</v>
      </c>
      <c r="AZ12" s="199"/>
      <c r="BA12" s="199"/>
      <c r="BB12" s="199"/>
      <c r="BC12" s="199"/>
      <c r="BD12" s="199"/>
      <c r="BE12" s="199"/>
      <c r="BF12" s="199"/>
      <c r="BG12" s="199"/>
      <c r="BH12" s="199"/>
      <c r="BI12" s="199"/>
      <c r="BJ12" s="199"/>
      <c r="BK12" s="199"/>
      <c r="BL12" s="199"/>
      <c r="BM12" s="211"/>
      <c r="BN12" s="216">
        <v>500886</v>
      </c>
      <c r="BO12" s="219"/>
      <c r="BP12" s="219"/>
      <c r="BQ12" s="219"/>
      <c r="BR12" s="219"/>
      <c r="BS12" s="219"/>
      <c r="BT12" s="219"/>
      <c r="BU12" s="222"/>
      <c r="BV12" s="216">
        <v>500000</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140</v>
      </c>
      <c r="CU12" s="242"/>
      <c r="CV12" s="242"/>
      <c r="CW12" s="242"/>
      <c r="CX12" s="242"/>
      <c r="CY12" s="242"/>
      <c r="CZ12" s="242"/>
      <c r="DA12" s="250"/>
      <c r="DB12" s="234" t="s">
        <v>140</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221</v>
      </c>
      <c r="N13" s="83"/>
      <c r="O13" s="83"/>
      <c r="P13" s="83"/>
      <c r="Q13" s="89"/>
      <c r="R13" s="101">
        <v>35955</v>
      </c>
      <c r="S13" s="110"/>
      <c r="T13" s="110"/>
      <c r="U13" s="110"/>
      <c r="V13" s="121"/>
      <c r="W13" s="130" t="s">
        <v>222</v>
      </c>
      <c r="X13" s="57"/>
      <c r="Y13" s="57"/>
      <c r="Z13" s="57"/>
      <c r="AA13" s="57"/>
      <c r="AB13" s="25"/>
      <c r="AC13" s="73">
        <v>265</v>
      </c>
      <c r="AD13" s="81"/>
      <c r="AE13" s="81"/>
      <c r="AF13" s="81"/>
      <c r="AG13" s="85"/>
      <c r="AH13" s="73">
        <v>286</v>
      </c>
      <c r="AI13" s="81"/>
      <c r="AJ13" s="81"/>
      <c r="AK13" s="81"/>
      <c r="AL13" s="118"/>
      <c r="AM13" s="175" t="s">
        <v>224</v>
      </c>
      <c r="AN13" s="59"/>
      <c r="AO13" s="59"/>
      <c r="AP13" s="59"/>
      <c r="AQ13" s="59"/>
      <c r="AR13" s="59"/>
      <c r="AS13" s="59"/>
      <c r="AT13" s="64"/>
      <c r="AU13" s="183" t="s">
        <v>192</v>
      </c>
      <c r="AV13" s="139"/>
      <c r="AW13" s="139"/>
      <c r="AX13" s="139"/>
      <c r="AY13" s="191" t="s">
        <v>226</v>
      </c>
      <c r="AZ13" s="199"/>
      <c r="BA13" s="199"/>
      <c r="BB13" s="199"/>
      <c r="BC13" s="199"/>
      <c r="BD13" s="199"/>
      <c r="BE13" s="199"/>
      <c r="BF13" s="199"/>
      <c r="BG13" s="199"/>
      <c r="BH13" s="199"/>
      <c r="BI13" s="199"/>
      <c r="BJ13" s="199"/>
      <c r="BK13" s="199"/>
      <c r="BL13" s="199"/>
      <c r="BM13" s="211"/>
      <c r="BN13" s="216">
        <v>-219778</v>
      </c>
      <c r="BO13" s="219"/>
      <c r="BP13" s="219"/>
      <c r="BQ13" s="219"/>
      <c r="BR13" s="219"/>
      <c r="BS13" s="219"/>
      <c r="BT13" s="219"/>
      <c r="BU13" s="222"/>
      <c r="BV13" s="216">
        <v>-223867</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2.9</v>
      </c>
      <c r="CU13" s="240"/>
      <c r="CV13" s="240"/>
      <c r="CW13" s="240"/>
      <c r="CX13" s="240"/>
      <c r="CY13" s="240"/>
      <c r="CZ13" s="240"/>
      <c r="DA13" s="248"/>
      <c r="DB13" s="232">
        <v>3.5</v>
      </c>
      <c r="DC13" s="240"/>
      <c r="DD13" s="240"/>
      <c r="DE13" s="240"/>
      <c r="DF13" s="240"/>
      <c r="DG13" s="240"/>
      <c r="DH13" s="240"/>
      <c r="DI13" s="248"/>
    </row>
    <row r="14" spans="1:119" ht="18.75" customHeight="1">
      <c r="A14" s="2"/>
      <c r="B14" s="12"/>
      <c r="C14" s="29"/>
      <c r="D14" s="29"/>
      <c r="E14" s="29"/>
      <c r="F14" s="29"/>
      <c r="G14" s="29"/>
      <c r="H14" s="29"/>
      <c r="I14" s="29"/>
      <c r="J14" s="29"/>
      <c r="K14" s="62"/>
      <c r="L14" s="69" t="s">
        <v>229</v>
      </c>
      <c r="M14" s="78"/>
      <c r="N14" s="78"/>
      <c r="O14" s="78"/>
      <c r="P14" s="78"/>
      <c r="Q14" s="90"/>
      <c r="R14" s="101">
        <v>37042</v>
      </c>
      <c r="S14" s="110"/>
      <c r="T14" s="110"/>
      <c r="U14" s="110"/>
      <c r="V14" s="121"/>
      <c r="W14" s="129"/>
      <c r="X14" s="58"/>
      <c r="Y14" s="58"/>
      <c r="Z14" s="58"/>
      <c r="AA14" s="58"/>
      <c r="AB14" s="24"/>
      <c r="AC14" s="149">
        <v>1.6</v>
      </c>
      <c r="AD14" s="156"/>
      <c r="AE14" s="156"/>
      <c r="AF14" s="156"/>
      <c r="AG14" s="159"/>
      <c r="AH14" s="149">
        <v>1.6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17</v>
      </c>
      <c r="CU14" s="244"/>
      <c r="CV14" s="244"/>
      <c r="CW14" s="244"/>
      <c r="CX14" s="244"/>
      <c r="CY14" s="244"/>
      <c r="CZ14" s="244"/>
      <c r="DA14" s="252"/>
      <c r="DB14" s="236">
        <v>10.1</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221</v>
      </c>
      <c r="N15" s="83"/>
      <c r="O15" s="83"/>
      <c r="P15" s="83"/>
      <c r="Q15" s="89"/>
      <c r="R15" s="101">
        <v>36536</v>
      </c>
      <c r="S15" s="110"/>
      <c r="T15" s="110"/>
      <c r="U15" s="110"/>
      <c r="V15" s="121"/>
      <c r="W15" s="130" t="s">
        <v>7</v>
      </c>
      <c r="X15" s="57"/>
      <c r="Y15" s="57"/>
      <c r="Z15" s="57"/>
      <c r="AA15" s="57"/>
      <c r="AB15" s="25"/>
      <c r="AC15" s="73">
        <v>2045</v>
      </c>
      <c r="AD15" s="81"/>
      <c r="AE15" s="81"/>
      <c r="AF15" s="81"/>
      <c r="AG15" s="85"/>
      <c r="AH15" s="73">
        <v>2159</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6825711</v>
      </c>
      <c r="BO15" s="218"/>
      <c r="BP15" s="218"/>
      <c r="BQ15" s="218"/>
      <c r="BR15" s="218"/>
      <c r="BS15" s="218"/>
      <c r="BT15" s="218"/>
      <c r="BU15" s="221"/>
      <c r="BV15" s="215">
        <v>6863265</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52</v>
      </c>
      <c r="M16" s="79"/>
      <c r="N16" s="79"/>
      <c r="O16" s="79"/>
      <c r="P16" s="79"/>
      <c r="Q16" s="91"/>
      <c r="R16" s="102" t="s">
        <v>234</v>
      </c>
      <c r="S16" s="111"/>
      <c r="T16" s="111"/>
      <c r="U16" s="111"/>
      <c r="V16" s="122"/>
      <c r="W16" s="129"/>
      <c r="X16" s="58"/>
      <c r="Y16" s="58"/>
      <c r="Z16" s="58"/>
      <c r="AA16" s="58"/>
      <c r="AB16" s="24"/>
      <c r="AC16" s="149">
        <v>12.4</v>
      </c>
      <c r="AD16" s="156"/>
      <c r="AE16" s="156"/>
      <c r="AF16" s="156"/>
      <c r="AG16" s="159"/>
      <c r="AH16" s="149">
        <v>12.3</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7384656</v>
      </c>
      <c r="BO16" s="219"/>
      <c r="BP16" s="219"/>
      <c r="BQ16" s="219"/>
      <c r="BR16" s="219"/>
      <c r="BS16" s="219"/>
      <c r="BT16" s="219"/>
      <c r="BU16" s="222"/>
      <c r="BV16" s="216">
        <v>7392724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237</v>
      </c>
      <c r="S17" s="111"/>
      <c r="T17" s="111"/>
      <c r="U17" s="111"/>
      <c r="V17" s="122"/>
      <c r="W17" s="130" t="s">
        <v>98</v>
      </c>
      <c r="X17" s="57"/>
      <c r="Y17" s="57"/>
      <c r="Z17" s="57"/>
      <c r="AA17" s="57"/>
      <c r="AB17" s="25"/>
      <c r="AC17" s="73">
        <v>14120</v>
      </c>
      <c r="AD17" s="81"/>
      <c r="AE17" s="81"/>
      <c r="AF17" s="81"/>
      <c r="AG17" s="85"/>
      <c r="AH17" s="73">
        <v>15102</v>
      </c>
      <c r="AI17" s="81"/>
      <c r="AJ17" s="81"/>
      <c r="AK17" s="81"/>
      <c r="AL17" s="118"/>
      <c r="AM17" s="175"/>
      <c r="AN17" s="59"/>
      <c r="AO17" s="59"/>
      <c r="AP17" s="59"/>
      <c r="AQ17" s="59"/>
      <c r="AR17" s="59"/>
      <c r="AS17" s="59"/>
      <c r="AT17" s="64"/>
      <c r="AU17" s="183"/>
      <c r="AV17" s="139"/>
      <c r="AW17" s="139"/>
      <c r="AX17" s="139"/>
      <c r="AY17" s="191" t="s">
        <v>238</v>
      </c>
      <c r="AZ17" s="199"/>
      <c r="BA17" s="199"/>
      <c r="BB17" s="199"/>
      <c r="BC17" s="199"/>
      <c r="BD17" s="199"/>
      <c r="BE17" s="199"/>
      <c r="BF17" s="199"/>
      <c r="BG17" s="199"/>
      <c r="BH17" s="199"/>
      <c r="BI17" s="199"/>
      <c r="BJ17" s="199"/>
      <c r="BK17" s="199"/>
      <c r="BL17" s="199"/>
      <c r="BM17" s="211"/>
      <c r="BN17" s="216">
        <v>8905106</v>
      </c>
      <c r="BO17" s="219"/>
      <c r="BP17" s="219"/>
      <c r="BQ17" s="219"/>
      <c r="BR17" s="219"/>
      <c r="BS17" s="219"/>
      <c r="BT17" s="219"/>
      <c r="BU17" s="222"/>
      <c r="BV17" s="216">
        <v>8936700</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239</v>
      </c>
      <c r="C18" s="31"/>
      <c r="D18" s="31"/>
      <c r="E18" s="50"/>
      <c r="F18" s="50"/>
      <c r="G18" s="50"/>
      <c r="H18" s="50"/>
      <c r="I18" s="50"/>
      <c r="J18" s="50"/>
      <c r="K18" s="50"/>
      <c r="L18" s="71">
        <v>61.78</v>
      </c>
      <c r="M18" s="71"/>
      <c r="N18" s="71"/>
      <c r="O18" s="71"/>
      <c r="P18" s="71"/>
      <c r="Q18" s="71"/>
      <c r="R18" s="103"/>
      <c r="S18" s="103"/>
      <c r="T18" s="103"/>
      <c r="U18" s="103"/>
      <c r="V18" s="123"/>
      <c r="W18" s="131"/>
      <c r="X18" s="138"/>
      <c r="Y18" s="138"/>
      <c r="Z18" s="138"/>
      <c r="AA18" s="138"/>
      <c r="AB18" s="26"/>
      <c r="AC18" s="150">
        <v>85.9</v>
      </c>
      <c r="AD18" s="157"/>
      <c r="AE18" s="157"/>
      <c r="AF18" s="157"/>
      <c r="AG18" s="160"/>
      <c r="AH18" s="150">
        <v>86.1</v>
      </c>
      <c r="AI18" s="157"/>
      <c r="AJ18" s="157"/>
      <c r="AK18" s="157"/>
      <c r="AL18" s="172"/>
      <c r="AM18" s="175"/>
      <c r="AN18" s="59"/>
      <c r="AO18" s="59"/>
      <c r="AP18" s="59"/>
      <c r="AQ18" s="59"/>
      <c r="AR18" s="59"/>
      <c r="AS18" s="59"/>
      <c r="AT18" s="64"/>
      <c r="AU18" s="183"/>
      <c r="AV18" s="139"/>
      <c r="AW18" s="139"/>
      <c r="AX18" s="139"/>
      <c r="AY18" s="191" t="s">
        <v>241</v>
      </c>
      <c r="AZ18" s="199"/>
      <c r="BA18" s="199"/>
      <c r="BB18" s="199"/>
      <c r="BC18" s="199"/>
      <c r="BD18" s="199"/>
      <c r="BE18" s="199"/>
      <c r="BF18" s="199"/>
      <c r="BG18" s="199"/>
      <c r="BH18" s="199"/>
      <c r="BI18" s="199"/>
      <c r="BJ18" s="199"/>
      <c r="BK18" s="199"/>
      <c r="BL18" s="199"/>
      <c r="BM18" s="211"/>
      <c r="BN18" s="216">
        <v>8994736</v>
      </c>
      <c r="BO18" s="219"/>
      <c r="BP18" s="219"/>
      <c r="BQ18" s="219"/>
      <c r="BR18" s="219"/>
      <c r="BS18" s="219"/>
      <c r="BT18" s="219"/>
      <c r="BU18" s="222"/>
      <c r="BV18" s="216">
        <v>8819214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608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243</v>
      </c>
      <c r="AZ19" s="199"/>
      <c r="BA19" s="199"/>
      <c r="BB19" s="199"/>
      <c r="BC19" s="199"/>
      <c r="BD19" s="199"/>
      <c r="BE19" s="199"/>
      <c r="BF19" s="199"/>
      <c r="BG19" s="199"/>
      <c r="BH19" s="199"/>
      <c r="BI19" s="199"/>
      <c r="BJ19" s="199"/>
      <c r="BK19" s="199"/>
      <c r="BL19" s="199"/>
      <c r="BM19" s="211"/>
      <c r="BN19" s="216">
        <v>13882025</v>
      </c>
      <c r="BO19" s="219"/>
      <c r="BP19" s="219"/>
      <c r="BQ19" s="219"/>
      <c r="BR19" s="219"/>
      <c r="BS19" s="219"/>
      <c r="BT19" s="219"/>
      <c r="BU19" s="222"/>
      <c r="BV19" s="216">
        <v>13728064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247</v>
      </c>
      <c r="C20" s="31"/>
      <c r="D20" s="31"/>
      <c r="E20" s="50"/>
      <c r="F20" s="50"/>
      <c r="G20" s="50"/>
      <c r="H20" s="50"/>
      <c r="I20" s="50"/>
      <c r="J20" s="50"/>
      <c r="K20" s="50"/>
      <c r="L20" s="72">
        <v>18846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249</v>
      </c>
      <c r="C22" s="33"/>
      <c r="D22" s="42"/>
      <c r="E22" s="51" t="s">
        <v>5</v>
      </c>
      <c r="F22" s="57"/>
      <c r="G22" s="57"/>
      <c r="H22" s="57"/>
      <c r="I22" s="57"/>
      <c r="J22" s="57"/>
      <c r="K22" s="25"/>
      <c r="L22" s="51" t="s">
        <v>251</v>
      </c>
      <c r="M22" s="57"/>
      <c r="N22" s="57"/>
      <c r="O22" s="57"/>
      <c r="P22" s="25"/>
      <c r="Q22" s="93" t="s">
        <v>253</v>
      </c>
      <c r="R22" s="105"/>
      <c r="S22" s="105"/>
      <c r="T22" s="105"/>
      <c r="U22" s="105"/>
      <c r="V22" s="125"/>
      <c r="W22" s="133" t="s">
        <v>254</v>
      </c>
      <c r="X22" s="33"/>
      <c r="Y22" s="42"/>
      <c r="Z22" s="51" t="s">
        <v>5</v>
      </c>
      <c r="AA22" s="57"/>
      <c r="AB22" s="57"/>
      <c r="AC22" s="57"/>
      <c r="AD22" s="57"/>
      <c r="AE22" s="57"/>
      <c r="AF22" s="57"/>
      <c r="AG22" s="25"/>
      <c r="AH22" s="163" t="s">
        <v>190</v>
      </c>
      <c r="AI22" s="57"/>
      <c r="AJ22" s="57"/>
      <c r="AK22" s="57"/>
      <c r="AL22" s="25"/>
      <c r="AM22" s="163" t="s">
        <v>255</v>
      </c>
      <c r="AN22" s="179"/>
      <c r="AO22" s="179"/>
      <c r="AP22" s="179"/>
      <c r="AQ22" s="179"/>
      <c r="AR22" s="181"/>
      <c r="AS22" s="93" t="s">
        <v>253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257</v>
      </c>
      <c r="AZ23" s="198"/>
      <c r="BA23" s="198"/>
      <c r="BB23" s="198"/>
      <c r="BC23" s="198"/>
      <c r="BD23" s="198"/>
      <c r="BE23" s="198"/>
      <c r="BF23" s="198"/>
      <c r="BG23" s="198"/>
      <c r="BH23" s="198"/>
      <c r="BI23" s="198"/>
      <c r="BJ23" s="198"/>
      <c r="BK23" s="198"/>
      <c r="BL23" s="198"/>
      <c r="BM23" s="210"/>
      <c r="BN23" s="216">
        <v>17100757</v>
      </c>
      <c r="BO23" s="219"/>
      <c r="BP23" s="219"/>
      <c r="BQ23" s="219"/>
      <c r="BR23" s="219"/>
      <c r="BS23" s="219"/>
      <c r="BT23" s="219"/>
      <c r="BU23" s="222"/>
      <c r="BV23" s="216">
        <v>16523711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260</v>
      </c>
      <c r="F24" s="59"/>
      <c r="G24" s="59"/>
      <c r="H24" s="59"/>
      <c r="I24" s="59"/>
      <c r="J24" s="59"/>
      <c r="K24" s="64"/>
      <c r="L24" s="73">
        <v>1</v>
      </c>
      <c r="M24" s="81"/>
      <c r="N24" s="81"/>
      <c r="O24" s="81"/>
      <c r="P24" s="85"/>
      <c r="Q24" s="73">
        <v>7480</v>
      </c>
      <c r="R24" s="81"/>
      <c r="S24" s="81"/>
      <c r="T24" s="81"/>
      <c r="U24" s="81"/>
      <c r="V24" s="85"/>
      <c r="W24" s="134"/>
      <c r="X24" s="34"/>
      <c r="Y24" s="43"/>
      <c r="Z24" s="53" t="s">
        <v>261</v>
      </c>
      <c r="AA24" s="59"/>
      <c r="AB24" s="59"/>
      <c r="AC24" s="59"/>
      <c r="AD24" s="59"/>
      <c r="AE24" s="59"/>
      <c r="AF24" s="59"/>
      <c r="AG24" s="64"/>
      <c r="AH24" s="73">
        <v>408</v>
      </c>
      <c r="AI24" s="81"/>
      <c r="AJ24" s="81"/>
      <c r="AK24" s="81"/>
      <c r="AL24" s="85"/>
      <c r="AM24" s="73">
        <v>1304784</v>
      </c>
      <c r="AN24" s="81"/>
      <c r="AO24" s="81"/>
      <c r="AP24" s="81"/>
      <c r="AQ24" s="81"/>
      <c r="AR24" s="85"/>
      <c r="AS24" s="73">
        <v>3198</v>
      </c>
      <c r="AT24" s="81"/>
      <c r="AU24" s="81"/>
      <c r="AV24" s="81"/>
      <c r="AW24" s="81"/>
      <c r="AX24" s="118"/>
      <c r="AY24" s="192" t="s">
        <v>262</v>
      </c>
      <c r="AZ24" s="200"/>
      <c r="BA24" s="200"/>
      <c r="BB24" s="200"/>
      <c r="BC24" s="200"/>
      <c r="BD24" s="200"/>
      <c r="BE24" s="200"/>
      <c r="BF24" s="200"/>
      <c r="BG24" s="200"/>
      <c r="BH24" s="200"/>
      <c r="BI24" s="200"/>
      <c r="BJ24" s="200"/>
      <c r="BK24" s="200"/>
      <c r="BL24" s="200"/>
      <c r="BM24" s="212"/>
      <c r="BN24" s="216">
        <v>11604547</v>
      </c>
      <c r="BO24" s="219"/>
      <c r="BP24" s="219"/>
      <c r="BQ24" s="219"/>
      <c r="BR24" s="219"/>
      <c r="BS24" s="219"/>
      <c r="BT24" s="219"/>
      <c r="BU24" s="222"/>
      <c r="BV24" s="216">
        <v>10943245</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265</v>
      </c>
      <c r="F25" s="59"/>
      <c r="G25" s="59"/>
      <c r="H25" s="59"/>
      <c r="I25" s="59"/>
      <c r="J25" s="59"/>
      <c r="K25" s="64"/>
      <c r="L25" s="73">
        <v>1</v>
      </c>
      <c r="M25" s="81"/>
      <c r="N25" s="81"/>
      <c r="O25" s="81"/>
      <c r="P25" s="85"/>
      <c r="Q25" s="73">
        <v>6290</v>
      </c>
      <c r="R25" s="81"/>
      <c r="S25" s="81"/>
      <c r="T25" s="81"/>
      <c r="U25" s="81"/>
      <c r="V25" s="85"/>
      <c r="W25" s="134"/>
      <c r="X25" s="34"/>
      <c r="Y25" s="43"/>
      <c r="Z25" s="53" t="s">
        <v>266</v>
      </c>
      <c r="AA25" s="59"/>
      <c r="AB25" s="59"/>
      <c r="AC25" s="59"/>
      <c r="AD25" s="59"/>
      <c r="AE25" s="59"/>
      <c r="AF25" s="59"/>
      <c r="AG25" s="64"/>
      <c r="AH25" s="73">
        <v>88</v>
      </c>
      <c r="AI25" s="81"/>
      <c r="AJ25" s="81"/>
      <c r="AK25" s="81"/>
      <c r="AL25" s="85"/>
      <c r="AM25" s="73">
        <v>249128</v>
      </c>
      <c r="AN25" s="81"/>
      <c r="AO25" s="81"/>
      <c r="AP25" s="81"/>
      <c r="AQ25" s="81"/>
      <c r="AR25" s="85"/>
      <c r="AS25" s="73">
        <v>2831</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1796945</v>
      </c>
      <c r="BO25" s="218"/>
      <c r="BP25" s="218"/>
      <c r="BQ25" s="218"/>
      <c r="BR25" s="218"/>
      <c r="BS25" s="218"/>
      <c r="BT25" s="218"/>
      <c r="BU25" s="221"/>
      <c r="BV25" s="215">
        <v>2031653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267</v>
      </c>
      <c r="F26" s="59"/>
      <c r="G26" s="59"/>
      <c r="H26" s="59"/>
      <c r="I26" s="59"/>
      <c r="J26" s="59"/>
      <c r="K26" s="64"/>
      <c r="L26" s="73">
        <v>1</v>
      </c>
      <c r="M26" s="81"/>
      <c r="N26" s="81"/>
      <c r="O26" s="81"/>
      <c r="P26" s="85"/>
      <c r="Q26" s="73">
        <v>5610</v>
      </c>
      <c r="R26" s="81"/>
      <c r="S26" s="81"/>
      <c r="T26" s="81"/>
      <c r="U26" s="81"/>
      <c r="V26" s="85"/>
      <c r="W26" s="134"/>
      <c r="X26" s="34"/>
      <c r="Y26" s="43"/>
      <c r="Z26" s="53" t="s">
        <v>268</v>
      </c>
      <c r="AA26" s="143"/>
      <c r="AB26" s="143"/>
      <c r="AC26" s="143"/>
      <c r="AD26" s="143"/>
      <c r="AE26" s="143"/>
      <c r="AF26" s="143"/>
      <c r="AG26" s="161"/>
      <c r="AH26" s="73">
        <v>22</v>
      </c>
      <c r="AI26" s="81"/>
      <c r="AJ26" s="81"/>
      <c r="AK26" s="81"/>
      <c r="AL26" s="85"/>
      <c r="AM26" s="73">
        <v>75922</v>
      </c>
      <c r="AN26" s="81"/>
      <c r="AO26" s="81"/>
      <c r="AP26" s="81"/>
      <c r="AQ26" s="81"/>
      <c r="AR26" s="85"/>
      <c r="AS26" s="73">
        <v>3451</v>
      </c>
      <c r="AT26" s="81"/>
      <c r="AU26" s="81"/>
      <c r="AV26" s="81"/>
      <c r="AW26" s="81"/>
      <c r="AX26" s="118"/>
      <c r="AY26" s="193" t="s">
        <v>269</v>
      </c>
      <c r="AZ26" s="201"/>
      <c r="BA26" s="201"/>
      <c r="BB26" s="201"/>
      <c r="BC26" s="201"/>
      <c r="BD26" s="201"/>
      <c r="BE26" s="201"/>
      <c r="BF26" s="201"/>
      <c r="BG26" s="201"/>
      <c r="BH26" s="201"/>
      <c r="BI26" s="201"/>
      <c r="BJ26" s="201"/>
      <c r="BK26" s="201"/>
      <c r="BL26" s="201"/>
      <c r="BM26" s="213"/>
      <c r="BN26" s="216" t="s">
        <v>140</v>
      </c>
      <c r="BO26" s="219"/>
      <c r="BP26" s="219"/>
      <c r="BQ26" s="219"/>
      <c r="BR26" s="219"/>
      <c r="BS26" s="219"/>
      <c r="BT26" s="219"/>
      <c r="BU26" s="222"/>
      <c r="BV26" s="216" t="s">
        <v>140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270</v>
      </c>
      <c r="F27" s="59"/>
      <c r="G27" s="59"/>
      <c r="H27" s="59"/>
      <c r="I27" s="59"/>
      <c r="J27" s="59"/>
      <c r="K27" s="64"/>
      <c r="L27" s="73">
        <v>1</v>
      </c>
      <c r="M27" s="81"/>
      <c r="N27" s="81"/>
      <c r="O27" s="81"/>
      <c r="P27" s="85"/>
      <c r="Q27" s="73">
        <v>4650</v>
      </c>
      <c r="R27" s="81"/>
      <c r="S27" s="81"/>
      <c r="T27" s="81"/>
      <c r="U27" s="81"/>
      <c r="V27" s="85"/>
      <c r="W27" s="134"/>
      <c r="X27" s="34"/>
      <c r="Y27" s="43"/>
      <c r="Z27" s="53" t="s">
        <v>272</v>
      </c>
      <c r="AA27" s="59"/>
      <c r="AB27" s="59"/>
      <c r="AC27" s="59"/>
      <c r="AD27" s="59"/>
      <c r="AE27" s="59"/>
      <c r="AF27" s="59"/>
      <c r="AG27" s="64"/>
      <c r="AH27" s="73">
        <v>25</v>
      </c>
      <c r="AI27" s="81"/>
      <c r="AJ27" s="81"/>
      <c r="AK27" s="81"/>
      <c r="AL27" s="85"/>
      <c r="AM27" s="73">
        <v>79083</v>
      </c>
      <c r="AN27" s="81"/>
      <c r="AO27" s="81"/>
      <c r="AP27" s="81"/>
      <c r="AQ27" s="81"/>
      <c r="AR27" s="85"/>
      <c r="AS27" s="73">
        <v>3163</v>
      </c>
      <c r="AT27" s="81"/>
      <c r="AU27" s="81"/>
      <c r="AV27" s="81"/>
      <c r="AW27" s="81"/>
      <c r="AX27" s="118"/>
      <c r="AY27" s="194" t="s">
        <v>274</v>
      </c>
      <c r="AZ27" s="202"/>
      <c r="BA27" s="202"/>
      <c r="BB27" s="202"/>
      <c r="BC27" s="202"/>
      <c r="BD27" s="202"/>
      <c r="BE27" s="202"/>
      <c r="BF27" s="202"/>
      <c r="BG27" s="202"/>
      <c r="BH27" s="202"/>
      <c r="BI27" s="202"/>
      <c r="BJ27" s="202"/>
      <c r="BK27" s="202"/>
      <c r="BL27" s="202"/>
      <c r="BM27" s="214"/>
      <c r="BN27" s="217" t="s">
        <v>140</v>
      </c>
      <c r="BO27" s="220"/>
      <c r="BP27" s="220"/>
      <c r="BQ27" s="220"/>
      <c r="BR27" s="220"/>
      <c r="BS27" s="220"/>
      <c r="BT27" s="220"/>
      <c r="BU27" s="223"/>
      <c r="BV27" s="217" t="s">
        <v>140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275</v>
      </c>
      <c r="F28" s="59"/>
      <c r="G28" s="59"/>
      <c r="H28" s="59"/>
      <c r="I28" s="59"/>
      <c r="J28" s="59"/>
      <c r="K28" s="64"/>
      <c r="L28" s="73">
        <v>1</v>
      </c>
      <c r="M28" s="81"/>
      <c r="N28" s="81"/>
      <c r="O28" s="81"/>
      <c r="P28" s="85"/>
      <c r="Q28" s="73">
        <v>4250</v>
      </c>
      <c r="R28" s="81"/>
      <c r="S28" s="81"/>
      <c r="T28" s="81"/>
      <c r="U28" s="81"/>
      <c r="V28" s="85"/>
      <c r="W28" s="134"/>
      <c r="X28" s="34"/>
      <c r="Y28" s="43"/>
      <c r="Z28" s="53" t="s">
        <v>41</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5" t="s">
        <v>278</v>
      </c>
      <c r="AZ28" s="203"/>
      <c r="BA28" s="203"/>
      <c r="BB28" s="206"/>
      <c r="BC28" s="190" t="s">
        <v>103</v>
      </c>
      <c r="BD28" s="198"/>
      <c r="BE28" s="198"/>
      <c r="BF28" s="198"/>
      <c r="BG28" s="198"/>
      <c r="BH28" s="198"/>
      <c r="BI28" s="198"/>
      <c r="BJ28" s="198"/>
      <c r="BK28" s="198"/>
      <c r="BL28" s="198"/>
      <c r="BM28" s="210"/>
      <c r="BN28" s="215">
        <v>3336392</v>
      </c>
      <c r="BO28" s="218"/>
      <c r="BP28" s="218"/>
      <c r="BQ28" s="218"/>
      <c r="BR28" s="218"/>
      <c r="BS28" s="218"/>
      <c r="BT28" s="218"/>
      <c r="BU28" s="221"/>
      <c r="BV28" s="215">
        <v>3107895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279</v>
      </c>
      <c r="F29" s="59"/>
      <c r="G29" s="59"/>
      <c r="H29" s="59"/>
      <c r="I29" s="59"/>
      <c r="J29" s="59"/>
      <c r="K29" s="64"/>
      <c r="L29" s="73">
        <v>13</v>
      </c>
      <c r="M29" s="81"/>
      <c r="N29" s="81"/>
      <c r="O29" s="81"/>
      <c r="P29" s="85"/>
      <c r="Q29" s="73">
        <v>3900</v>
      </c>
      <c r="R29" s="81"/>
      <c r="S29" s="81"/>
      <c r="T29" s="81"/>
      <c r="U29" s="81"/>
      <c r="V29" s="85"/>
      <c r="W29" s="135"/>
      <c r="X29" s="140"/>
      <c r="Y29" s="142"/>
      <c r="Z29" s="53" t="s">
        <v>281</v>
      </c>
      <c r="AA29" s="59"/>
      <c r="AB29" s="59"/>
      <c r="AC29" s="59"/>
      <c r="AD29" s="59"/>
      <c r="AE29" s="59"/>
      <c r="AF29" s="59"/>
      <c r="AG29" s="64"/>
      <c r="AH29" s="73">
        <v>433</v>
      </c>
      <c r="AI29" s="81"/>
      <c r="AJ29" s="81"/>
      <c r="AK29" s="81"/>
      <c r="AL29" s="85"/>
      <c r="AM29" s="73">
        <v>1383867</v>
      </c>
      <c r="AN29" s="81"/>
      <c r="AO29" s="81"/>
      <c r="AP29" s="81"/>
      <c r="AQ29" s="81"/>
      <c r="AR29" s="85"/>
      <c r="AS29" s="73">
        <v>3196</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201941</v>
      </c>
      <c r="BO29" s="219"/>
      <c r="BP29" s="219"/>
      <c r="BQ29" s="219"/>
      <c r="BR29" s="219"/>
      <c r="BS29" s="219"/>
      <c r="BT29" s="219"/>
      <c r="BU29" s="222"/>
      <c r="BV29" s="216">
        <v>201831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145</v>
      </c>
      <c r="X30" s="141"/>
      <c r="Y30" s="141"/>
      <c r="Z30" s="141"/>
      <c r="AA30" s="141"/>
      <c r="AB30" s="141"/>
      <c r="AC30" s="141"/>
      <c r="AD30" s="141"/>
      <c r="AE30" s="141"/>
      <c r="AF30" s="141"/>
      <c r="AG30" s="162"/>
      <c r="AH30" s="150">
        <v>103.5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1727003</v>
      </c>
      <c r="BO30" s="220"/>
      <c r="BP30" s="220"/>
      <c r="BQ30" s="220"/>
      <c r="BR30" s="220"/>
      <c r="BS30" s="220"/>
      <c r="BT30" s="220"/>
      <c r="BU30" s="223"/>
      <c r="BV30" s="217">
        <v>1831559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285</v>
      </c>
      <c r="AN32" s="36"/>
      <c r="AO32" s="36"/>
      <c r="AP32" s="36"/>
      <c r="AQ32" s="36"/>
      <c r="AR32" s="36"/>
      <c r="AS32" s="178"/>
      <c r="AT32" s="178"/>
      <c r="AU32" s="178"/>
      <c r="AV32" s="178"/>
      <c r="AW32" s="178"/>
      <c r="AX32" s="178"/>
      <c r="AY32" s="178"/>
      <c r="AZ32" s="178"/>
      <c r="BA32" s="178"/>
      <c r="BB32" s="36"/>
      <c r="BC32" s="178"/>
      <c r="BD32" s="36"/>
      <c r="BE32" s="178" t="s">
        <v>286</v>
      </c>
      <c r="BF32" s="36"/>
      <c r="BG32" s="36"/>
      <c r="BH32" s="36"/>
      <c r="BI32" s="36"/>
      <c r="BJ32" s="178"/>
      <c r="BK32" s="178"/>
      <c r="BL32" s="178"/>
      <c r="BM32" s="178"/>
      <c r="BN32" s="178"/>
      <c r="BO32" s="178"/>
      <c r="BP32" s="178"/>
      <c r="BQ32" s="178"/>
      <c r="BR32" s="36"/>
      <c r="BS32" s="36"/>
      <c r="BT32" s="36"/>
      <c r="BU32" s="36"/>
      <c r="BV32" s="36"/>
      <c r="BW32" s="36" t="s">
        <v>288</v>
      </c>
      <c r="BX32" s="36"/>
      <c r="BY32" s="36"/>
      <c r="BZ32" s="36"/>
      <c r="CA32" s="36"/>
      <c r="CB32" s="178"/>
      <c r="CC32" s="178"/>
      <c r="CD32" s="178"/>
      <c r="CE32" s="178"/>
      <c r="CF32" s="178"/>
      <c r="CG32" s="178"/>
      <c r="CH32" s="178"/>
      <c r="CI32" s="178"/>
      <c r="CJ32" s="178"/>
      <c r="CK32" s="178"/>
      <c r="CL32" s="178"/>
      <c r="CM32" s="178"/>
      <c r="CN32" s="178"/>
      <c r="CO32" s="178" t="s">
        <v>289</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123</v>
      </c>
      <c r="D33" s="38"/>
      <c r="E33" s="55" t="s">
        <v>290</v>
      </c>
      <c r="F33" s="55"/>
      <c r="G33" s="55"/>
      <c r="H33" s="55"/>
      <c r="I33" s="55"/>
      <c r="J33" s="55"/>
      <c r="K33" s="55"/>
      <c r="L33" s="55"/>
      <c r="M33" s="55"/>
      <c r="N33" s="55"/>
      <c r="O33" s="55"/>
      <c r="P33" s="55"/>
      <c r="Q33" s="55"/>
      <c r="R33" s="55"/>
      <c r="S33" s="55"/>
      <c r="T33" s="55"/>
      <c r="U33" s="38" t="s">
        <v>123</v>
      </c>
      <c r="V33" s="38"/>
      <c r="W33" s="55" t="s">
        <v>290</v>
      </c>
      <c r="X33" s="55"/>
      <c r="Y33" s="55"/>
      <c r="Z33" s="55"/>
      <c r="AA33" s="55"/>
      <c r="AB33" s="55"/>
      <c r="AC33" s="55"/>
      <c r="AD33" s="55"/>
      <c r="AE33" s="55"/>
      <c r="AF33" s="55"/>
      <c r="AG33" s="55"/>
      <c r="AH33" s="55"/>
      <c r="AI33" s="55"/>
      <c r="AJ33" s="55"/>
      <c r="AK33" s="55"/>
      <c r="AL33" s="55"/>
      <c r="AM33" s="38" t="s">
        <v>123</v>
      </c>
      <c r="AN33" s="38"/>
      <c r="AO33" s="55" t="s">
        <v>290</v>
      </c>
      <c r="AP33" s="55"/>
      <c r="AQ33" s="55"/>
      <c r="AR33" s="55"/>
      <c r="AS33" s="55"/>
      <c r="AT33" s="55"/>
      <c r="AU33" s="55"/>
      <c r="AV33" s="55"/>
      <c r="AW33" s="55"/>
      <c r="AX33" s="55"/>
      <c r="AY33" s="55"/>
      <c r="AZ33" s="55"/>
      <c r="BA33" s="55"/>
      <c r="BB33" s="55"/>
      <c r="BC33" s="55"/>
      <c r="BD33" s="38"/>
      <c r="BE33" s="55" t="s">
        <v>293</v>
      </c>
      <c r="BF33" s="55"/>
      <c r="BG33" s="55" t="s">
        <v>171</v>
      </c>
      <c r="BH33" s="55"/>
      <c r="BI33" s="55"/>
      <c r="BJ33" s="55"/>
      <c r="BK33" s="55"/>
      <c r="BL33" s="55"/>
      <c r="BM33" s="55"/>
      <c r="BN33" s="55"/>
      <c r="BO33" s="55"/>
      <c r="BP33" s="55"/>
      <c r="BQ33" s="55"/>
      <c r="BR33" s="55"/>
      <c r="BS33" s="55"/>
      <c r="BT33" s="55"/>
      <c r="BU33" s="55"/>
      <c r="BV33" s="38"/>
      <c r="BW33" s="38" t="s">
        <v>293</v>
      </c>
      <c r="BX33" s="38"/>
      <c r="BY33" s="55" t="s">
        <v>113</v>
      </c>
      <c r="BZ33" s="55"/>
      <c r="CA33" s="55"/>
      <c r="CB33" s="55"/>
      <c r="CC33" s="55"/>
      <c r="CD33" s="55"/>
      <c r="CE33" s="55"/>
      <c r="CF33" s="55"/>
      <c r="CG33" s="55"/>
      <c r="CH33" s="55"/>
      <c r="CI33" s="55"/>
      <c r="CJ33" s="55"/>
      <c r="CK33" s="55"/>
      <c r="CL33" s="55"/>
      <c r="CM33" s="55"/>
      <c r="CN33" s="55"/>
      <c r="CO33" s="38" t="s">
        <v>123</v>
      </c>
      <c r="CP33" s="38"/>
      <c r="CQ33" s="55" t="s">
        <v>295</v>
      </c>
      <c r="CR33" s="55"/>
      <c r="CS33" s="55"/>
      <c r="CT33" s="55"/>
      <c r="CU33" s="55"/>
      <c r="CV33" s="55"/>
      <c r="CW33" s="55"/>
      <c r="CX33" s="55"/>
      <c r="CY33" s="55"/>
      <c r="CZ33" s="55"/>
      <c r="DA33" s="55"/>
      <c r="DB33" s="55"/>
      <c r="DC33" s="55"/>
      <c r="DD33" s="55"/>
      <c r="DE33" s="55"/>
      <c r="DF33" s="55"/>
      <c r="DG33" s="255" t="s">
        <v>81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離島初島簡易水道事業特別会計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静岡県後期高齢者医療広域連合（普通会計）</v>
      </c>
      <c r="BZ34" s="56"/>
      <c r="CA34" s="56"/>
      <c r="CB34" s="56"/>
      <c r="CC34" s="56"/>
      <c r="CD34" s="56"/>
      <c r="CE34" s="56"/>
      <c r="CF34" s="56"/>
      <c r="CG34" s="56"/>
      <c r="CH34" s="56"/>
      <c r="CI34" s="56"/>
      <c r="CJ34" s="56"/>
      <c r="CK34" s="56"/>
      <c r="CL34" s="56"/>
      <c r="CM34" s="56"/>
      <c r="CN34" s="37"/>
      <c r="CO34" s="39">
        <f>IF(CQ34="","",MAX(C34:D43,U34:V43,AM34:AN43,BE34:BF43,BW34:BX43)+1)</f>
        <v>13</v>
      </c>
      <c r="CP34" s="39"/>
      <c r="CQ34" s="56" t="str">
        <f>IF('各会計、関係団体の財政状況及び健全化判断比率'!BS7="","",'各会計、関係団体の財政状況及び健全化判断比率'!BS7)</f>
        <v>熱海日金山霊園</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初島漁業集落排水処理事業特別会計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静岡県後期高齢者医療広域連合（事業会計）</v>
      </c>
      <c r="BZ35" s="56"/>
      <c r="CA35" s="56"/>
      <c r="CB35" s="56"/>
      <c r="CC35" s="56"/>
      <c r="CD35" s="56"/>
      <c r="CE35" s="56"/>
      <c r="CF35" s="56"/>
      <c r="CG35" s="56"/>
      <c r="CH35" s="56"/>
      <c r="CI35" s="56"/>
      <c r="CJ35" s="56"/>
      <c r="CK35" s="56"/>
      <c r="CL35" s="56"/>
      <c r="CM35" s="56"/>
      <c r="CN35" s="37"/>
      <c r="CO35" s="39">
        <f t="shared" ref="CO35:CO43" si="5">IF(CQ35="","",CO34+1)</f>
        <v>14</v>
      </c>
      <c r="CP35" s="39"/>
      <c r="CQ35" s="56" t="str">
        <f>IF('各会計、関係団体の財政状況及び健全化判断比率'!BS8="","",'各会計、関係団体の財政状況及び健全化判断比率'!BS8)</f>
        <v>スパ・マリーナ熱海</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温泉事業会計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静岡地方税滞納整理機構</v>
      </c>
      <c r="BZ36" s="56"/>
      <c r="CA36" s="56"/>
      <c r="CB36" s="56"/>
      <c r="CC36" s="56"/>
      <c r="CD36" s="56"/>
      <c r="CE36" s="56"/>
      <c r="CF36" s="56"/>
      <c r="CG36" s="56"/>
      <c r="CH36" s="56"/>
      <c r="CI36" s="56"/>
      <c r="CJ36" s="56"/>
      <c r="CK36" s="56"/>
      <c r="CL36" s="56"/>
      <c r="CM36" s="56"/>
      <c r="CN36" s="37"/>
      <c r="CO36" s="39">
        <f t="shared" si="5"/>
        <v>15</v>
      </c>
      <c r="CP36" s="39"/>
      <c r="CQ36" s="56" t="str">
        <f>IF('各会計、関係団体の財政状況及び健全化判断比率'!BS9="","",'各会計、関係団体の財政状況及び健全化判断比率'!BS9)</f>
        <v>熱海市土地開発公社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〇</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296</v>
      </c>
      <c r="E46" s="1" t="s">
        <v>297</v>
      </c>
    </row>
    <row r="47" spans="1:113">
      <c r="E47" s="1" t="s">
        <v>300</v>
      </c>
    </row>
    <row r="48" spans="1:113">
      <c r="E48" s="1" t="s">
        <v>302</v>
      </c>
    </row>
    <row r="49" spans="5:5">
      <c r="E49" s="1" t="s">
        <v>303</v>
      </c>
    </row>
    <row r="50" spans="5:5">
      <c r="E50" s="1" t="s">
        <v>204</v>
      </c>
    </row>
    <row r="51" spans="5:5">
      <c r="E51" s="1" t="s">
        <v>306</v>
      </c>
    </row>
    <row r="52" spans="5:5">
      <c r="E52" s="1" t="s">
        <v>308</v>
      </c>
    </row>
    <row r="53" spans="5:5"/>
    <row r="54" spans="5:5"/>
    <row r="55" spans="5:5"/>
    <row r="56" spans="5:5"/>
  </sheetData>
  <sheetProtection algorithmName="SHA-512" hashValue="OfiSz6yFMdWfy96VrPYSxjY2wFRq4YBnzMDOF9u+1B4viL6SohrDQSShoZzCmWvBXnzsWpFP6naSvQ7XfWxlHw==" saltValue="y3gLxPClR0vk1CWtEiQXh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530</v>
      </c>
      <c r="G33" s="909" t="s">
        <v>531</v>
      </c>
      <c r="H33" s="909" t="s">
        <v>452</v>
      </c>
      <c r="I33" s="909" t="s">
        <v>532</v>
      </c>
      <c r="J33" s="913" t="s">
        <v>533</v>
      </c>
      <c r="K33" s="888"/>
      <c r="L33" s="888"/>
      <c r="M33" s="888"/>
      <c r="N33" s="888"/>
      <c r="O33" s="888"/>
      <c r="P33" s="888"/>
    </row>
    <row r="34" spans="1:16" ht="39" customHeight="1">
      <c r="A34" s="888"/>
      <c r="B34" s="890"/>
      <c r="C34" s="896" t="s">
        <v>470</v>
      </c>
      <c r="D34" s="896"/>
      <c r="E34" s="901"/>
      <c r="F34" s="905">
        <v>9.4499999999999993</v>
      </c>
      <c r="G34" s="910">
        <v>8.68</v>
      </c>
      <c r="H34" s="910">
        <v>9.9600000000000009</v>
      </c>
      <c r="I34" s="910">
        <v>11.6</v>
      </c>
      <c r="J34" s="914">
        <v>12.01</v>
      </c>
      <c r="K34" s="888"/>
      <c r="L34" s="888"/>
      <c r="M34" s="888"/>
      <c r="N34" s="888"/>
      <c r="O34" s="888"/>
      <c r="P34" s="888"/>
    </row>
    <row r="35" spans="1:16" ht="39" customHeight="1">
      <c r="A35" s="888"/>
      <c r="B35" s="891"/>
      <c r="C35" s="897" t="s">
        <v>459</v>
      </c>
      <c r="D35" s="897"/>
      <c r="E35" s="902"/>
      <c r="F35" s="906">
        <v>8.7200000000000006</v>
      </c>
      <c r="G35" s="911">
        <v>8.73</v>
      </c>
      <c r="H35" s="911">
        <v>8.57</v>
      </c>
      <c r="I35" s="911">
        <v>8.19</v>
      </c>
      <c r="J35" s="915">
        <v>7.99</v>
      </c>
      <c r="K35" s="888"/>
      <c r="L35" s="888"/>
      <c r="M35" s="888"/>
      <c r="N35" s="888"/>
      <c r="O35" s="888"/>
      <c r="P35" s="888"/>
    </row>
    <row r="36" spans="1:16" ht="39" customHeight="1">
      <c r="A36" s="888"/>
      <c r="B36" s="891"/>
      <c r="C36" s="897" t="s">
        <v>359</v>
      </c>
      <c r="D36" s="897"/>
      <c r="E36" s="902"/>
      <c r="F36" s="906">
        <v>0</v>
      </c>
      <c r="G36" s="911">
        <v>0.51</v>
      </c>
      <c r="H36" s="911">
        <v>4.96</v>
      </c>
      <c r="I36" s="911">
        <v>5.88</v>
      </c>
      <c r="J36" s="915">
        <v>7.27</v>
      </c>
      <c r="K36" s="888"/>
      <c r="L36" s="888"/>
      <c r="M36" s="888"/>
      <c r="N36" s="888"/>
      <c r="O36" s="888"/>
      <c r="P36" s="888"/>
    </row>
    <row r="37" spans="1:16" ht="39" customHeight="1">
      <c r="A37" s="888"/>
      <c r="B37" s="891"/>
      <c r="C37" s="897" t="s">
        <v>472</v>
      </c>
      <c r="D37" s="897"/>
      <c r="E37" s="902"/>
      <c r="F37" s="906">
        <v>4.4800000000000004</v>
      </c>
      <c r="G37" s="911">
        <v>5.16</v>
      </c>
      <c r="H37" s="911">
        <v>5.5</v>
      </c>
      <c r="I37" s="911">
        <v>5.99</v>
      </c>
      <c r="J37" s="915">
        <v>5.98</v>
      </c>
      <c r="K37" s="888"/>
      <c r="L37" s="888"/>
      <c r="M37" s="888"/>
      <c r="N37" s="888"/>
      <c r="O37" s="888"/>
      <c r="P37" s="888"/>
    </row>
    <row r="38" spans="1:16" ht="39" customHeight="1">
      <c r="A38" s="888"/>
      <c r="B38" s="891"/>
      <c r="C38" s="897" t="s">
        <v>468</v>
      </c>
      <c r="D38" s="897"/>
      <c r="E38" s="902"/>
      <c r="F38" s="906">
        <v>1.54</v>
      </c>
      <c r="G38" s="911">
        <v>2.73</v>
      </c>
      <c r="H38" s="911">
        <v>5.24</v>
      </c>
      <c r="I38" s="911">
        <v>1.49</v>
      </c>
      <c r="J38" s="915">
        <v>1.74</v>
      </c>
      <c r="K38" s="888"/>
      <c r="L38" s="888"/>
      <c r="M38" s="888"/>
      <c r="N38" s="888"/>
      <c r="O38" s="888"/>
      <c r="P38" s="888"/>
    </row>
    <row r="39" spans="1:16" ht="39" customHeight="1">
      <c r="A39" s="888"/>
      <c r="B39" s="891"/>
      <c r="C39" s="897" t="s">
        <v>291</v>
      </c>
      <c r="D39" s="897"/>
      <c r="E39" s="902"/>
      <c r="F39" s="906">
        <v>0.66</v>
      </c>
      <c r="G39" s="911">
        <v>2.2200000000000002</v>
      </c>
      <c r="H39" s="911">
        <v>1.5</v>
      </c>
      <c r="I39" s="911">
        <v>2.06</v>
      </c>
      <c r="J39" s="915">
        <v>1.51</v>
      </c>
      <c r="K39" s="888"/>
      <c r="L39" s="888"/>
      <c r="M39" s="888"/>
      <c r="N39" s="888"/>
      <c r="O39" s="888"/>
      <c r="P39" s="888"/>
    </row>
    <row r="40" spans="1:16" ht="39" customHeight="1">
      <c r="A40" s="888"/>
      <c r="B40" s="891"/>
      <c r="C40" s="897" t="s">
        <v>364</v>
      </c>
      <c r="D40" s="897"/>
      <c r="E40" s="902"/>
      <c r="F40" s="906">
        <v>0</v>
      </c>
      <c r="G40" s="911">
        <v>0</v>
      </c>
      <c r="H40" s="911">
        <v>0</v>
      </c>
      <c r="I40" s="911">
        <v>0</v>
      </c>
      <c r="J40" s="915">
        <v>0.19</v>
      </c>
      <c r="K40" s="888"/>
      <c r="L40" s="888"/>
      <c r="M40" s="888"/>
      <c r="N40" s="888"/>
      <c r="O40" s="888"/>
      <c r="P40" s="888"/>
    </row>
    <row r="41" spans="1:16" ht="39" customHeight="1">
      <c r="A41" s="888"/>
      <c r="B41" s="891"/>
      <c r="C41" s="897" t="s">
        <v>469</v>
      </c>
      <c r="D41" s="897"/>
      <c r="E41" s="902"/>
      <c r="F41" s="906">
        <v>6.e-002</v>
      </c>
      <c r="G41" s="911">
        <v>4.e-002</v>
      </c>
      <c r="H41" s="911">
        <v>6.e-002</v>
      </c>
      <c r="I41" s="911">
        <v>6.e-002</v>
      </c>
      <c r="J41" s="915">
        <v>4.e-002</v>
      </c>
      <c r="K41" s="888"/>
      <c r="L41" s="888"/>
      <c r="M41" s="888"/>
      <c r="N41" s="888"/>
      <c r="O41" s="888"/>
      <c r="P41" s="888"/>
    </row>
    <row r="42" spans="1:16" ht="39" customHeight="1">
      <c r="A42" s="888"/>
      <c r="B42" s="892"/>
      <c r="C42" s="897" t="s">
        <v>535</v>
      </c>
      <c r="D42" s="897"/>
      <c r="E42" s="902"/>
      <c r="F42" s="906" t="s">
        <v>140</v>
      </c>
      <c r="G42" s="911" t="s">
        <v>140</v>
      </c>
      <c r="H42" s="911" t="s">
        <v>140</v>
      </c>
      <c r="I42" s="911" t="s">
        <v>140</v>
      </c>
      <c r="J42" s="915" t="s">
        <v>140</v>
      </c>
      <c r="K42" s="888"/>
      <c r="L42" s="888"/>
      <c r="M42" s="888"/>
      <c r="N42" s="888"/>
      <c r="O42" s="888"/>
      <c r="P42" s="888"/>
    </row>
    <row r="43" spans="1:16" ht="39" customHeight="1">
      <c r="A43" s="888"/>
      <c r="B43" s="893"/>
      <c r="C43" s="898" t="s">
        <v>497</v>
      </c>
      <c r="D43" s="898"/>
      <c r="E43" s="903"/>
      <c r="F43" s="907">
        <v>0</v>
      </c>
      <c r="G43" s="912">
        <v>0.16</v>
      </c>
      <c r="H43" s="912">
        <v>0.26</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qynHS6o9DJwkA0PewFH8Zn4gvA945u9aP0NXV9+VSE0CW9WTQuddn3S6DZB8blWSCNylj6sy5Ny9GxxQ45Z0Bg==" saltValue="ezxdRRjui544kTtNvvAX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530</v>
      </c>
      <c r="L44" s="970" t="s">
        <v>531</v>
      </c>
      <c r="M44" s="970" t="s">
        <v>452</v>
      </c>
      <c r="N44" s="970" t="s">
        <v>532</v>
      </c>
      <c r="O44" s="978" t="s">
        <v>533</v>
      </c>
      <c r="P44" s="761"/>
      <c r="Q44" s="761"/>
      <c r="R44" s="761"/>
      <c r="S44" s="761"/>
      <c r="T44" s="761"/>
      <c r="U44" s="761"/>
    </row>
    <row r="45" spans="1:21" ht="30.75" customHeight="1">
      <c r="A45" s="761"/>
      <c r="B45" s="918" t="s">
        <v>27</v>
      </c>
      <c r="C45" s="931"/>
      <c r="D45" s="940"/>
      <c r="E45" s="948" t="s">
        <v>24</v>
      </c>
      <c r="F45" s="948"/>
      <c r="G45" s="948"/>
      <c r="H45" s="948"/>
      <c r="I45" s="948"/>
      <c r="J45" s="956"/>
      <c r="K45" s="963">
        <v>1710</v>
      </c>
      <c r="L45" s="971">
        <v>1669</v>
      </c>
      <c r="M45" s="971">
        <v>1667</v>
      </c>
      <c r="N45" s="971">
        <v>1591</v>
      </c>
      <c r="O45" s="979">
        <v>1521</v>
      </c>
      <c r="P45" s="761"/>
      <c r="Q45" s="761"/>
      <c r="R45" s="761"/>
      <c r="S45" s="761"/>
      <c r="T45" s="761"/>
      <c r="U45" s="761"/>
    </row>
    <row r="46" spans="1:21" ht="30.75" customHeight="1">
      <c r="A46" s="761"/>
      <c r="B46" s="919"/>
      <c r="C46" s="932"/>
      <c r="D46" s="941"/>
      <c r="E46" s="949" t="s">
        <v>32</v>
      </c>
      <c r="F46" s="949"/>
      <c r="G46" s="949"/>
      <c r="H46" s="949"/>
      <c r="I46" s="949"/>
      <c r="J46" s="957"/>
      <c r="K46" s="964" t="s">
        <v>140</v>
      </c>
      <c r="L46" s="972" t="s">
        <v>140</v>
      </c>
      <c r="M46" s="972" t="s">
        <v>140</v>
      </c>
      <c r="N46" s="972" t="s">
        <v>140</v>
      </c>
      <c r="O46" s="980" t="s">
        <v>140</v>
      </c>
      <c r="P46" s="761"/>
      <c r="Q46" s="761"/>
      <c r="R46" s="761"/>
      <c r="S46" s="761"/>
      <c r="T46" s="761"/>
      <c r="U46" s="761"/>
    </row>
    <row r="47" spans="1:21" ht="30.75" customHeight="1">
      <c r="A47" s="761"/>
      <c r="B47" s="919"/>
      <c r="C47" s="932"/>
      <c r="D47" s="941"/>
      <c r="E47" s="949" t="s">
        <v>37</v>
      </c>
      <c r="F47" s="949"/>
      <c r="G47" s="949"/>
      <c r="H47" s="949"/>
      <c r="I47" s="949"/>
      <c r="J47" s="957"/>
      <c r="K47" s="964" t="s">
        <v>140</v>
      </c>
      <c r="L47" s="972" t="s">
        <v>140</v>
      </c>
      <c r="M47" s="972" t="s">
        <v>140</v>
      </c>
      <c r="N47" s="972" t="s">
        <v>140</v>
      </c>
      <c r="O47" s="980" t="s">
        <v>140</v>
      </c>
      <c r="P47" s="761"/>
      <c r="Q47" s="761"/>
      <c r="R47" s="761"/>
      <c r="S47" s="761"/>
      <c r="T47" s="761"/>
      <c r="U47" s="761"/>
    </row>
    <row r="48" spans="1:21" ht="30.75" customHeight="1">
      <c r="A48" s="761"/>
      <c r="B48" s="919"/>
      <c r="C48" s="932"/>
      <c r="D48" s="941"/>
      <c r="E48" s="949" t="s">
        <v>43</v>
      </c>
      <c r="F48" s="949"/>
      <c r="G48" s="949"/>
      <c r="H48" s="949"/>
      <c r="I48" s="949"/>
      <c r="J48" s="957"/>
      <c r="K48" s="964">
        <v>251</v>
      </c>
      <c r="L48" s="972">
        <v>334</v>
      </c>
      <c r="M48" s="972">
        <v>266</v>
      </c>
      <c r="N48" s="972">
        <v>231</v>
      </c>
      <c r="O48" s="980">
        <v>216</v>
      </c>
      <c r="P48" s="761"/>
      <c r="Q48" s="761"/>
      <c r="R48" s="761"/>
      <c r="S48" s="761"/>
      <c r="T48" s="761"/>
      <c r="U48" s="761"/>
    </row>
    <row r="49" spans="1:21" ht="30.75" customHeight="1">
      <c r="A49" s="761"/>
      <c r="B49" s="919"/>
      <c r="C49" s="932"/>
      <c r="D49" s="941"/>
      <c r="E49" s="949" t="s">
        <v>0</v>
      </c>
      <c r="F49" s="949"/>
      <c r="G49" s="949"/>
      <c r="H49" s="949"/>
      <c r="I49" s="949"/>
      <c r="J49" s="957"/>
      <c r="K49" s="964" t="s">
        <v>140</v>
      </c>
      <c r="L49" s="972" t="s">
        <v>140</v>
      </c>
      <c r="M49" s="972" t="s">
        <v>140</v>
      </c>
      <c r="N49" s="972" t="s">
        <v>140</v>
      </c>
      <c r="O49" s="980" t="s">
        <v>140</v>
      </c>
      <c r="P49" s="761"/>
      <c r="Q49" s="761"/>
      <c r="R49" s="761"/>
      <c r="S49" s="761"/>
      <c r="T49" s="761"/>
      <c r="U49" s="761"/>
    </row>
    <row r="50" spans="1:21" ht="30.75" customHeight="1">
      <c r="A50" s="761"/>
      <c r="B50" s="919"/>
      <c r="C50" s="932"/>
      <c r="D50" s="941"/>
      <c r="E50" s="949" t="s">
        <v>45</v>
      </c>
      <c r="F50" s="949"/>
      <c r="G50" s="949"/>
      <c r="H50" s="949"/>
      <c r="I50" s="949"/>
      <c r="J50" s="957"/>
      <c r="K50" s="964">
        <v>60</v>
      </c>
      <c r="L50" s="972">
        <v>51</v>
      </c>
      <c r="M50" s="972">
        <v>49</v>
      </c>
      <c r="N50" s="972">
        <v>45</v>
      </c>
      <c r="O50" s="980">
        <v>43</v>
      </c>
      <c r="P50" s="761"/>
      <c r="Q50" s="761"/>
      <c r="R50" s="761"/>
      <c r="S50" s="761"/>
      <c r="T50" s="761"/>
      <c r="U50" s="761"/>
    </row>
    <row r="51" spans="1:21" ht="30.75" customHeight="1">
      <c r="A51" s="761"/>
      <c r="B51" s="920"/>
      <c r="C51" s="933"/>
      <c r="D51" s="942"/>
      <c r="E51" s="949" t="s">
        <v>53</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55</v>
      </c>
      <c r="C52" s="934"/>
      <c r="D52" s="942"/>
      <c r="E52" s="949" t="s">
        <v>56</v>
      </c>
      <c r="F52" s="949"/>
      <c r="G52" s="949"/>
      <c r="H52" s="949"/>
      <c r="I52" s="949"/>
      <c r="J52" s="957"/>
      <c r="K52" s="964">
        <v>1605</v>
      </c>
      <c r="L52" s="972">
        <v>1586</v>
      </c>
      <c r="M52" s="972">
        <v>1646</v>
      </c>
      <c r="N52" s="972">
        <v>1669</v>
      </c>
      <c r="O52" s="980">
        <v>1524</v>
      </c>
      <c r="P52" s="761"/>
      <c r="Q52" s="761"/>
      <c r="R52" s="761"/>
      <c r="S52" s="761"/>
      <c r="T52" s="761"/>
      <c r="U52" s="761"/>
    </row>
    <row r="53" spans="1:21" ht="30.75" customHeight="1">
      <c r="A53" s="761"/>
      <c r="B53" s="922" t="s">
        <v>15</v>
      </c>
      <c r="C53" s="935"/>
      <c r="D53" s="943"/>
      <c r="E53" s="950" t="s">
        <v>58</v>
      </c>
      <c r="F53" s="950"/>
      <c r="G53" s="950"/>
      <c r="H53" s="950"/>
      <c r="I53" s="950"/>
      <c r="J53" s="958"/>
      <c r="K53" s="965">
        <v>416</v>
      </c>
      <c r="L53" s="973">
        <v>468</v>
      </c>
      <c r="M53" s="973">
        <v>336</v>
      </c>
      <c r="N53" s="973">
        <v>198</v>
      </c>
      <c r="O53" s="981">
        <v>256</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536</v>
      </c>
      <c r="P55" s="761"/>
      <c r="Q55" s="761"/>
      <c r="R55" s="761"/>
      <c r="S55" s="761"/>
      <c r="T55" s="761"/>
      <c r="U55" s="761"/>
    </row>
    <row r="56" spans="1:21" ht="31.5" customHeight="1">
      <c r="A56" s="761"/>
      <c r="B56" s="925"/>
      <c r="C56" s="937"/>
      <c r="D56" s="937"/>
      <c r="E56" s="951"/>
      <c r="F56" s="951"/>
      <c r="G56" s="951"/>
      <c r="H56" s="951"/>
      <c r="I56" s="951"/>
      <c r="J56" s="959" t="s">
        <v>14</v>
      </c>
      <c r="K56" s="967" t="s">
        <v>538</v>
      </c>
      <c r="L56" s="974" t="s">
        <v>537</v>
      </c>
      <c r="M56" s="974" t="s">
        <v>539</v>
      </c>
      <c r="N56" s="974" t="s">
        <v>540</v>
      </c>
      <c r="O56" s="983" t="s">
        <v>541</v>
      </c>
      <c r="P56" s="761"/>
      <c r="Q56" s="761"/>
      <c r="R56" s="761"/>
      <c r="S56" s="761"/>
      <c r="T56" s="761"/>
      <c r="U56" s="761"/>
    </row>
    <row r="57" spans="1:21" ht="31.5" customHeight="1">
      <c r="B57" s="926" t="s">
        <v>54</v>
      </c>
      <c r="C57" s="938"/>
      <c r="D57" s="944" t="s">
        <v>60</v>
      </c>
      <c r="E57" s="952"/>
      <c r="F57" s="952"/>
      <c r="G57" s="952"/>
      <c r="H57" s="952"/>
      <c r="I57" s="952"/>
      <c r="J57" s="960"/>
      <c r="K57" s="968" t="s">
        <v>140</v>
      </c>
      <c r="L57" s="975" t="s">
        <v>140</v>
      </c>
      <c r="M57" s="975" t="s">
        <v>140</v>
      </c>
      <c r="N57" s="975" t="s">
        <v>140</v>
      </c>
      <c r="O57" s="984" t="s">
        <v>140</v>
      </c>
    </row>
    <row r="58" spans="1:21" ht="31.5" customHeight="1">
      <c r="B58" s="927"/>
      <c r="C58" s="939"/>
      <c r="D58" s="945" t="s">
        <v>63</v>
      </c>
      <c r="E58" s="953"/>
      <c r="F58" s="953"/>
      <c r="G58" s="953"/>
      <c r="H58" s="953"/>
      <c r="I58" s="953"/>
      <c r="J58" s="961"/>
      <c r="K58" s="969" t="s">
        <v>140</v>
      </c>
      <c r="L58" s="976" t="s">
        <v>140</v>
      </c>
      <c r="M58" s="976" t="s">
        <v>140</v>
      </c>
      <c r="N58" s="976" t="s">
        <v>140</v>
      </c>
      <c r="O58" s="985" t="s">
        <v>140</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tvZT/9jWxaIFRJWdLIfItLzEiLrUAg4zGn7jIEmgX/VnTAazH7XK1cV7FA6d2/Abrxhi5Rk4xsB8M+S97FQ21w==" saltValue="hB+du5S1NfwmLJcqnyecc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5" zoomScaleNormal="7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530</v>
      </c>
      <c r="J40" s="970" t="s">
        <v>531</v>
      </c>
      <c r="K40" s="970" t="s">
        <v>452</v>
      </c>
      <c r="L40" s="970" t="s">
        <v>532</v>
      </c>
      <c r="M40" s="1002" t="s">
        <v>533</v>
      </c>
    </row>
    <row r="41" spans="2:13" ht="27.75" customHeight="1">
      <c r="B41" s="918" t="s">
        <v>39</v>
      </c>
      <c r="C41" s="931"/>
      <c r="D41" s="940"/>
      <c r="E41" s="991" t="s">
        <v>64</v>
      </c>
      <c r="F41" s="991"/>
      <c r="G41" s="991"/>
      <c r="H41" s="997"/>
      <c r="I41" s="963">
        <v>16534</v>
      </c>
      <c r="J41" s="971">
        <v>16293</v>
      </c>
      <c r="K41" s="971">
        <v>16170</v>
      </c>
      <c r="L41" s="971">
        <v>16524</v>
      </c>
      <c r="M41" s="979">
        <v>17101</v>
      </c>
    </row>
    <row r="42" spans="2:13" ht="27.75" customHeight="1">
      <c r="B42" s="919"/>
      <c r="C42" s="932"/>
      <c r="D42" s="941"/>
      <c r="E42" s="992" t="s">
        <v>71</v>
      </c>
      <c r="F42" s="992"/>
      <c r="G42" s="992"/>
      <c r="H42" s="998"/>
      <c r="I42" s="964">
        <v>260</v>
      </c>
      <c r="J42" s="972">
        <v>222</v>
      </c>
      <c r="K42" s="972">
        <v>183</v>
      </c>
      <c r="L42" s="972">
        <v>144</v>
      </c>
      <c r="M42" s="980">
        <v>106</v>
      </c>
    </row>
    <row r="43" spans="2:13" ht="27.75" customHeight="1">
      <c r="B43" s="919"/>
      <c r="C43" s="932"/>
      <c r="D43" s="941"/>
      <c r="E43" s="992" t="s">
        <v>72</v>
      </c>
      <c r="F43" s="992"/>
      <c r="G43" s="992"/>
      <c r="H43" s="998"/>
      <c r="I43" s="964">
        <v>3512</v>
      </c>
      <c r="J43" s="972">
        <v>3071</v>
      </c>
      <c r="K43" s="972">
        <v>2650</v>
      </c>
      <c r="L43" s="972">
        <v>2430</v>
      </c>
      <c r="M43" s="980">
        <v>2064</v>
      </c>
    </row>
    <row r="44" spans="2:13" ht="27.75" customHeight="1">
      <c r="B44" s="919"/>
      <c r="C44" s="932"/>
      <c r="D44" s="941"/>
      <c r="E44" s="992" t="s">
        <v>74</v>
      </c>
      <c r="F44" s="992"/>
      <c r="G44" s="992"/>
      <c r="H44" s="998"/>
      <c r="I44" s="964" t="s">
        <v>140</v>
      </c>
      <c r="J44" s="972" t="s">
        <v>140</v>
      </c>
      <c r="K44" s="972" t="s">
        <v>140</v>
      </c>
      <c r="L44" s="972" t="s">
        <v>140</v>
      </c>
      <c r="M44" s="980" t="s">
        <v>140</v>
      </c>
    </row>
    <row r="45" spans="2:13" ht="27.75" customHeight="1">
      <c r="B45" s="919"/>
      <c r="C45" s="932"/>
      <c r="D45" s="941"/>
      <c r="E45" s="992" t="s">
        <v>76</v>
      </c>
      <c r="F45" s="992"/>
      <c r="G45" s="992"/>
      <c r="H45" s="998"/>
      <c r="I45" s="964">
        <v>2733</v>
      </c>
      <c r="J45" s="972">
        <v>2890</v>
      </c>
      <c r="K45" s="972">
        <v>2867</v>
      </c>
      <c r="L45" s="972">
        <v>3004</v>
      </c>
      <c r="M45" s="980">
        <v>3139</v>
      </c>
    </row>
    <row r="46" spans="2:13" ht="27.75" customHeight="1">
      <c r="B46" s="919"/>
      <c r="C46" s="932"/>
      <c r="D46" s="942"/>
      <c r="E46" s="992" t="s">
        <v>75</v>
      </c>
      <c r="F46" s="992"/>
      <c r="G46" s="992"/>
      <c r="H46" s="998"/>
      <c r="I46" s="964" t="s">
        <v>140</v>
      </c>
      <c r="J46" s="972" t="s">
        <v>140</v>
      </c>
      <c r="K46" s="972" t="s">
        <v>140</v>
      </c>
      <c r="L46" s="972" t="s">
        <v>140</v>
      </c>
      <c r="M46" s="980" t="s">
        <v>140</v>
      </c>
    </row>
    <row r="47" spans="2:13" ht="27.75" customHeight="1">
      <c r="B47" s="919"/>
      <c r="C47" s="932"/>
      <c r="D47" s="989"/>
      <c r="E47" s="993" t="s">
        <v>80</v>
      </c>
      <c r="F47" s="996"/>
      <c r="G47" s="996"/>
      <c r="H47" s="999"/>
      <c r="I47" s="964" t="s">
        <v>140</v>
      </c>
      <c r="J47" s="972" t="s">
        <v>140</v>
      </c>
      <c r="K47" s="972" t="s">
        <v>140</v>
      </c>
      <c r="L47" s="972" t="s">
        <v>140</v>
      </c>
      <c r="M47" s="980" t="s">
        <v>140</v>
      </c>
    </row>
    <row r="48" spans="2:13" ht="27.75" customHeight="1">
      <c r="B48" s="919"/>
      <c r="C48" s="932"/>
      <c r="D48" s="941"/>
      <c r="E48" s="992" t="s">
        <v>84</v>
      </c>
      <c r="F48" s="992"/>
      <c r="G48" s="992"/>
      <c r="H48" s="998"/>
      <c r="I48" s="964" t="s">
        <v>140</v>
      </c>
      <c r="J48" s="972" t="s">
        <v>140</v>
      </c>
      <c r="K48" s="972" t="s">
        <v>140</v>
      </c>
      <c r="L48" s="972" t="s">
        <v>140</v>
      </c>
      <c r="M48" s="980" t="s">
        <v>140</v>
      </c>
    </row>
    <row r="49" spans="2:13" ht="27.75" customHeight="1">
      <c r="B49" s="920"/>
      <c r="C49" s="933"/>
      <c r="D49" s="941"/>
      <c r="E49" s="992" t="s">
        <v>90</v>
      </c>
      <c r="F49" s="992"/>
      <c r="G49" s="992"/>
      <c r="H49" s="998"/>
      <c r="I49" s="964" t="s">
        <v>140</v>
      </c>
      <c r="J49" s="972" t="s">
        <v>140</v>
      </c>
      <c r="K49" s="972" t="s">
        <v>140</v>
      </c>
      <c r="L49" s="972" t="s">
        <v>140</v>
      </c>
      <c r="M49" s="980" t="s">
        <v>140</v>
      </c>
    </row>
    <row r="50" spans="2:13" ht="27.75" customHeight="1">
      <c r="B50" s="986" t="s">
        <v>92</v>
      </c>
      <c r="C50" s="988"/>
      <c r="D50" s="990"/>
      <c r="E50" s="992" t="s">
        <v>94</v>
      </c>
      <c r="F50" s="992"/>
      <c r="G50" s="992"/>
      <c r="H50" s="998"/>
      <c r="I50" s="964">
        <v>4094</v>
      </c>
      <c r="J50" s="972">
        <v>4737</v>
      </c>
      <c r="K50" s="972">
        <v>4645</v>
      </c>
      <c r="L50" s="972">
        <v>4800</v>
      </c>
      <c r="M50" s="980">
        <v>4915</v>
      </c>
    </row>
    <row r="51" spans="2:13" ht="27.75" customHeight="1">
      <c r="B51" s="919"/>
      <c r="C51" s="932"/>
      <c r="D51" s="941"/>
      <c r="E51" s="992" t="s">
        <v>97</v>
      </c>
      <c r="F51" s="992"/>
      <c r="G51" s="992"/>
      <c r="H51" s="998"/>
      <c r="I51" s="964">
        <v>1886</v>
      </c>
      <c r="J51" s="972">
        <v>2335</v>
      </c>
      <c r="K51" s="972">
        <v>1347</v>
      </c>
      <c r="L51" s="972">
        <v>1762</v>
      </c>
      <c r="M51" s="980">
        <v>1200</v>
      </c>
    </row>
    <row r="52" spans="2:13" ht="27.75" customHeight="1">
      <c r="B52" s="920"/>
      <c r="C52" s="933"/>
      <c r="D52" s="941"/>
      <c r="E52" s="992" t="s">
        <v>47</v>
      </c>
      <c r="F52" s="992"/>
      <c r="G52" s="992"/>
      <c r="H52" s="998"/>
      <c r="I52" s="964">
        <v>14982</v>
      </c>
      <c r="J52" s="972">
        <v>14852</v>
      </c>
      <c r="K52" s="972">
        <v>15075</v>
      </c>
      <c r="L52" s="972">
        <v>14654</v>
      </c>
      <c r="M52" s="980">
        <v>14814</v>
      </c>
    </row>
    <row r="53" spans="2:13" ht="27.75" customHeight="1">
      <c r="B53" s="922" t="s">
        <v>15</v>
      </c>
      <c r="C53" s="935"/>
      <c r="D53" s="943"/>
      <c r="E53" s="994" t="s">
        <v>99</v>
      </c>
      <c r="F53" s="994"/>
      <c r="G53" s="994"/>
      <c r="H53" s="1000"/>
      <c r="I53" s="965">
        <v>2078</v>
      </c>
      <c r="J53" s="973">
        <v>552</v>
      </c>
      <c r="K53" s="973">
        <v>803</v>
      </c>
      <c r="L53" s="973">
        <v>887</v>
      </c>
      <c r="M53" s="981">
        <v>1480</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XVa8TrMAjJPHxjbsXx3ysTU/OWNbg/DPseNTInT75w2MHdPy8pRceSyY7U7SjbJK12i7pxQ4AAbVYdYBa57Ig==" saltValue="Rcbjd87xTO4enj7hr2arB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5" zoomScaleNormal="65"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5</v>
      </c>
      <c r="C54" s="1009"/>
      <c r="D54" s="1009"/>
      <c r="E54" s="1018" t="s">
        <v>14</v>
      </c>
      <c r="F54" s="1025" t="s">
        <v>452</v>
      </c>
      <c r="G54" s="1025" t="s">
        <v>532</v>
      </c>
      <c r="H54" s="1033" t="s">
        <v>533</v>
      </c>
    </row>
    <row r="55" spans="2:8" ht="52.5" customHeight="1">
      <c r="B55" s="1004"/>
      <c r="C55" s="1010" t="s">
        <v>103</v>
      </c>
      <c r="D55" s="1010"/>
      <c r="E55" s="1019"/>
      <c r="F55" s="1026">
        <v>2846</v>
      </c>
      <c r="G55" s="1026">
        <v>3108</v>
      </c>
      <c r="H55" s="1034">
        <v>3336</v>
      </c>
    </row>
    <row r="56" spans="2:8" ht="52.5" customHeight="1">
      <c r="B56" s="1005"/>
      <c r="C56" s="1011" t="s">
        <v>106</v>
      </c>
      <c r="D56" s="1011"/>
      <c r="E56" s="1020"/>
      <c r="F56" s="1027">
        <v>202</v>
      </c>
      <c r="G56" s="1027">
        <v>202</v>
      </c>
      <c r="H56" s="1035">
        <v>202</v>
      </c>
    </row>
    <row r="57" spans="2:8" ht="53.25" customHeight="1">
      <c r="B57" s="1005"/>
      <c r="C57" s="1012" t="s">
        <v>68</v>
      </c>
      <c r="D57" s="1012"/>
      <c r="E57" s="1021"/>
      <c r="F57" s="1028">
        <v>1707</v>
      </c>
      <c r="G57" s="1028">
        <v>1832</v>
      </c>
      <c r="H57" s="1036">
        <v>1727</v>
      </c>
    </row>
    <row r="58" spans="2:8" ht="45.75" customHeight="1">
      <c r="B58" s="1006"/>
      <c r="C58" s="1013" t="s">
        <v>542</v>
      </c>
      <c r="D58" s="1016"/>
      <c r="E58" s="1022"/>
      <c r="F58" s="1029">
        <v>877</v>
      </c>
      <c r="G58" s="1029">
        <v>863</v>
      </c>
      <c r="H58" s="1037">
        <v>877</v>
      </c>
    </row>
    <row r="59" spans="2:8" ht="45.75" customHeight="1">
      <c r="B59" s="1006"/>
      <c r="C59" s="1013" t="s">
        <v>543</v>
      </c>
      <c r="D59" s="1016"/>
      <c r="E59" s="1022"/>
      <c r="F59" s="1029">
        <v>409</v>
      </c>
      <c r="G59" s="1029">
        <v>413</v>
      </c>
      <c r="H59" s="1037">
        <v>394</v>
      </c>
    </row>
    <row r="60" spans="2:8" ht="45.75" customHeight="1">
      <c r="B60" s="1006"/>
      <c r="C60" s="1013" t="s">
        <v>544</v>
      </c>
      <c r="D60" s="1016"/>
      <c r="E60" s="1022"/>
      <c r="F60" s="1029">
        <v>42</v>
      </c>
      <c r="G60" s="1029">
        <v>278</v>
      </c>
      <c r="H60" s="1037">
        <v>276</v>
      </c>
    </row>
    <row r="61" spans="2:8" ht="45.75" customHeight="1">
      <c r="B61" s="1006"/>
      <c r="C61" s="1013" t="s">
        <v>31</v>
      </c>
      <c r="D61" s="1016"/>
      <c r="E61" s="1022"/>
      <c r="F61" s="1029">
        <v>53</v>
      </c>
      <c r="G61" s="1029">
        <v>41</v>
      </c>
      <c r="H61" s="1037">
        <v>49</v>
      </c>
    </row>
    <row r="62" spans="2:8" ht="45.75" customHeight="1">
      <c r="B62" s="1007"/>
      <c r="C62" s="1014" t="s">
        <v>79</v>
      </c>
      <c r="D62" s="1017"/>
      <c r="E62" s="1023"/>
      <c r="F62" s="1030">
        <v>42</v>
      </c>
      <c r="G62" s="1030">
        <v>41</v>
      </c>
      <c r="H62" s="1038">
        <v>39</v>
      </c>
    </row>
    <row r="63" spans="2:8" ht="52.5" customHeight="1">
      <c r="B63" s="1008"/>
      <c r="C63" s="1015" t="s">
        <v>111</v>
      </c>
      <c r="D63" s="1015"/>
      <c r="E63" s="1024"/>
      <c r="F63" s="1031">
        <v>4754</v>
      </c>
      <c r="G63" s="1031">
        <v>5141</v>
      </c>
      <c r="H63" s="1039">
        <v>5265</v>
      </c>
    </row>
    <row r="64" spans="2:8" ht="15" customHeight="1"/>
  </sheetData>
  <sheetProtection algorithmName="SHA-512" hashValue="IPaNeCDn78tS7wZZLd4MQbu/ot7oIyRefN3ipfiM6m3LUpIVYKgWZJwPi7jBg3qhVfy5B0hNwSjz+UAw2xnmCA==" saltValue="HJdeF3Lp8JUpkCXWeNNwg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4"/>
      <c r="DE4" s="1084"/>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4"/>
      <c r="DE5" s="1084"/>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4"/>
      <c r="DE6" s="1084"/>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4"/>
      <c r="DE7" s="1084"/>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4"/>
      <c r="DE8" s="1084"/>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4"/>
      <c r="DE9" s="1084"/>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4"/>
      <c r="DE10" s="1084"/>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4"/>
      <c r="DE11" s="1084"/>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4"/>
      <c r="DE12" s="1084"/>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4"/>
      <c r="DE13" s="1084"/>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4"/>
      <c r="DE14" s="1084"/>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4"/>
      <c r="DE15" s="1084"/>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4"/>
      <c r="DE16" s="1084"/>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4"/>
      <c r="DE17" s="1084"/>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4"/>
      <c r="DE18" s="1084"/>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7"/>
    </row>
    <row r="22" spans="1:351" ht="16.2">
      <c r="B22" s="755"/>
      <c r="MM22" s="1087"/>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549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550</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1"/>
    </row>
    <row r="44" spans="2:109" ht="13.2">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2"/>
    </row>
    <row r="45" spans="2:109" ht="13.2">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2"/>
    </row>
    <row r="46" spans="2:109" ht="13.2">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2"/>
    </row>
    <row r="47" spans="2:109" ht="13.2">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3"/>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170</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530</v>
      </c>
      <c r="BQ50" s="1075"/>
      <c r="BR50" s="1075"/>
      <c r="BS50" s="1075"/>
      <c r="BT50" s="1075"/>
      <c r="BU50" s="1075"/>
      <c r="BV50" s="1075"/>
      <c r="BW50" s="1075"/>
      <c r="BX50" s="1075" t="s">
        <v>531</v>
      </c>
      <c r="BY50" s="1075"/>
      <c r="BZ50" s="1075"/>
      <c r="CA50" s="1075"/>
      <c r="CB50" s="1075"/>
      <c r="CC50" s="1075"/>
      <c r="CD50" s="1075"/>
      <c r="CE50" s="1075"/>
      <c r="CF50" s="1075" t="s">
        <v>452</v>
      </c>
      <c r="CG50" s="1075"/>
      <c r="CH50" s="1075"/>
      <c r="CI50" s="1075"/>
      <c r="CJ50" s="1075"/>
      <c r="CK50" s="1075"/>
      <c r="CL50" s="1075"/>
      <c r="CM50" s="1075"/>
      <c r="CN50" s="1075" t="s">
        <v>532</v>
      </c>
      <c r="CO50" s="1075"/>
      <c r="CP50" s="1075"/>
      <c r="CQ50" s="1075"/>
      <c r="CR50" s="1075"/>
      <c r="CS50" s="1075"/>
      <c r="CT50" s="1075"/>
      <c r="CU50" s="1075"/>
      <c r="CV50" s="1075" t="s">
        <v>533</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551</v>
      </c>
      <c r="AO51" s="1074"/>
      <c r="AP51" s="1074"/>
      <c r="AQ51" s="1074"/>
      <c r="AR51" s="1074"/>
      <c r="AS51" s="1074"/>
      <c r="AT51" s="1074"/>
      <c r="AU51" s="1074"/>
      <c r="AV51" s="1074"/>
      <c r="AW51" s="1074"/>
      <c r="AX51" s="1074"/>
      <c r="AY51" s="1074"/>
      <c r="AZ51" s="1074"/>
      <c r="BA51" s="1074"/>
      <c r="BB51" s="1074" t="s">
        <v>552</v>
      </c>
      <c r="BC51" s="1074"/>
      <c r="BD51" s="1074"/>
      <c r="BE51" s="1074"/>
      <c r="BF51" s="1074"/>
      <c r="BG51" s="1074"/>
      <c r="BH51" s="1074"/>
      <c r="BI51" s="1074"/>
      <c r="BJ51" s="1074"/>
      <c r="BK51" s="1074"/>
      <c r="BL51" s="1074"/>
      <c r="BM51" s="1074"/>
      <c r="BN51" s="1074"/>
      <c r="BO51" s="1074"/>
      <c r="BP51" s="1079"/>
      <c r="BQ51" s="1080"/>
      <c r="BR51" s="1080"/>
      <c r="BS51" s="1080"/>
      <c r="BT51" s="1080"/>
      <c r="BU51" s="1080"/>
      <c r="BV51" s="1080"/>
      <c r="BW51" s="1080"/>
      <c r="BX51" s="1080">
        <v>6.3</v>
      </c>
      <c r="BY51" s="1080"/>
      <c r="BZ51" s="1080"/>
      <c r="CA51" s="1080"/>
      <c r="CB51" s="1080"/>
      <c r="CC51" s="1080"/>
      <c r="CD51" s="1080"/>
      <c r="CE51" s="1080"/>
      <c r="CF51" s="1080">
        <v>9.1999999999999993</v>
      </c>
      <c r="CG51" s="1080"/>
      <c r="CH51" s="1080"/>
      <c r="CI51" s="1080"/>
      <c r="CJ51" s="1080"/>
      <c r="CK51" s="1080"/>
      <c r="CL51" s="1080"/>
      <c r="CM51" s="1080"/>
      <c r="CN51" s="1080">
        <v>10.1</v>
      </c>
      <c r="CO51" s="1080"/>
      <c r="CP51" s="1080"/>
      <c r="CQ51" s="1080"/>
      <c r="CR51" s="1080"/>
      <c r="CS51" s="1080"/>
      <c r="CT51" s="1080"/>
      <c r="CU51" s="1080"/>
      <c r="CV51" s="1080">
        <v>17</v>
      </c>
      <c r="CW51" s="1080"/>
      <c r="CX51" s="1080"/>
      <c r="CY51" s="1080"/>
      <c r="CZ51" s="1080"/>
      <c r="DA51" s="1080"/>
      <c r="DB51" s="1080"/>
      <c r="DC51" s="1080"/>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553</v>
      </c>
      <c r="BC53" s="1074"/>
      <c r="BD53" s="1074"/>
      <c r="BE53" s="1074"/>
      <c r="BF53" s="1074"/>
      <c r="BG53" s="1074"/>
      <c r="BH53" s="1074"/>
      <c r="BI53" s="1074"/>
      <c r="BJ53" s="1074"/>
      <c r="BK53" s="1074"/>
      <c r="BL53" s="1074"/>
      <c r="BM53" s="1074"/>
      <c r="BN53" s="1074"/>
      <c r="BO53" s="1074"/>
      <c r="BP53" s="1079"/>
      <c r="BQ53" s="1080"/>
      <c r="BR53" s="1080"/>
      <c r="BS53" s="1080"/>
      <c r="BT53" s="1080"/>
      <c r="BU53" s="1080"/>
      <c r="BV53" s="1080"/>
      <c r="BW53" s="1080"/>
      <c r="BX53" s="1080">
        <v>75</v>
      </c>
      <c r="BY53" s="1080"/>
      <c r="BZ53" s="1080"/>
      <c r="CA53" s="1080"/>
      <c r="CB53" s="1080"/>
      <c r="CC53" s="1080"/>
      <c r="CD53" s="1080"/>
      <c r="CE53" s="1080"/>
      <c r="CF53" s="1080">
        <v>76</v>
      </c>
      <c r="CG53" s="1080"/>
      <c r="CH53" s="1080"/>
      <c r="CI53" s="1080"/>
      <c r="CJ53" s="1080"/>
      <c r="CK53" s="1080"/>
      <c r="CL53" s="1080"/>
      <c r="CM53" s="1080"/>
      <c r="CN53" s="1080">
        <v>76.599999999999994</v>
      </c>
      <c r="CO53" s="1080"/>
      <c r="CP53" s="1080"/>
      <c r="CQ53" s="1080"/>
      <c r="CR53" s="1080"/>
      <c r="CS53" s="1080"/>
      <c r="CT53" s="1080"/>
      <c r="CU53" s="1080"/>
      <c r="CV53" s="1080">
        <v>76.7</v>
      </c>
      <c r="CW53" s="1080"/>
      <c r="CX53" s="1080"/>
      <c r="CY53" s="1080"/>
      <c r="CZ53" s="1080"/>
      <c r="DA53" s="1080"/>
      <c r="DB53" s="1080"/>
      <c r="DC53" s="1080"/>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ht="13.2">
      <c r="A55" s="1040"/>
      <c r="B55" s="755"/>
      <c r="G55" s="1050"/>
      <c r="H55" s="1050"/>
      <c r="I55" s="1050"/>
      <c r="J55" s="1050"/>
      <c r="K55" s="1059"/>
      <c r="L55" s="1059"/>
      <c r="M55" s="1059"/>
      <c r="N55" s="1059"/>
      <c r="AN55" s="1075" t="s">
        <v>61</v>
      </c>
      <c r="AO55" s="1075"/>
      <c r="AP55" s="1075"/>
      <c r="AQ55" s="1075"/>
      <c r="AR55" s="1075"/>
      <c r="AS55" s="1075"/>
      <c r="AT55" s="1075"/>
      <c r="AU55" s="1075"/>
      <c r="AV55" s="1075"/>
      <c r="AW55" s="1075"/>
      <c r="AX55" s="1075"/>
      <c r="AY55" s="1075"/>
      <c r="AZ55" s="1075"/>
      <c r="BA55" s="1075"/>
      <c r="BB55" s="1074" t="s">
        <v>552</v>
      </c>
      <c r="BC55" s="1074"/>
      <c r="BD55" s="1074"/>
      <c r="BE55" s="1074"/>
      <c r="BF55" s="1074"/>
      <c r="BG55" s="1074"/>
      <c r="BH55" s="1074"/>
      <c r="BI55" s="1074"/>
      <c r="BJ55" s="1074"/>
      <c r="BK55" s="1074"/>
      <c r="BL55" s="1074"/>
      <c r="BM55" s="1074"/>
      <c r="BN55" s="1074"/>
      <c r="BO55" s="1074"/>
      <c r="BP55" s="1079"/>
      <c r="BQ55" s="1080"/>
      <c r="BR55" s="1080"/>
      <c r="BS55" s="1080"/>
      <c r="BT55" s="1080"/>
      <c r="BU55" s="1080"/>
      <c r="BV55" s="1080"/>
      <c r="BW55" s="1080"/>
      <c r="BX55" s="1080">
        <v>36.6</v>
      </c>
      <c r="BY55" s="1080"/>
      <c r="BZ55" s="1080"/>
      <c r="CA55" s="1080"/>
      <c r="CB55" s="1080"/>
      <c r="CC55" s="1080"/>
      <c r="CD55" s="1080"/>
      <c r="CE55" s="1080"/>
      <c r="CF55" s="1080">
        <v>37.700000000000003</v>
      </c>
      <c r="CG55" s="1080"/>
      <c r="CH55" s="1080"/>
      <c r="CI55" s="1080"/>
      <c r="CJ55" s="1080"/>
      <c r="CK55" s="1080"/>
      <c r="CL55" s="1080"/>
      <c r="CM55" s="1080"/>
      <c r="CN55" s="1080">
        <v>37.9</v>
      </c>
      <c r="CO55" s="1080"/>
      <c r="CP55" s="1080"/>
      <c r="CQ55" s="1080"/>
      <c r="CR55" s="1080"/>
      <c r="CS55" s="1080"/>
      <c r="CT55" s="1080"/>
      <c r="CU55" s="1080"/>
      <c r="CV55" s="1080">
        <v>38.700000000000003</v>
      </c>
      <c r="CW55" s="1080"/>
      <c r="CX55" s="1080"/>
      <c r="CY55" s="1080"/>
      <c r="CZ55" s="1080"/>
      <c r="DA55" s="1080"/>
      <c r="DB55" s="1080"/>
      <c r="DC55" s="1080"/>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553</v>
      </c>
      <c r="BC57" s="1074"/>
      <c r="BD57" s="1074"/>
      <c r="BE57" s="1074"/>
      <c r="BF57" s="1074"/>
      <c r="BG57" s="1074"/>
      <c r="BH57" s="1074"/>
      <c r="BI57" s="1074"/>
      <c r="BJ57" s="1074"/>
      <c r="BK57" s="1074"/>
      <c r="BL57" s="1074"/>
      <c r="BM57" s="1074"/>
      <c r="BN57" s="1074"/>
      <c r="BO57" s="1074"/>
      <c r="BP57" s="1079"/>
      <c r="BQ57" s="1080"/>
      <c r="BR57" s="1080"/>
      <c r="BS57" s="1080"/>
      <c r="BT57" s="1080"/>
      <c r="BU57" s="1080"/>
      <c r="BV57" s="1080"/>
      <c r="BW57" s="1080"/>
      <c r="BX57" s="1080">
        <v>58.8</v>
      </c>
      <c r="BY57" s="1080"/>
      <c r="BZ57" s="1080"/>
      <c r="CA57" s="1080"/>
      <c r="CB57" s="1080"/>
      <c r="CC57" s="1080"/>
      <c r="CD57" s="1080"/>
      <c r="CE57" s="1080"/>
      <c r="CF57" s="1080">
        <v>59.4</v>
      </c>
      <c r="CG57" s="1080"/>
      <c r="CH57" s="1080"/>
      <c r="CI57" s="1080"/>
      <c r="CJ57" s="1080"/>
      <c r="CK57" s="1080"/>
      <c r="CL57" s="1080"/>
      <c r="CM57" s="1080"/>
      <c r="CN57" s="1080">
        <v>60.7</v>
      </c>
      <c r="CO57" s="1080"/>
      <c r="CP57" s="1080"/>
      <c r="CQ57" s="1080"/>
      <c r="CR57" s="1080"/>
      <c r="CS57" s="1080"/>
      <c r="CT57" s="1080"/>
      <c r="CU57" s="1080"/>
      <c r="CV57" s="1080">
        <v>66.599999999999994</v>
      </c>
      <c r="CW57" s="1080"/>
      <c r="CX57" s="1080"/>
      <c r="CY57" s="1080"/>
      <c r="CZ57" s="1080"/>
      <c r="DA57" s="1080"/>
      <c r="DB57" s="1080"/>
      <c r="DC57" s="1080"/>
      <c r="DD57" s="1085"/>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5"/>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5"/>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6"/>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335</v>
      </c>
    </row>
    <row r="64" spans="1:109" ht="13.2">
      <c r="B64" s="755"/>
      <c r="G64" s="1049"/>
      <c r="N64" s="1069"/>
      <c r="AM64" s="1049"/>
      <c r="AN64" s="1049" t="s">
        <v>550</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2">
      <c r="B65" s="755"/>
      <c r="AN65" s="1070" t="s">
        <v>451</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1"/>
    </row>
    <row r="66" spans="2:107" ht="13.2">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2"/>
    </row>
    <row r="67" spans="2:107" ht="13.2">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2"/>
    </row>
    <row r="68" spans="2:107" ht="13.2">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2"/>
    </row>
    <row r="69" spans="2:107" ht="13.2">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3"/>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170</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530</v>
      </c>
      <c r="BQ72" s="1075"/>
      <c r="BR72" s="1075"/>
      <c r="BS72" s="1075"/>
      <c r="BT72" s="1075"/>
      <c r="BU72" s="1075"/>
      <c r="BV72" s="1075"/>
      <c r="BW72" s="1075"/>
      <c r="BX72" s="1075" t="s">
        <v>531</v>
      </c>
      <c r="BY72" s="1075"/>
      <c r="BZ72" s="1075"/>
      <c r="CA72" s="1075"/>
      <c r="CB72" s="1075"/>
      <c r="CC72" s="1075"/>
      <c r="CD72" s="1075"/>
      <c r="CE72" s="1075"/>
      <c r="CF72" s="1075" t="s">
        <v>452</v>
      </c>
      <c r="CG72" s="1075"/>
      <c r="CH72" s="1075"/>
      <c r="CI72" s="1075"/>
      <c r="CJ72" s="1075"/>
      <c r="CK72" s="1075"/>
      <c r="CL72" s="1075"/>
      <c r="CM72" s="1075"/>
      <c r="CN72" s="1075" t="s">
        <v>532</v>
      </c>
      <c r="CO72" s="1075"/>
      <c r="CP72" s="1075"/>
      <c r="CQ72" s="1075"/>
      <c r="CR72" s="1075"/>
      <c r="CS72" s="1075"/>
      <c r="CT72" s="1075"/>
      <c r="CU72" s="1075"/>
      <c r="CV72" s="1075" t="s">
        <v>533</v>
      </c>
      <c r="CW72" s="1075"/>
      <c r="CX72" s="1075"/>
      <c r="CY72" s="1075"/>
      <c r="CZ72" s="1075"/>
      <c r="DA72" s="1075"/>
      <c r="DB72" s="1075"/>
      <c r="DC72" s="1075"/>
    </row>
    <row r="73" spans="2:107" ht="13.2">
      <c r="B73" s="755"/>
      <c r="G73" s="1051"/>
      <c r="H73" s="1051"/>
      <c r="I73" s="1051"/>
      <c r="J73" s="1051"/>
      <c r="K73" s="1061"/>
      <c r="L73" s="1061"/>
      <c r="M73" s="1061"/>
      <c r="N73" s="1061"/>
      <c r="AM73" s="1053"/>
      <c r="AN73" s="1074" t="s">
        <v>551</v>
      </c>
      <c r="AO73" s="1074"/>
      <c r="AP73" s="1074"/>
      <c r="AQ73" s="1074"/>
      <c r="AR73" s="1074"/>
      <c r="AS73" s="1074"/>
      <c r="AT73" s="1074"/>
      <c r="AU73" s="1074"/>
      <c r="AV73" s="1074"/>
      <c r="AW73" s="1074"/>
      <c r="AX73" s="1074"/>
      <c r="AY73" s="1074"/>
      <c r="AZ73" s="1074"/>
      <c r="BA73" s="1074"/>
      <c r="BB73" s="1074" t="s">
        <v>552</v>
      </c>
      <c r="BC73" s="1074"/>
      <c r="BD73" s="1074"/>
      <c r="BE73" s="1074"/>
      <c r="BF73" s="1074"/>
      <c r="BG73" s="1074"/>
      <c r="BH73" s="1074"/>
      <c r="BI73" s="1074"/>
      <c r="BJ73" s="1074"/>
      <c r="BK73" s="1074"/>
      <c r="BL73" s="1074"/>
      <c r="BM73" s="1074"/>
      <c r="BN73" s="1074"/>
      <c r="BO73" s="1074"/>
      <c r="BP73" s="1080">
        <v>23.7</v>
      </c>
      <c r="BQ73" s="1080"/>
      <c r="BR73" s="1080"/>
      <c r="BS73" s="1080"/>
      <c r="BT73" s="1080"/>
      <c r="BU73" s="1080"/>
      <c r="BV73" s="1080"/>
      <c r="BW73" s="1080"/>
      <c r="BX73" s="1080">
        <v>6.3</v>
      </c>
      <c r="BY73" s="1080"/>
      <c r="BZ73" s="1080"/>
      <c r="CA73" s="1080"/>
      <c r="CB73" s="1080"/>
      <c r="CC73" s="1080"/>
      <c r="CD73" s="1080"/>
      <c r="CE73" s="1080"/>
      <c r="CF73" s="1080">
        <v>9.1999999999999993</v>
      </c>
      <c r="CG73" s="1080"/>
      <c r="CH73" s="1080"/>
      <c r="CI73" s="1080"/>
      <c r="CJ73" s="1080"/>
      <c r="CK73" s="1080"/>
      <c r="CL73" s="1080"/>
      <c r="CM73" s="1080"/>
      <c r="CN73" s="1080">
        <v>10.1</v>
      </c>
      <c r="CO73" s="1080"/>
      <c r="CP73" s="1080"/>
      <c r="CQ73" s="1080"/>
      <c r="CR73" s="1080"/>
      <c r="CS73" s="1080"/>
      <c r="CT73" s="1080"/>
      <c r="CU73" s="1080"/>
      <c r="CV73" s="1080">
        <v>17</v>
      </c>
      <c r="CW73" s="1080"/>
      <c r="CX73" s="1080"/>
      <c r="CY73" s="1080"/>
      <c r="CZ73" s="1080"/>
      <c r="DA73" s="1080"/>
      <c r="DB73" s="1080"/>
      <c r="DC73" s="1080"/>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418</v>
      </c>
      <c r="BC75" s="1074"/>
      <c r="BD75" s="1074"/>
      <c r="BE75" s="1074"/>
      <c r="BF75" s="1074"/>
      <c r="BG75" s="1074"/>
      <c r="BH75" s="1074"/>
      <c r="BI75" s="1074"/>
      <c r="BJ75" s="1074"/>
      <c r="BK75" s="1074"/>
      <c r="BL75" s="1074"/>
      <c r="BM75" s="1074"/>
      <c r="BN75" s="1074"/>
      <c r="BO75" s="1074"/>
      <c r="BP75" s="1080">
        <v>6.5</v>
      </c>
      <c r="BQ75" s="1080"/>
      <c r="BR75" s="1080"/>
      <c r="BS75" s="1080"/>
      <c r="BT75" s="1080"/>
      <c r="BU75" s="1080"/>
      <c r="BV75" s="1080"/>
      <c r="BW75" s="1080"/>
      <c r="BX75" s="1080">
        <v>5.4</v>
      </c>
      <c r="BY75" s="1080"/>
      <c r="BZ75" s="1080"/>
      <c r="CA75" s="1080"/>
      <c r="CB75" s="1080"/>
      <c r="CC75" s="1080"/>
      <c r="CD75" s="1080"/>
      <c r="CE75" s="1080"/>
      <c r="CF75" s="1080">
        <v>4.4000000000000004</v>
      </c>
      <c r="CG75" s="1080"/>
      <c r="CH75" s="1080"/>
      <c r="CI75" s="1080"/>
      <c r="CJ75" s="1080"/>
      <c r="CK75" s="1080"/>
      <c r="CL75" s="1080"/>
      <c r="CM75" s="1080"/>
      <c r="CN75" s="1080">
        <v>3.5</v>
      </c>
      <c r="CO75" s="1080"/>
      <c r="CP75" s="1080"/>
      <c r="CQ75" s="1080"/>
      <c r="CR75" s="1080"/>
      <c r="CS75" s="1080"/>
      <c r="CT75" s="1080"/>
      <c r="CU75" s="1080"/>
      <c r="CV75" s="1080">
        <v>2.9</v>
      </c>
      <c r="CW75" s="1080"/>
      <c r="CX75" s="1080"/>
      <c r="CY75" s="1080"/>
      <c r="CZ75" s="1080"/>
      <c r="DA75" s="1080"/>
      <c r="DB75" s="1080"/>
      <c r="DC75" s="1080"/>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ht="13.2">
      <c r="B77" s="755"/>
      <c r="G77" s="1050"/>
      <c r="H77" s="1050"/>
      <c r="I77" s="1050"/>
      <c r="J77" s="1050"/>
      <c r="K77" s="1061"/>
      <c r="L77" s="1061"/>
      <c r="M77" s="1061"/>
      <c r="N77" s="1061"/>
      <c r="AN77" s="1075" t="s">
        <v>61</v>
      </c>
      <c r="AO77" s="1075"/>
      <c r="AP77" s="1075"/>
      <c r="AQ77" s="1075"/>
      <c r="AR77" s="1075"/>
      <c r="AS77" s="1075"/>
      <c r="AT77" s="1075"/>
      <c r="AU77" s="1075"/>
      <c r="AV77" s="1075"/>
      <c r="AW77" s="1075"/>
      <c r="AX77" s="1075"/>
      <c r="AY77" s="1075"/>
      <c r="AZ77" s="1075"/>
      <c r="BA77" s="1075"/>
      <c r="BB77" s="1074" t="s">
        <v>552</v>
      </c>
      <c r="BC77" s="1074"/>
      <c r="BD77" s="1074"/>
      <c r="BE77" s="1074"/>
      <c r="BF77" s="1074"/>
      <c r="BG77" s="1074"/>
      <c r="BH77" s="1074"/>
      <c r="BI77" s="1074"/>
      <c r="BJ77" s="1074"/>
      <c r="BK77" s="1074"/>
      <c r="BL77" s="1074"/>
      <c r="BM77" s="1074"/>
      <c r="BN77" s="1074"/>
      <c r="BO77" s="1074"/>
      <c r="BP77" s="1080">
        <v>41.5</v>
      </c>
      <c r="BQ77" s="1080"/>
      <c r="BR77" s="1080"/>
      <c r="BS77" s="1080"/>
      <c r="BT77" s="1080"/>
      <c r="BU77" s="1080"/>
      <c r="BV77" s="1080"/>
      <c r="BW77" s="1080"/>
      <c r="BX77" s="1080">
        <v>36.6</v>
      </c>
      <c r="BY77" s="1080"/>
      <c r="BZ77" s="1080"/>
      <c r="CA77" s="1080"/>
      <c r="CB77" s="1080"/>
      <c r="CC77" s="1080"/>
      <c r="CD77" s="1080"/>
      <c r="CE77" s="1080"/>
      <c r="CF77" s="1080">
        <v>37.700000000000003</v>
      </c>
      <c r="CG77" s="1080"/>
      <c r="CH77" s="1080"/>
      <c r="CI77" s="1080"/>
      <c r="CJ77" s="1080"/>
      <c r="CK77" s="1080"/>
      <c r="CL77" s="1080"/>
      <c r="CM77" s="1080"/>
      <c r="CN77" s="1080">
        <v>37.9</v>
      </c>
      <c r="CO77" s="1080"/>
      <c r="CP77" s="1080"/>
      <c r="CQ77" s="1080"/>
      <c r="CR77" s="1080"/>
      <c r="CS77" s="1080"/>
      <c r="CT77" s="1080"/>
      <c r="CU77" s="1080"/>
      <c r="CV77" s="1080">
        <v>38.700000000000003</v>
      </c>
      <c r="CW77" s="1080"/>
      <c r="CX77" s="1080"/>
      <c r="CY77" s="1080"/>
      <c r="CZ77" s="1080"/>
      <c r="DA77" s="1080"/>
      <c r="DB77" s="1080"/>
      <c r="DC77" s="1080"/>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418</v>
      </c>
      <c r="BC79" s="1074"/>
      <c r="BD79" s="1074"/>
      <c r="BE79" s="1074"/>
      <c r="BF79" s="1074"/>
      <c r="BG79" s="1074"/>
      <c r="BH79" s="1074"/>
      <c r="BI79" s="1074"/>
      <c r="BJ79" s="1074"/>
      <c r="BK79" s="1074"/>
      <c r="BL79" s="1074"/>
      <c r="BM79" s="1074"/>
      <c r="BN79" s="1074"/>
      <c r="BO79" s="1074"/>
      <c r="BP79" s="1080">
        <v>9.6</v>
      </c>
      <c r="BQ79" s="1080"/>
      <c r="BR79" s="1080"/>
      <c r="BS79" s="1080"/>
      <c r="BT79" s="1080"/>
      <c r="BU79" s="1080"/>
      <c r="BV79" s="1080"/>
      <c r="BW79" s="1080"/>
      <c r="BX79" s="1080">
        <v>9.1999999999999993</v>
      </c>
      <c r="BY79" s="1080"/>
      <c r="BZ79" s="1080"/>
      <c r="CA79" s="1080"/>
      <c r="CB79" s="1080"/>
      <c r="CC79" s="1080"/>
      <c r="CD79" s="1080"/>
      <c r="CE79" s="1080"/>
      <c r="CF79" s="1080">
        <v>8.9</v>
      </c>
      <c r="CG79" s="1080"/>
      <c r="CH79" s="1080"/>
      <c r="CI79" s="1080"/>
      <c r="CJ79" s="1080"/>
      <c r="CK79" s="1080"/>
      <c r="CL79" s="1080"/>
      <c r="CM79" s="1080"/>
      <c r="CN79" s="1080">
        <v>8.6999999999999993</v>
      </c>
      <c r="CO79" s="1080"/>
      <c r="CP79" s="1080"/>
      <c r="CQ79" s="1080"/>
      <c r="CR79" s="1080"/>
      <c r="CS79" s="1080"/>
      <c r="CT79" s="1080"/>
      <c r="CU79" s="1080"/>
      <c r="CV79" s="1080">
        <v>8.8000000000000007</v>
      </c>
      <c r="CW79" s="1080"/>
      <c r="CX79" s="1080"/>
      <c r="CY79" s="1080"/>
      <c r="CZ79" s="1080"/>
      <c r="DA79" s="1080"/>
      <c r="DB79" s="1080"/>
      <c r="DC79" s="1080"/>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5hbjvRgO+tvyYP5wvg3K9qIqf4CXU1Q+EjBK5WlRaktxIw3/T7iC8yaY7KUBquHgFx4FTw4DCAbbKStifIcuNw==" saltValue="1okMlRyQrkxTlilH/7CK1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8fbmtdL0aaPjeuPjcxAYlxK3nS+XHGwHT6PCl7+ZkI0O8f1I7pHs0piNcpQHlhpmhkxQJr83rjjQ73Nggid6+w==" saltValue="5xPraymwnTmtktQiHCfeVw==" spinCount="100000" sheet="1" objects="1" scenarios="1"/>
  <phoneticPr fontId="6"/>
  <printOptions horizontalCentered="1" verticalCentered="1"/>
  <pageMargins left="0" right="0" top="0.19685039370078741" bottom="0" header="0.39370078740157483" footer="0"/>
  <pageSetup paperSize="9" scale="5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2">
      <c r="S2" s="753"/>
      <c r="AH2" s="753"/>
    </row>
    <row r="3" spans="2: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2"/>
    <row r="5" spans="2:34" ht="13.2"/>
    <row r="6" spans="2:34" ht="13.2"/>
    <row r="7" spans="2:34" ht="13.2"/>
    <row r="8" spans="2:34" ht="13.2"/>
    <row r="9" spans="2:34" ht="13.2">
      <c r="AH9" s="753"/>
    </row>
    <row r="10" spans="2:34" ht="13.2"/>
    <row r="11" spans="2:34" ht="13.2"/>
    <row r="12" spans="2:34" ht="13.2"/>
    <row r="13" spans="2:34" ht="13.2"/>
    <row r="14" spans="2:34" ht="13.2"/>
    <row r="15" spans="2:34" ht="13.2"/>
    <row r="16" spans="2: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c r="AG59" s="753"/>
      <c r="AH59" s="753"/>
    </row>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g5eegY+DIRxEWEiwuwmCy+VXonbIZ1HjZCkwB1jiuu0OMjtXgWSDkGcXBZGnn27BKyfCrDj9T7oK70lyVaYO8A==" saltValue="I+lN3eXsSGyV/kz3DDxPpQ==" spinCount="100000" sheet="1" objects="1" scenarios="1"/>
  <dataConsolidate link="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8"/>
      <c r="B1" s="790"/>
      <c r="C1" s="794"/>
      <c r="D1" s="807"/>
      <c r="E1" s="819"/>
      <c r="F1" s="819"/>
      <c r="G1" s="819"/>
      <c r="H1" s="853"/>
    </row>
    <row r="2" spans="1:8">
      <c r="A2" s="779"/>
      <c r="B2" s="791"/>
      <c r="C2" s="1095"/>
      <c r="D2" s="808" t="s">
        <v>82</v>
      </c>
      <c r="E2" s="820"/>
      <c r="F2" s="1103" t="s">
        <v>529</v>
      </c>
      <c r="G2" s="844"/>
      <c r="H2" s="854"/>
    </row>
    <row r="3" spans="1:8">
      <c r="A3" s="808" t="s">
        <v>242</v>
      </c>
      <c r="B3" s="793"/>
      <c r="C3" s="1096"/>
      <c r="D3" s="1099">
        <v>52106</v>
      </c>
      <c r="E3" s="1101"/>
      <c r="F3" s="1104">
        <v>63727</v>
      </c>
      <c r="G3" s="1106"/>
      <c r="H3" s="1109"/>
    </row>
    <row r="4" spans="1:8">
      <c r="A4" s="780"/>
      <c r="B4" s="792"/>
      <c r="C4" s="1097"/>
      <c r="D4" s="1100">
        <v>44466</v>
      </c>
      <c r="E4" s="1102"/>
      <c r="F4" s="1105">
        <v>34577</v>
      </c>
      <c r="G4" s="1107"/>
      <c r="H4" s="1110"/>
    </row>
    <row r="5" spans="1:8">
      <c r="A5" s="808" t="s">
        <v>135</v>
      </c>
      <c r="B5" s="793"/>
      <c r="C5" s="1096"/>
      <c r="D5" s="1099">
        <v>54818</v>
      </c>
      <c r="E5" s="1101"/>
      <c r="F5" s="1104">
        <v>66954</v>
      </c>
      <c r="G5" s="1106"/>
      <c r="H5" s="1109"/>
    </row>
    <row r="6" spans="1:8">
      <c r="A6" s="780"/>
      <c r="B6" s="792"/>
      <c r="C6" s="1097"/>
      <c r="D6" s="1100">
        <v>43916</v>
      </c>
      <c r="E6" s="1102"/>
      <c r="F6" s="1105">
        <v>37305</v>
      </c>
      <c r="G6" s="1107"/>
      <c r="H6" s="1110"/>
    </row>
    <row r="7" spans="1:8">
      <c r="A7" s="808" t="s">
        <v>240</v>
      </c>
      <c r="B7" s="793"/>
      <c r="C7" s="1096"/>
      <c r="D7" s="1099">
        <v>54863</v>
      </c>
      <c r="E7" s="1101"/>
      <c r="F7" s="1104">
        <v>72656</v>
      </c>
      <c r="G7" s="1106"/>
      <c r="H7" s="1109"/>
    </row>
    <row r="8" spans="1:8">
      <c r="A8" s="780"/>
      <c r="B8" s="792"/>
      <c r="C8" s="1097"/>
      <c r="D8" s="1100">
        <v>50652</v>
      </c>
      <c r="E8" s="1102"/>
      <c r="F8" s="1105">
        <v>36448</v>
      </c>
      <c r="G8" s="1107"/>
      <c r="H8" s="1110"/>
    </row>
    <row r="9" spans="1:8">
      <c r="A9" s="808" t="s">
        <v>235</v>
      </c>
      <c r="B9" s="793"/>
      <c r="C9" s="1096"/>
      <c r="D9" s="1099">
        <v>80896</v>
      </c>
      <c r="E9" s="1101"/>
      <c r="F9" s="1104">
        <v>65080</v>
      </c>
      <c r="G9" s="1106"/>
      <c r="H9" s="1109"/>
    </row>
    <row r="10" spans="1:8">
      <c r="A10" s="780"/>
      <c r="B10" s="792"/>
      <c r="C10" s="1097"/>
      <c r="D10" s="1100">
        <v>70072</v>
      </c>
      <c r="E10" s="1102"/>
      <c r="F10" s="1105">
        <v>38201</v>
      </c>
      <c r="G10" s="1107"/>
      <c r="H10" s="1110"/>
    </row>
    <row r="11" spans="1:8">
      <c r="A11" s="808" t="s">
        <v>528</v>
      </c>
      <c r="B11" s="793"/>
      <c r="C11" s="1096"/>
      <c r="D11" s="1099">
        <v>113339</v>
      </c>
      <c r="E11" s="1101"/>
      <c r="F11" s="1104">
        <v>79288</v>
      </c>
      <c r="G11" s="1106"/>
      <c r="H11" s="1109"/>
    </row>
    <row r="12" spans="1:8">
      <c r="A12" s="780"/>
      <c r="B12" s="792"/>
      <c r="C12" s="1098"/>
      <c r="D12" s="1100">
        <v>82854</v>
      </c>
      <c r="E12" s="1102"/>
      <c r="F12" s="1105">
        <v>41870</v>
      </c>
      <c r="G12" s="1107"/>
      <c r="H12" s="1110"/>
    </row>
    <row r="13" spans="1:8">
      <c r="A13" s="808"/>
      <c r="B13" s="793"/>
      <c r="C13" s="1096"/>
      <c r="D13" s="1099">
        <v>71204</v>
      </c>
      <c r="E13" s="1101"/>
      <c r="F13" s="1104">
        <v>69541</v>
      </c>
      <c r="G13" s="1108"/>
      <c r="H13" s="1109"/>
    </row>
    <row r="14" spans="1:8">
      <c r="A14" s="780"/>
      <c r="B14" s="792"/>
      <c r="C14" s="1097"/>
      <c r="D14" s="1100">
        <v>58392</v>
      </c>
      <c r="E14" s="1102"/>
      <c r="F14" s="1105">
        <v>37680</v>
      </c>
      <c r="G14" s="1107"/>
      <c r="H14" s="1110"/>
    </row>
    <row r="17" spans="1:11">
      <c r="A17" s="1088" t="s">
        <v>22</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89</v>
      </c>
      <c r="B19" s="1089">
        <f>ROUND(VALUE(SUBSTITUTE(実質収支比率等に係る経年分析!F$48,"▲","-")),2)</f>
        <v>8.73</v>
      </c>
      <c r="C19" s="1089">
        <f>ROUND(VALUE(SUBSTITUTE(実質収支比率等に係る経年分析!G$48,"▲","-")),2)</f>
        <v>8.73</v>
      </c>
      <c r="D19" s="1089">
        <f>ROUND(VALUE(SUBSTITUTE(実質収支比率等に係る経年分析!H$48,"▲","-")),2)</f>
        <v>8.57</v>
      </c>
      <c r="E19" s="1089">
        <f>ROUND(VALUE(SUBSTITUTE(実質収支比率等に係る経年分析!I$48,"▲","-")),2)</f>
        <v>8.19</v>
      </c>
      <c r="F19" s="1089">
        <f>ROUND(VALUE(SUBSTITUTE(実質収支比率等に係る経年分析!J$48,"▲","-")),2)</f>
        <v>8</v>
      </c>
    </row>
    <row r="20" spans="1:11">
      <c r="A20" s="1089" t="s">
        <v>38</v>
      </c>
      <c r="B20" s="1089">
        <f>ROUND(VALUE(SUBSTITUTE(実質収支比率等に係る経年分析!F$47,"▲","-")),2)</f>
        <v>22.31</v>
      </c>
      <c r="C20" s="1089">
        <f>ROUND(VALUE(SUBSTITUTE(実質収支比率等に係る経年分析!G$47,"▲","-")),2)</f>
        <v>29.22</v>
      </c>
      <c r="D20" s="1089">
        <f>ROUND(VALUE(SUBSTITUTE(実質収支比率等に係る経年分析!H$47,"▲","-")),2)</f>
        <v>28.39</v>
      </c>
      <c r="E20" s="1089">
        <f>ROUND(VALUE(SUBSTITUTE(実質収支比率等に係る経年分析!I$47,"▲","-")),2)</f>
        <v>30.95</v>
      </c>
      <c r="F20" s="1089">
        <f>ROUND(VALUE(SUBSTITUTE(実質収支比率等に係る経年分析!J$47,"▲","-")),2)</f>
        <v>33.590000000000003</v>
      </c>
    </row>
    <row r="21" spans="1:11">
      <c r="A21" s="1089" t="s">
        <v>114</v>
      </c>
      <c r="B21" s="1089">
        <f>IF(ISNUMBER(VALUE(SUBSTITUTE(実質収支比率等に係る経年分析!F$49,"▲","-"))),ROUND(VALUE(SUBSTITUTE(実質収支比率等に係る経年分析!F$49,"▲","-")),2),NA())</f>
        <v>1.92</v>
      </c>
      <c r="C21" s="1089">
        <f>IF(ISNUMBER(VALUE(SUBSTITUTE(実質収支比率等に係る経年分析!G$49,"▲","-"))),ROUND(VALUE(SUBSTITUTE(実質収支比率等に係る経年分析!G$49,"▲","-")),2),NA())</f>
        <v>0.78</v>
      </c>
      <c r="D21" s="1089">
        <f>IF(ISNUMBER(VALUE(SUBSTITUTE(実質収支比率等に係る経年分析!H$49,"▲","-"))),ROUND(VALUE(SUBSTITUTE(実質収支比率等に係る経年分析!H$49,"▲","-")),2),NA())</f>
        <v>-5.34</v>
      </c>
      <c r="E21" s="1089">
        <f>IF(ISNUMBER(VALUE(SUBSTITUTE(実質収支比率等に係る経年分析!I$49,"▲","-"))),ROUND(VALUE(SUBSTITUTE(実質収支比率等に係る経年分析!I$49,"▲","-")),2),NA())</f>
        <v>-2.23</v>
      </c>
      <c r="F21" s="1089">
        <f>IF(ISNUMBER(VALUE(SUBSTITUTE(実質収支比率等に係る経年分析!J$49,"▲","-"))),ROUND(VALUE(SUBSTITUTE(実質収支比率等に係る経年分析!J$49,"▲","-")),2),NA())</f>
        <v>-2.21</v>
      </c>
    </row>
    <row r="24" spans="1:11">
      <c r="A24" s="1088" t="s">
        <v>101</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116</v>
      </c>
      <c r="C26" s="1090" t="s">
        <v>66</v>
      </c>
      <c r="D26" s="1090" t="s">
        <v>116</v>
      </c>
      <c r="E26" s="1090" t="s">
        <v>66</v>
      </c>
      <c r="F26" s="1090" t="s">
        <v>116</v>
      </c>
      <c r="G26" s="1090" t="s">
        <v>66</v>
      </c>
      <c r="H26" s="1090" t="s">
        <v>116</v>
      </c>
      <c r="I26" s="1090" t="s">
        <v>66</v>
      </c>
      <c r="J26" s="1090" t="s">
        <v>116</v>
      </c>
      <c r="K26" s="1090" t="s">
        <v>66</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0</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0.16</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0.26</v>
      </c>
      <c r="H27" s="1090" t="e">
        <f>IF(ROUND(VALUE(SUBSTITUTE('連結実質赤字比率に係る赤字・黒字の構成分析'!I$43,"▲","-")),2)&lt;0,ABS(ROUND(VALUE(SUBSTITUTE('連結実質赤字比率に係る赤字・黒字の構成分析'!I$43,"▲","-")),2)),NA())</f>
        <v>#N/A</v>
      </c>
      <c r="I27" s="1090">
        <f>IF(ROUND(VALUE(SUBSTITUTE('連結実質赤字比率に係る赤字・黒字の構成分析'!I$43,"▲","-")),2)&gt;=0,ABS(ROUND(VALUE(SUBSTITUTE('連結実質赤字比率に係る赤字・黒字の構成分析'!I$43,"▲","-")),2)),NA())</f>
        <v>0</v>
      </c>
      <c r="J27" s="1090" t="e">
        <f>IF(ROUND(VALUE(SUBSTITUTE('連結実質赤字比率に係る赤字・黒字の構成分析'!J$43,"▲","-")),2)&lt;0,ABS(ROUND(VALUE(SUBSTITUTE('連結実質赤字比率に係る赤字・黒字の構成分析'!J$43,"▲","-")),2)),NA())</f>
        <v>#N/A</v>
      </c>
      <c r="K27" s="1090">
        <f>IF(ROUND(VALUE(SUBSTITUTE('連結実質赤字比率に係る赤字・黒字の構成分析'!J$43,"▲","-")),2)&gt;=0,ABS(ROUND(VALUE(SUBSTITUTE('連結実質赤字比率に係る赤字・黒字の構成分析'!J$43,"▲","-")),2)),NA())</f>
        <v>0</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str">
        <f>IF('連結実質赤字比率に係る赤字・黒字の構成分析'!C$41="",NA(),'連結実質赤字比率に係る赤字・黒字の構成分析'!C$41)</f>
        <v>後期高齢者医療事業特別会計</v>
      </c>
      <c r="B29" s="1090" t="e">
        <f>IF(ROUND(VALUE(SUBSTITUTE('連結実質赤字比率に係る赤字・黒字の構成分析'!F$41,"▲","-")),2)&lt;0,ABS(ROUND(VALUE(SUBSTITUTE('連結実質赤字比率に係る赤字・黒字の構成分析'!F$41,"▲","-")),2)),NA())</f>
        <v>#N/A</v>
      </c>
      <c r="C29" s="1090">
        <f>IF(ROUND(VALUE(SUBSTITUTE('連結実質赤字比率に係る赤字・黒字の構成分析'!F$41,"▲","-")),2)&gt;=0,ABS(ROUND(VALUE(SUBSTITUTE('連結実質赤字比率に係る赤字・黒字の構成分析'!F$41,"▲","-")),2)),NA())</f>
        <v>6.e-002</v>
      </c>
      <c r="D29" s="1090" t="e">
        <f>IF(ROUND(VALUE(SUBSTITUTE('連結実質赤字比率に係る赤字・黒字の構成分析'!G$41,"▲","-")),2)&lt;0,ABS(ROUND(VALUE(SUBSTITUTE('連結実質赤字比率に係る赤字・黒字の構成分析'!G$41,"▲","-")),2)),NA())</f>
        <v>#N/A</v>
      </c>
      <c r="E29" s="1090">
        <f>IF(ROUND(VALUE(SUBSTITUTE('連結実質赤字比率に係る赤字・黒字の構成分析'!G$41,"▲","-")),2)&gt;=0,ABS(ROUND(VALUE(SUBSTITUTE('連結実質赤字比率に係る赤字・黒字の構成分析'!G$41,"▲","-")),2)),NA())</f>
        <v>4.e-002</v>
      </c>
      <c r="F29" s="1090" t="e">
        <f>IF(ROUND(VALUE(SUBSTITUTE('連結実質赤字比率に係る赤字・黒字の構成分析'!H$41,"▲","-")),2)&lt;0,ABS(ROUND(VALUE(SUBSTITUTE('連結実質赤字比率に係る赤字・黒字の構成分析'!H$41,"▲","-")),2)),NA())</f>
        <v>#N/A</v>
      </c>
      <c r="G29" s="1090">
        <f>IF(ROUND(VALUE(SUBSTITUTE('連結実質赤字比率に係る赤字・黒字の構成分析'!H$41,"▲","-")),2)&gt;=0,ABS(ROUND(VALUE(SUBSTITUTE('連結実質赤字比率に係る赤字・黒字の構成分析'!H$41,"▲","-")),2)),NA())</f>
        <v>6.e-002</v>
      </c>
      <c r="H29" s="1090" t="e">
        <f>IF(ROUND(VALUE(SUBSTITUTE('連結実質赤字比率に係る赤字・黒字の構成分析'!I$41,"▲","-")),2)&lt;0,ABS(ROUND(VALUE(SUBSTITUTE('連結実質赤字比率に係る赤字・黒字の構成分析'!I$41,"▲","-")),2)),NA())</f>
        <v>#N/A</v>
      </c>
      <c r="I29" s="1090">
        <f>IF(ROUND(VALUE(SUBSTITUTE('連結実質赤字比率に係る赤字・黒字の構成分析'!I$41,"▲","-")),2)&gt;=0,ABS(ROUND(VALUE(SUBSTITUTE('連結実質赤字比率に係る赤字・黒字の構成分析'!I$41,"▲","-")),2)),NA())</f>
        <v>6.e-002</v>
      </c>
      <c r="J29" s="1090" t="e">
        <f>IF(ROUND(VALUE(SUBSTITUTE('連結実質赤字比率に係る赤字・黒字の構成分析'!J$41,"▲","-")),2)&lt;0,ABS(ROUND(VALUE(SUBSTITUTE('連結実質赤字比率に係る赤字・黒字の構成分析'!J$41,"▲","-")),2)),NA())</f>
        <v>#N/A</v>
      </c>
      <c r="K29" s="1090">
        <f>IF(ROUND(VALUE(SUBSTITUTE('連結実質赤字比率に係る赤字・黒字の構成分析'!J$41,"▲","-")),2)&gt;=0,ABS(ROUND(VALUE(SUBSTITUTE('連結実質赤字比率に係る赤字・黒字の構成分析'!J$41,"▲","-")),2)),NA())</f>
        <v>4.e-002</v>
      </c>
    </row>
    <row r="30" spans="1:11">
      <c r="A30" s="1090" t="str">
        <f>IF('連結実質赤字比率に係る赤字・黒字の構成分析'!C$40="",NA(),'連結実質赤字比率に係る赤字・黒字の構成分析'!C$40)</f>
        <v>離島初島簡易水道事業特別会計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0</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0</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0</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0</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0.19</v>
      </c>
    </row>
    <row r="31" spans="1:11">
      <c r="A31" s="1090" t="str">
        <f>IF('連結実質赤字比率に係る赤字・黒字の構成分析'!C$39="",NA(),'連結実質赤字比率に係る赤字・黒字の構成分析'!C$39)</f>
        <v>介護保険事業特別会計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0.66</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2.2200000000000002</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1.5</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2.06</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1.51</v>
      </c>
    </row>
    <row r="32" spans="1:11">
      <c r="A32" s="1090" t="str">
        <f>IF('連結実質赤字比率に係る赤字・黒字の構成分析'!C$38="",NA(),'連結実質赤字比率に係る赤字・黒字の構成分析'!C$38)</f>
        <v>国民健康保険事業特別会計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1.54</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2.73</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5.24</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1.49</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1.74</v>
      </c>
    </row>
    <row r="33" spans="1:16">
      <c r="A33" s="1090" t="str">
        <f>IF('連結実質赤字比率に係る赤字・黒字の構成分析'!C$37="",NA(),'連結実質赤字比率に係る赤字・黒字の構成分析'!C$37)</f>
        <v>温泉事業会計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4.4800000000000004</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5.16</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5.5</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5.99</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5.98</v>
      </c>
    </row>
    <row r="34" spans="1:16">
      <c r="A34" s="1090" t="str">
        <f>IF('連結実質赤字比率に係る赤字・黒字の構成分析'!C$36="",NA(),'連結実質赤字比率に係る赤字・黒字の構成分析'!C$36)</f>
        <v>下水道事業会計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0</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0.51</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4.96</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5.88</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7.27</v>
      </c>
    </row>
    <row r="35" spans="1:16">
      <c r="A35" s="1090" t="str">
        <f>IF('連結実質赤字比率に係る赤字・黒字の構成分析'!C$35="",NA(),'連結実質赤字比率に係る赤字・黒字の構成分析'!C$35)</f>
        <v>一般会計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8.7200000000000006</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8.73</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8.57</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8.19</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7.99</v>
      </c>
    </row>
    <row r="36" spans="1:16">
      <c r="A36" s="1090" t="str">
        <f>IF('連結実質赤字比率に係る赤字・黒字の構成分析'!C$34="",NA(),'連結実質赤字比率に係る赤字・黒字の構成分析'!C$34)</f>
        <v>水道事業会計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9.4499999999999993</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8.68</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9.9600000000000009</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11.6</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12.01</v>
      </c>
    </row>
    <row r="39" spans="1:16">
      <c r="A39" s="1088" t="s">
        <v>11</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117</v>
      </c>
      <c r="C41" s="1091"/>
      <c r="D41" s="1091" t="s">
        <v>119</v>
      </c>
      <c r="E41" s="1091" t="s">
        <v>117</v>
      </c>
      <c r="F41" s="1091"/>
      <c r="G41" s="1091" t="s">
        <v>119</v>
      </c>
      <c r="H41" s="1091" t="s">
        <v>117</v>
      </c>
      <c r="I41" s="1091"/>
      <c r="J41" s="1091" t="s">
        <v>119</v>
      </c>
      <c r="K41" s="1091" t="s">
        <v>117</v>
      </c>
      <c r="L41" s="1091"/>
      <c r="M41" s="1091" t="s">
        <v>119</v>
      </c>
      <c r="N41" s="1091" t="s">
        <v>117</v>
      </c>
      <c r="O41" s="1091"/>
      <c r="P41" s="1091" t="s">
        <v>119</v>
      </c>
    </row>
    <row r="42" spans="1:16">
      <c r="A42" s="1091" t="s">
        <v>121</v>
      </c>
      <c r="B42" s="1091"/>
      <c r="C42" s="1091"/>
      <c r="D42" s="1091">
        <f>'実質公債費比率（分子）の構造'!K$52</f>
        <v>1605</v>
      </c>
      <c r="E42" s="1091"/>
      <c r="F42" s="1091"/>
      <c r="G42" s="1091">
        <f>'実質公債費比率（分子）の構造'!L$52</f>
        <v>1586</v>
      </c>
      <c r="H42" s="1091"/>
      <c r="I42" s="1091"/>
      <c r="J42" s="1091">
        <f>'実質公債費比率（分子）の構造'!M$52</f>
        <v>1646</v>
      </c>
      <c r="K42" s="1091"/>
      <c r="L42" s="1091"/>
      <c r="M42" s="1091">
        <f>'実質公債費比率（分子）の構造'!N$52</f>
        <v>1669</v>
      </c>
      <c r="N42" s="1091"/>
      <c r="O42" s="1091"/>
      <c r="P42" s="1091">
        <f>'実質公債費比率（分子）の構造'!O$52</f>
        <v>1524</v>
      </c>
    </row>
    <row r="43" spans="1:16">
      <c r="A43" s="1091" t="s">
        <v>53</v>
      </c>
      <c r="B43" s="1091">
        <f>'実質公債費比率（分子）の構造'!K$51</f>
        <v>0</v>
      </c>
      <c r="C43" s="1091"/>
      <c r="D43" s="1091"/>
      <c r="E43" s="1091">
        <f>'実質公債費比率（分子）の構造'!L$51</f>
        <v>0</v>
      </c>
      <c r="F43" s="1091"/>
      <c r="G43" s="1091"/>
      <c r="H43" s="1091">
        <f>'実質公債費比率（分子）の構造'!M$51</f>
        <v>0</v>
      </c>
      <c r="I43" s="1091"/>
      <c r="J43" s="1091"/>
      <c r="K43" s="1091">
        <f>'実質公債費比率（分子）の構造'!N$51</f>
        <v>0</v>
      </c>
      <c r="L43" s="1091"/>
      <c r="M43" s="1091"/>
      <c r="N43" s="1091">
        <f>'実質公債費比率（分子）の構造'!O$51</f>
        <v>0</v>
      </c>
      <c r="O43" s="1091"/>
      <c r="P43" s="1091"/>
    </row>
    <row r="44" spans="1:16">
      <c r="A44" s="1091" t="s">
        <v>45</v>
      </c>
      <c r="B44" s="1091">
        <f>'実質公債費比率（分子）の構造'!K$50</f>
        <v>60</v>
      </c>
      <c r="C44" s="1091"/>
      <c r="D44" s="1091"/>
      <c r="E44" s="1091">
        <f>'実質公債費比率（分子）の構造'!L$50</f>
        <v>51</v>
      </c>
      <c r="F44" s="1091"/>
      <c r="G44" s="1091"/>
      <c r="H44" s="1091">
        <f>'実質公債費比率（分子）の構造'!M$50</f>
        <v>49</v>
      </c>
      <c r="I44" s="1091"/>
      <c r="J44" s="1091"/>
      <c r="K44" s="1091">
        <f>'実質公債費比率（分子）の構造'!N$50</f>
        <v>45</v>
      </c>
      <c r="L44" s="1091"/>
      <c r="M44" s="1091"/>
      <c r="N44" s="1091">
        <f>'実質公債費比率（分子）の構造'!O$50</f>
        <v>43</v>
      </c>
      <c r="O44" s="1091"/>
      <c r="P44" s="1091"/>
    </row>
    <row r="45" spans="1:16">
      <c r="A45" s="1091" t="s">
        <v>0</v>
      </c>
      <c r="B45" s="1091" t="str">
        <f>'実質公債費比率（分子）の構造'!K$49</f>
        <v>-</v>
      </c>
      <c r="C45" s="1091"/>
      <c r="D45" s="1091"/>
      <c r="E45" s="1091" t="str">
        <f>'実質公債費比率（分子）の構造'!L$49</f>
        <v>-</v>
      </c>
      <c r="F45" s="1091"/>
      <c r="G45" s="1091"/>
      <c r="H45" s="1091" t="str">
        <f>'実質公債費比率（分子）の構造'!M$49</f>
        <v>-</v>
      </c>
      <c r="I45" s="1091"/>
      <c r="J45" s="1091"/>
      <c r="K45" s="1091" t="str">
        <f>'実質公債費比率（分子）の構造'!N$49</f>
        <v>-</v>
      </c>
      <c r="L45" s="1091"/>
      <c r="M45" s="1091"/>
      <c r="N45" s="1091" t="str">
        <f>'実質公債費比率（分子）の構造'!O$49</f>
        <v>-</v>
      </c>
      <c r="O45" s="1091"/>
      <c r="P45" s="1091"/>
    </row>
    <row r="46" spans="1:16">
      <c r="A46" s="1091" t="s">
        <v>43</v>
      </c>
      <c r="B46" s="1091">
        <f>'実質公債費比率（分子）の構造'!K$48</f>
        <v>251</v>
      </c>
      <c r="C46" s="1091"/>
      <c r="D46" s="1091"/>
      <c r="E46" s="1091">
        <f>'実質公債費比率（分子）の構造'!L$48</f>
        <v>334</v>
      </c>
      <c r="F46" s="1091"/>
      <c r="G46" s="1091"/>
      <c r="H46" s="1091">
        <f>'実質公債費比率（分子）の構造'!M$48</f>
        <v>266</v>
      </c>
      <c r="I46" s="1091"/>
      <c r="J46" s="1091"/>
      <c r="K46" s="1091">
        <f>'実質公債費比率（分子）の構造'!N$48</f>
        <v>231</v>
      </c>
      <c r="L46" s="1091"/>
      <c r="M46" s="1091"/>
      <c r="N46" s="1091">
        <f>'実質公債費比率（分子）の構造'!O$48</f>
        <v>216</v>
      </c>
      <c r="O46" s="1091"/>
      <c r="P46" s="1091"/>
    </row>
    <row r="47" spans="1:16">
      <c r="A47" s="1091" t="s">
        <v>37</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29</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24</v>
      </c>
      <c r="B49" s="1091">
        <f>'実質公債費比率（分子）の構造'!K$45</f>
        <v>1710</v>
      </c>
      <c r="C49" s="1091"/>
      <c r="D49" s="1091"/>
      <c r="E49" s="1091">
        <f>'実質公債費比率（分子）の構造'!L$45</f>
        <v>1669</v>
      </c>
      <c r="F49" s="1091"/>
      <c r="G49" s="1091"/>
      <c r="H49" s="1091">
        <f>'実質公債費比率（分子）の構造'!M$45</f>
        <v>1667</v>
      </c>
      <c r="I49" s="1091"/>
      <c r="J49" s="1091"/>
      <c r="K49" s="1091">
        <f>'実質公債費比率（分子）の構造'!N$45</f>
        <v>1591</v>
      </c>
      <c r="L49" s="1091"/>
      <c r="M49" s="1091"/>
      <c r="N49" s="1091">
        <f>'実質公債費比率（分子）の構造'!O$45</f>
        <v>1521</v>
      </c>
      <c r="O49" s="1091"/>
      <c r="P49" s="1091"/>
    </row>
    <row r="50" spans="1:16">
      <c r="A50" s="1091" t="s">
        <v>58</v>
      </c>
      <c r="B50" s="1091" t="e">
        <f>NA()</f>
        <v>#N/A</v>
      </c>
      <c r="C50" s="1091">
        <f>IF(ISNUMBER('実質公債費比率（分子）の構造'!K$53),'実質公債費比率（分子）の構造'!K$53,NA())</f>
        <v>416</v>
      </c>
      <c r="D50" s="1091" t="e">
        <f>NA()</f>
        <v>#N/A</v>
      </c>
      <c r="E50" s="1091" t="e">
        <f>NA()</f>
        <v>#N/A</v>
      </c>
      <c r="F50" s="1091">
        <f>IF(ISNUMBER('実質公債費比率（分子）の構造'!L$53),'実質公債費比率（分子）の構造'!L$53,NA())</f>
        <v>468</v>
      </c>
      <c r="G50" s="1091" t="e">
        <f>NA()</f>
        <v>#N/A</v>
      </c>
      <c r="H50" s="1091" t="e">
        <f>NA()</f>
        <v>#N/A</v>
      </c>
      <c r="I50" s="1091">
        <f>IF(ISNUMBER('実質公債費比率（分子）の構造'!M$53),'実質公債費比率（分子）の構造'!M$53,NA())</f>
        <v>336</v>
      </c>
      <c r="J50" s="1091" t="e">
        <f>NA()</f>
        <v>#N/A</v>
      </c>
      <c r="K50" s="1091" t="e">
        <f>NA()</f>
        <v>#N/A</v>
      </c>
      <c r="L50" s="1091">
        <f>IF(ISNUMBER('実質公債費比率（分子）の構造'!N$53),'実質公債費比率（分子）の構造'!N$53,NA())</f>
        <v>198</v>
      </c>
      <c r="M50" s="1091" t="e">
        <f>NA()</f>
        <v>#N/A</v>
      </c>
      <c r="N50" s="1091" t="e">
        <f>NA()</f>
        <v>#N/A</v>
      </c>
      <c r="O50" s="1091">
        <f>IF(ISNUMBER('実質公債費比率（分子）の構造'!O$53),'実質公債費比率（分子）の構造'!O$53,NA())</f>
        <v>256</v>
      </c>
      <c r="P50" s="1091" t="e">
        <f>NA()</f>
        <v>#N/A</v>
      </c>
    </row>
    <row r="53" spans="1:16">
      <c r="A53" s="1088" t="s">
        <v>122</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108</v>
      </c>
      <c r="C55" s="1090"/>
      <c r="D55" s="1090" t="s">
        <v>126</v>
      </c>
      <c r="E55" s="1090" t="s">
        <v>108</v>
      </c>
      <c r="F55" s="1090"/>
      <c r="G55" s="1090" t="s">
        <v>126</v>
      </c>
      <c r="H55" s="1090" t="s">
        <v>108</v>
      </c>
      <c r="I55" s="1090"/>
      <c r="J55" s="1090" t="s">
        <v>126</v>
      </c>
      <c r="K55" s="1090" t="s">
        <v>108</v>
      </c>
      <c r="L55" s="1090"/>
      <c r="M55" s="1090" t="s">
        <v>126</v>
      </c>
      <c r="N55" s="1090" t="s">
        <v>108</v>
      </c>
      <c r="O55" s="1090"/>
      <c r="P55" s="1090" t="s">
        <v>126</v>
      </c>
    </row>
    <row r="56" spans="1:16">
      <c r="A56" s="1090" t="s">
        <v>47</v>
      </c>
      <c r="B56" s="1090"/>
      <c r="C56" s="1090"/>
      <c r="D56" s="1090">
        <f>'将来負担比率（分子）の構造'!I$52</f>
        <v>14982</v>
      </c>
      <c r="E56" s="1090"/>
      <c r="F56" s="1090"/>
      <c r="G56" s="1090">
        <f>'将来負担比率（分子）の構造'!J$52</f>
        <v>14852</v>
      </c>
      <c r="H56" s="1090"/>
      <c r="I56" s="1090"/>
      <c r="J56" s="1090">
        <f>'将来負担比率（分子）の構造'!K$52</f>
        <v>15075</v>
      </c>
      <c r="K56" s="1090"/>
      <c r="L56" s="1090"/>
      <c r="M56" s="1090">
        <f>'将来負担比率（分子）の構造'!L$52</f>
        <v>14654</v>
      </c>
      <c r="N56" s="1090"/>
      <c r="O56" s="1090"/>
      <c r="P56" s="1090">
        <f>'将来負担比率（分子）の構造'!M$52</f>
        <v>14814</v>
      </c>
    </row>
    <row r="57" spans="1:16">
      <c r="A57" s="1090" t="s">
        <v>97</v>
      </c>
      <c r="B57" s="1090"/>
      <c r="C57" s="1090"/>
      <c r="D57" s="1090">
        <f>'将来負担比率（分子）の構造'!I$51</f>
        <v>1886</v>
      </c>
      <c r="E57" s="1090"/>
      <c r="F57" s="1090"/>
      <c r="G57" s="1090">
        <f>'将来負担比率（分子）の構造'!J$51</f>
        <v>2335</v>
      </c>
      <c r="H57" s="1090"/>
      <c r="I57" s="1090"/>
      <c r="J57" s="1090">
        <f>'将来負担比率（分子）の構造'!K$51</f>
        <v>1347</v>
      </c>
      <c r="K57" s="1090"/>
      <c r="L57" s="1090"/>
      <c r="M57" s="1090">
        <f>'将来負担比率（分子）の構造'!L$51</f>
        <v>1762</v>
      </c>
      <c r="N57" s="1090"/>
      <c r="O57" s="1090"/>
      <c r="P57" s="1090">
        <f>'将来負担比率（分子）の構造'!M$51</f>
        <v>1200</v>
      </c>
    </row>
    <row r="58" spans="1:16">
      <c r="A58" s="1090" t="s">
        <v>94</v>
      </c>
      <c r="B58" s="1090"/>
      <c r="C58" s="1090"/>
      <c r="D58" s="1090">
        <f>'将来負担比率（分子）の構造'!I$50</f>
        <v>4094</v>
      </c>
      <c r="E58" s="1090"/>
      <c r="F58" s="1090"/>
      <c r="G58" s="1090">
        <f>'将来負担比率（分子）の構造'!J$50</f>
        <v>4737</v>
      </c>
      <c r="H58" s="1090"/>
      <c r="I58" s="1090"/>
      <c r="J58" s="1090">
        <f>'将来負担比率（分子）の構造'!K$50</f>
        <v>4645</v>
      </c>
      <c r="K58" s="1090"/>
      <c r="L58" s="1090"/>
      <c r="M58" s="1090">
        <f>'将来負担比率（分子）の構造'!L$50</f>
        <v>4800</v>
      </c>
      <c r="N58" s="1090"/>
      <c r="O58" s="1090"/>
      <c r="P58" s="1090">
        <f>'将来負担比率（分子）の構造'!M$50</f>
        <v>4915</v>
      </c>
    </row>
    <row r="59" spans="1:16">
      <c r="A59" s="1090" t="s">
        <v>90</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84</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75</v>
      </c>
      <c r="B61" s="1090" t="str">
        <f>'将来負担比率（分子）の構造'!I$46</f>
        <v>-</v>
      </c>
      <c r="C61" s="1090"/>
      <c r="D61" s="1090"/>
      <c r="E61" s="1090" t="str">
        <f>'将来負担比率（分子）の構造'!J$46</f>
        <v>-</v>
      </c>
      <c r="F61" s="1090"/>
      <c r="G61" s="1090"/>
      <c r="H61" s="1090" t="str">
        <f>'将来負担比率（分子）の構造'!K$46</f>
        <v>-</v>
      </c>
      <c r="I61" s="1090"/>
      <c r="J61" s="1090"/>
      <c r="K61" s="1090" t="str">
        <f>'将来負担比率（分子）の構造'!L$46</f>
        <v>-</v>
      </c>
      <c r="L61" s="1090"/>
      <c r="M61" s="1090"/>
      <c r="N61" s="1090" t="str">
        <f>'将来負担比率（分子）の構造'!M$46</f>
        <v>-</v>
      </c>
      <c r="O61" s="1090"/>
      <c r="P61" s="1090"/>
    </row>
    <row r="62" spans="1:16">
      <c r="A62" s="1090" t="s">
        <v>76</v>
      </c>
      <c r="B62" s="1090">
        <f>'将来負担比率（分子）の構造'!I$45</f>
        <v>2733</v>
      </c>
      <c r="C62" s="1090"/>
      <c r="D62" s="1090"/>
      <c r="E62" s="1090">
        <f>'将来負担比率（分子）の構造'!J$45</f>
        <v>2890</v>
      </c>
      <c r="F62" s="1090"/>
      <c r="G62" s="1090"/>
      <c r="H62" s="1090">
        <f>'将来負担比率（分子）の構造'!K$45</f>
        <v>2867</v>
      </c>
      <c r="I62" s="1090"/>
      <c r="J62" s="1090"/>
      <c r="K62" s="1090">
        <f>'将来負担比率（分子）の構造'!L$45</f>
        <v>3004</v>
      </c>
      <c r="L62" s="1090"/>
      <c r="M62" s="1090"/>
      <c r="N62" s="1090">
        <f>'将来負担比率（分子）の構造'!M$45</f>
        <v>3139</v>
      </c>
      <c r="O62" s="1090"/>
      <c r="P62" s="1090"/>
    </row>
    <row r="63" spans="1:16">
      <c r="A63" s="1090" t="s">
        <v>74</v>
      </c>
      <c r="B63" s="1090" t="str">
        <f>'将来負担比率（分子）の構造'!I$44</f>
        <v>-</v>
      </c>
      <c r="C63" s="1090"/>
      <c r="D63" s="1090"/>
      <c r="E63" s="1090" t="str">
        <f>'将来負担比率（分子）の構造'!J$44</f>
        <v>-</v>
      </c>
      <c r="F63" s="1090"/>
      <c r="G63" s="1090"/>
      <c r="H63" s="1090" t="str">
        <f>'将来負担比率（分子）の構造'!K$44</f>
        <v>-</v>
      </c>
      <c r="I63" s="1090"/>
      <c r="J63" s="1090"/>
      <c r="K63" s="1090" t="str">
        <f>'将来負担比率（分子）の構造'!L$44</f>
        <v>-</v>
      </c>
      <c r="L63" s="1090"/>
      <c r="M63" s="1090"/>
      <c r="N63" s="1090" t="str">
        <f>'将来負担比率（分子）の構造'!M$44</f>
        <v>-</v>
      </c>
      <c r="O63" s="1090"/>
      <c r="P63" s="1090"/>
    </row>
    <row r="64" spans="1:16">
      <c r="A64" s="1090" t="s">
        <v>72</v>
      </c>
      <c r="B64" s="1090">
        <f>'将来負担比率（分子）の構造'!I$43</f>
        <v>3512</v>
      </c>
      <c r="C64" s="1090"/>
      <c r="D64" s="1090"/>
      <c r="E64" s="1090">
        <f>'将来負担比率（分子）の構造'!J$43</f>
        <v>3071</v>
      </c>
      <c r="F64" s="1090"/>
      <c r="G64" s="1090"/>
      <c r="H64" s="1090">
        <f>'将来負担比率（分子）の構造'!K$43</f>
        <v>2650</v>
      </c>
      <c r="I64" s="1090"/>
      <c r="J64" s="1090"/>
      <c r="K64" s="1090">
        <f>'将来負担比率（分子）の構造'!L$43</f>
        <v>2430</v>
      </c>
      <c r="L64" s="1090"/>
      <c r="M64" s="1090"/>
      <c r="N64" s="1090">
        <f>'将来負担比率（分子）の構造'!M$43</f>
        <v>2064</v>
      </c>
      <c r="O64" s="1090"/>
      <c r="P64" s="1090"/>
    </row>
    <row r="65" spans="1:16">
      <c r="A65" s="1090" t="s">
        <v>71</v>
      </c>
      <c r="B65" s="1090">
        <f>'将来負担比率（分子）の構造'!I$42</f>
        <v>260</v>
      </c>
      <c r="C65" s="1090"/>
      <c r="D65" s="1090"/>
      <c r="E65" s="1090">
        <f>'将来負担比率（分子）の構造'!J$42</f>
        <v>222</v>
      </c>
      <c r="F65" s="1090"/>
      <c r="G65" s="1090"/>
      <c r="H65" s="1090">
        <f>'将来負担比率（分子）の構造'!K$42</f>
        <v>183</v>
      </c>
      <c r="I65" s="1090"/>
      <c r="J65" s="1090"/>
      <c r="K65" s="1090">
        <f>'将来負担比率（分子）の構造'!L$42</f>
        <v>144</v>
      </c>
      <c r="L65" s="1090"/>
      <c r="M65" s="1090"/>
      <c r="N65" s="1090">
        <f>'将来負担比率（分子）の構造'!M$42</f>
        <v>106</v>
      </c>
      <c r="O65" s="1090"/>
      <c r="P65" s="1090"/>
    </row>
    <row r="66" spans="1:16">
      <c r="A66" s="1090" t="s">
        <v>64</v>
      </c>
      <c r="B66" s="1090">
        <f>'将来負担比率（分子）の構造'!I$41</f>
        <v>16534</v>
      </c>
      <c r="C66" s="1090"/>
      <c r="D66" s="1090"/>
      <c r="E66" s="1090">
        <f>'将来負担比率（分子）の構造'!J$41</f>
        <v>16293</v>
      </c>
      <c r="F66" s="1090"/>
      <c r="G66" s="1090"/>
      <c r="H66" s="1090">
        <f>'将来負担比率（分子）の構造'!K$41</f>
        <v>16170</v>
      </c>
      <c r="I66" s="1090"/>
      <c r="J66" s="1090"/>
      <c r="K66" s="1090">
        <f>'将来負担比率（分子）の構造'!L$41</f>
        <v>16524</v>
      </c>
      <c r="L66" s="1090"/>
      <c r="M66" s="1090"/>
      <c r="N66" s="1090">
        <f>'将来負担比率（分子）の構造'!M$41</f>
        <v>17101</v>
      </c>
      <c r="O66" s="1090"/>
      <c r="P66" s="1090"/>
    </row>
    <row r="67" spans="1:16">
      <c r="A67" s="1090" t="s">
        <v>99</v>
      </c>
      <c r="B67" s="1090" t="e">
        <f>NA()</f>
        <v>#N/A</v>
      </c>
      <c r="C67" s="1090">
        <f>IF(ISNUMBER('将来負担比率（分子）の構造'!I$53),IF('将来負担比率（分子）の構造'!I$53&lt;0,0,'将来負担比率（分子）の構造'!I$53),NA())</f>
        <v>2078</v>
      </c>
      <c r="D67" s="1090" t="e">
        <f>NA()</f>
        <v>#N/A</v>
      </c>
      <c r="E67" s="1090" t="e">
        <f>NA()</f>
        <v>#N/A</v>
      </c>
      <c r="F67" s="1090">
        <f>IF(ISNUMBER('将来負担比率（分子）の構造'!J$53),IF('将来負担比率（分子）の構造'!J$53&lt;0,0,'将来負担比率（分子）の構造'!J$53),NA())</f>
        <v>552</v>
      </c>
      <c r="G67" s="1090" t="e">
        <f>NA()</f>
        <v>#N/A</v>
      </c>
      <c r="H67" s="1090" t="e">
        <f>NA()</f>
        <v>#N/A</v>
      </c>
      <c r="I67" s="1090">
        <f>IF(ISNUMBER('将来負担比率（分子）の構造'!K$53),IF('将来負担比率（分子）の構造'!K$53&lt;0,0,'将来負担比率（分子）の構造'!K$53),NA())</f>
        <v>803</v>
      </c>
      <c r="J67" s="1090" t="e">
        <f>NA()</f>
        <v>#N/A</v>
      </c>
      <c r="K67" s="1090" t="e">
        <f>NA()</f>
        <v>#N/A</v>
      </c>
      <c r="L67" s="1090">
        <f>IF(ISNUMBER('将来負担比率（分子）の構造'!L$53),IF('将来負担比率（分子）の構造'!L$53&lt;0,0,'将来負担比率（分子）の構造'!L$53),NA())</f>
        <v>887</v>
      </c>
      <c r="M67" s="1090" t="e">
        <f>NA()</f>
        <v>#N/A</v>
      </c>
      <c r="N67" s="1090" t="e">
        <f>NA()</f>
        <v>#N/A</v>
      </c>
      <c r="O67" s="1090">
        <f>IF(ISNUMBER('将来負担比率（分子）の構造'!M$53),IF('将来負担比率（分子）の構造'!M$53&lt;0,0,'将来負担比率（分子）の構造'!M$53),NA())</f>
        <v>1480</v>
      </c>
      <c r="P67" s="1090" t="e">
        <f>NA()</f>
        <v>#N/A</v>
      </c>
    </row>
    <row r="70" spans="1:16">
      <c r="A70" s="1093" t="s">
        <v>127</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128</v>
      </c>
      <c r="B72" s="1094">
        <f>基金残高に係る経年分析!F55</f>
        <v>2846</v>
      </c>
      <c r="C72" s="1094">
        <f>基金残高に係る経年分析!G55</f>
        <v>3108</v>
      </c>
      <c r="D72" s="1094">
        <f>基金残高に係る経年分析!H55</f>
        <v>3336</v>
      </c>
    </row>
    <row r="73" spans="1:16">
      <c r="A73" s="1092" t="s">
        <v>129</v>
      </c>
      <c r="B73" s="1094">
        <f>基金残高に係る経年分析!F56</f>
        <v>202</v>
      </c>
      <c r="C73" s="1094">
        <f>基金残高に係る経年分析!G56</f>
        <v>202</v>
      </c>
      <c r="D73" s="1094">
        <f>基金残高に係る経年分析!H56</f>
        <v>202</v>
      </c>
    </row>
    <row r="74" spans="1:16">
      <c r="A74" s="1092" t="s">
        <v>131</v>
      </c>
      <c r="B74" s="1094">
        <f>基金残高に係る経年分析!F57</f>
        <v>1707</v>
      </c>
      <c r="C74" s="1094">
        <f>基金残高に係る経年分析!G57</f>
        <v>1832</v>
      </c>
      <c r="D74" s="1094">
        <f>基金残高に係る経年分析!H57</f>
        <v>1727</v>
      </c>
    </row>
  </sheetData>
  <sheetProtection algorithmName="SHA-512" hashValue="0leku+CzHzt+d964s/UIyB32mj9EXQZMvOvIukgva1nmxmmNVrpjpcd+Dr5r1+lgYvhZn7PaVQitAlQffWXG1Q==" saltValue="oYNV34zpHV7hM3u2oB1X2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309</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311</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315</v>
      </c>
      <c r="S4" s="139"/>
      <c r="T4" s="139"/>
      <c r="U4" s="139"/>
      <c r="V4" s="139"/>
      <c r="W4" s="139"/>
      <c r="X4" s="139"/>
      <c r="Y4" s="144"/>
      <c r="Z4" s="183" t="s">
        <v>318</v>
      </c>
      <c r="AA4" s="139"/>
      <c r="AB4" s="139"/>
      <c r="AC4" s="144"/>
      <c r="AD4" s="183" t="s">
        <v>263</v>
      </c>
      <c r="AE4" s="139"/>
      <c r="AF4" s="139"/>
      <c r="AG4" s="139"/>
      <c r="AH4" s="139"/>
      <c r="AI4" s="139"/>
      <c r="AJ4" s="139"/>
      <c r="AK4" s="144"/>
      <c r="AL4" s="183" t="s">
        <v>318</v>
      </c>
      <c r="AM4" s="139"/>
      <c r="AN4" s="139"/>
      <c r="AO4" s="144"/>
      <c r="AP4" s="301" t="s">
        <v>321</v>
      </c>
      <c r="AQ4" s="301"/>
      <c r="AR4" s="301"/>
      <c r="AS4" s="301"/>
      <c r="AT4" s="301"/>
      <c r="AU4" s="301"/>
      <c r="AV4" s="301"/>
      <c r="AW4" s="301"/>
      <c r="AX4" s="301"/>
      <c r="AY4" s="301"/>
      <c r="AZ4" s="301"/>
      <c r="BA4" s="301"/>
      <c r="BB4" s="301"/>
      <c r="BC4" s="301"/>
      <c r="BD4" s="301"/>
      <c r="BE4" s="301"/>
      <c r="BF4" s="301"/>
      <c r="BG4" s="301" t="s">
        <v>299</v>
      </c>
      <c r="BH4" s="301"/>
      <c r="BI4" s="301"/>
      <c r="BJ4" s="301"/>
      <c r="BK4" s="301"/>
      <c r="BL4" s="301"/>
      <c r="BM4" s="301"/>
      <c r="BN4" s="301"/>
      <c r="BO4" s="301" t="s">
        <v>318</v>
      </c>
      <c r="BP4" s="301"/>
      <c r="BQ4" s="301"/>
      <c r="BR4" s="301"/>
      <c r="BS4" s="301" t="s">
        <v>322</v>
      </c>
      <c r="BT4" s="301"/>
      <c r="BU4" s="301"/>
      <c r="BV4" s="301"/>
      <c r="BW4" s="301"/>
      <c r="BX4" s="301"/>
      <c r="BY4" s="301"/>
      <c r="BZ4" s="301"/>
      <c r="CA4" s="301"/>
      <c r="CB4" s="301"/>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9981136</v>
      </c>
      <c r="S5" s="279"/>
      <c r="T5" s="279"/>
      <c r="U5" s="279"/>
      <c r="V5" s="279"/>
      <c r="W5" s="279"/>
      <c r="X5" s="279"/>
      <c r="Y5" s="281"/>
      <c r="Z5" s="284">
        <v>47.6</v>
      </c>
      <c r="AA5" s="284"/>
      <c r="AB5" s="284"/>
      <c r="AC5" s="284"/>
      <c r="AD5" s="289">
        <v>8521892</v>
      </c>
      <c r="AE5" s="289"/>
      <c r="AF5" s="289"/>
      <c r="AG5" s="289"/>
      <c r="AH5" s="289"/>
      <c r="AI5" s="289"/>
      <c r="AJ5" s="289"/>
      <c r="AK5" s="289"/>
      <c r="AL5" s="294">
        <v>84.3</v>
      </c>
      <c r="AM5" s="296"/>
      <c r="AN5" s="296"/>
      <c r="AO5" s="298"/>
      <c r="AP5" s="262" t="s">
        <v>324</v>
      </c>
      <c r="AQ5" s="268"/>
      <c r="AR5" s="268"/>
      <c r="AS5" s="268"/>
      <c r="AT5" s="268"/>
      <c r="AU5" s="268"/>
      <c r="AV5" s="268"/>
      <c r="AW5" s="268"/>
      <c r="AX5" s="268"/>
      <c r="AY5" s="268"/>
      <c r="AZ5" s="268"/>
      <c r="BA5" s="268"/>
      <c r="BB5" s="268"/>
      <c r="BC5" s="268"/>
      <c r="BD5" s="268"/>
      <c r="BE5" s="268"/>
      <c r="BF5" s="271"/>
      <c r="BG5" s="277">
        <v>8586710</v>
      </c>
      <c r="BH5" s="219"/>
      <c r="BI5" s="219"/>
      <c r="BJ5" s="219"/>
      <c r="BK5" s="219"/>
      <c r="BL5" s="219"/>
      <c r="BM5" s="219"/>
      <c r="BN5" s="282"/>
      <c r="BO5" s="285">
        <v>86</v>
      </c>
      <c r="BP5" s="285"/>
      <c r="BQ5" s="285"/>
      <c r="BR5" s="285"/>
      <c r="BS5" s="290" t="s">
        <v>140</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327</v>
      </c>
      <c r="CS5" s="139"/>
      <c r="CT5" s="139"/>
      <c r="CU5" s="139"/>
      <c r="CV5" s="139"/>
      <c r="CW5" s="139"/>
      <c r="CX5" s="139"/>
      <c r="CY5" s="144"/>
      <c r="CZ5" s="183" t="s">
        <v>318</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2"/>
      <c r="R6" s="277">
        <v>97163</v>
      </c>
      <c r="S6" s="219"/>
      <c r="T6" s="219"/>
      <c r="U6" s="219"/>
      <c r="V6" s="219"/>
      <c r="W6" s="219"/>
      <c r="X6" s="219"/>
      <c r="Y6" s="282"/>
      <c r="Z6" s="285">
        <v>0.5</v>
      </c>
      <c r="AA6" s="285"/>
      <c r="AB6" s="285"/>
      <c r="AC6" s="285"/>
      <c r="AD6" s="290">
        <v>97163</v>
      </c>
      <c r="AE6" s="290"/>
      <c r="AF6" s="290"/>
      <c r="AG6" s="290"/>
      <c r="AH6" s="290"/>
      <c r="AI6" s="290"/>
      <c r="AJ6" s="290"/>
      <c r="AK6" s="290"/>
      <c r="AL6" s="286">
        <v>1</v>
      </c>
      <c r="AM6" s="240"/>
      <c r="AN6" s="240"/>
      <c r="AO6" s="299"/>
      <c r="AP6" s="263" t="s">
        <v>107</v>
      </c>
      <c r="AQ6" s="36"/>
      <c r="AR6" s="36"/>
      <c r="AS6" s="36"/>
      <c r="AT6" s="36"/>
      <c r="AU6" s="36"/>
      <c r="AV6" s="36"/>
      <c r="AW6" s="36"/>
      <c r="AX6" s="36"/>
      <c r="AY6" s="36"/>
      <c r="AZ6" s="36"/>
      <c r="BA6" s="36"/>
      <c r="BB6" s="36"/>
      <c r="BC6" s="36"/>
      <c r="BD6" s="36"/>
      <c r="BE6" s="36"/>
      <c r="BF6" s="272"/>
      <c r="BG6" s="277">
        <v>8057146</v>
      </c>
      <c r="BH6" s="219"/>
      <c r="BI6" s="219"/>
      <c r="BJ6" s="219"/>
      <c r="BK6" s="219"/>
      <c r="BL6" s="219"/>
      <c r="BM6" s="219"/>
      <c r="BN6" s="282"/>
      <c r="BO6" s="285">
        <v>80.7</v>
      </c>
      <c r="BP6" s="285"/>
      <c r="BQ6" s="285"/>
      <c r="BR6" s="285"/>
      <c r="BS6" s="290" t="s">
        <v>140</v>
      </c>
      <c r="BT6" s="290"/>
      <c r="BU6" s="290"/>
      <c r="BV6" s="290"/>
      <c r="BW6" s="290"/>
      <c r="BX6" s="290"/>
      <c r="BY6" s="290"/>
      <c r="BZ6" s="290"/>
      <c r="CA6" s="290"/>
      <c r="CB6" s="331"/>
      <c r="CD6" s="262" t="s">
        <v>332</v>
      </c>
      <c r="CE6" s="268"/>
      <c r="CF6" s="268"/>
      <c r="CG6" s="268"/>
      <c r="CH6" s="268"/>
      <c r="CI6" s="268"/>
      <c r="CJ6" s="268"/>
      <c r="CK6" s="268"/>
      <c r="CL6" s="268"/>
      <c r="CM6" s="268"/>
      <c r="CN6" s="268"/>
      <c r="CO6" s="268"/>
      <c r="CP6" s="268"/>
      <c r="CQ6" s="271"/>
      <c r="CR6" s="277">
        <v>180453</v>
      </c>
      <c r="CS6" s="219"/>
      <c r="CT6" s="219"/>
      <c r="CU6" s="219"/>
      <c r="CV6" s="219"/>
      <c r="CW6" s="219"/>
      <c r="CX6" s="219"/>
      <c r="CY6" s="282"/>
      <c r="CZ6" s="294">
        <v>0.9</v>
      </c>
      <c r="DA6" s="296"/>
      <c r="DB6" s="296"/>
      <c r="DC6" s="342"/>
      <c r="DD6" s="291" t="s">
        <v>140</v>
      </c>
      <c r="DE6" s="219"/>
      <c r="DF6" s="219"/>
      <c r="DG6" s="219"/>
      <c r="DH6" s="219"/>
      <c r="DI6" s="219"/>
      <c r="DJ6" s="219"/>
      <c r="DK6" s="219"/>
      <c r="DL6" s="219"/>
      <c r="DM6" s="219"/>
      <c r="DN6" s="219"/>
      <c r="DO6" s="219"/>
      <c r="DP6" s="282"/>
      <c r="DQ6" s="291">
        <v>180453</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5016</v>
      </c>
      <c r="S7" s="219"/>
      <c r="T7" s="219"/>
      <c r="U7" s="219"/>
      <c r="V7" s="219"/>
      <c r="W7" s="219"/>
      <c r="X7" s="219"/>
      <c r="Y7" s="282"/>
      <c r="Z7" s="285">
        <v>0</v>
      </c>
      <c r="AA7" s="285"/>
      <c r="AB7" s="285"/>
      <c r="AC7" s="285"/>
      <c r="AD7" s="290">
        <v>5016</v>
      </c>
      <c r="AE7" s="290"/>
      <c r="AF7" s="290"/>
      <c r="AG7" s="290"/>
      <c r="AH7" s="290"/>
      <c r="AI7" s="290"/>
      <c r="AJ7" s="290"/>
      <c r="AK7" s="290"/>
      <c r="AL7" s="286">
        <v>0</v>
      </c>
      <c r="AM7" s="240"/>
      <c r="AN7" s="240"/>
      <c r="AO7" s="299"/>
      <c r="AP7" s="263" t="s">
        <v>333</v>
      </c>
      <c r="AQ7" s="36"/>
      <c r="AR7" s="36"/>
      <c r="AS7" s="36"/>
      <c r="AT7" s="36"/>
      <c r="AU7" s="36"/>
      <c r="AV7" s="36"/>
      <c r="AW7" s="36"/>
      <c r="AX7" s="36"/>
      <c r="AY7" s="36"/>
      <c r="AZ7" s="36"/>
      <c r="BA7" s="36"/>
      <c r="BB7" s="36"/>
      <c r="BC7" s="36"/>
      <c r="BD7" s="36"/>
      <c r="BE7" s="36"/>
      <c r="BF7" s="272"/>
      <c r="BG7" s="277">
        <v>2774257</v>
      </c>
      <c r="BH7" s="219"/>
      <c r="BI7" s="219"/>
      <c r="BJ7" s="219"/>
      <c r="BK7" s="219"/>
      <c r="BL7" s="219"/>
      <c r="BM7" s="219"/>
      <c r="BN7" s="282"/>
      <c r="BO7" s="285">
        <v>27.8</v>
      </c>
      <c r="BP7" s="285"/>
      <c r="BQ7" s="285"/>
      <c r="BR7" s="285"/>
      <c r="BS7" s="290" t="s">
        <v>140</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2580342</v>
      </c>
      <c r="CS7" s="219"/>
      <c r="CT7" s="219"/>
      <c r="CU7" s="219"/>
      <c r="CV7" s="219"/>
      <c r="CW7" s="219"/>
      <c r="CX7" s="219"/>
      <c r="CY7" s="282"/>
      <c r="CZ7" s="285">
        <v>12.9</v>
      </c>
      <c r="DA7" s="285"/>
      <c r="DB7" s="285"/>
      <c r="DC7" s="285"/>
      <c r="DD7" s="291">
        <v>545064</v>
      </c>
      <c r="DE7" s="219"/>
      <c r="DF7" s="219"/>
      <c r="DG7" s="219"/>
      <c r="DH7" s="219"/>
      <c r="DI7" s="219"/>
      <c r="DJ7" s="219"/>
      <c r="DK7" s="219"/>
      <c r="DL7" s="219"/>
      <c r="DM7" s="219"/>
      <c r="DN7" s="219"/>
      <c r="DO7" s="219"/>
      <c r="DP7" s="282"/>
      <c r="DQ7" s="291">
        <v>1635859</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23386</v>
      </c>
      <c r="S8" s="219"/>
      <c r="T8" s="219"/>
      <c r="U8" s="219"/>
      <c r="V8" s="219"/>
      <c r="W8" s="219"/>
      <c r="X8" s="219"/>
      <c r="Y8" s="282"/>
      <c r="Z8" s="285">
        <v>0.1</v>
      </c>
      <c r="AA8" s="285"/>
      <c r="AB8" s="285"/>
      <c r="AC8" s="285"/>
      <c r="AD8" s="290">
        <v>23386</v>
      </c>
      <c r="AE8" s="290"/>
      <c r="AF8" s="290"/>
      <c r="AG8" s="290"/>
      <c r="AH8" s="290"/>
      <c r="AI8" s="290"/>
      <c r="AJ8" s="290"/>
      <c r="AK8" s="290"/>
      <c r="AL8" s="286">
        <v>0.2</v>
      </c>
      <c r="AM8" s="240"/>
      <c r="AN8" s="240"/>
      <c r="AO8" s="299"/>
      <c r="AP8" s="263" t="s">
        <v>109</v>
      </c>
      <c r="AQ8" s="36"/>
      <c r="AR8" s="36"/>
      <c r="AS8" s="36"/>
      <c r="AT8" s="36"/>
      <c r="AU8" s="36"/>
      <c r="AV8" s="36"/>
      <c r="AW8" s="36"/>
      <c r="AX8" s="36"/>
      <c r="AY8" s="36"/>
      <c r="AZ8" s="36"/>
      <c r="BA8" s="36"/>
      <c r="BB8" s="36"/>
      <c r="BC8" s="36"/>
      <c r="BD8" s="36"/>
      <c r="BE8" s="36"/>
      <c r="BF8" s="272"/>
      <c r="BG8" s="277">
        <v>87009</v>
      </c>
      <c r="BH8" s="219"/>
      <c r="BI8" s="219"/>
      <c r="BJ8" s="219"/>
      <c r="BK8" s="219"/>
      <c r="BL8" s="219"/>
      <c r="BM8" s="219"/>
      <c r="BN8" s="282"/>
      <c r="BO8" s="285">
        <v>0.9</v>
      </c>
      <c r="BP8" s="285"/>
      <c r="BQ8" s="285"/>
      <c r="BR8" s="285"/>
      <c r="BS8" s="291" t="s">
        <v>140</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6423878</v>
      </c>
      <c r="CS8" s="219"/>
      <c r="CT8" s="219"/>
      <c r="CU8" s="219"/>
      <c r="CV8" s="219"/>
      <c r="CW8" s="219"/>
      <c r="CX8" s="219"/>
      <c r="CY8" s="282"/>
      <c r="CZ8" s="285">
        <v>32</v>
      </c>
      <c r="DA8" s="285"/>
      <c r="DB8" s="285"/>
      <c r="DC8" s="285"/>
      <c r="DD8" s="291">
        <v>369473</v>
      </c>
      <c r="DE8" s="219"/>
      <c r="DF8" s="219"/>
      <c r="DG8" s="219"/>
      <c r="DH8" s="219"/>
      <c r="DI8" s="219"/>
      <c r="DJ8" s="219"/>
      <c r="DK8" s="219"/>
      <c r="DL8" s="219"/>
      <c r="DM8" s="219"/>
      <c r="DN8" s="219"/>
      <c r="DO8" s="219"/>
      <c r="DP8" s="282"/>
      <c r="DQ8" s="291">
        <v>3315393</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15825</v>
      </c>
      <c r="S9" s="219"/>
      <c r="T9" s="219"/>
      <c r="U9" s="219"/>
      <c r="V9" s="219"/>
      <c r="W9" s="219"/>
      <c r="X9" s="219"/>
      <c r="Y9" s="282"/>
      <c r="Z9" s="285">
        <v>0.1</v>
      </c>
      <c r="AA9" s="285"/>
      <c r="AB9" s="285"/>
      <c r="AC9" s="285"/>
      <c r="AD9" s="290">
        <v>15825</v>
      </c>
      <c r="AE9" s="290"/>
      <c r="AF9" s="290"/>
      <c r="AG9" s="290"/>
      <c r="AH9" s="290"/>
      <c r="AI9" s="290"/>
      <c r="AJ9" s="290"/>
      <c r="AK9" s="290"/>
      <c r="AL9" s="286">
        <v>0.2</v>
      </c>
      <c r="AM9" s="240"/>
      <c r="AN9" s="240"/>
      <c r="AO9" s="299"/>
      <c r="AP9" s="263" t="s">
        <v>341</v>
      </c>
      <c r="AQ9" s="36"/>
      <c r="AR9" s="36"/>
      <c r="AS9" s="36"/>
      <c r="AT9" s="36"/>
      <c r="AU9" s="36"/>
      <c r="AV9" s="36"/>
      <c r="AW9" s="36"/>
      <c r="AX9" s="36"/>
      <c r="AY9" s="36"/>
      <c r="AZ9" s="36"/>
      <c r="BA9" s="36"/>
      <c r="BB9" s="36"/>
      <c r="BC9" s="36"/>
      <c r="BD9" s="36"/>
      <c r="BE9" s="36"/>
      <c r="BF9" s="272"/>
      <c r="BG9" s="277">
        <v>2154910</v>
      </c>
      <c r="BH9" s="219"/>
      <c r="BI9" s="219"/>
      <c r="BJ9" s="219"/>
      <c r="BK9" s="219"/>
      <c r="BL9" s="219"/>
      <c r="BM9" s="219"/>
      <c r="BN9" s="282"/>
      <c r="BO9" s="285">
        <v>21.6</v>
      </c>
      <c r="BP9" s="285"/>
      <c r="BQ9" s="285"/>
      <c r="BR9" s="285"/>
      <c r="BS9" s="291" t="s">
        <v>140</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2118745</v>
      </c>
      <c r="CS9" s="219"/>
      <c r="CT9" s="219"/>
      <c r="CU9" s="219"/>
      <c r="CV9" s="219"/>
      <c r="CW9" s="219"/>
      <c r="CX9" s="219"/>
      <c r="CY9" s="282"/>
      <c r="CZ9" s="285">
        <v>10.6</v>
      </c>
      <c r="DA9" s="285"/>
      <c r="DB9" s="285"/>
      <c r="DC9" s="285"/>
      <c r="DD9" s="291">
        <v>673072</v>
      </c>
      <c r="DE9" s="219"/>
      <c r="DF9" s="219"/>
      <c r="DG9" s="219"/>
      <c r="DH9" s="219"/>
      <c r="DI9" s="219"/>
      <c r="DJ9" s="219"/>
      <c r="DK9" s="219"/>
      <c r="DL9" s="219"/>
      <c r="DM9" s="219"/>
      <c r="DN9" s="219"/>
      <c r="DO9" s="219"/>
      <c r="DP9" s="282"/>
      <c r="DQ9" s="291">
        <v>1345481</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140</v>
      </c>
      <c r="S10" s="219"/>
      <c r="T10" s="219"/>
      <c r="U10" s="219"/>
      <c r="V10" s="219"/>
      <c r="W10" s="219"/>
      <c r="X10" s="219"/>
      <c r="Y10" s="282"/>
      <c r="Z10" s="285" t="s">
        <v>140</v>
      </c>
      <c r="AA10" s="285"/>
      <c r="AB10" s="285"/>
      <c r="AC10" s="285"/>
      <c r="AD10" s="290" t="s">
        <v>140</v>
      </c>
      <c r="AE10" s="290"/>
      <c r="AF10" s="290"/>
      <c r="AG10" s="290"/>
      <c r="AH10" s="290"/>
      <c r="AI10" s="290"/>
      <c r="AJ10" s="290"/>
      <c r="AK10" s="290"/>
      <c r="AL10" s="286" t="s">
        <v>140</v>
      </c>
      <c r="AM10" s="240"/>
      <c r="AN10" s="240"/>
      <c r="AO10" s="299"/>
      <c r="AP10" s="263" t="s">
        <v>197</v>
      </c>
      <c r="AQ10" s="36"/>
      <c r="AR10" s="36"/>
      <c r="AS10" s="36"/>
      <c r="AT10" s="36"/>
      <c r="AU10" s="36"/>
      <c r="AV10" s="36"/>
      <c r="AW10" s="36"/>
      <c r="AX10" s="36"/>
      <c r="AY10" s="36"/>
      <c r="AZ10" s="36"/>
      <c r="BA10" s="36"/>
      <c r="BB10" s="36"/>
      <c r="BC10" s="36"/>
      <c r="BD10" s="36"/>
      <c r="BE10" s="36"/>
      <c r="BF10" s="272"/>
      <c r="BG10" s="277">
        <v>234575</v>
      </c>
      <c r="BH10" s="219"/>
      <c r="BI10" s="219"/>
      <c r="BJ10" s="219"/>
      <c r="BK10" s="219"/>
      <c r="BL10" s="219"/>
      <c r="BM10" s="219"/>
      <c r="BN10" s="282"/>
      <c r="BO10" s="285">
        <v>2.4</v>
      </c>
      <c r="BP10" s="285"/>
      <c r="BQ10" s="285"/>
      <c r="BR10" s="285"/>
      <c r="BS10" s="291" t="s">
        <v>140</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v>2924</v>
      </c>
      <c r="CS10" s="219"/>
      <c r="CT10" s="219"/>
      <c r="CU10" s="219"/>
      <c r="CV10" s="219"/>
      <c r="CW10" s="219"/>
      <c r="CX10" s="219"/>
      <c r="CY10" s="282"/>
      <c r="CZ10" s="285">
        <v>0</v>
      </c>
      <c r="DA10" s="285"/>
      <c r="DB10" s="285"/>
      <c r="DC10" s="285"/>
      <c r="DD10" s="291" t="s">
        <v>140</v>
      </c>
      <c r="DE10" s="219"/>
      <c r="DF10" s="219"/>
      <c r="DG10" s="219"/>
      <c r="DH10" s="219"/>
      <c r="DI10" s="219"/>
      <c r="DJ10" s="219"/>
      <c r="DK10" s="219"/>
      <c r="DL10" s="219"/>
      <c r="DM10" s="219"/>
      <c r="DN10" s="219"/>
      <c r="DO10" s="219"/>
      <c r="DP10" s="282"/>
      <c r="DQ10" s="291">
        <v>2924</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720416</v>
      </c>
      <c r="S11" s="219"/>
      <c r="T11" s="219"/>
      <c r="U11" s="219"/>
      <c r="V11" s="219"/>
      <c r="W11" s="219"/>
      <c r="X11" s="219"/>
      <c r="Y11" s="282"/>
      <c r="Z11" s="286">
        <v>3.4</v>
      </c>
      <c r="AA11" s="240"/>
      <c r="AB11" s="240"/>
      <c r="AC11" s="288"/>
      <c r="AD11" s="291">
        <v>720416</v>
      </c>
      <c r="AE11" s="219"/>
      <c r="AF11" s="219"/>
      <c r="AG11" s="219"/>
      <c r="AH11" s="219"/>
      <c r="AI11" s="219"/>
      <c r="AJ11" s="219"/>
      <c r="AK11" s="282"/>
      <c r="AL11" s="286">
        <v>7.1</v>
      </c>
      <c r="AM11" s="240"/>
      <c r="AN11" s="240"/>
      <c r="AO11" s="299"/>
      <c r="AP11" s="263" t="s">
        <v>346</v>
      </c>
      <c r="AQ11" s="36"/>
      <c r="AR11" s="36"/>
      <c r="AS11" s="36"/>
      <c r="AT11" s="36"/>
      <c r="AU11" s="36"/>
      <c r="AV11" s="36"/>
      <c r="AW11" s="36"/>
      <c r="AX11" s="36"/>
      <c r="AY11" s="36"/>
      <c r="AZ11" s="36"/>
      <c r="BA11" s="36"/>
      <c r="BB11" s="36"/>
      <c r="BC11" s="36"/>
      <c r="BD11" s="36"/>
      <c r="BE11" s="36"/>
      <c r="BF11" s="272"/>
      <c r="BG11" s="277">
        <v>297763</v>
      </c>
      <c r="BH11" s="219"/>
      <c r="BI11" s="219"/>
      <c r="BJ11" s="219"/>
      <c r="BK11" s="219"/>
      <c r="BL11" s="219"/>
      <c r="BM11" s="219"/>
      <c r="BN11" s="282"/>
      <c r="BO11" s="285">
        <v>3</v>
      </c>
      <c r="BP11" s="285"/>
      <c r="BQ11" s="285"/>
      <c r="BR11" s="285"/>
      <c r="BS11" s="291" t="s">
        <v>140</v>
      </c>
      <c r="BT11" s="219"/>
      <c r="BU11" s="219"/>
      <c r="BV11" s="219"/>
      <c r="BW11" s="219"/>
      <c r="BX11" s="219"/>
      <c r="BY11" s="219"/>
      <c r="BZ11" s="219"/>
      <c r="CA11" s="219"/>
      <c r="CB11" s="332"/>
      <c r="CD11" s="263" t="s">
        <v>349</v>
      </c>
      <c r="CE11" s="36"/>
      <c r="CF11" s="36"/>
      <c r="CG11" s="36"/>
      <c r="CH11" s="36"/>
      <c r="CI11" s="36"/>
      <c r="CJ11" s="36"/>
      <c r="CK11" s="36"/>
      <c r="CL11" s="36"/>
      <c r="CM11" s="36"/>
      <c r="CN11" s="36"/>
      <c r="CO11" s="36"/>
      <c r="CP11" s="36"/>
      <c r="CQ11" s="272"/>
      <c r="CR11" s="277">
        <v>440881</v>
      </c>
      <c r="CS11" s="219"/>
      <c r="CT11" s="219"/>
      <c r="CU11" s="219"/>
      <c r="CV11" s="219"/>
      <c r="CW11" s="219"/>
      <c r="CX11" s="219"/>
      <c r="CY11" s="282"/>
      <c r="CZ11" s="285">
        <v>2.2000000000000002</v>
      </c>
      <c r="DA11" s="285"/>
      <c r="DB11" s="285"/>
      <c r="DC11" s="285"/>
      <c r="DD11" s="291">
        <v>349572</v>
      </c>
      <c r="DE11" s="219"/>
      <c r="DF11" s="219"/>
      <c r="DG11" s="219"/>
      <c r="DH11" s="219"/>
      <c r="DI11" s="219"/>
      <c r="DJ11" s="219"/>
      <c r="DK11" s="219"/>
      <c r="DL11" s="219"/>
      <c r="DM11" s="219"/>
      <c r="DN11" s="219"/>
      <c r="DO11" s="219"/>
      <c r="DP11" s="282"/>
      <c r="DQ11" s="291">
        <v>120799</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v>13918</v>
      </c>
      <c r="S12" s="219"/>
      <c r="T12" s="219"/>
      <c r="U12" s="219"/>
      <c r="V12" s="219"/>
      <c r="W12" s="219"/>
      <c r="X12" s="219"/>
      <c r="Y12" s="282"/>
      <c r="Z12" s="285">
        <v>0.1</v>
      </c>
      <c r="AA12" s="285"/>
      <c r="AB12" s="285"/>
      <c r="AC12" s="285"/>
      <c r="AD12" s="290">
        <v>13918</v>
      </c>
      <c r="AE12" s="290"/>
      <c r="AF12" s="290"/>
      <c r="AG12" s="290"/>
      <c r="AH12" s="290"/>
      <c r="AI12" s="290"/>
      <c r="AJ12" s="290"/>
      <c r="AK12" s="290"/>
      <c r="AL12" s="286">
        <v>0.1</v>
      </c>
      <c r="AM12" s="240"/>
      <c r="AN12" s="240"/>
      <c r="AO12" s="299"/>
      <c r="AP12" s="263" t="s">
        <v>350</v>
      </c>
      <c r="AQ12" s="36"/>
      <c r="AR12" s="36"/>
      <c r="AS12" s="36"/>
      <c r="AT12" s="36"/>
      <c r="AU12" s="36"/>
      <c r="AV12" s="36"/>
      <c r="AW12" s="36"/>
      <c r="AX12" s="36"/>
      <c r="AY12" s="36"/>
      <c r="AZ12" s="36"/>
      <c r="BA12" s="36"/>
      <c r="BB12" s="36"/>
      <c r="BC12" s="36"/>
      <c r="BD12" s="36"/>
      <c r="BE12" s="36"/>
      <c r="BF12" s="272"/>
      <c r="BG12" s="277">
        <v>4808266</v>
      </c>
      <c r="BH12" s="219"/>
      <c r="BI12" s="219"/>
      <c r="BJ12" s="219"/>
      <c r="BK12" s="219"/>
      <c r="BL12" s="219"/>
      <c r="BM12" s="219"/>
      <c r="BN12" s="282"/>
      <c r="BO12" s="285">
        <v>48.2</v>
      </c>
      <c r="BP12" s="285"/>
      <c r="BQ12" s="285"/>
      <c r="BR12" s="285"/>
      <c r="BS12" s="291" t="s">
        <v>140</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874887</v>
      </c>
      <c r="CS12" s="219"/>
      <c r="CT12" s="219"/>
      <c r="CU12" s="219"/>
      <c r="CV12" s="219"/>
      <c r="CW12" s="219"/>
      <c r="CX12" s="219"/>
      <c r="CY12" s="282"/>
      <c r="CZ12" s="285">
        <v>4.4000000000000004</v>
      </c>
      <c r="DA12" s="285"/>
      <c r="DB12" s="285"/>
      <c r="DC12" s="285"/>
      <c r="DD12" s="291">
        <v>81781</v>
      </c>
      <c r="DE12" s="219"/>
      <c r="DF12" s="219"/>
      <c r="DG12" s="219"/>
      <c r="DH12" s="219"/>
      <c r="DI12" s="219"/>
      <c r="DJ12" s="219"/>
      <c r="DK12" s="219"/>
      <c r="DL12" s="219"/>
      <c r="DM12" s="219"/>
      <c r="DN12" s="219"/>
      <c r="DO12" s="219"/>
      <c r="DP12" s="282"/>
      <c r="DQ12" s="291">
        <v>650758</v>
      </c>
      <c r="DR12" s="219"/>
      <c r="DS12" s="219"/>
      <c r="DT12" s="219"/>
      <c r="DU12" s="219"/>
      <c r="DV12" s="219"/>
      <c r="DW12" s="219"/>
      <c r="DX12" s="219"/>
      <c r="DY12" s="219"/>
      <c r="DZ12" s="219"/>
      <c r="EA12" s="219"/>
      <c r="EB12" s="219"/>
      <c r="EC12" s="332"/>
    </row>
    <row r="13" spans="2:143" ht="11.25" customHeight="1">
      <c r="B13" s="263" t="s">
        <v>351</v>
      </c>
      <c r="C13" s="36"/>
      <c r="D13" s="36"/>
      <c r="E13" s="36"/>
      <c r="F13" s="36"/>
      <c r="G13" s="36"/>
      <c r="H13" s="36"/>
      <c r="I13" s="36"/>
      <c r="J13" s="36"/>
      <c r="K13" s="36"/>
      <c r="L13" s="36"/>
      <c r="M13" s="36"/>
      <c r="N13" s="36"/>
      <c r="O13" s="36"/>
      <c r="P13" s="36"/>
      <c r="Q13" s="272"/>
      <c r="R13" s="277" t="s">
        <v>140</v>
      </c>
      <c r="S13" s="219"/>
      <c r="T13" s="219"/>
      <c r="U13" s="219"/>
      <c r="V13" s="219"/>
      <c r="W13" s="219"/>
      <c r="X13" s="219"/>
      <c r="Y13" s="282"/>
      <c r="Z13" s="285" t="s">
        <v>140</v>
      </c>
      <c r="AA13" s="285"/>
      <c r="AB13" s="285"/>
      <c r="AC13" s="285"/>
      <c r="AD13" s="290" t="s">
        <v>140</v>
      </c>
      <c r="AE13" s="290"/>
      <c r="AF13" s="290"/>
      <c r="AG13" s="290"/>
      <c r="AH13" s="290"/>
      <c r="AI13" s="290"/>
      <c r="AJ13" s="290"/>
      <c r="AK13" s="290"/>
      <c r="AL13" s="286" t="s">
        <v>140</v>
      </c>
      <c r="AM13" s="240"/>
      <c r="AN13" s="240"/>
      <c r="AO13" s="299"/>
      <c r="AP13" s="263" t="s">
        <v>353</v>
      </c>
      <c r="AQ13" s="36"/>
      <c r="AR13" s="36"/>
      <c r="AS13" s="36"/>
      <c r="AT13" s="36"/>
      <c r="AU13" s="36"/>
      <c r="AV13" s="36"/>
      <c r="AW13" s="36"/>
      <c r="AX13" s="36"/>
      <c r="AY13" s="36"/>
      <c r="AZ13" s="36"/>
      <c r="BA13" s="36"/>
      <c r="BB13" s="36"/>
      <c r="BC13" s="36"/>
      <c r="BD13" s="36"/>
      <c r="BE13" s="36"/>
      <c r="BF13" s="272"/>
      <c r="BG13" s="277">
        <v>4794952</v>
      </c>
      <c r="BH13" s="219"/>
      <c r="BI13" s="219"/>
      <c r="BJ13" s="219"/>
      <c r="BK13" s="219"/>
      <c r="BL13" s="219"/>
      <c r="BM13" s="219"/>
      <c r="BN13" s="282"/>
      <c r="BO13" s="285">
        <v>48</v>
      </c>
      <c r="BP13" s="285"/>
      <c r="BQ13" s="285"/>
      <c r="BR13" s="285"/>
      <c r="BS13" s="291" t="s">
        <v>140</v>
      </c>
      <c r="BT13" s="219"/>
      <c r="BU13" s="219"/>
      <c r="BV13" s="219"/>
      <c r="BW13" s="219"/>
      <c r="BX13" s="219"/>
      <c r="BY13" s="219"/>
      <c r="BZ13" s="219"/>
      <c r="CA13" s="219"/>
      <c r="CB13" s="332"/>
      <c r="CD13" s="263" t="s">
        <v>354</v>
      </c>
      <c r="CE13" s="36"/>
      <c r="CF13" s="36"/>
      <c r="CG13" s="36"/>
      <c r="CH13" s="36"/>
      <c r="CI13" s="36"/>
      <c r="CJ13" s="36"/>
      <c r="CK13" s="36"/>
      <c r="CL13" s="36"/>
      <c r="CM13" s="36"/>
      <c r="CN13" s="36"/>
      <c r="CO13" s="36"/>
      <c r="CP13" s="36"/>
      <c r="CQ13" s="272"/>
      <c r="CR13" s="277">
        <v>2386812</v>
      </c>
      <c r="CS13" s="219"/>
      <c r="CT13" s="219"/>
      <c r="CU13" s="219"/>
      <c r="CV13" s="219"/>
      <c r="CW13" s="219"/>
      <c r="CX13" s="219"/>
      <c r="CY13" s="282"/>
      <c r="CZ13" s="285">
        <v>11.9</v>
      </c>
      <c r="DA13" s="285"/>
      <c r="DB13" s="285"/>
      <c r="DC13" s="285"/>
      <c r="DD13" s="291">
        <v>971034</v>
      </c>
      <c r="DE13" s="219"/>
      <c r="DF13" s="219"/>
      <c r="DG13" s="219"/>
      <c r="DH13" s="219"/>
      <c r="DI13" s="219"/>
      <c r="DJ13" s="219"/>
      <c r="DK13" s="219"/>
      <c r="DL13" s="219"/>
      <c r="DM13" s="219"/>
      <c r="DN13" s="219"/>
      <c r="DO13" s="219"/>
      <c r="DP13" s="282"/>
      <c r="DQ13" s="291">
        <v>1937713</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18707</v>
      </c>
      <c r="S14" s="219"/>
      <c r="T14" s="219"/>
      <c r="U14" s="219"/>
      <c r="V14" s="219"/>
      <c r="W14" s="219"/>
      <c r="X14" s="219"/>
      <c r="Y14" s="282"/>
      <c r="Z14" s="285">
        <v>0.1</v>
      </c>
      <c r="AA14" s="285"/>
      <c r="AB14" s="285"/>
      <c r="AC14" s="285"/>
      <c r="AD14" s="290">
        <v>18707</v>
      </c>
      <c r="AE14" s="290"/>
      <c r="AF14" s="290"/>
      <c r="AG14" s="290"/>
      <c r="AH14" s="290"/>
      <c r="AI14" s="290"/>
      <c r="AJ14" s="290"/>
      <c r="AK14" s="290"/>
      <c r="AL14" s="286">
        <v>0.2</v>
      </c>
      <c r="AM14" s="240"/>
      <c r="AN14" s="240"/>
      <c r="AO14" s="299"/>
      <c r="AP14" s="263" t="s">
        <v>225</v>
      </c>
      <c r="AQ14" s="36"/>
      <c r="AR14" s="36"/>
      <c r="AS14" s="36"/>
      <c r="AT14" s="36"/>
      <c r="AU14" s="36"/>
      <c r="AV14" s="36"/>
      <c r="AW14" s="36"/>
      <c r="AX14" s="36"/>
      <c r="AY14" s="36"/>
      <c r="AZ14" s="36"/>
      <c r="BA14" s="36"/>
      <c r="BB14" s="36"/>
      <c r="BC14" s="36"/>
      <c r="BD14" s="36"/>
      <c r="BE14" s="36"/>
      <c r="BF14" s="272"/>
      <c r="BG14" s="277">
        <v>77344</v>
      </c>
      <c r="BH14" s="219"/>
      <c r="BI14" s="219"/>
      <c r="BJ14" s="219"/>
      <c r="BK14" s="219"/>
      <c r="BL14" s="219"/>
      <c r="BM14" s="219"/>
      <c r="BN14" s="282"/>
      <c r="BO14" s="285">
        <v>0.8</v>
      </c>
      <c r="BP14" s="285"/>
      <c r="BQ14" s="285"/>
      <c r="BR14" s="285"/>
      <c r="BS14" s="291" t="s">
        <v>140</v>
      </c>
      <c r="BT14" s="219"/>
      <c r="BU14" s="219"/>
      <c r="BV14" s="219"/>
      <c r="BW14" s="219"/>
      <c r="BX14" s="219"/>
      <c r="BY14" s="219"/>
      <c r="BZ14" s="219"/>
      <c r="CA14" s="219"/>
      <c r="CB14" s="332"/>
      <c r="CD14" s="263" t="s">
        <v>357</v>
      </c>
      <c r="CE14" s="36"/>
      <c r="CF14" s="36"/>
      <c r="CG14" s="36"/>
      <c r="CH14" s="36"/>
      <c r="CI14" s="36"/>
      <c r="CJ14" s="36"/>
      <c r="CK14" s="36"/>
      <c r="CL14" s="36"/>
      <c r="CM14" s="36"/>
      <c r="CN14" s="36"/>
      <c r="CO14" s="36"/>
      <c r="CP14" s="36"/>
      <c r="CQ14" s="272"/>
      <c r="CR14" s="277">
        <v>1126746</v>
      </c>
      <c r="CS14" s="219"/>
      <c r="CT14" s="219"/>
      <c r="CU14" s="219"/>
      <c r="CV14" s="219"/>
      <c r="CW14" s="219"/>
      <c r="CX14" s="219"/>
      <c r="CY14" s="282"/>
      <c r="CZ14" s="285">
        <v>5.6</v>
      </c>
      <c r="DA14" s="285"/>
      <c r="DB14" s="285"/>
      <c r="DC14" s="285"/>
      <c r="DD14" s="291">
        <v>241458</v>
      </c>
      <c r="DE14" s="219"/>
      <c r="DF14" s="219"/>
      <c r="DG14" s="219"/>
      <c r="DH14" s="219"/>
      <c r="DI14" s="219"/>
      <c r="DJ14" s="219"/>
      <c r="DK14" s="219"/>
      <c r="DL14" s="219"/>
      <c r="DM14" s="219"/>
      <c r="DN14" s="219"/>
      <c r="DO14" s="219"/>
      <c r="DP14" s="282"/>
      <c r="DQ14" s="291">
        <v>864821</v>
      </c>
      <c r="DR14" s="219"/>
      <c r="DS14" s="219"/>
      <c r="DT14" s="219"/>
      <c r="DU14" s="219"/>
      <c r="DV14" s="219"/>
      <c r="DW14" s="219"/>
      <c r="DX14" s="219"/>
      <c r="DY14" s="219"/>
      <c r="DZ14" s="219"/>
      <c r="EA14" s="219"/>
      <c r="EB14" s="219"/>
      <c r="EC14" s="332"/>
    </row>
    <row r="15" spans="2:143" ht="11.25" customHeight="1">
      <c r="B15" s="263" t="s">
        <v>325</v>
      </c>
      <c r="C15" s="36"/>
      <c r="D15" s="36"/>
      <c r="E15" s="36"/>
      <c r="F15" s="36"/>
      <c r="G15" s="36"/>
      <c r="H15" s="36"/>
      <c r="I15" s="36"/>
      <c r="J15" s="36"/>
      <c r="K15" s="36"/>
      <c r="L15" s="36"/>
      <c r="M15" s="36"/>
      <c r="N15" s="36"/>
      <c r="O15" s="36"/>
      <c r="P15" s="36"/>
      <c r="Q15" s="272"/>
      <c r="R15" s="277" t="s">
        <v>140</v>
      </c>
      <c r="S15" s="219"/>
      <c r="T15" s="219"/>
      <c r="U15" s="219"/>
      <c r="V15" s="219"/>
      <c r="W15" s="219"/>
      <c r="X15" s="219"/>
      <c r="Y15" s="282"/>
      <c r="Z15" s="285" t="s">
        <v>140</v>
      </c>
      <c r="AA15" s="285"/>
      <c r="AB15" s="285"/>
      <c r="AC15" s="285"/>
      <c r="AD15" s="290" t="s">
        <v>140</v>
      </c>
      <c r="AE15" s="290"/>
      <c r="AF15" s="290"/>
      <c r="AG15" s="290"/>
      <c r="AH15" s="290"/>
      <c r="AI15" s="290"/>
      <c r="AJ15" s="290"/>
      <c r="AK15" s="290"/>
      <c r="AL15" s="286" t="s">
        <v>140</v>
      </c>
      <c r="AM15" s="240"/>
      <c r="AN15" s="240"/>
      <c r="AO15" s="299"/>
      <c r="AP15" s="263" t="s">
        <v>358</v>
      </c>
      <c r="AQ15" s="36"/>
      <c r="AR15" s="36"/>
      <c r="AS15" s="36"/>
      <c r="AT15" s="36"/>
      <c r="AU15" s="36"/>
      <c r="AV15" s="36"/>
      <c r="AW15" s="36"/>
      <c r="AX15" s="36"/>
      <c r="AY15" s="36"/>
      <c r="AZ15" s="36"/>
      <c r="BA15" s="36"/>
      <c r="BB15" s="36"/>
      <c r="BC15" s="36"/>
      <c r="BD15" s="36"/>
      <c r="BE15" s="36"/>
      <c r="BF15" s="272"/>
      <c r="BG15" s="277">
        <v>397219</v>
      </c>
      <c r="BH15" s="219"/>
      <c r="BI15" s="219"/>
      <c r="BJ15" s="219"/>
      <c r="BK15" s="219"/>
      <c r="BL15" s="219"/>
      <c r="BM15" s="219"/>
      <c r="BN15" s="282"/>
      <c r="BO15" s="285">
        <v>4</v>
      </c>
      <c r="BP15" s="285"/>
      <c r="BQ15" s="285"/>
      <c r="BR15" s="285"/>
      <c r="BS15" s="291" t="s">
        <v>140</v>
      </c>
      <c r="BT15" s="219"/>
      <c r="BU15" s="219"/>
      <c r="BV15" s="219"/>
      <c r="BW15" s="219"/>
      <c r="BX15" s="219"/>
      <c r="BY15" s="219"/>
      <c r="BZ15" s="219"/>
      <c r="CA15" s="219"/>
      <c r="CB15" s="332"/>
      <c r="CD15" s="263" t="s">
        <v>360</v>
      </c>
      <c r="CE15" s="36"/>
      <c r="CF15" s="36"/>
      <c r="CG15" s="36"/>
      <c r="CH15" s="36"/>
      <c r="CI15" s="36"/>
      <c r="CJ15" s="36"/>
      <c r="CK15" s="36"/>
      <c r="CL15" s="36"/>
      <c r="CM15" s="36"/>
      <c r="CN15" s="36"/>
      <c r="CO15" s="36"/>
      <c r="CP15" s="36"/>
      <c r="CQ15" s="272"/>
      <c r="CR15" s="277">
        <v>2305832</v>
      </c>
      <c r="CS15" s="219"/>
      <c r="CT15" s="219"/>
      <c r="CU15" s="219"/>
      <c r="CV15" s="219"/>
      <c r="CW15" s="219"/>
      <c r="CX15" s="219"/>
      <c r="CY15" s="282"/>
      <c r="CZ15" s="285">
        <v>11.5</v>
      </c>
      <c r="DA15" s="285"/>
      <c r="DB15" s="285"/>
      <c r="DC15" s="285"/>
      <c r="DD15" s="291">
        <v>917537</v>
      </c>
      <c r="DE15" s="219"/>
      <c r="DF15" s="219"/>
      <c r="DG15" s="219"/>
      <c r="DH15" s="219"/>
      <c r="DI15" s="219"/>
      <c r="DJ15" s="219"/>
      <c r="DK15" s="219"/>
      <c r="DL15" s="219"/>
      <c r="DM15" s="219"/>
      <c r="DN15" s="219"/>
      <c r="DO15" s="219"/>
      <c r="DP15" s="282"/>
      <c r="DQ15" s="291">
        <v>1429371</v>
      </c>
      <c r="DR15" s="219"/>
      <c r="DS15" s="219"/>
      <c r="DT15" s="219"/>
      <c r="DU15" s="219"/>
      <c r="DV15" s="219"/>
      <c r="DW15" s="219"/>
      <c r="DX15" s="219"/>
      <c r="DY15" s="219"/>
      <c r="DZ15" s="219"/>
      <c r="EA15" s="219"/>
      <c r="EB15" s="219"/>
      <c r="EC15" s="332"/>
    </row>
    <row r="16" spans="2:143" ht="11.25" customHeight="1">
      <c r="B16" s="263" t="s">
        <v>361</v>
      </c>
      <c r="C16" s="36"/>
      <c r="D16" s="36"/>
      <c r="E16" s="36"/>
      <c r="F16" s="36"/>
      <c r="G16" s="36"/>
      <c r="H16" s="36"/>
      <c r="I16" s="36"/>
      <c r="J16" s="36"/>
      <c r="K16" s="36"/>
      <c r="L16" s="36"/>
      <c r="M16" s="36"/>
      <c r="N16" s="36"/>
      <c r="O16" s="36"/>
      <c r="P16" s="36"/>
      <c r="Q16" s="272"/>
      <c r="R16" s="277">
        <v>5358</v>
      </c>
      <c r="S16" s="219"/>
      <c r="T16" s="219"/>
      <c r="U16" s="219"/>
      <c r="V16" s="219"/>
      <c r="W16" s="219"/>
      <c r="X16" s="219"/>
      <c r="Y16" s="282"/>
      <c r="Z16" s="285">
        <v>0</v>
      </c>
      <c r="AA16" s="285"/>
      <c r="AB16" s="285"/>
      <c r="AC16" s="285"/>
      <c r="AD16" s="290">
        <v>5358</v>
      </c>
      <c r="AE16" s="290"/>
      <c r="AF16" s="290"/>
      <c r="AG16" s="290"/>
      <c r="AH16" s="290"/>
      <c r="AI16" s="290"/>
      <c r="AJ16" s="290"/>
      <c r="AK16" s="290"/>
      <c r="AL16" s="286">
        <v>0.1</v>
      </c>
      <c r="AM16" s="240"/>
      <c r="AN16" s="240"/>
      <c r="AO16" s="299"/>
      <c r="AP16" s="263" t="s">
        <v>362</v>
      </c>
      <c r="AQ16" s="36"/>
      <c r="AR16" s="36"/>
      <c r="AS16" s="36"/>
      <c r="AT16" s="36"/>
      <c r="AU16" s="36"/>
      <c r="AV16" s="36"/>
      <c r="AW16" s="36"/>
      <c r="AX16" s="36"/>
      <c r="AY16" s="36"/>
      <c r="AZ16" s="36"/>
      <c r="BA16" s="36"/>
      <c r="BB16" s="36"/>
      <c r="BC16" s="36"/>
      <c r="BD16" s="36"/>
      <c r="BE16" s="36"/>
      <c r="BF16" s="272"/>
      <c r="BG16" s="277" t="s">
        <v>140</v>
      </c>
      <c r="BH16" s="219"/>
      <c r="BI16" s="219"/>
      <c r="BJ16" s="219"/>
      <c r="BK16" s="219"/>
      <c r="BL16" s="219"/>
      <c r="BM16" s="219"/>
      <c r="BN16" s="282"/>
      <c r="BO16" s="285" t="s">
        <v>140</v>
      </c>
      <c r="BP16" s="285"/>
      <c r="BQ16" s="285"/>
      <c r="BR16" s="285"/>
      <c r="BS16" s="291" t="s">
        <v>140</v>
      </c>
      <c r="BT16" s="219"/>
      <c r="BU16" s="219"/>
      <c r="BV16" s="219"/>
      <c r="BW16" s="219"/>
      <c r="BX16" s="219"/>
      <c r="BY16" s="219"/>
      <c r="BZ16" s="219"/>
      <c r="CA16" s="219"/>
      <c r="CB16" s="332"/>
      <c r="CD16" s="263" t="s">
        <v>363</v>
      </c>
      <c r="CE16" s="36"/>
      <c r="CF16" s="36"/>
      <c r="CG16" s="36"/>
      <c r="CH16" s="36"/>
      <c r="CI16" s="36"/>
      <c r="CJ16" s="36"/>
      <c r="CK16" s="36"/>
      <c r="CL16" s="36"/>
      <c r="CM16" s="36"/>
      <c r="CN16" s="36"/>
      <c r="CO16" s="36"/>
      <c r="CP16" s="36"/>
      <c r="CQ16" s="272"/>
      <c r="CR16" s="277">
        <v>111097</v>
      </c>
      <c r="CS16" s="219"/>
      <c r="CT16" s="219"/>
      <c r="CU16" s="219"/>
      <c r="CV16" s="219"/>
      <c r="CW16" s="219"/>
      <c r="CX16" s="219"/>
      <c r="CY16" s="282"/>
      <c r="CZ16" s="285">
        <v>0.6</v>
      </c>
      <c r="DA16" s="285"/>
      <c r="DB16" s="285"/>
      <c r="DC16" s="285"/>
      <c r="DD16" s="291" t="s">
        <v>140</v>
      </c>
      <c r="DE16" s="219"/>
      <c r="DF16" s="219"/>
      <c r="DG16" s="219"/>
      <c r="DH16" s="219"/>
      <c r="DI16" s="219"/>
      <c r="DJ16" s="219"/>
      <c r="DK16" s="219"/>
      <c r="DL16" s="219"/>
      <c r="DM16" s="219"/>
      <c r="DN16" s="219"/>
      <c r="DO16" s="219"/>
      <c r="DP16" s="282"/>
      <c r="DQ16" s="291">
        <v>3797</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44717</v>
      </c>
      <c r="S17" s="219"/>
      <c r="T17" s="219"/>
      <c r="U17" s="219"/>
      <c r="V17" s="219"/>
      <c r="W17" s="219"/>
      <c r="X17" s="219"/>
      <c r="Y17" s="282"/>
      <c r="Z17" s="285">
        <v>0.2</v>
      </c>
      <c r="AA17" s="285"/>
      <c r="AB17" s="285"/>
      <c r="AC17" s="285"/>
      <c r="AD17" s="290">
        <v>44717</v>
      </c>
      <c r="AE17" s="290"/>
      <c r="AF17" s="290"/>
      <c r="AG17" s="290"/>
      <c r="AH17" s="290"/>
      <c r="AI17" s="290"/>
      <c r="AJ17" s="290"/>
      <c r="AK17" s="290"/>
      <c r="AL17" s="286">
        <v>0.4</v>
      </c>
      <c r="AM17" s="240"/>
      <c r="AN17" s="240"/>
      <c r="AO17" s="299"/>
      <c r="AP17" s="263" t="s">
        <v>366</v>
      </c>
      <c r="AQ17" s="36"/>
      <c r="AR17" s="36"/>
      <c r="AS17" s="36"/>
      <c r="AT17" s="36"/>
      <c r="AU17" s="36"/>
      <c r="AV17" s="36"/>
      <c r="AW17" s="36"/>
      <c r="AX17" s="36"/>
      <c r="AY17" s="36"/>
      <c r="AZ17" s="36"/>
      <c r="BA17" s="36"/>
      <c r="BB17" s="36"/>
      <c r="BC17" s="36"/>
      <c r="BD17" s="36"/>
      <c r="BE17" s="36"/>
      <c r="BF17" s="272"/>
      <c r="BG17" s="277">
        <v>60</v>
      </c>
      <c r="BH17" s="219"/>
      <c r="BI17" s="219"/>
      <c r="BJ17" s="219"/>
      <c r="BK17" s="219"/>
      <c r="BL17" s="219"/>
      <c r="BM17" s="219"/>
      <c r="BN17" s="282"/>
      <c r="BO17" s="285">
        <v>0</v>
      </c>
      <c r="BP17" s="285"/>
      <c r="BQ17" s="285"/>
      <c r="BR17" s="285"/>
      <c r="BS17" s="291" t="s">
        <v>140</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1521068</v>
      </c>
      <c r="CS17" s="219"/>
      <c r="CT17" s="219"/>
      <c r="CU17" s="219"/>
      <c r="CV17" s="219"/>
      <c r="CW17" s="219"/>
      <c r="CX17" s="219"/>
      <c r="CY17" s="282"/>
      <c r="CZ17" s="285">
        <v>7.6</v>
      </c>
      <c r="DA17" s="285"/>
      <c r="DB17" s="285"/>
      <c r="DC17" s="285"/>
      <c r="DD17" s="291" t="s">
        <v>140</v>
      </c>
      <c r="DE17" s="219"/>
      <c r="DF17" s="219"/>
      <c r="DG17" s="219"/>
      <c r="DH17" s="219"/>
      <c r="DI17" s="219"/>
      <c r="DJ17" s="219"/>
      <c r="DK17" s="219"/>
      <c r="DL17" s="219"/>
      <c r="DM17" s="219"/>
      <c r="DN17" s="219"/>
      <c r="DO17" s="219"/>
      <c r="DP17" s="282"/>
      <c r="DQ17" s="291">
        <v>1508744</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9855</v>
      </c>
      <c r="S18" s="219"/>
      <c r="T18" s="219"/>
      <c r="U18" s="219"/>
      <c r="V18" s="219"/>
      <c r="W18" s="219"/>
      <c r="X18" s="219"/>
      <c r="Y18" s="282"/>
      <c r="Z18" s="285">
        <v>0</v>
      </c>
      <c r="AA18" s="285"/>
      <c r="AB18" s="285"/>
      <c r="AC18" s="285"/>
      <c r="AD18" s="290">
        <v>9855</v>
      </c>
      <c r="AE18" s="290"/>
      <c r="AF18" s="290"/>
      <c r="AG18" s="290"/>
      <c r="AH18" s="290"/>
      <c r="AI18" s="290"/>
      <c r="AJ18" s="290"/>
      <c r="AK18" s="290"/>
      <c r="AL18" s="286">
        <v>0.1</v>
      </c>
      <c r="AM18" s="240"/>
      <c r="AN18" s="240"/>
      <c r="AO18" s="299"/>
      <c r="AP18" s="263" t="s">
        <v>102</v>
      </c>
      <c r="AQ18" s="36"/>
      <c r="AR18" s="36"/>
      <c r="AS18" s="36"/>
      <c r="AT18" s="36"/>
      <c r="AU18" s="36"/>
      <c r="AV18" s="36"/>
      <c r="AW18" s="36"/>
      <c r="AX18" s="36"/>
      <c r="AY18" s="36"/>
      <c r="AZ18" s="36"/>
      <c r="BA18" s="36"/>
      <c r="BB18" s="36"/>
      <c r="BC18" s="36"/>
      <c r="BD18" s="36"/>
      <c r="BE18" s="36"/>
      <c r="BF18" s="272"/>
      <c r="BG18" s="277">
        <v>529564</v>
      </c>
      <c r="BH18" s="219"/>
      <c r="BI18" s="219"/>
      <c r="BJ18" s="219"/>
      <c r="BK18" s="219"/>
      <c r="BL18" s="219"/>
      <c r="BM18" s="219"/>
      <c r="BN18" s="282"/>
      <c r="BO18" s="285">
        <v>5.3</v>
      </c>
      <c r="BP18" s="285"/>
      <c r="BQ18" s="285"/>
      <c r="BR18" s="285"/>
      <c r="BS18" s="291" t="s">
        <v>140</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140</v>
      </c>
      <c r="CS18" s="219"/>
      <c r="CT18" s="219"/>
      <c r="CU18" s="219"/>
      <c r="CV18" s="219"/>
      <c r="CW18" s="219"/>
      <c r="CX18" s="219"/>
      <c r="CY18" s="282"/>
      <c r="CZ18" s="285" t="s">
        <v>140</v>
      </c>
      <c r="DA18" s="285"/>
      <c r="DB18" s="285"/>
      <c r="DC18" s="285"/>
      <c r="DD18" s="291" t="s">
        <v>140</v>
      </c>
      <c r="DE18" s="219"/>
      <c r="DF18" s="219"/>
      <c r="DG18" s="219"/>
      <c r="DH18" s="219"/>
      <c r="DI18" s="219"/>
      <c r="DJ18" s="219"/>
      <c r="DK18" s="219"/>
      <c r="DL18" s="219"/>
      <c r="DM18" s="219"/>
      <c r="DN18" s="219"/>
      <c r="DO18" s="219"/>
      <c r="DP18" s="282"/>
      <c r="DQ18" s="291" t="s">
        <v>140</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2917</v>
      </c>
      <c r="S19" s="219"/>
      <c r="T19" s="219"/>
      <c r="U19" s="219"/>
      <c r="V19" s="219"/>
      <c r="W19" s="219"/>
      <c r="X19" s="219"/>
      <c r="Y19" s="282"/>
      <c r="Z19" s="285">
        <v>0</v>
      </c>
      <c r="AA19" s="285"/>
      <c r="AB19" s="285"/>
      <c r="AC19" s="285"/>
      <c r="AD19" s="290">
        <v>2917</v>
      </c>
      <c r="AE19" s="290"/>
      <c r="AF19" s="290"/>
      <c r="AG19" s="290"/>
      <c r="AH19" s="290"/>
      <c r="AI19" s="290"/>
      <c r="AJ19" s="290"/>
      <c r="AK19" s="290"/>
      <c r="AL19" s="286">
        <v>0</v>
      </c>
      <c r="AM19" s="240"/>
      <c r="AN19" s="240"/>
      <c r="AO19" s="299"/>
      <c r="AP19" s="263" t="s">
        <v>371</v>
      </c>
      <c r="AQ19" s="36"/>
      <c r="AR19" s="36"/>
      <c r="AS19" s="36"/>
      <c r="AT19" s="36"/>
      <c r="AU19" s="36"/>
      <c r="AV19" s="36"/>
      <c r="AW19" s="36"/>
      <c r="AX19" s="36"/>
      <c r="AY19" s="36"/>
      <c r="AZ19" s="36"/>
      <c r="BA19" s="36"/>
      <c r="BB19" s="36"/>
      <c r="BC19" s="36"/>
      <c r="BD19" s="36"/>
      <c r="BE19" s="36"/>
      <c r="BF19" s="272"/>
      <c r="BG19" s="277">
        <v>1394426</v>
      </c>
      <c r="BH19" s="219"/>
      <c r="BI19" s="219"/>
      <c r="BJ19" s="219"/>
      <c r="BK19" s="219"/>
      <c r="BL19" s="219"/>
      <c r="BM19" s="219"/>
      <c r="BN19" s="282"/>
      <c r="BO19" s="285">
        <v>14</v>
      </c>
      <c r="BP19" s="285"/>
      <c r="BQ19" s="285"/>
      <c r="BR19" s="285"/>
      <c r="BS19" s="291" t="s">
        <v>140</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140</v>
      </c>
      <c r="CS19" s="219"/>
      <c r="CT19" s="219"/>
      <c r="CU19" s="219"/>
      <c r="CV19" s="219"/>
      <c r="CW19" s="219"/>
      <c r="CX19" s="219"/>
      <c r="CY19" s="282"/>
      <c r="CZ19" s="285" t="s">
        <v>140</v>
      </c>
      <c r="DA19" s="285"/>
      <c r="DB19" s="285"/>
      <c r="DC19" s="285"/>
      <c r="DD19" s="291" t="s">
        <v>140</v>
      </c>
      <c r="DE19" s="219"/>
      <c r="DF19" s="219"/>
      <c r="DG19" s="219"/>
      <c r="DH19" s="219"/>
      <c r="DI19" s="219"/>
      <c r="DJ19" s="219"/>
      <c r="DK19" s="219"/>
      <c r="DL19" s="219"/>
      <c r="DM19" s="219"/>
      <c r="DN19" s="219"/>
      <c r="DO19" s="219"/>
      <c r="DP19" s="282"/>
      <c r="DQ19" s="291" t="s">
        <v>140</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671</v>
      </c>
      <c r="S20" s="219"/>
      <c r="T20" s="219"/>
      <c r="U20" s="219"/>
      <c r="V20" s="219"/>
      <c r="W20" s="219"/>
      <c r="X20" s="219"/>
      <c r="Y20" s="282"/>
      <c r="Z20" s="285">
        <v>0</v>
      </c>
      <c r="AA20" s="285"/>
      <c r="AB20" s="285"/>
      <c r="AC20" s="285"/>
      <c r="AD20" s="290">
        <v>671</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v>1394426</v>
      </c>
      <c r="BH20" s="219"/>
      <c r="BI20" s="219"/>
      <c r="BJ20" s="219"/>
      <c r="BK20" s="219"/>
      <c r="BL20" s="219"/>
      <c r="BM20" s="219"/>
      <c r="BN20" s="282"/>
      <c r="BO20" s="285">
        <v>14</v>
      </c>
      <c r="BP20" s="285"/>
      <c r="BQ20" s="285"/>
      <c r="BR20" s="285"/>
      <c r="BS20" s="291" t="s">
        <v>140</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20073665</v>
      </c>
      <c r="CS20" s="219"/>
      <c r="CT20" s="219"/>
      <c r="CU20" s="219"/>
      <c r="CV20" s="219"/>
      <c r="CW20" s="219"/>
      <c r="CX20" s="219"/>
      <c r="CY20" s="282"/>
      <c r="CZ20" s="285">
        <v>100</v>
      </c>
      <c r="DA20" s="285"/>
      <c r="DB20" s="285"/>
      <c r="DC20" s="285"/>
      <c r="DD20" s="291">
        <v>4148991</v>
      </c>
      <c r="DE20" s="219"/>
      <c r="DF20" s="219"/>
      <c r="DG20" s="219"/>
      <c r="DH20" s="219"/>
      <c r="DI20" s="219"/>
      <c r="DJ20" s="219"/>
      <c r="DK20" s="219"/>
      <c r="DL20" s="219"/>
      <c r="DM20" s="219"/>
      <c r="DN20" s="219"/>
      <c r="DO20" s="219"/>
      <c r="DP20" s="282"/>
      <c r="DQ20" s="291">
        <v>12996113</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31274</v>
      </c>
      <c r="S21" s="219"/>
      <c r="T21" s="219"/>
      <c r="U21" s="219"/>
      <c r="V21" s="219"/>
      <c r="W21" s="219"/>
      <c r="X21" s="219"/>
      <c r="Y21" s="282"/>
      <c r="Z21" s="285">
        <v>0.1</v>
      </c>
      <c r="AA21" s="285"/>
      <c r="AB21" s="285"/>
      <c r="AC21" s="285"/>
      <c r="AD21" s="290">
        <v>31274</v>
      </c>
      <c r="AE21" s="290"/>
      <c r="AF21" s="290"/>
      <c r="AG21" s="290"/>
      <c r="AH21" s="290"/>
      <c r="AI21" s="290"/>
      <c r="AJ21" s="290"/>
      <c r="AK21" s="290"/>
      <c r="AL21" s="286">
        <v>0.3</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v>464746</v>
      </c>
      <c r="BH21" s="219"/>
      <c r="BI21" s="219"/>
      <c r="BJ21" s="219"/>
      <c r="BK21" s="219"/>
      <c r="BL21" s="219"/>
      <c r="BM21" s="219"/>
      <c r="BN21" s="282"/>
      <c r="BO21" s="285">
        <v>4.7</v>
      </c>
      <c r="BP21" s="285"/>
      <c r="BQ21" s="285"/>
      <c r="BR21" s="285"/>
      <c r="BS21" s="291" t="s">
        <v>140</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347</v>
      </c>
      <c r="C22" s="36"/>
      <c r="D22" s="36"/>
      <c r="E22" s="36"/>
      <c r="F22" s="36"/>
      <c r="G22" s="36"/>
      <c r="H22" s="36"/>
      <c r="I22" s="36"/>
      <c r="J22" s="36"/>
      <c r="K22" s="36"/>
      <c r="L22" s="36"/>
      <c r="M22" s="36"/>
      <c r="N22" s="36"/>
      <c r="O22" s="36"/>
      <c r="P22" s="36"/>
      <c r="Q22" s="272"/>
      <c r="R22" s="277">
        <v>939598</v>
      </c>
      <c r="S22" s="219"/>
      <c r="T22" s="219"/>
      <c r="U22" s="219"/>
      <c r="V22" s="219"/>
      <c r="W22" s="219"/>
      <c r="X22" s="219"/>
      <c r="Y22" s="282"/>
      <c r="Z22" s="285">
        <v>4.5</v>
      </c>
      <c r="AA22" s="285"/>
      <c r="AB22" s="285"/>
      <c r="AC22" s="285"/>
      <c r="AD22" s="290">
        <v>543867</v>
      </c>
      <c r="AE22" s="290"/>
      <c r="AF22" s="290"/>
      <c r="AG22" s="290"/>
      <c r="AH22" s="290"/>
      <c r="AI22" s="290"/>
      <c r="AJ22" s="290"/>
      <c r="AK22" s="290"/>
      <c r="AL22" s="286">
        <v>5.4</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140</v>
      </c>
      <c r="BH22" s="219"/>
      <c r="BI22" s="219"/>
      <c r="BJ22" s="219"/>
      <c r="BK22" s="219"/>
      <c r="BL22" s="219"/>
      <c r="BM22" s="219"/>
      <c r="BN22" s="282"/>
      <c r="BO22" s="285" t="s">
        <v>140</v>
      </c>
      <c r="BP22" s="285"/>
      <c r="BQ22" s="285"/>
      <c r="BR22" s="285"/>
      <c r="BS22" s="291" t="s">
        <v>140</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304</v>
      </c>
      <c r="C23" s="36"/>
      <c r="D23" s="36"/>
      <c r="E23" s="36"/>
      <c r="F23" s="36"/>
      <c r="G23" s="36"/>
      <c r="H23" s="36"/>
      <c r="I23" s="36"/>
      <c r="J23" s="36"/>
      <c r="K23" s="36"/>
      <c r="L23" s="36"/>
      <c r="M23" s="36"/>
      <c r="N23" s="36"/>
      <c r="O23" s="36"/>
      <c r="P23" s="36"/>
      <c r="Q23" s="272"/>
      <c r="R23" s="277">
        <v>543867</v>
      </c>
      <c r="S23" s="219"/>
      <c r="T23" s="219"/>
      <c r="U23" s="219"/>
      <c r="V23" s="219"/>
      <c r="W23" s="219"/>
      <c r="X23" s="219"/>
      <c r="Y23" s="282"/>
      <c r="Z23" s="285">
        <v>2.6</v>
      </c>
      <c r="AA23" s="285"/>
      <c r="AB23" s="285"/>
      <c r="AC23" s="285"/>
      <c r="AD23" s="290">
        <v>543867</v>
      </c>
      <c r="AE23" s="290"/>
      <c r="AF23" s="290"/>
      <c r="AG23" s="290"/>
      <c r="AH23" s="290"/>
      <c r="AI23" s="290"/>
      <c r="AJ23" s="290"/>
      <c r="AK23" s="290"/>
      <c r="AL23" s="286">
        <v>5.4</v>
      </c>
      <c r="AM23" s="240"/>
      <c r="AN23" s="240"/>
      <c r="AO23" s="299"/>
      <c r="AP23" s="302" t="s">
        <v>125</v>
      </c>
      <c r="AQ23" s="305"/>
      <c r="AR23" s="305"/>
      <c r="AS23" s="305"/>
      <c r="AT23" s="305"/>
      <c r="AU23" s="305"/>
      <c r="AV23" s="305"/>
      <c r="AW23" s="305"/>
      <c r="AX23" s="305"/>
      <c r="AY23" s="305"/>
      <c r="AZ23" s="305"/>
      <c r="BA23" s="305"/>
      <c r="BB23" s="305"/>
      <c r="BC23" s="305"/>
      <c r="BD23" s="305"/>
      <c r="BE23" s="305"/>
      <c r="BF23" s="319"/>
      <c r="BG23" s="277">
        <v>929680</v>
      </c>
      <c r="BH23" s="219"/>
      <c r="BI23" s="219"/>
      <c r="BJ23" s="219"/>
      <c r="BK23" s="219"/>
      <c r="BL23" s="219"/>
      <c r="BM23" s="219"/>
      <c r="BN23" s="282"/>
      <c r="BO23" s="285">
        <v>9.3000000000000007</v>
      </c>
      <c r="BP23" s="285"/>
      <c r="BQ23" s="285"/>
      <c r="BR23" s="285"/>
      <c r="BS23" s="291" t="s">
        <v>140</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385</v>
      </c>
      <c r="DA23" s="139"/>
      <c r="DB23" s="139"/>
      <c r="DC23" s="144"/>
      <c r="DD23" s="183" t="s">
        <v>307</v>
      </c>
      <c r="DE23" s="139"/>
      <c r="DF23" s="139"/>
      <c r="DG23" s="139"/>
      <c r="DH23" s="139"/>
      <c r="DI23" s="139"/>
      <c r="DJ23" s="139"/>
      <c r="DK23" s="144"/>
      <c r="DL23" s="350" t="s">
        <v>388</v>
      </c>
      <c r="DM23" s="353"/>
      <c r="DN23" s="353"/>
      <c r="DO23" s="353"/>
      <c r="DP23" s="353"/>
      <c r="DQ23" s="353"/>
      <c r="DR23" s="353"/>
      <c r="DS23" s="353"/>
      <c r="DT23" s="353"/>
      <c r="DU23" s="353"/>
      <c r="DV23" s="357"/>
      <c r="DW23" s="183" t="s">
        <v>389</v>
      </c>
      <c r="DX23" s="139"/>
      <c r="DY23" s="139"/>
      <c r="DZ23" s="139"/>
      <c r="EA23" s="139"/>
      <c r="EB23" s="139"/>
      <c r="EC23" s="144"/>
    </row>
    <row r="24" spans="2:133" ht="11.25" customHeight="1">
      <c r="B24" s="263" t="s">
        <v>301</v>
      </c>
      <c r="C24" s="36"/>
      <c r="D24" s="36"/>
      <c r="E24" s="36"/>
      <c r="F24" s="36"/>
      <c r="G24" s="36"/>
      <c r="H24" s="36"/>
      <c r="I24" s="36"/>
      <c r="J24" s="36"/>
      <c r="K24" s="36"/>
      <c r="L24" s="36"/>
      <c r="M24" s="36"/>
      <c r="N24" s="36"/>
      <c r="O24" s="36"/>
      <c r="P24" s="36"/>
      <c r="Q24" s="272"/>
      <c r="R24" s="277">
        <v>395646</v>
      </c>
      <c r="S24" s="219"/>
      <c r="T24" s="219"/>
      <c r="U24" s="219"/>
      <c r="V24" s="219"/>
      <c r="W24" s="219"/>
      <c r="X24" s="219"/>
      <c r="Y24" s="282"/>
      <c r="Z24" s="285">
        <v>1.9</v>
      </c>
      <c r="AA24" s="285"/>
      <c r="AB24" s="285"/>
      <c r="AC24" s="285"/>
      <c r="AD24" s="290" t="s">
        <v>140</v>
      </c>
      <c r="AE24" s="290"/>
      <c r="AF24" s="290"/>
      <c r="AG24" s="290"/>
      <c r="AH24" s="290"/>
      <c r="AI24" s="290"/>
      <c r="AJ24" s="290"/>
      <c r="AK24" s="290"/>
      <c r="AL24" s="286" t="s">
        <v>140</v>
      </c>
      <c r="AM24" s="240"/>
      <c r="AN24" s="240"/>
      <c r="AO24" s="299"/>
      <c r="AP24" s="302" t="s">
        <v>390</v>
      </c>
      <c r="AQ24" s="305"/>
      <c r="AR24" s="305"/>
      <c r="AS24" s="305"/>
      <c r="AT24" s="305"/>
      <c r="AU24" s="305"/>
      <c r="AV24" s="305"/>
      <c r="AW24" s="305"/>
      <c r="AX24" s="305"/>
      <c r="AY24" s="305"/>
      <c r="AZ24" s="305"/>
      <c r="BA24" s="305"/>
      <c r="BB24" s="305"/>
      <c r="BC24" s="305"/>
      <c r="BD24" s="305"/>
      <c r="BE24" s="305"/>
      <c r="BF24" s="319"/>
      <c r="BG24" s="277" t="s">
        <v>140</v>
      </c>
      <c r="BH24" s="219"/>
      <c r="BI24" s="219"/>
      <c r="BJ24" s="219"/>
      <c r="BK24" s="219"/>
      <c r="BL24" s="219"/>
      <c r="BM24" s="219"/>
      <c r="BN24" s="282"/>
      <c r="BO24" s="285" t="s">
        <v>140</v>
      </c>
      <c r="BP24" s="285"/>
      <c r="BQ24" s="285"/>
      <c r="BR24" s="285"/>
      <c r="BS24" s="291" t="s">
        <v>140</v>
      </c>
      <c r="BT24" s="219"/>
      <c r="BU24" s="219"/>
      <c r="BV24" s="219"/>
      <c r="BW24" s="219"/>
      <c r="BX24" s="219"/>
      <c r="BY24" s="219"/>
      <c r="BZ24" s="219"/>
      <c r="CA24" s="219"/>
      <c r="CB24" s="332"/>
      <c r="CD24" s="262" t="s">
        <v>391</v>
      </c>
      <c r="CE24" s="268"/>
      <c r="CF24" s="268"/>
      <c r="CG24" s="268"/>
      <c r="CH24" s="268"/>
      <c r="CI24" s="268"/>
      <c r="CJ24" s="268"/>
      <c r="CK24" s="268"/>
      <c r="CL24" s="268"/>
      <c r="CM24" s="268"/>
      <c r="CN24" s="268"/>
      <c r="CO24" s="268"/>
      <c r="CP24" s="268"/>
      <c r="CQ24" s="271"/>
      <c r="CR24" s="276">
        <v>8141637</v>
      </c>
      <c r="CS24" s="279"/>
      <c r="CT24" s="279"/>
      <c r="CU24" s="279"/>
      <c r="CV24" s="279"/>
      <c r="CW24" s="279"/>
      <c r="CX24" s="279"/>
      <c r="CY24" s="281"/>
      <c r="CZ24" s="294">
        <v>40.6</v>
      </c>
      <c r="DA24" s="296"/>
      <c r="DB24" s="296"/>
      <c r="DC24" s="342"/>
      <c r="DD24" s="346">
        <v>5543996</v>
      </c>
      <c r="DE24" s="279"/>
      <c r="DF24" s="279"/>
      <c r="DG24" s="279"/>
      <c r="DH24" s="279"/>
      <c r="DI24" s="279"/>
      <c r="DJ24" s="279"/>
      <c r="DK24" s="281"/>
      <c r="DL24" s="346">
        <v>5236408</v>
      </c>
      <c r="DM24" s="279"/>
      <c r="DN24" s="279"/>
      <c r="DO24" s="279"/>
      <c r="DP24" s="279"/>
      <c r="DQ24" s="279"/>
      <c r="DR24" s="279"/>
      <c r="DS24" s="279"/>
      <c r="DT24" s="279"/>
      <c r="DU24" s="279"/>
      <c r="DV24" s="281"/>
      <c r="DW24" s="294">
        <v>49.5</v>
      </c>
      <c r="DX24" s="296"/>
      <c r="DY24" s="296"/>
      <c r="DZ24" s="296"/>
      <c r="EA24" s="296"/>
      <c r="EB24" s="296"/>
      <c r="EC24" s="298"/>
    </row>
    <row r="25" spans="2:133" ht="11.25" customHeight="1">
      <c r="B25" s="263" t="s">
        <v>394</v>
      </c>
      <c r="C25" s="36"/>
      <c r="D25" s="36"/>
      <c r="E25" s="36"/>
      <c r="F25" s="36"/>
      <c r="G25" s="36"/>
      <c r="H25" s="36"/>
      <c r="I25" s="36"/>
      <c r="J25" s="36"/>
      <c r="K25" s="36"/>
      <c r="L25" s="36"/>
      <c r="M25" s="36"/>
      <c r="N25" s="36"/>
      <c r="O25" s="36"/>
      <c r="P25" s="36"/>
      <c r="Q25" s="272"/>
      <c r="R25" s="277">
        <v>85</v>
      </c>
      <c r="S25" s="219"/>
      <c r="T25" s="219"/>
      <c r="U25" s="219"/>
      <c r="V25" s="219"/>
      <c r="W25" s="219"/>
      <c r="X25" s="219"/>
      <c r="Y25" s="282"/>
      <c r="Z25" s="285">
        <v>0</v>
      </c>
      <c r="AA25" s="285"/>
      <c r="AB25" s="285"/>
      <c r="AC25" s="285"/>
      <c r="AD25" s="290" t="s">
        <v>140</v>
      </c>
      <c r="AE25" s="290"/>
      <c r="AF25" s="290"/>
      <c r="AG25" s="290"/>
      <c r="AH25" s="290"/>
      <c r="AI25" s="290"/>
      <c r="AJ25" s="290"/>
      <c r="AK25" s="290"/>
      <c r="AL25" s="286" t="s">
        <v>140</v>
      </c>
      <c r="AM25" s="240"/>
      <c r="AN25" s="240"/>
      <c r="AO25" s="299"/>
      <c r="AP25" s="302" t="s">
        <v>280</v>
      </c>
      <c r="AQ25" s="305"/>
      <c r="AR25" s="305"/>
      <c r="AS25" s="305"/>
      <c r="AT25" s="305"/>
      <c r="AU25" s="305"/>
      <c r="AV25" s="305"/>
      <c r="AW25" s="305"/>
      <c r="AX25" s="305"/>
      <c r="AY25" s="305"/>
      <c r="AZ25" s="305"/>
      <c r="BA25" s="305"/>
      <c r="BB25" s="305"/>
      <c r="BC25" s="305"/>
      <c r="BD25" s="305"/>
      <c r="BE25" s="305"/>
      <c r="BF25" s="319"/>
      <c r="BG25" s="277" t="s">
        <v>140</v>
      </c>
      <c r="BH25" s="219"/>
      <c r="BI25" s="219"/>
      <c r="BJ25" s="219"/>
      <c r="BK25" s="219"/>
      <c r="BL25" s="219"/>
      <c r="BM25" s="219"/>
      <c r="BN25" s="282"/>
      <c r="BO25" s="285" t="s">
        <v>140</v>
      </c>
      <c r="BP25" s="285"/>
      <c r="BQ25" s="285"/>
      <c r="BR25" s="285"/>
      <c r="BS25" s="291" t="s">
        <v>140</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3443688</v>
      </c>
      <c r="CS25" s="318"/>
      <c r="CT25" s="318"/>
      <c r="CU25" s="318"/>
      <c r="CV25" s="318"/>
      <c r="CW25" s="318"/>
      <c r="CX25" s="318"/>
      <c r="CY25" s="337"/>
      <c r="CZ25" s="286">
        <v>17.2</v>
      </c>
      <c r="DA25" s="340"/>
      <c r="DB25" s="340"/>
      <c r="DC25" s="343"/>
      <c r="DD25" s="291">
        <v>3177063</v>
      </c>
      <c r="DE25" s="318"/>
      <c r="DF25" s="318"/>
      <c r="DG25" s="318"/>
      <c r="DH25" s="318"/>
      <c r="DI25" s="318"/>
      <c r="DJ25" s="318"/>
      <c r="DK25" s="337"/>
      <c r="DL25" s="291">
        <v>2886983</v>
      </c>
      <c r="DM25" s="318"/>
      <c r="DN25" s="318"/>
      <c r="DO25" s="318"/>
      <c r="DP25" s="318"/>
      <c r="DQ25" s="318"/>
      <c r="DR25" s="318"/>
      <c r="DS25" s="318"/>
      <c r="DT25" s="318"/>
      <c r="DU25" s="318"/>
      <c r="DV25" s="337"/>
      <c r="DW25" s="286">
        <v>27.3</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11865240</v>
      </c>
      <c r="S26" s="219"/>
      <c r="T26" s="219"/>
      <c r="U26" s="219"/>
      <c r="V26" s="219"/>
      <c r="W26" s="219"/>
      <c r="X26" s="219"/>
      <c r="Y26" s="282"/>
      <c r="Z26" s="285">
        <v>56.6</v>
      </c>
      <c r="AA26" s="285"/>
      <c r="AB26" s="285"/>
      <c r="AC26" s="285"/>
      <c r="AD26" s="290">
        <v>10010265</v>
      </c>
      <c r="AE26" s="290"/>
      <c r="AF26" s="290"/>
      <c r="AG26" s="290"/>
      <c r="AH26" s="290"/>
      <c r="AI26" s="290"/>
      <c r="AJ26" s="290"/>
      <c r="AK26" s="290"/>
      <c r="AL26" s="286">
        <v>99</v>
      </c>
      <c r="AM26" s="240"/>
      <c r="AN26" s="240"/>
      <c r="AO26" s="299"/>
      <c r="AP26" s="302" t="s">
        <v>396</v>
      </c>
      <c r="AQ26" s="304"/>
      <c r="AR26" s="304"/>
      <c r="AS26" s="304"/>
      <c r="AT26" s="304"/>
      <c r="AU26" s="304"/>
      <c r="AV26" s="304"/>
      <c r="AW26" s="304"/>
      <c r="AX26" s="304"/>
      <c r="AY26" s="304"/>
      <c r="AZ26" s="304"/>
      <c r="BA26" s="304"/>
      <c r="BB26" s="304"/>
      <c r="BC26" s="304"/>
      <c r="BD26" s="304"/>
      <c r="BE26" s="304"/>
      <c r="BF26" s="319"/>
      <c r="BG26" s="277" t="s">
        <v>140</v>
      </c>
      <c r="BH26" s="219"/>
      <c r="BI26" s="219"/>
      <c r="BJ26" s="219"/>
      <c r="BK26" s="219"/>
      <c r="BL26" s="219"/>
      <c r="BM26" s="219"/>
      <c r="BN26" s="282"/>
      <c r="BO26" s="285" t="s">
        <v>140</v>
      </c>
      <c r="BP26" s="285"/>
      <c r="BQ26" s="285"/>
      <c r="BR26" s="285"/>
      <c r="BS26" s="291" t="s">
        <v>140</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2426050</v>
      </c>
      <c r="CS26" s="219"/>
      <c r="CT26" s="219"/>
      <c r="CU26" s="219"/>
      <c r="CV26" s="219"/>
      <c r="CW26" s="219"/>
      <c r="CX26" s="219"/>
      <c r="CY26" s="282"/>
      <c r="CZ26" s="286">
        <v>12.1</v>
      </c>
      <c r="DA26" s="340"/>
      <c r="DB26" s="340"/>
      <c r="DC26" s="343"/>
      <c r="DD26" s="291">
        <v>2278362</v>
      </c>
      <c r="DE26" s="219"/>
      <c r="DF26" s="219"/>
      <c r="DG26" s="219"/>
      <c r="DH26" s="219"/>
      <c r="DI26" s="219"/>
      <c r="DJ26" s="219"/>
      <c r="DK26" s="282"/>
      <c r="DL26" s="291" t="s">
        <v>140</v>
      </c>
      <c r="DM26" s="219"/>
      <c r="DN26" s="219"/>
      <c r="DO26" s="219"/>
      <c r="DP26" s="219"/>
      <c r="DQ26" s="219"/>
      <c r="DR26" s="219"/>
      <c r="DS26" s="219"/>
      <c r="DT26" s="219"/>
      <c r="DU26" s="219"/>
      <c r="DV26" s="282"/>
      <c r="DW26" s="286" t="s">
        <v>140</v>
      </c>
      <c r="DX26" s="340"/>
      <c r="DY26" s="340"/>
      <c r="DZ26" s="340"/>
      <c r="EA26" s="340"/>
      <c r="EB26" s="340"/>
      <c r="EC26" s="365"/>
    </row>
    <row r="27" spans="2:133" ht="11.25" customHeight="1">
      <c r="B27" s="263" t="s">
        <v>397</v>
      </c>
      <c r="C27" s="36"/>
      <c r="D27" s="36"/>
      <c r="E27" s="36"/>
      <c r="F27" s="36"/>
      <c r="G27" s="36"/>
      <c r="H27" s="36"/>
      <c r="I27" s="36"/>
      <c r="J27" s="36"/>
      <c r="K27" s="36"/>
      <c r="L27" s="36"/>
      <c r="M27" s="36"/>
      <c r="N27" s="36"/>
      <c r="O27" s="36"/>
      <c r="P27" s="36"/>
      <c r="Q27" s="272"/>
      <c r="R27" s="277">
        <v>5479</v>
      </c>
      <c r="S27" s="219"/>
      <c r="T27" s="219"/>
      <c r="U27" s="219"/>
      <c r="V27" s="219"/>
      <c r="W27" s="219"/>
      <c r="X27" s="219"/>
      <c r="Y27" s="282"/>
      <c r="Z27" s="285">
        <v>0</v>
      </c>
      <c r="AA27" s="285"/>
      <c r="AB27" s="285"/>
      <c r="AC27" s="285"/>
      <c r="AD27" s="290">
        <v>5479</v>
      </c>
      <c r="AE27" s="290"/>
      <c r="AF27" s="290"/>
      <c r="AG27" s="290"/>
      <c r="AH27" s="290"/>
      <c r="AI27" s="290"/>
      <c r="AJ27" s="290"/>
      <c r="AK27" s="290"/>
      <c r="AL27" s="286">
        <v>0.1</v>
      </c>
      <c r="AM27" s="240"/>
      <c r="AN27" s="240"/>
      <c r="AO27" s="299"/>
      <c r="AP27" s="263" t="s">
        <v>399</v>
      </c>
      <c r="AQ27" s="36"/>
      <c r="AR27" s="36"/>
      <c r="AS27" s="36"/>
      <c r="AT27" s="36"/>
      <c r="AU27" s="36"/>
      <c r="AV27" s="36"/>
      <c r="AW27" s="36"/>
      <c r="AX27" s="36"/>
      <c r="AY27" s="36"/>
      <c r="AZ27" s="36"/>
      <c r="BA27" s="36"/>
      <c r="BB27" s="36"/>
      <c r="BC27" s="36"/>
      <c r="BD27" s="36"/>
      <c r="BE27" s="36"/>
      <c r="BF27" s="272"/>
      <c r="BG27" s="277">
        <v>9981136</v>
      </c>
      <c r="BH27" s="219"/>
      <c r="BI27" s="219"/>
      <c r="BJ27" s="219"/>
      <c r="BK27" s="219"/>
      <c r="BL27" s="219"/>
      <c r="BM27" s="219"/>
      <c r="BN27" s="282"/>
      <c r="BO27" s="285">
        <v>100</v>
      </c>
      <c r="BP27" s="285"/>
      <c r="BQ27" s="285"/>
      <c r="BR27" s="285"/>
      <c r="BS27" s="291" t="s">
        <v>140</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3176881</v>
      </c>
      <c r="CS27" s="318"/>
      <c r="CT27" s="318"/>
      <c r="CU27" s="318"/>
      <c r="CV27" s="318"/>
      <c r="CW27" s="318"/>
      <c r="CX27" s="318"/>
      <c r="CY27" s="337"/>
      <c r="CZ27" s="286">
        <v>15.8</v>
      </c>
      <c r="DA27" s="340"/>
      <c r="DB27" s="340"/>
      <c r="DC27" s="343"/>
      <c r="DD27" s="291">
        <v>858189</v>
      </c>
      <c r="DE27" s="318"/>
      <c r="DF27" s="318"/>
      <c r="DG27" s="318"/>
      <c r="DH27" s="318"/>
      <c r="DI27" s="318"/>
      <c r="DJ27" s="318"/>
      <c r="DK27" s="337"/>
      <c r="DL27" s="291">
        <v>840681</v>
      </c>
      <c r="DM27" s="318"/>
      <c r="DN27" s="318"/>
      <c r="DO27" s="318"/>
      <c r="DP27" s="318"/>
      <c r="DQ27" s="318"/>
      <c r="DR27" s="318"/>
      <c r="DS27" s="318"/>
      <c r="DT27" s="318"/>
      <c r="DU27" s="318"/>
      <c r="DV27" s="337"/>
      <c r="DW27" s="286">
        <v>8</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320994</v>
      </c>
      <c r="S28" s="219"/>
      <c r="T28" s="219"/>
      <c r="U28" s="219"/>
      <c r="V28" s="219"/>
      <c r="W28" s="219"/>
      <c r="X28" s="219"/>
      <c r="Y28" s="282"/>
      <c r="Z28" s="285">
        <v>1.5</v>
      </c>
      <c r="AA28" s="285"/>
      <c r="AB28" s="285"/>
      <c r="AC28" s="285"/>
      <c r="AD28" s="290" t="s">
        <v>140</v>
      </c>
      <c r="AE28" s="290"/>
      <c r="AF28" s="290"/>
      <c r="AG28" s="290"/>
      <c r="AH28" s="290"/>
      <c r="AI28" s="290"/>
      <c r="AJ28" s="290"/>
      <c r="AK28" s="290"/>
      <c r="AL28" s="286" t="s">
        <v>140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392</v>
      </c>
      <c r="CE28" s="36"/>
      <c r="CF28" s="36"/>
      <c r="CG28" s="36"/>
      <c r="CH28" s="36"/>
      <c r="CI28" s="36"/>
      <c r="CJ28" s="36"/>
      <c r="CK28" s="36"/>
      <c r="CL28" s="36"/>
      <c r="CM28" s="36"/>
      <c r="CN28" s="36"/>
      <c r="CO28" s="36"/>
      <c r="CP28" s="36"/>
      <c r="CQ28" s="272"/>
      <c r="CR28" s="277">
        <v>1521068</v>
      </c>
      <c r="CS28" s="219"/>
      <c r="CT28" s="219"/>
      <c r="CU28" s="219"/>
      <c r="CV28" s="219"/>
      <c r="CW28" s="219"/>
      <c r="CX28" s="219"/>
      <c r="CY28" s="282"/>
      <c r="CZ28" s="286">
        <v>7.6</v>
      </c>
      <c r="DA28" s="340"/>
      <c r="DB28" s="340"/>
      <c r="DC28" s="343"/>
      <c r="DD28" s="291">
        <v>1508744</v>
      </c>
      <c r="DE28" s="219"/>
      <c r="DF28" s="219"/>
      <c r="DG28" s="219"/>
      <c r="DH28" s="219"/>
      <c r="DI28" s="219"/>
      <c r="DJ28" s="219"/>
      <c r="DK28" s="282"/>
      <c r="DL28" s="291">
        <v>1508744</v>
      </c>
      <c r="DM28" s="219"/>
      <c r="DN28" s="219"/>
      <c r="DO28" s="219"/>
      <c r="DP28" s="219"/>
      <c r="DQ28" s="219"/>
      <c r="DR28" s="219"/>
      <c r="DS28" s="219"/>
      <c r="DT28" s="219"/>
      <c r="DU28" s="219"/>
      <c r="DV28" s="282"/>
      <c r="DW28" s="286">
        <v>14.3</v>
      </c>
      <c r="DX28" s="340"/>
      <c r="DY28" s="340"/>
      <c r="DZ28" s="340"/>
      <c r="EA28" s="340"/>
      <c r="EB28" s="340"/>
      <c r="EC28" s="365"/>
    </row>
    <row r="29" spans="2:133" ht="11.25" customHeight="1">
      <c r="B29" s="263" t="s">
        <v>319</v>
      </c>
      <c r="C29" s="36"/>
      <c r="D29" s="36"/>
      <c r="E29" s="36"/>
      <c r="F29" s="36"/>
      <c r="G29" s="36"/>
      <c r="H29" s="36"/>
      <c r="I29" s="36"/>
      <c r="J29" s="36"/>
      <c r="K29" s="36"/>
      <c r="L29" s="36"/>
      <c r="M29" s="36"/>
      <c r="N29" s="36"/>
      <c r="O29" s="36"/>
      <c r="P29" s="36"/>
      <c r="Q29" s="272"/>
      <c r="R29" s="277">
        <v>362585</v>
      </c>
      <c r="S29" s="219"/>
      <c r="T29" s="219"/>
      <c r="U29" s="219"/>
      <c r="V29" s="219"/>
      <c r="W29" s="219"/>
      <c r="X29" s="219"/>
      <c r="Y29" s="282"/>
      <c r="Z29" s="285">
        <v>1.7</v>
      </c>
      <c r="AA29" s="285"/>
      <c r="AB29" s="285"/>
      <c r="AC29" s="285"/>
      <c r="AD29" s="290">
        <v>82563</v>
      </c>
      <c r="AE29" s="290"/>
      <c r="AF29" s="290"/>
      <c r="AG29" s="290"/>
      <c r="AH29" s="290"/>
      <c r="AI29" s="290"/>
      <c r="AJ29" s="290"/>
      <c r="AK29" s="290"/>
      <c r="AL29" s="286">
        <v>0.8</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24</v>
      </c>
      <c r="CG29" s="36"/>
      <c r="CH29" s="36"/>
      <c r="CI29" s="36"/>
      <c r="CJ29" s="36"/>
      <c r="CK29" s="36"/>
      <c r="CL29" s="36"/>
      <c r="CM29" s="36"/>
      <c r="CN29" s="36"/>
      <c r="CO29" s="36"/>
      <c r="CP29" s="36"/>
      <c r="CQ29" s="272"/>
      <c r="CR29" s="277">
        <v>1521067</v>
      </c>
      <c r="CS29" s="318"/>
      <c r="CT29" s="318"/>
      <c r="CU29" s="318"/>
      <c r="CV29" s="318"/>
      <c r="CW29" s="318"/>
      <c r="CX29" s="318"/>
      <c r="CY29" s="337"/>
      <c r="CZ29" s="286">
        <v>7.6</v>
      </c>
      <c r="DA29" s="340"/>
      <c r="DB29" s="340"/>
      <c r="DC29" s="343"/>
      <c r="DD29" s="291">
        <v>1508743</v>
      </c>
      <c r="DE29" s="318"/>
      <c r="DF29" s="318"/>
      <c r="DG29" s="318"/>
      <c r="DH29" s="318"/>
      <c r="DI29" s="318"/>
      <c r="DJ29" s="318"/>
      <c r="DK29" s="337"/>
      <c r="DL29" s="291">
        <v>1508743</v>
      </c>
      <c r="DM29" s="318"/>
      <c r="DN29" s="318"/>
      <c r="DO29" s="318"/>
      <c r="DP29" s="318"/>
      <c r="DQ29" s="318"/>
      <c r="DR29" s="318"/>
      <c r="DS29" s="318"/>
      <c r="DT29" s="318"/>
      <c r="DU29" s="318"/>
      <c r="DV29" s="337"/>
      <c r="DW29" s="286">
        <v>14.3</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218133</v>
      </c>
      <c r="S30" s="219"/>
      <c r="T30" s="219"/>
      <c r="U30" s="219"/>
      <c r="V30" s="219"/>
      <c r="W30" s="219"/>
      <c r="X30" s="219"/>
      <c r="Y30" s="282"/>
      <c r="Z30" s="285">
        <v>1</v>
      </c>
      <c r="AA30" s="285"/>
      <c r="AB30" s="285"/>
      <c r="AC30" s="285"/>
      <c r="AD30" s="290" t="s">
        <v>140</v>
      </c>
      <c r="AE30" s="290"/>
      <c r="AF30" s="290"/>
      <c r="AG30" s="290"/>
      <c r="AH30" s="290"/>
      <c r="AI30" s="290"/>
      <c r="AJ30" s="290"/>
      <c r="AK30" s="290"/>
      <c r="AL30" s="286" t="s">
        <v>140</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402</v>
      </c>
      <c r="CG30" s="36"/>
      <c r="CH30" s="36"/>
      <c r="CI30" s="36"/>
      <c r="CJ30" s="36"/>
      <c r="CK30" s="36"/>
      <c r="CL30" s="36"/>
      <c r="CM30" s="36"/>
      <c r="CN30" s="36"/>
      <c r="CO30" s="36"/>
      <c r="CP30" s="36"/>
      <c r="CQ30" s="272"/>
      <c r="CR30" s="277">
        <v>1426654</v>
      </c>
      <c r="CS30" s="219"/>
      <c r="CT30" s="219"/>
      <c r="CU30" s="219"/>
      <c r="CV30" s="219"/>
      <c r="CW30" s="219"/>
      <c r="CX30" s="219"/>
      <c r="CY30" s="282"/>
      <c r="CZ30" s="286">
        <v>7.1</v>
      </c>
      <c r="DA30" s="340"/>
      <c r="DB30" s="340"/>
      <c r="DC30" s="343"/>
      <c r="DD30" s="291">
        <v>1415488</v>
      </c>
      <c r="DE30" s="219"/>
      <c r="DF30" s="219"/>
      <c r="DG30" s="219"/>
      <c r="DH30" s="219"/>
      <c r="DI30" s="219"/>
      <c r="DJ30" s="219"/>
      <c r="DK30" s="282"/>
      <c r="DL30" s="291">
        <v>1415488</v>
      </c>
      <c r="DM30" s="219"/>
      <c r="DN30" s="219"/>
      <c r="DO30" s="219"/>
      <c r="DP30" s="219"/>
      <c r="DQ30" s="219"/>
      <c r="DR30" s="219"/>
      <c r="DS30" s="219"/>
      <c r="DT30" s="219"/>
      <c r="DU30" s="219"/>
      <c r="DV30" s="282"/>
      <c r="DW30" s="286">
        <v>13.4</v>
      </c>
      <c r="DX30" s="340"/>
      <c r="DY30" s="340"/>
      <c r="DZ30" s="340"/>
      <c r="EA30" s="340"/>
      <c r="EB30" s="340"/>
      <c r="EC30" s="365"/>
    </row>
    <row r="31" spans="2:133" ht="11.25" customHeight="1">
      <c r="B31" s="263" t="s">
        <v>348</v>
      </c>
      <c r="C31" s="36"/>
      <c r="D31" s="36"/>
      <c r="E31" s="36"/>
      <c r="F31" s="36"/>
      <c r="G31" s="36"/>
      <c r="H31" s="36"/>
      <c r="I31" s="36"/>
      <c r="J31" s="36"/>
      <c r="K31" s="36"/>
      <c r="L31" s="36"/>
      <c r="M31" s="36"/>
      <c r="N31" s="36"/>
      <c r="O31" s="36"/>
      <c r="P31" s="36"/>
      <c r="Q31" s="272"/>
      <c r="R31" s="277">
        <v>2171434</v>
      </c>
      <c r="S31" s="219"/>
      <c r="T31" s="219"/>
      <c r="U31" s="219"/>
      <c r="V31" s="219"/>
      <c r="W31" s="219"/>
      <c r="X31" s="219"/>
      <c r="Y31" s="282"/>
      <c r="Z31" s="285">
        <v>10.4</v>
      </c>
      <c r="AA31" s="285"/>
      <c r="AB31" s="285"/>
      <c r="AC31" s="285"/>
      <c r="AD31" s="290" t="s">
        <v>140</v>
      </c>
      <c r="AE31" s="290"/>
      <c r="AF31" s="290"/>
      <c r="AG31" s="290"/>
      <c r="AH31" s="290"/>
      <c r="AI31" s="290"/>
      <c r="AJ31" s="290"/>
      <c r="AK31" s="290"/>
      <c r="AL31" s="286" t="s">
        <v>140</v>
      </c>
      <c r="AM31" s="240"/>
      <c r="AN31" s="240"/>
      <c r="AO31" s="299"/>
      <c r="AP31" s="163" t="s">
        <v>4</v>
      </c>
      <c r="AQ31" s="179"/>
      <c r="AR31" s="179"/>
      <c r="AS31" s="179"/>
      <c r="AT31" s="311" t="s">
        <v>404</v>
      </c>
      <c r="AU31" s="268"/>
      <c r="AV31" s="268"/>
      <c r="AW31" s="268"/>
      <c r="AX31" s="262" t="s">
        <v>281</v>
      </c>
      <c r="AY31" s="268"/>
      <c r="AZ31" s="268"/>
      <c r="BA31" s="268"/>
      <c r="BB31" s="268"/>
      <c r="BC31" s="268"/>
      <c r="BD31" s="268"/>
      <c r="BE31" s="268"/>
      <c r="BF31" s="271"/>
      <c r="BG31" s="323">
        <v>98</v>
      </c>
      <c r="BH31" s="327"/>
      <c r="BI31" s="327"/>
      <c r="BJ31" s="327"/>
      <c r="BK31" s="327"/>
      <c r="BL31" s="327"/>
      <c r="BM31" s="296">
        <v>92.9</v>
      </c>
      <c r="BN31" s="327"/>
      <c r="BO31" s="327"/>
      <c r="BP31" s="327"/>
      <c r="BQ31" s="330"/>
      <c r="BR31" s="323">
        <v>97.9</v>
      </c>
      <c r="BS31" s="327"/>
      <c r="BT31" s="327"/>
      <c r="BU31" s="327"/>
      <c r="BV31" s="327"/>
      <c r="BW31" s="327"/>
      <c r="BX31" s="296">
        <v>91.9</v>
      </c>
      <c r="BY31" s="327"/>
      <c r="BZ31" s="327"/>
      <c r="CA31" s="327"/>
      <c r="CB31" s="330"/>
      <c r="CD31" s="134"/>
      <c r="CE31" s="43"/>
      <c r="CF31" s="263" t="s">
        <v>320</v>
      </c>
      <c r="CG31" s="36"/>
      <c r="CH31" s="36"/>
      <c r="CI31" s="36"/>
      <c r="CJ31" s="36"/>
      <c r="CK31" s="36"/>
      <c r="CL31" s="36"/>
      <c r="CM31" s="36"/>
      <c r="CN31" s="36"/>
      <c r="CO31" s="36"/>
      <c r="CP31" s="36"/>
      <c r="CQ31" s="272"/>
      <c r="CR31" s="277">
        <v>94413</v>
      </c>
      <c r="CS31" s="318"/>
      <c r="CT31" s="318"/>
      <c r="CU31" s="318"/>
      <c r="CV31" s="318"/>
      <c r="CW31" s="318"/>
      <c r="CX31" s="318"/>
      <c r="CY31" s="337"/>
      <c r="CZ31" s="286">
        <v>0.5</v>
      </c>
      <c r="DA31" s="340"/>
      <c r="DB31" s="340"/>
      <c r="DC31" s="343"/>
      <c r="DD31" s="291">
        <v>93255</v>
      </c>
      <c r="DE31" s="318"/>
      <c r="DF31" s="318"/>
      <c r="DG31" s="318"/>
      <c r="DH31" s="318"/>
      <c r="DI31" s="318"/>
      <c r="DJ31" s="318"/>
      <c r="DK31" s="337"/>
      <c r="DL31" s="291">
        <v>93255</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140</v>
      </c>
      <c r="S32" s="219"/>
      <c r="T32" s="219"/>
      <c r="U32" s="219"/>
      <c r="V32" s="219"/>
      <c r="W32" s="219"/>
      <c r="X32" s="219"/>
      <c r="Y32" s="282"/>
      <c r="Z32" s="285" t="s">
        <v>140</v>
      </c>
      <c r="AA32" s="285"/>
      <c r="AB32" s="285"/>
      <c r="AC32" s="285"/>
      <c r="AD32" s="290" t="s">
        <v>140</v>
      </c>
      <c r="AE32" s="290"/>
      <c r="AF32" s="290"/>
      <c r="AG32" s="290"/>
      <c r="AH32" s="290"/>
      <c r="AI32" s="290"/>
      <c r="AJ32" s="290"/>
      <c r="AK32" s="290"/>
      <c r="AL32" s="286" t="s">
        <v>140</v>
      </c>
      <c r="AM32" s="240"/>
      <c r="AN32" s="240"/>
      <c r="AO32" s="299"/>
      <c r="AP32" s="303"/>
      <c r="AQ32" s="29"/>
      <c r="AR32" s="29"/>
      <c r="AS32" s="29"/>
      <c r="AT32" s="312"/>
      <c r="AU32" s="36" t="s">
        <v>258</v>
      </c>
      <c r="AV32" s="36"/>
      <c r="AW32" s="36"/>
      <c r="AX32" s="263" t="s">
        <v>382</v>
      </c>
      <c r="AY32" s="36"/>
      <c r="AZ32" s="36"/>
      <c r="BA32" s="36"/>
      <c r="BB32" s="36"/>
      <c r="BC32" s="36"/>
      <c r="BD32" s="36"/>
      <c r="BE32" s="36"/>
      <c r="BF32" s="272"/>
      <c r="BG32" s="324">
        <v>98.1</v>
      </c>
      <c r="BH32" s="318"/>
      <c r="BI32" s="318"/>
      <c r="BJ32" s="318"/>
      <c r="BK32" s="318"/>
      <c r="BL32" s="318"/>
      <c r="BM32" s="240">
        <v>93.1</v>
      </c>
      <c r="BN32" s="328"/>
      <c r="BO32" s="328"/>
      <c r="BP32" s="328"/>
      <c r="BQ32" s="321"/>
      <c r="BR32" s="324">
        <v>98.3</v>
      </c>
      <c r="BS32" s="318"/>
      <c r="BT32" s="318"/>
      <c r="BU32" s="318"/>
      <c r="BV32" s="318"/>
      <c r="BW32" s="318"/>
      <c r="BX32" s="240">
        <v>92.2</v>
      </c>
      <c r="BY32" s="328"/>
      <c r="BZ32" s="328"/>
      <c r="CA32" s="328"/>
      <c r="CB32" s="321"/>
      <c r="CD32" s="135"/>
      <c r="CE32" s="142"/>
      <c r="CF32" s="263" t="s">
        <v>214</v>
      </c>
      <c r="CG32" s="36"/>
      <c r="CH32" s="36"/>
      <c r="CI32" s="36"/>
      <c r="CJ32" s="36"/>
      <c r="CK32" s="36"/>
      <c r="CL32" s="36"/>
      <c r="CM32" s="36"/>
      <c r="CN32" s="36"/>
      <c r="CO32" s="36"/>
      <c r="CP32" s="36"/>
      <c r="CQ32" s="272"/>
      <c r="CR32" s="277">
        <v>1</v>
      </c>
      <c r="CS32" s="219"/>
      <c r="CT32" s="219"/>
      <c r="CU32" s="219"/>
      <c r="CV32" s="219"/>
      <c r="CW32" s="219"/>
      <c r="CX32" s="219"/>
      <c r="CY32" s="282"/>
      <c r="CZ32" s="286">
        <v>0</v>
      </c>
      <c r="DA32" s="340"/>
      <c r="DB32" s="340"/>
      <c r="DC32" s="343"/>
      <c r="DD32" s="291">
        <v>1</v>
      </c>
      <c r="DE32" s="219"/>
      <c r="DF32" s="219"/>
      <c r="DG32" s="219"/>
      <c r="DH32" s="219"/>
      <c r="DI32" s="219"/>
      <c r="DJ32" s="219"/>
      <c r="DK32" s="282"/>
      <c r="DL32" s="291">
        <v>1</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1283625</v>
      </c>
      <c r="S33" s="219"/>
      <c r="T33" s="219"/>
      <c r="U33" s="219"/>
      <c r="V33" s="219"/>
      <c r="W33" s="219"/>
      <c r="X33" s="219"/>
      <c r="Y33" s="282"/>
      <c r="Z33" s="285">
        <v>6.1</v>
      </c>
      <c r="AA33" s="285"/>
      <c r="AB33" s="285"/>
      <c r="AC33" s="285"/>
      <c r="AD33" s="290" t="s">
        <v>140</v>
      </c>
      <c r="AE33" s="290"/>
      <c r="AF33" s="290"/>
      <c r="AG33" s="290"/>
      <c r="AH33" s="290"/>
      <c r="AI33" s="290"/>
      <c r="AJ33" s="290"/>
      <c r="AK33" s="290"/>
      <c r="AL33" s="286" t="s">
        <v>140</v>
      </c>
      <c r="AM33" s="240"/>
      <c r="AN33" s="240"/>
      <c r="AO33" s="299"/>
      <c r="AP33" s="177"/>
      <c r="AQ33" s="180"/>
      <c r="AR33" s="180"/>
      <c r="AS33" s="180"/>
      <c r="AT33" s="313"/>
      <c r="AU33" s="270"/>
      <c r="AV33" s="270"/>
      <c r="AW33" s="270"/>
      <c r="AX33" s="265" t="s">
        <v>166</v>
      </c>
      <c r="AY33" s="270"/>
      <c r="AZ33" s="270"/>
      <c r="BA33" s="270"/>
      <c r="BB33" s="270"/>
      <c r="BC33" s="270"/>
      <c r="BD33" s="270"/>
      <c r="BE33" s="270"/>
      <c r="BF33" s="274"/>
      <c r="BG33" s="325">
        <v>97.8</v>
      </c>
      <c r="BH33" s="317"/>
      <c r="BI33" s="317"/>
      <c r="BJ33" s="317"/>
      <c r="BK33" s="317"/>
      <c r="BL33" s="317"/>
      <c r="BM33" s="297">
        <v>92.2</v>
      </c>
      <c r="BN33" s="317"/>
      <c r="BO33" s="317"/>
      <c r="BP33" s="317"/>
      <c r="BQ33" s="322"/>
      <c r="BR33" s="325">
        <v>97.5</v>
      </c>
      <c r="BS33" s="317"/>
      <c r="BT33" s="317"/>
      <c r="BU33" s="317"/>
      <c r="BV33" s="317"/>
      <c r="BW33" s="317"/>
      <c r="BX33" s="297">
        <v>91.1</v>
      </c>
      <c r="BY33" s="317"/>
      <c r="BZ33" s="317"/>
      <c r="CA33" s="317"/>
      <c r="CB33" s="322"/>
      <c r="CD33" s="263" t="s">
        <v>405</v>
      </c>
      <c r="CE33" s="36"/>
      <c r="CF33" s="36"/>
      <c r="CG33" s="36"/>
      <c r="CH33" s="36"/>
      <c r="CI33" s="36"/>
      <c r="CJ33" s="36"/>
      <c r="CK33" s="36"/>
      <c r="CL33" s="36"/>
      <c r="CM33" s="36"/>
      <c r="CN33" s="36"/>
      <c r="CO33" s="36"/>
      <c r="CP33" s="36"/>
      <c r="CQ33" s="272"/>
      <c r="CR33" s="277">
        <v>7671940</v>
      </c>
      <c r="CS33" s="318"/>
      <c r="CT33" s="318"/>
      <c r="CU33" s="318"/>
      <c r="CV33" s="318"/>
      <c r="CW33" s="318"/>
      <c r="CX33" s="318"/>
      <c r="CY33" s="337"/>
      <c r="CZ33" s="286">
        <v>38.200000000000003</v>
      </c>
      <c r="DA33" s="340"/>
      <c r="DB33" s="340"/>
      <c r="DC33" s="343"/>
      <c r="DD33" s="291">
        <v>6005221</v>
      </c>
      <c r="DE33" s="318"/>
      <c r="DF33" s="318"/>
      <c r="DG33" s="318"/>
      <c r="DH33" s="318"/>
      <c r="DI33" s="318"/>
      <c r="DJ33" s="318"/>
      <c r="DK33" s="337"/>
      <c r="DL33" s="291">
        <v>3758328</v>
      </c>
      <c r="DM33" s="318"/>
      <c r="DN33" s="318"/>
      <c r="DO33" s="318"/>
      <c r="DP33" s="318"/>
      <c r="DQ33" s="318"/>
      <c r="DR33" s="318"/>
      <c r="DS33" s="318"/>
      <c r="DT33" s="318"/>
      <c r="DU33" s="318"/>
      <c r="DV33" s="337"/>
      <c r="DW33" s="286">
        <v>35.6</v>
      </c>
      <c r="DX33" s="340"/>
      <c r="DY33" s="340"/>
      <c r="DZ33" s="340"/>
      <c r="EA33" s="340"/>
      <c r="EB33" s="340"/>
      <c r="EC33" s="365"/>
    </row>
    <row r="34" spans="2:133" ht="11.25" customHeight="1">
      <c r="B34" s="263" t="s">
        <v>244</v>
      </c>
      <c r="C34" s="36"/>
      <c r="D34" s="36"/>
      <c r="E34" s="36"/>
      <c r="F34" s="36"/>
      <c r="G34" s="36"/>
      <c r="H34" s="36"/>
      <c r="I34" s="36"/>
      <c r="J34" s="36"/>
      <c r="K34" s="36"/>
      <c r="L34" s="36"/>
      <c r="M34" s="36"/>
      <c r="N34" s="36"/>
      <c r="O34" s="36"/>
      <c r="P34" s="36"/>
      <c r="Q34" s="272"/>
      <c r="R34" s="277">
        <v>35015</v>
      </c>
      <c r="S34" s="219"/>
      <c r="T34" s="219"/>
      <c r="U34" s="219"/>
      <c r="V34" s="219"/>
      <c r="W34" s="219"/>
      <c r="X34" s="219"/>
      <c r="Y34" s="282"/>
      <c r="Z34" s="285">
        <v>0.2</v>
      </c>
      <c r="AA34" s="285"/>
      <c r="AB34" s="285"/>
      <c r="AC34" s="285"/>
      <c r="AD34" s="290" t="s">
        <v>140</v>
      </c>
      <c r="AE34" s="290"/>
      <c r="AF34" s="290"/>
      <c r="AG34" s="290"/>
      <c r="AH34" s="290"/>
      <c r="AI34" s="290"/>
      <c r="AJ34" s="290"/>
      <c r="AK34" s="290"/>
      <c r="AL34" s="286" t="s">
        <v>140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36"/>
      <c r="CF34" s="36"/>
      <c r="CG34" s="36"/>
      <c r="CH34" s="36"/>
      <c r="CI34" s="36"/>
      <c r="CJ34" s="36"/>
      <c r="CK34" s="36"/>
      <c r="CL34" s="36"/>
      <c r="CM34" s="36"/>
      <c r="CN34" s="36"/>
      <c r="CO34" s="36"/>
      <c r="CP34" s="36"/>
      <c r="CQ34" s="272"/>
      <c r="CR34" s="277">
        <v>3258360</v>
      </c>
      <c r="CS34" s="219"/>
      <c r="CT34" s="219"/>
      <c r="CU34" s="219"/>
      <c r="CV34" s="219"/>
      <c r="CW34" s="219"/>
      <c r="CX34" s="219"/>
      <c r="CY34" s="282"/>
      <c r="CZ34" s="286">
        <v>16.2</v>
      </c>
      <c r="DA34" s="340"/>
      <c r="DB34" s="340"/>
      <c r="DC34" s="343"/>
      <c r="DD34" s="291">
        <v>2630075</v>
      </c>
      <c r="DE34" s="219"/>
      <c r="DF34" s="219"/>
      <c r="DG34" s="219"/>
      <c r="DH34" s="219"/>
      <c r="DI34" s="219"/>
      <c r="DJ34" s="219"/>
      <c r="DK34" s="282"/>
      <c r="DL34" s="291">
        <v>1991796</v>
      </c>
      <c r="DM34" s="219"/>
      <c r="DN34" s="219"/>
      <c r="DO34" s="219"/>
      <c r="DP34" s="219"/>
      <c r="DQ34" s="219"/>
      <c r="DR34" s="219"/>
      <c r="DS34" s="219"/>
      <c r="DT34" s="219"/>
      <c r="DU34" s="219"/>
      <c r="DV34" s="282"/>
      <c r="DW34" s="286">
        <v>18.8</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283322</v>
      </c>
      <c r="S35" s="219"/>
      <c r="T35" s="219"/>
      <c r="U35" s="219"/>
      <c r="V35" s="219"/>
      <c r="W35" s="219"/>
      <c r="X35" s="219"/>
      <c r="Y35" s="282"/>
      <c r="Z35" s="285">
        <v>1.4</v>
      </c>
      <c r="AA35" s="285"/>
      <c r="AB35" s="285"/>
      <c r="AC35" s="285"/>
      <c r="AD35" s="290" t="s">
        <v>140</v>
      </c>
      <c r="AE35" s="290"/>
      <c r="AF35" s="290"/>
      <c r="AG35" s="290"/>
      <c r="AH35" s="290"/>
      <c r="AI35" s="290"/>
      <c r="AJ35" s="290"/>
      <c r="AK35" s="290"/>
      <c r="AL35" s="286" t="s">
        <v>140</v>
      </c>
      <c r="AM35" s="240"/>
      <c r="AN35" s="240"/>
      <c r="AO35" s="299"/>
      <c r="AP35" s="96"/>
      <c r="AQ35" s="183" t="s">
        <v>410</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411</v>
      </c>
      <c r="CE35" s="36"/>
      <c r="CF35" s="36"/>
      <c r="CG35" s="36"/>
      <c r="CH35" s="36"/>
      <c r="CI35" s="36"/>
      <c r="CJ35" s="36"/>
      <c r="CK35" s="36"/>
      <c r="CL35" s="36"/>
      <c r="CM35" s="36"/>
      <c r="CN35" s="36"/>
      <c r="CO35" s="36"/>
      <c r="CP35" s="36"/>
      <c r="CQ35" s="272"/>
      <c r="CR35" s="277">
        <v>103052</v>
      </c>
      <c r="CS35" s="318"/>
      <c r="CT35" s="318"/>
      <c r="CU35" s="318"/>
      <c r="CV35" s="318"/>
      <c r="CW35" s="318"/>
      <c r="CX35" s="318"/>
      <c r="CY35" s="337"/>
      <c r="CZ35" s="286">
        <v>0.5</v>
      </c>
      <c r="DA35" s="340"/>
      <c r="DB35" s="340"/>
      <c r="DC35" s="343"/>
      <c r="DD35" s="291">
        <v>96403</v>
      </c>
      <c r="DE35" s="318"/>
      <c r="DF35" s="318"/>
      <c r="DG35" s="318"/>
      <c r="DH35" s="318"/>
      <c r="DI35" s="318"/>
      <c r="DJ35" s="318"/>
      <c r="DK35" s="337"/>
      <c r="DL35" s="291">
        <v>96403</v>
      </c>
      <c r="DM35" s="318"/>
      <c r="DN35" s="318"/>
      <c r="DO35" s="318"/>
      <c r="DP35" s="318"/>
      <c r="DQ35" s="318"/>
      <c r="DR35" s="318"/>
      <c r="DS35" s="318"/>
      <c r="DT35" s="318"/>
      <c r="DU35" s="318"/>
      <c r="DV35" s="337"/>
      <c r="DW35" s="286">
        <v>0.9</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786816</v>
      </c>
      <c r="S36" s="219"/>
      <c r="T36" s="219"/>
      <c r="U36" s="219"/>
      <c r="V36" s="219"/>
      <c r="W36" s="219"/>
      <c r="X36" s="219"/>
      <c r="Y36" s="282"/>
      <c r="Z36" s="285">
        <v>3.8</v>
      </c>
      <c r="AA36" s="285"/>
      <c r="AB36" s="285"/>
      <c r="AC36" s="285"/>
      <c r="AD36" s="290" t="s">
        <v>140</v>
      </c>
      <c r="AE36" s="290"/>
      <c r="AF36" s="290"/>
      <c r="AG36" s="290"/>
      <c r="AH36" s="290"/>
      <c r="AI36" s="290"/>
      <c r="AJ36" s="290"/>
      <c r="AK36" s="290"/>
      <c r="AL36" s="286" t="s">
        <v>140</v>
      </c>
      <c r="AM36" s="240"/>
      <c r="AN36" s="240"/>
      <c r="AO36" s="299"/>
      <c r="AP36" s="96"/>
      <c r="AQ36" s="306" t="s">
        <v>399</v>
      </c>
      <c r="AR36" s="309"/>
      <c r="AS36" s="309"/>
      <c r="AT36" s="309"/>
      <c r="AU36" s="309"/>
      <c r="AV36" s="309"/>
      <c r="AW36" s="309"/>
      <c r="AX36" s="309"/>
      <c r="AY36" s="314"/>
      <c r="AZ36" s="276">
        <v>2807673</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v>173362</v>
      </c>
      <c r="BW36" s="279"/>
      <c r="BX36" s="279"/>
      <c r="BY36" s="279"/>
      <c r="BZ36" s="279"/>
      <c r="CA36" s="279"/>
      <c r="CB36" s="320"/>
      <c r="CD36" s="263" t="s">
        <v>33</v>
      </c>
      <c r="CE36" s="36"/>
      <c r="CF36" s="36"/>
      <c r="CG36" s="36"/>
      <c r="CH36" s="36"/>
      <c r="CI36" s="36"/>
      <c r="CJ36" s="36"/>
      <c r="CK36" s="36"/>
      <c r="CL36" s="36"/>
      <c r="CM36" s="36"/>
      <c r="CN36" s="36"/>
      <c r="CO36" s="36"/>
      <c r="CP36" s="36"/>
      <c r="CQ36" s="272"/>
      <c r="CR36" s="277">
        <v>1408748</v>
      </c>
      <c r="CS36" s="219"/>
      <c r="CT36" s="219"/>
      <c r="CU36" s="219"/>
      <c r="CV36" s="219"/>
      <c r="CW36" s="219"/>
      <c r="CX36" s="219"/>
      <c r="CY36" s="282"/>
      <c r="CZ36" s="286">
        <v>7</v>
      </c>
      <c r="DA36" s="340"/>
      <c r="DB36" s="340"/>
      <c r="DC36" s="343"/>
      <c r="DD36" s="291">
        <v>1168345</v>
      </c>
      <c r="DE36" s="219"/>
      <c r="DF36" s="219"/>
      <c r="DG36" s="219"/>
      <c r="DH36" s="219"/>
      <c r="DI36" s="219"/>
      <c r="DJ36" s="219"/>
      <c r="DK36" s="282"/>
      <c r="DL36" s="291">
        <v>299793</v>
      </c>
      <c r="DM36" s="219"/>
      <c r="DN36" s="219"/>
      <c r="DO36" s="219"/>
      <c r="DP36" s="219"/>
      <c r="DQ36" s="219"/>
      <c r="DR36" s="219"/>
      <c r="DS36" s="219"/>
      <c r="DT36" s="219"/>
      <c r="DU36" s="219"/>
      <c r="DV36" s="282"/>
      <c r="DW36" s="286">
        <v>2.8</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756828</v>
      </c>
      <c r="S37" s="219"/>
      <c r="T37" s="219"/>
      <c r="U37" s="219"/>
      <c r="V37" s="219"/>
      <c r="W37" s="219"/>
      <c r="X37" s="219"/>
      <c r="Y37" s="282"/>
      <c r="Z37" s="285">
        <v>3.6</v>
      </c>
      <c r="AA37" s="285"/>
      <c r="AB37" s="285"/>
      <c r="AC37" s="285"/>
      <c r="AD37" s="290" t="s">
        <v>140</v>
      </c>
      <c r="AE37" s="290"/>
      <c r="AF37" s="290"/>
      <c r="AG37" s="290"/>
      <c r="AH37" s="290"/>
      <c r="AI37" s="290"/>
      <c r="AJ37" s="290"/>
      <c r="AK37" s="290"/>
      <c r="AL37" s="286" t="s">
        <v>140</v>
      </c>
      <c r="AM37" s="240"/>
      <c r="AN37" s="240"/>
      <c r="AO37" s="299"/>
      <c r="AQ37" s="307" t="s">
        <v>416</v>
      </c>
      <c r="AR37" s="201"/>
      <c r="AS37" s="201"/>
      <c r="AT37" s="201"/>
      <c r="AU37" s="201"/>
      <c r="AV37" s="201"/>
      <c r="AW37" s="201"/>
      <c r="AX37" s="201"/>
      <c r="AY37" s="315"/>
      <c r="AZ37" s="277">
        <v>715575</v>
      </c>
      <c r="BA37" s="219"/>
      <c r="BB37" s="219"/>
      <c r="BC37" s="219"/>
      <c r="BD37" s="318"/>
      <c r="BE37" s="318"/>
      <c r="BF37" s="321"/>
      <c r="BG37" s="263" t="s">
        <v>419</v>
      </c>
      <c r="BH37" s="36"/>
      <c r="BI37" s="36"/>
      <c r="BJ37" s="36"/>
      <c r="BK37" s="36"/>
      <c r="BL37" s="36"/>
      <c r="BM37" s="36"/>
      <c r="BN37" s="36"/>
      <c r="BO37" s="36"/>
      <c r="BP37" s="36"/>
      <c r="BQ37" s="36"/>
      <c r="BR37" s="36"/>
      <c r="BS37" s="36"/>
      <c r="BT37" s="36"/>
      <c r="BU37" s="272"/>
      <c r="BV37" s="277">
        <v>156603</v>
      </c>
      <c r="BW37" s="219"/>
      <c r="BX37" s="219"/>
      <c r="BY37" s="219"/>
      <c r="BZ37" s="219"/>
      <c r="CA37" s="219"/>
      <c r="CB37" s="332"/>
      <c r="CD37" s="263" t="s">
        <v>165</v>
      </c>
      <c r="CE37" s="36"/>
      <c r="CF37" s="36"/>
      <c r="CG37" s="36"/>
      <c r="CH37" s="36"/>
      <c r="CI37" s="36"/>
      <c r="CJ37" s="36"/>
      <c r="CK37" s="36"/>
      <c r="CL37" s="36"/>
      <c r="CM37" s="36"/>
      <c r="CN37" s="36"/>
      <c r="CO37" s="36"/>
      <c r="CP37" s="36"/>
      <c r="CQ37" s="272"/>
      <c r="CR37" s="277">
        <v>4209</v>
      </c>
      <c r="CS37" s="318"/>
      <c r="CT37" s="318"/>
      <c r="CU37" s="318"/>
      <c r="CV37" s="318"/>
      <c r="CW37" s="318"/>
      <c r="CX37" s="318"/>
      <c r="CY37" s="337"/>
      <c r="CZ37" s="286">
        <v>0</v>
      </c>
      <c r="DA37" s="340"/>
      <c r="DB37" s="340"/>
      <c r="DC37" s="343"/>
      <c r="DD37" s="291">
        <v>425</v>
      </c>
      <c r="DE37" s="318"/>
      <c r="DF37" s="318"/>
      <c r="DG37" s="318"/>
      <c r="DH37" s="318"/>
      <c r="DI37" s="318"/>
      <c r="DJ37" s="318"/>
      <c r="DK37" s="337"/>
      <c r="DL37" s="291">
        <v>425</v>
      </c>
      <c r="DM37" s="318"/>
      <c r="DN37" s="318"/>
      <c r="DO37" s="318"/>
      <c r="DP37" s="318"/>
      <c r="DQ37" s="318"/>
      <c r="DR37" s="318"/>
      <c r="DS37" s="318"/>
      <c r="DT37" s="318"/>
      <c r="DU37" s="318"/>
      <c r="DV37" s="337"/>
      <c r="DW37" s="286">
        <v>0</v>
      </c>
      <c r="DX37" s="340"/>
      <c r="DY37" s="340"/>
      <c r="DZ37" s="340"/>
      <c r="EA37" s="340"/>
      <c r="EB37" s="340"/>
      <c r="EC37" s="365"/>
    </row>
    <row r="38" spans="2:133" ht="11.25" customHeight="1">
      <c r="B38" s="263" t="s">
        <v>406</v>
      </c>
      <c r="C38" s="36"/>
      <c r="D38" s="36"/>
      <c r="E38" s="36"/>
      <c r="F38" s="36"/>
      <c r="G38" s="36"/>
      <c r="H38" s="36"/>
      <c r="I38" s="36"/>
      <c r="J38" s="36"/>
      <c r="K38" s="36"/>
      <c r="L38" s="36"/>
      <c r="M38" s="36"/>
      <c r="N38" s="36"/>
      <c r="O38" s="36"/>
      <c r="P38" s="36"/>
      <c r="Q38" s="272"/>
      <c r="R38" s="277">
        <v>866406</v>
      </c>
      <c r="S38" s="219"/>
      <c r="T38" s="219"/>
      <c r="U38" s="219"/>
      <c r="V38" s="219"/>
      <c r="W38" s="219"/>
      <c r="X38" s="219"/>
      <c r="Y38" s="282"/>
      <c r="Z38" s="285">
        <v>4.0999999999999996</v>
      </c>
      <c r="AA38" s="285"/>
      <c r="AB38" s="285"/>
      <c r="AC38" s="285"/>
      <c r="AD38" s="290">
        <v>12413</v>
      </c>
      <c r="AE38" s="290"/>
      <c r="AF38" s="290"/>
      <c r="AG38" s="290"/>
      <c r="AH38" s="290"/>
      <c r="AI38" s="290"/>
      <c r="AJ38" s="290"/>
      <c r="AK38" s="290"/>
      <c r="AL38" s="286">
        <v>0.1</v>
      </c>
      <c r="AM38" s="240"/>
      <c r="AN38" s="240"/>
      <c r="AO38" s="299"/>
      <c r="AQ38" s="307" t="s">
        <v>313</v>
      </c>
      <c r="AR38" s="201"/>
      <c r="AS38" s="201"/>
      <c r="AT38" s="201"/>
      <c r="AU38" s="201"/>
      <c r="AV38" s="201"/>
      <c r="AW38" s="201"/>
      <c r="AX38" s="201"/>
      <c r="AY38" s="315"/>
      <c r="AZ38" s="277">
        <v>84525</v>
      </c>
      <c r="BA38" s="219"/>
      <c r="BB38" s="219"/>
      <c r="BC38" s="219"/>
      <c r="BD38" s="318"/>
      <c r="BE38" s="318"/>
      <c r="BF38" s="321"/>
      <c r="BG38" s="263" t="s">
        <v>420</v>
      </c>
      <c r="BH38" s="36"/>
      <c r="BI38" s="36"/>
      <c r="BJ38" s="36"/>
      <c r="BK38" s="36"/>
      <c r="BL38" s="36"/>
      <c r="BM38" s="36"/>
      <c r="BN38" s="36"/>
      <c r="BO38" s="36"/>
      <c r="BP38" s="36"/>
      <c r="BQ38" s="36"/>
      <c r="BR38" s="36"/>
      <c r="BS38" s="36"/>
      <c r="BT38" s="36"/>
      <c r="BU38" s="272"/>
      <c r="BV38" s="277">
        <v>7447</v>
      </c>
      <c r="BW38" s="219"/>
      <c r="BX38" s="219"/>
      <c r="BY38" s="219"/>
      <c r="BZ38" s="219"/>
      <c r="CA38" s="219"/>
      <c r="CB38" s="332"/>
      <c r="CD38" s="263" t="s">
        <v>421</v>
      </c>
      <c r="CE38" s="36"/>
      <c r="CF38" s="36"/>
      <c r="CG38" s="36"/>
      <c r="CH38" s="36"/>
      <c r="CI38" s="36"/>
      <c r="CJ38" s="36"/>
      <c r="CK38" s="36"/>
      <c r="CL38" s="36"/>
      <c r="CM38" s="36"/>
      <c r="CN38" s="36"/>
      <c r="CO38" s="36"/>
      <c r="CP38" s="36"/>
      <c r="CQ38" s="272"/>
      <c r="CR38" s="277">
        <v>2033567</v>
      </c>
      <c r="CS38" s="219"/>
      <c r="CT38" s="219"/>
      <c r="CU38" s="219"/>
      <c r="CV38" s="219"/>
      <c r="CW38" s="219"/>
      <c r="CX38" s="219"/>
      <c r="CY38" s="282"/>
      <c r="CZ38" s="286">
        <v>10.1</v>
      </c>
      <c r="DA38" s="340"/>
      <c r="DB38" s="340"/>
      <c r="DC38" s="343"/>
      <c r="DD38" s="291">
        <v>1661618</v>
      </c>
      <c r="DE38" s="219"/>
      <c r="DF38" s="219"/>
      <c r="DG38" s="219"/>
      <c r="DH38" s="219"/>
      <c r="DI38" s="219"/>
      <c r="DJ38" s="219"/>
      <c r="DK38" s="282"/>
      <c r="DL38" s="291">
        <v>1370336</v>
      </c>
      <c r="DM38" s="219"/>
      <c r="DN38" s="219"/>
      <c r="DO38" s="219"/>
      <c r="DP38" s="219"/>
      <c r="DQ38" s="219"/>
      <c r="DR38" s="219"/>
      <c r="DS38" s="219"/>
      <c r="DT38" s="219"/>
      <c r="DU38" s="219"/>
      <c r="DV38" s="282"/>
      <c r="DW38" s="286">
        <v>13</v>
      </c>
      <c r="DX38" s="340"/>
      <c r="DY38" s="340"/>
      <c r="DZ38" s="340"/>
      <c r="EA38" s="340"/>
      <c r="EB38" s="340"/>
      <c r="EC38" s="365"/>
    </row>
    <row r="39" spans="2:133" ht="11.25" customHeight="1">
      <c r="B39" s="263" t="s">
        <v>422</v>
      </c>
      <c r="C39" s="36"/>
      <c r="D39" s="36"/>
      <c r="E39" s="36"/>
      <c r="F39" s="36"/>
      <c r="G39" s="36"/>
      <c r="H39" s="36"/>
      <c r="I39" s="36"/>
      <c r="J39" s="36"/>
      <c r="K39" s="36"/>
      <c r="L39" s="36"/>
      <c r="M39" s="36"/>
      <c r="N39" s="36"/>
      <c r="O39" s="36"/>
      <c r="P39" s="36"/>
      <c r="Q39" s="272"/>
      <c r="R39" s="277">
        <v>2003700</v>
      </c>
      <c r="S39" s="219"/>
      <c r="T39" s="219"/>
      <c r="U39" s="219"/>
      <c r="V39" s="219"/>
      <c r="W39" s="219"/>
      <c r="X39" s="219"/>
      <c r="Y39" s="282"/>
      <c r="Z39" s="285">
        <v>9.6</v>
      </c>
      <c r="AA39" s="285"/>
      <c r="AB39" s="285"/>
      <c r="AC39" s="285"/>
      <c r="AD39" s="290" t="s">
        <v>140</v>
      </c>
      <c r="AE39" s="290"/>
      <c r="AF39" s="290"/>
      <c r="AG39" s="290"/>
      <c r="AH39" s="290"/>
      <c r="AI39" s="290"/>
      <c r="AJ39" s="290"/>
      <c r="AK39" s="290"/>
      <c r="AL39" s="286" t="s">
        <v>140</v>
      </c>
      <c r="AM39" s="240"/>
      <c r="AN39" s="240"/>
      <c r="AO39" s="299"/>
      <c r="AQ39" s="307" t="s">
        <v>424</v>
      </c>
      <c r="AR39" s="201"/>
      <c r="AS39" s="201"/>
      <c r="AT39" s="201"/>
      <c r="AU39" s="201"/>
      <c r="AV39" s="201"/>
      <c r="AW39" s="201"/>
      <c r="AX39" s="201"/>
      <c r="AY39" s="315"/>
      <c r="AZ39" s="277">
        <v>7607</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10372</v>
      </c>
      <c r="BW39" s="219"/>
      <c r="BX39" s="219"/>
      <c r="BY39" s="219"/>
      <c r="BZ39" s="219"/>
      <c r="CA39" s="219"/>
      <c r="CB39" s="332"/>
      <c r="CD39" s="263" t="s">
        <v>428</v>
      </c>
      <c r="CE39" s="36"/>
      <c r="CF39" s="36"/>
      <c r="CG39" s="36"/>
      <c r="CH39" s="36"/>
      <c r="CI39" s="36"/>
      <c r="CJ39" s="36"/>
      <c r="CK39" s="36"/>
      <c r="CL39" s="36"/>
      <c r="CM39" s="36"/>
      <c r="CN39" s="36"/>
      <c r="CO39" s="36"/>
      <c r="CP39" s="36"/>
      <c r="CQ39" s="272"/>
      <c r="CR39" s="277">
        <v>484453</v>
      </c>
      <c r="CS39" s="318"/>
      <c r="CT39" s="318"/>
      <c r="CU39" s="318"/>
      <c r="CV39" s="318"/>
      <c r="CW39" s="318"/>
      <c r="CX39" s="318"/>
      <c r="CY39" s="337"/>
      <c r="CZ39" s="286">
        <v>2.4</v>
      </c>
      <c r="DA39" s="340"/>
      <c r="DB39" s="340"/>
      <c r="DC39" s="343"/>
      <c r="DD39" s="291">
        <v>86720</v>
      </c>
      <c r="DE39" s="318"/>
      <c r="DF39" s="318"/>
      <c r="DG39" s="318"/>
      <c r="DH39" s="318"/>
      <c r="DI39" s="318"/>
      <c r="DJ39" s="318"/>
      <c r="DK39" s="337"/>
      <c r="DL39" s="291" t="s">
        <v>140</v>
      </c>
      <c r="DM39" s="318"/>
      <c r="DN39" s="318"/>
      <c r="DO39" s="318"/>
      <c r="DP39" s="318"/>
      <c r="DQ39" s="318"/>
      <c r="DR39" s="318"/>
      <c r="DS39" s="318"/>
      <c r="DT39" s="318"/>
      <c r="DU39" s="318"/>
      <c r="DV39" s="337"/>
      <c r="DW39" s="286" t="s">
        <v>140</v>
      </c>
      <c r="DX39" s="340"/>
      <c r="DY39" s="340"/>
      <c r="DZ39" s="340"/>
      <c r="EA39" s="340"/>
      <c r="EB39" s="340"/>
      <c r="EC39" s="365"/>
    </row>
    <row r="40" spans="2:133" ht="11.25" customHeight="1">
      <c r="B40" s="263" t="s">
        <v>429</v>
      </c>
      <c r="C40" s="36"/>
      <c r="D40" s="36"/>
      <c r="E40" s="36"/>
      <c r="F40" s="36"/>
      <c r="G40" s="36"/>
      <c r="H40" s="36"/>
      <c r="I40" s="36"/>
      <c r="J40" s="36"/>
      <c r="K40" s="36"/>
      <c r="L40" s="36"/>
      <c r="M40" s="36"/>
      <c r="N40" s="36"/>
      <c r="O40" s="36"/>
      <c r="P40" s="36"/>
      <c r="Q40" s="272"/>
      <c r="R40" s="277" t="s">
        <v>140</v>
      </c>
      <c r="S40" s="219"/>
      <c r="T40" s="219"/>
      <c r="U40" s="219"/>
      <c r="V40" s="219"/>
      <c r="W40" s="219"/>
      <c r="X40" s="219"/>
      <c r="Y40" s="282"/>
      <c r="Z40" s="285" t="s">
        <v>140</v>
      </c>
      <c r="AA40" s="285"/>
      <c r="AB40" s="285"/>
      <c r="AC40" s="285"/>
      <c r="AD40" s="290" t="s">
        <v>140</v>
      </c>
      <c r="AE40" s="290"/>
      <c r="AF40" s="290"/>
      <c r="AG40" s="290"/>
      <c r="AH40" s="290"/>
      <c r="AI40" s="290"/>
      <c r="AJ40" s="290"/>
      <c r="AK40" s="290"/>
      <c r="AL40" s="286" t="s">
        <v>140</v>
      </c>
      <c r="AM40" s="240"/>
      <c r="AN40" s="240"/>
      <c r="AO40" s="299"/>
      <c r="AQ40" s="307" t="s">
        <v>430</v>
      </c>
      <c r="AR40" s="201"/>
      <c r="AS40" s="201"/>
      <c r="AT40" s="201"/>
      <c r="AU40" s="201"/>
      <c r="AV40" s="201"/>
      <c r="AW40" s="201"/>
      <c r="AX40" s="201"/>
      <c r="AY40" s="315"/>
      <c r="AZ40" s="277">
        <v>4581</v>
      </c>
      <c r="BA40" s="219"/>
      <c r="BB40" s="219"/>
      <c r="BC40" s="219"/>
      <c r="BD40" s="318"/>
      <c r="BE40" s="318"/>
      <c r="BF40" s="321"/>
      <c r="BG40" s="303" t="s">
        <v>432</v>
      </c>
      <c r="BH40" s="29"/>
      <c r="BI40" s="29"/>
      <c r="BJ40" s="29"/>
      <c r="BK40" s="29"/>
      <c r="BL40" s="29"/>
      <c r="BM40" s="36" t="s">
        <v>433</v>
      </c>
      <c r="BN40" s="36"/>
      <c r="BO40" s="36"/>
      <c r="BP40" s="36"/>
      <c r="BQ40" s="36"/>
      <c r="BR40" s="36"/>
      <c r="BS40" s="36"/>
      <c r="BT40" s="36"/>
      <c r="BU40" s="272"/>
      <c r="BV40" s="277">
        <v>109</v>
      </c>
      <c r="BW40" s="219"/>
      <c r="BX40" s="219"/>
      <c r="BY40" s="219"/>
      <c r="BZ40" s="219"/>
      <c r="CA40" s="219"/>
      <c r="CB40" s="332"/>
      <c r="CD40" s="263" t="s">
        <v>378</v>
      </c>
      <c r="CE40" s="36"/>
      <c r="CF40" s="36"/>
      <c r="CG40" s="36"/>
      <c r="CH40" s="36"/>
      <c r="CI40" s="36"/>
      <c r="CJ40" s="36"/>
      <c r="CK40" s="36"/>
      <c r="CL40" s="36"/>
      <c r="CM40" s="36"/>
      <c r="CN40" s="36"/>
      <c r="CO40" s="36"/>
      <c r="CP40" s="36"/>
      <c r="CQ40" s="272"/>
      <c r="CR40" s="277">
        <v>383760</v>
      </c>
      <c r="CS40" s="219"/>
      <c r="CT40" s="219"/>
      <c r="CU40" s="219"/>
      <c r="CV40" s="219"/>
      <c r="CW40" s="219"/>
      <c r="CX40" s="219"/>
      <c r="CY40" s="282"/>
      <c r="CZ40" s="286">
        <v>1.9</v>
      </c>
      <c r="DA40" s="340"/>
      <c r="DB40" s="340"/>
      <c r="DC40" s="343"/>
      <c r="DD40" s="291">
        <v>362060</v>
      </c>
      <c r="DE40" s="219"/>
      <c r="DF40" s="219"/>
      <c r="DG40" s="219"/>
      <c r="DH40" s="219"/>
      <c r="DI40" s="219"/>
      <c r="DJ40" s="219"/>
      <c r="DK40" s="282"/>
      <c r="DL40" s="291" t="s">
        <v>140</v>
      </c>
      <c r="DM40" s="219"/>
      <c r="DN40" s="219"/>
      <c r="DO40" s="219"/>
      <c r="DP40" s="219"/>
      <c r="DQ40" s="219"/>
      <c r="DR40" s="219"/>
      <c r="DS40" s="219"/>
      <c r="DT40" s="219"/>
      <c r="DU40" s="219"/>
      <c r="DV40" s="282"/>
      <c r="DW40" s="286" t="s">
        <v>140</v>
      </c>
      <c r="DX40" s="340"/>
      <c r="DY40" s="340"/>
      <c r="DZ40" s="340"/>
      <c r="EA40" s="340"/>
      <c r="EB40" s="340"/>
      <c r="EC40" s="365"/>
    </row>
    <row r="41" spans="2:133" ht="11.25" customHeight="1">
      <c r="B41" s="263" t="s">
        <v>434</v>
      </c>
      <c r="C41" s="36"/>
      <c r="D41" s="36"/>
      <c r="E41" s="36"/>
      <c r="F41" s="36"/>
      <c r="G41" s="36"/>
      <c r="H41" s="36"/>
      <c r="I41" s="36"/>
      <c r="J41" s="36"/>
      <c r="K41" s="36"/>
      <c r="L41" s="36"/>
      <c r="M41" s="36"/>
      <c r="N41" s="36"/>
      <c r="O41" s="36"/>
      <c r="P41" s="36"/>
      <c r="Q41" s="272"/>
      <c r="R41" s="277">
        <v>460000</v>
      </c>
      <c r="S41" s="219"/>
      <c r="T41" s="219"/>
      <c r="U41" s="219"/>
      <c r="V41" s="219"/>
      <c r="W41" s="219"/>
      <c r="X41" s="219"/>
      <c r="Y41" s="282"/>
      <c r="Z41" s="285">
        <v>2.2000000000000002</v>
      </c>
      <c r="AA41" s="285"/>
      <c r="AB41" s="285"/>
      <c r="AC41" s="285"/>
      <c r="AD41" s="290" t="s">
        <v>140</v>
      </c>
      <c r="AE41" s="290"/>
      <c r="AF41" s="290"/>
      <c r="AG41" s="290"/>
      <c r="AH41" s="290"/>
      <c r="AI41" s="290"/>
      <c r="AJ41" s="290"/>
      <c r="AK41" s="290"/>
      <c r="AL41" s="286" t="s">
        <v>140</v>
      </c>
      <c r="AM41" s="240"/>
      <c r="AN41" s="240"/>
      <c r="AO41" s="299"/>
      <c r="AQ41" s="307" t="s">
        <v>436</v>
      </c>
      <c r="AR41" s="201"/>
      <c r="AS41" s="201"/>
      <c r="AT41" s="201"/>
      <c r="AU41" s="201"/>
      <c r="AV41" s="201"/>
      <c r="AW41" s="201"/>
      <c r="AX41" s="201"/>
      <c r="AY41" s="315"/>
      <c r="AZ41" s="277">
        <v>427697</v>
      </c>
      <c r="BA41" s="219"/>
      <c r="BB41" s="219"/>
      <c r="BC41" s="219"/>
      <c r="BD41" s="318"/>
      <c r="BE41" s="318"/>
      <c r="BF41" s="321"/>
      <c r="BG41" s="303"/>
      <c r="BH41" s="29"/>
      <c r="BI41" s="29"/>
      <c r="BJ41" s="29"/>
      <c r="BK41" s="29"/>
      <c r="BL41" s="29"/>
      <c r="BM41" s="36" t="s">
        <v>348</v>
      </c>
      <c r="BN41" s="36"/>
      <c r="BO41" s="36"/>
      <c r="BP41" s="36"/>
      <c r="BQ41" s="36"/>
      <c r="BR41" s="36"/>
      <c r="BS41" s="36"/>
      <c r="BT41" s="36"/>
      <c r="BU41" s="272"/>
      <c r="BV41" s="277" t="s">
        <v>140</v>
      </c>
      <c r="BW41" s="219"/>
      <c r="BX41" s="219"/>
      <c r="BY41" s="219"/>
      <c r="BZ41" s="219"/>
      <c r="CA41" s="219"/>
      <c r="CB41" s="332"/>
      <c r="CD41" s="263" t="s">
        <v>292</v>
      </c>
      <c r="CE41" s="36"/>
      <c r="CF41" s="36"/>
      <c r="CG41" s="36"/>
      <c r="CH41" s="36"/>
      <c r="CI41" s="36"/>
      <c r="CJ41" s="36"/>
      <c r="CK41" s="36"/>
      <c r="CL41" s="36"/>
      <c r="CM41" s="36"/>
      <c r="CN41" s="36"/>
      <c r="CO41" s="36"/>
      <c r="CP41" s="36"/>
      <c r="CQ41" s="272"/>
      <c r="CR41" s="277" t="s">
        <v>140</v>
      </c>
      <c r="CS41" s="318"/>
      <c r="CT41" s="318"/>
      <c r="CU41" s="318"/>
      <c r="CV41" s="318"/>
      <c r="CW41" s="318"/>
      <c r="CX41" s="318"/>
      <c r="CY41" s="337"/>
      <c r="CZ41" s="286" t="s">
        <v>140</v>
      </c>
      <c r="DA41" s="340"/>
      <c r="DB41" s="340"/>
      <c r="DC41" s="343"/>
      <c r="DD41" s="291" t="s">
        <v>140</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435</v>
      </c>
      <c r="C42" s="270"/>
      <c r="D42" s="270"/>
      <c r="E42" s="270"/>
      <c r="F42" s="270"/>
      <c r="G42" s="270"/>
      <c r="H42" s="270"/>
      <c r="I42" s="270"/>
      <c r="J42" s="270"/>
      <c r="K42" s="270"/>
      <c r="L42" s="270"/>
      <c r="M42" s="270"/>
      <c r="N42" s="270"/>
      <c r="O42" s="270"/>
      <c r="P42" s="270"/>
      <c r="Q42" s="274"/>
      <c r="R42" s="278">
        <v>20959577</v>
      </c>
      <c r="S42" s="280"/>
      <c r="T42" s="280"/>
      <c r="U42" s="280"/>
      <c r="V42" s="280"/>
      <c r="W42" s="280"/>
      <c r="X42" s="280"/>
      <c r="Y42" s="283"/>
      <c r="Z42" s="287">
        <v>100</v>
      </c>
      <c r="AA42" s="287"/>
      <c r="AB42" s="287"/>
      <c r="AC42" s="287"/>
      <c r="AD42" s="292">
        <v>10110720</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1567688</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344</v>
      </c>
      <c r="BW42" s="280"/>
      <c r="BX42" s="280"/>
      <c r="BY42" s="280"/>
      <c r="BZ42" s="280"/>
      <c r="CA42" s="280"/>
      <c r="CB42" s="333"/>
      <c r="CD42" s="263" t="s">
        <v>146</v>
      </c>
      <c r="CE42" s="36"/>
      <c r="CF42" s="36"/>
      <c r="CG42" s="36"/>
      <c r="CH42" s="36"/>
      <c r="CI42" s="36"/>
      <c r="CJ42" s="36"/>
      <c r="CK42" s="36"/>
      <c r="CL42" s="36"/>
      <c r="CM42" s="36"/>
      <c r="CN42" s="36"/>
      <c r="CO42" s="36"/>
      <c r="CP42" s="36"/>
      <c r="CQ42" s="272"/>
      <c r="CR42" s="277">
        <v>4260088</v>
      </c>
      <c r="CS42" s="219"/>
      <c r="CT42" s="219"/>
      <c r="CU42" s="219"/>
      <c r="CV42" s="219"/>
      <c r="CW42" s="219"/>
      <c r="CX42" s="219"/>
      <c r="CY42" s="282"/>
      <c r="CZ42" s="286">
        <v>21.2</v>
      </c>
      <c r="DA42" s="240"/>
      <c r="DB42" s="240"/>
      <c r="DC42" s="288"/>
      <c r="DD42" s="291">
        <v>1446896</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86</v>
      </c>
      <c r="CE43" s="36"/>
      <c r="CF43" s="36"/>
      <c r="CG43" s="36"/>
      <c r="CH43" s="36"/>
      <c r="CI43" s="36"/>
      <c r="CJ43" s="36"/>
      <c r="CK43" s="36"/>
      <c r="CL43" s="36"/>
      <c r="CM43" s="36"/>
      <c r="CN43" s="36"/>
      <c r="CO43" s="36"/>
      <c r="CP43" s="36"/>
      <c r="CQ43" s="272"/>
      <c r="CR43" s="277">
        <v>151242</v>
      </c>
      <c r="CS43" s="318"/>
      <c r="CT43" s="318"/>
      <c r="CU43" s="318"/>
      <c r="CV43" s="318"/>
      <c r="CW43" s="318"/>
      <c r="CX43" s="318"/>
      <c r="CY43" s="337"/>
      <c r="CZ43" s="286">
        <v>0.8</v>
      </c>
      <c r="DA43" s="340"/>
      <c r="DB43" s="340"/>
      <c r="DC43" s="343"/>
      <c r="DD43" s="291">
        <v>149938</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151</v>
      </c>
      <c r="CG44" s="36"/>
      <c r="CH44" s="36"/>
      <c r="CI44" s="36"/>
      <c r="CJ44" s="36"/>
      <c r="CK44" s="36"/>
      <c r="CL44" s="36"/>
      <c r="CM44" s="36"/>
      <c r="CN44" s="36"/>
      <c r="CO44" s="36"/>
      <c r="CP44" s="36"/>
      <c r="CQ44" s="272"/>
      <c r="CR44" s="277">
        <v>4148991</v>
      </c>
      <c r="CS44" s="219"/>
      <c r="CT44" s="219"/>
      <c r="CU44" s="219"/>
      <c r="CV44" s="219"/>
      <c r="CW44" s="219"/>
      <c r="CX44" s="219"/>
      <c r="CY44" s="282"/>
      <c r="CZ44" s="286">
        <v>20.7</v>
      </c>
      <c r="DA44" s="240"/>
      <c r="DB44" s="240"/>
      <c r="DC44" s="288"/>
      <c r="DD44" s="291">
        <v>1443099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1088307</v>
      </c>
      <c r="CS45" s="318"/>
      <c r="CT45" s="318"/>
      <c r="CU45" s="318"/>
      <c r="CV45" s="318"/>
      <c r="CW45" s="318"/>
      <c r="CX45" s="318"/>
      <c r="CY45" s="337"/>
      <c r="CZ45" s="286">
        <v>5.4</v>
      </c>
      <c r="DA45" s="340"/>
      <c r="DB45" s="340"/>
      <c r="DC45" s="343"/>
      <c r="DD45" s="291">
        <v>75479</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3033020</v>
      </c>
      <c r="CS46" s="219"/>
      <c r="CT46" s="219"/>
      <c r="CU46" s="219"/>
      <c r="CV46" s="219"/>
      <c r="CW46" s="219"/>
      <c r="CX46" s="219"/>
      <c r="CY46" s="282"/>
      <c r="CZ46" s="286">
        <v>15.1</v>
      </c>
      <c r="DA46" s="240"/>
      <c r="DB46" s="240"/>
      <c r="DC46" s="288"/>
      <c r="DD46" s="291">
        <v>1361056</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111097</v>
      </c>
      <c r="CS47" s="318"/>
      <c r="CT47" s="318"/>
      <c r="CU47" s="318"/>
      <c r="CV47" s="318"/>
      <c r="CW47" s="318"/>
      <c r="CX47" s="318"/>
      <c r="CY47" s="337"/>
      <c r="CZ47" s="286">
        <v>0.6</v>
      </c>
      <c r="DA47" s="340"/>
      <c r="DB47" s="340"/>
      <c r="DC47" s="343"/>
      <c r="DD47" s="291">
        <v>3797</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273</v>
      </c>
      <c r="CD48" s="135"/>
      <c r="CE48" s="142"/>
      <c r="CF48" s="263" t="s">
        <v>443</v>
      </c>
      <c r="CG48" s="36"/>
      <c r="CH48" s="36"/>
      <c r="CI48" s="36"/>
      <c r="CJ48" s="36"/>
      <c r="CK48" s="36"/>
      <c r="CL48" s="36"/>
      <c r="CM48" s="36"/>
      <c r="CN48" s="36"/>
      <c r="CO48" s="36"/>
      <c r="CP48" s="36"/>
      <c r="CQ48" s="272"/>
      <c r="CR48" s="277" t="s">
        <v>140</v>
      </c>
      <c r="CS48" s="219"/>
      <c r="CT48" s="219"/>
      <c r="CU48" s="219"/>
      <c r="CV48" s="219"/>
      <c r="CW48" s="219"/>
      <c r="CX48" s="219"/>
      <c r="CY48" s="282"/>
      <c r="CZ48" s="286" t="s">
        <v>140</v>
      </c>
      <c r="DA48" s="240"/>
      <c r="DB48" s="240"/>
      <c r="DC48" s="288"/>
      <c r="DD48" s="291" t="s">
        <v>140</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20073665</v>
      </c>
      <c r="CS49" s="317"/>
      <c r="CT49" s="317"/>
      <c r="CU49" s="317"/>
      <c r="CV49" s="317"/>
      <c r="CW49" s="317"/>
      <c r="CX49" s="317"/>
      <c r="CY49" s="338"/>
      <c r="CZ49" s="295">
        <v>100</v>
      </c>
      <c r="DA49" s="341"/>
      <c r="DB49" s="341"/>
      <c r="DC49" s="344"/>
      <c r="DD49" s="347">
        <v>12996113</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jMORBuQbE0Uoyylqhlm+g5qUpV+qObr2rQPt2UK1m8GBrzOHeczA8NNUac+13AjvJ3xO/Mte1k0p6AudqCzLWQ==" saltValue="nRyPUnps1mErxS/Cic1c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F3" sqref="AF3"/>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305</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309</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445</v>
      </c>
      <c r="B5" s="406"/>
      <c r="C5" s="406"/>
      <c r="D5" s="406"/>
      <c r="E5" s="406"/>
      <c r="F5" s="406"/>
      <c r="G5" s="406"/>
      <c r="H5" s="406"/>
      <c r="I5" s="406"/>
      <c r="J5" s="406"/>
      <c r="K5" s="406"/>
      <c r="L5" s="406"/>
      <c r="M5" s="406"/>
      <c r="N5" s="406"/>
      <c r="O5" s="406"/>
      <c r="P5" s="442"/>
      <c r="Q5" s="448" t="s">
        <v>187</v>
      </c>
      <c r="R5" s="460"/>
      <c r="S5" s="460"/>
      <c r="T5" s="460"/>
      <c r="U5" s="471"/>
      <c r="V5" s="448" t="s">
        <v>446</v>
      </c>
      <c r="W5" s="460"/>
      <c r="X5" s="460"/>
      <c r="Y5" s="460"/>
      <c r="Z5" s="471"/>
      <c r="AA5" s="448" t="s">
        <v>447</v>
      </c>
      <c r="AB5" s="460"/>
      <c r="AC5" s="460"/>
      <c r="AD5" s="460"/>
      <c r="AE5" s="460"/>
      <c r="AF5" s="520" t="s">
        <v>182</v>
      </c>
      <c r="AG5" s="460"/>
      <c r="AH5" s="460"/>
      <c r="AI5" s="460"/>
      <c r="AJ5" s="538"/>
      <c r="AK5" s="460" t="s">
        <v>448</v>
      </c>
      <c r="AL5" s="460"/>
      <c r="AM5" s="460"/>
      <c r="AN5" s="460"/>
      <c r="AO5" s="471"/>
      <c r="AP5" s="448" t="s">
        <v>132</v>
      </c>
      <c r="AQ5" s="460"/>
      <c r="AR5" s="460"/>
      <c r="AS5" s="460"/>
      <c r="AT5" s="471"/>
      <c r="AU5" s="448" t="s">
        <v>449</v>
      </c>
      <c r="AV5" s="460"/>
      <c r="AW5" s="460"/>
      <c r="AX5" s="460"/>
      <c r="AY5" s="538"/>
      <c r="AZ5" s="432"/>
      <c r="BA5" s="432"/>
      <c r="BB5" s="432"/>
      <c r="BC5" s="432"/>
      <c r="BD5" s="432"/>
      <c r="BE5" s="631"/>
      <c r="BF5" s="631"/>
      <c r="BG5" s="631"/>
      <c r="BH5" s="631"/>
      <c r="BI5" s="631"/>
      <c r="BJ5" s="631"/>
      <c r="BK5" s="631"/>
      <c r="BL5" s="631"/>
      <c r="BM5" s="631"/>
      <c r="BN5" s="631"/>
      <c r="BO5" s="631"/>
      <c r="BP5" s="631"/>
      <c r="BQ5" s="377" t="s">
        <v>450</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326</v>
      </c>
      <c r="CN5" s="460"/>
      <c r="CO5" s="460"/>
      <c r="CP5" s="460"/>
      <c r="CQ5" s="471"/>
      <c r="CR5" s="448" t="s">
        <v>252</v>
      </c>
      <c r="CS5" s="460"/>
      <c r="CT5" s="460"/>
      <c r="CU5" s="460"/>
      <c r="CV5" s="471"/>
      <c r="CW5" s="448" t="s">
        <v>57</v>
      </c>
      <c r="CX5" s="460"/>
      <c r="CY5" s="460"/>
      <c r="CZ5" s="460"/>
      <c r="DA5" s="471"/>
      <c r="DB5" s="448" t="s">
        <v>454</v>
      </c>
      <c r="DC5" s="460"/>
      <c r="DD5" s="460"/>
      <c r="DE5" s="460"/>
      <c r="DF5" s="471"/>
      <c r="DG5" s="725" t="s">
        <v>250</v>
      </c>
      <c r="DH5" s="728"/>
      <c r="DI5" s="728"/>
      <c r="DJ5" s="728"/>
      <c r="DK5" s="733"/>
      <c r="DL5" s="725" t="s">
        <v>456</v>
      </c>
      <c r="DM5" s="728"/>
      <c r="DN5" s="728"/>
      <c r="DO5" s="728"/>
      <c r="DP5" s="733"/>
      <c r="DQ5" s="448" t="s">
        <v>458</v>
      </c>
      <c r="DR5" s="460"/>
      <c r="DS5" s="460"/>
      <c r="DT5" s="460"/>
      <c r="DU5" s="471"/>
      <c r="DV5" s="448" t="s">
        <v>449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459</v>
      </c>
      <c r="C7" s="428"/>
      <c r="D7" s="428"/>
      <c r="E7" s="428"/>
      <c r="F7" s="428"/>
      <c r="G7" s="428"/>
      <c r="H7" s="428"/>
      <c r="I7" s="428"/>
      <c r="J7" s="428"/>
      <c r="K7" s="428"/>
      <c r="L7" s="428"/>
      <c r="M7" s="428"/>
      <c r="N7" s="428"/>
      <c r="O7" s="428"/>
      <c r="P7" s="444"/>
      <c r="Q7" s="450">
        <v>20960</v>
      </c>
      <c r="R7" s="462"/>
      <c r="S7" s="462"/>
      <c r="T7" s="462"/>
      <c r="U7" s="462"/>
      <c r="V7" s="462">
        <v>20074</v>
      </c>
      <c r="W7" s="462"/>
      <c r="X7" s="462"/>
      <c r="Y7" s="462"/>
      <c r="Z7" s="462"/>
      <c r="AA7" s="462">
        <v>886</v>
      </c>
      <c r="AB7" s="462"/>
      <c r="AC7" s="462"/>
      <c r="AD7" s="462"/>
      <c r="AE7" s="508"/>
      <c r="AF7" s="522">
        <v>795</v>
      </c>
      <c r="AG7" s="535"/>
      <c r="AH7" s="535"/>
      <c r="AI7" s="535"/>
      <c r="AJ7" s="540"/>
      <c r="AK7" s="548">
        <v>6</v>
      </c>
      <c r="AL7" s="462"/>
      <c r="AM7" s="462"/>
      <c r="AN7" s="462"/>
      <c r="AO7" s="462"/>
      <c r="AP7" s="462">
        <v>17100</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547</v>
      </c>
      <c r="BT7" s="428"/>
      <c r="BU7" s="428"/>
      <c r="BV7" s="428"/>
      <c r="BW7" s="428"/>
      <c r="BX7" s="428"/>
      <c r="BY7" s="428"/>
      <c r="BZ7" s="428"/>
      <c r="CA7" s="428"/>
      <c r="CB7" s="428"/>
      <c r="CC7" s="428"/>
      <c r="CD7" s="428"/>
      <c r="CE7" s="428"/>
      <c r="CF7" s="428"/>
      <c r="CG7" s="444"/>
      <c r="CH7" s="688">
        <v>2</v>
      </c>
      <c r="CI7" s="691"/>
      <c r="CJ7" s="691"/>
      <c r="CK7" s="691"/>
      <c r="CL7" s="706"/>
      <c r="CM7" s="688">
        <v>615</v>
      </c>
      <c r="CN7" s="691"/>
      <c r="CO7" s="691"/>
      <c r="CP7" s="691"/>
      <c r="CQ7" s="706"/>
      <c r="CR7" s="688">
        <v>18</v>
      </c>
      <c r="CS7" s="691"/>
      <c r="CT7" s="691"/>
      <c r="CU7" s="691"/>
      <c r="CV7" s="706"/>
      <c r="CW7" s="688" t="s">
        <v>140</v>
      </c>
      <c r="CX7" s="691"/>
      <c r="CY7" s="691"/>
      <c r="CZ7" s="691"/>
      <c r="DA7" s="706"/>
      <c r="DB7" s="688" t="s">
        <v>140</v>
      </c>
      <c r="DC7" s="691"/>
      <c r="DD7" s="691"/>
      <c r="DE7" s="691"/>
      <c r="DF7" s="706"/>
      <c r="DG7" s="688" t="s">
        <v>140</v>
      </c>
      <c r="DH7" s="691"/>
      <c r="DI7" s="691"/>
      <c r="DJ7" s="691"/>
      <c r="DK7" s="706"/>
      <c r="DL7" s="688" t="s">
        <v>140</v>
      </c>
      <c r="DM7" s="691"/>
      <c r="DN7" s="691"/>
      <c r="DO7" s="691"/>
      <c r="DP7" s="706"/>
      <c r="DQ7" s="688" t="s">
        <v>140</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481</v>
      </c>
      <c r="BT8" s="429"/>
      <c r="BU8" s="429"/>
      <c r="BV8" s="429"/>
      <c r="BW8" s="429"/>
      <c r="BX8" s="429"/>
      <c r="BY8" s="429"/>
      <c r="BZ8" s="429"/>
      <c r="CA8" s="429"/>
      <c r="CB8" s="429"/>
      <c r="CC8" s="429"/>
      <c r="CD8" s="429"/>
      <c r="CE8" s="429"/>
      <c r="CF8" s="429"/>
      <c r="CG8" s="445"/>
      <c r="CH8" s="457">
        <v>28</v>
      </c>
      <c r="CI8" s="469"/>
      <c r="CJ8" s="469"/>
      <c r="CK8" s="469"/>
      <c r="CL8" s="707"/>
      <c r="CM8" s="457">
        <v>115</v>
      </c>
      <c r="CN8" s="469"/>
      <c r="CO8" s="469"/>
      <c r="CP8" s="469"/>
      <c r="CQ8" s="707"/>
      <c r="CR8" s="457">
        <v>20</v>
      </c>
      <c r="CS8" s="469"/>
      <c r="CT8" s="469"/>
      <c r="CU8" s="469"/>
      <c r="CV8" s="707"/>
      <c r="CW8" s="457" t="s">
        <v>140</v>
      </c>
      <c r="CX8" s="469"/>
      <c r="CY8" s="469"/>
      <c r="CZ8" s="469"/>
      <c r="DA8" s="707"/>
      <c r="DB8" s="457" t="s">
        <v>140</v>
      </c>
      <c r="DC8" s="469"/>
      <c r="DD8" s="469"/>
      <c r="DE8" s="469"/>
      <c r="DF8" s="707"/>
      <c r="DG8" s="457" t="s">
        <v>140</v>
      </c>
      <c r="DH8" s="469"/>
      <c r="DI8" s="469"/>
      <c r="DJ8" s="469"/>
      <c r="DK8" s="707"/>
      <c r="DL8" s="457" t="s">
        <v>140</v>
      </c>
      <c r="DM8" s="469"/>
      <c r="DN8" s="469"/>
      <c r="DO8" s="469"/>
      <c r="DP8" s="707"/>
      <c r="DQ8" s="457" t="s">
        <v>140</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t="s">
        <v>546</v>
      </c>
      <c r="BS9" s="409" t="s">
        <v>548</v>
      </c>
      <c r="BT9" s="429"/>
      <c r="BU9" s="429"/>
      <c r="BV9" s="429"/>
      <c r="BW9" s="429"/>
      <c r="BX9" s="429"/>
      <c r="BY9" s="429"/>
      <c r="BZ9" s="429"/>
      <c r="CA9" s="429"/>
      <c r="CB9" s="429"/>
      <c r="CC9" s="429"/>
      <c r="CD9" s="429"/>
      <c r="CE9" s="429"/>
      <c r="CF9" s="429"/>
      <c r="CG9" s="445"/>
      <c r="CH9" s="457">
        <v>-2</v>
      </c>
      <c r="CI9" s="469"/>
      <c r="CJ9" s="469"/>
      <c r="CK9" s="469"/>
      <c r="CL9" s="707"/>
      <c r="CM9" s="457">
        <v>85</v>
      </c>
      <c r="CN9" s="469"/>
      <c r="CO9" s="469"/>
      <c r="CP9" s="469"/>
      <c r="CQ9" s="707"/>
      <c r="CR9" s="457">
        <v>5</v>
      </c>
      <c r="CS9" s="469"/>
      <c r="CT9" s="469"/>
      <c r="CU9" s="469"/>
      <c r="CV9" s="707"/>
      <c r="CW9" s="457" t="s">
        <v>140</v>
      </c>
      <c r="CX9" s="469"/>
      <c r="CY9" s="469"/>
      <c r="CZ9" s="469"/>
      <c r="DA9" s="707"/>
      <c r="DB9" s="457" t="s">
        <v>140</v>
      </c>
      <c r="DC9" s="469"/>
      <c r="DD9" s="469"/>
      <c r="DE9" s="469"/>
      <c r="DF9" s="707"/>
      <c r="DG9" s="457">
        <v>172</v>
      </c>
      <c r="DH9" s="469"/>
      <c r="DI9" s="469"/>
      <c r="DJ9" s="469"/>
      <c r="DK9" s="707"/>
      <c r="DL9" s="457" t="s">
        <v>140</v>
      </c>
      <c r="DM9" s="469"/>
      <c r="DN9" s="469"/>
      <c r="DO9" s="469"/>
      <c r="DP9" s="707"/>
      <c r="DQ9" s="457" t="s">
        <v>140</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461</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259</v>
      </c>
      <c r="B23" s="410" t="s">
        <v>310</v>
      </c>
      <c r="C23" s="430"/>
      <c r="D23" s="430"/>
      <c r="E23" s="430"/>
      <c r="F23" s="430"/>
      <c r="G23" s="430"/>
      <c r="H23" s="430"/>
      <c r="I23" s="430"/>
      <c r="J23" s="430"/>
      <c r="K23" s="430"/>
      <c r="L23" s="430"/>
      <c r="M23" s="430"/>
      <c r="N23" s="430"/>
      <c r="O23" s="430"/>
      <c r="P23" s="446"/>
      <c r="Q23" s="453">
        <v>20960</v>
      </c>
      <c r="R23" s="465"/>
      <c r="S23" s="465"/>
      <c r="T23" s="465"/>
      <c r="U23" s="465"/>
      <c r="V23" s="465">
        <v>20074</v>
      </c>
      <c r="W23" s="465"/>
      <c r="X23" s="465"/>
      <c r="Y23" s="465"/>
      <c r="Z23" s="465"/>
      <c r="AA23" s="465">
        <v>886</v>
      </c>
      <c r="AB23" s="465"/>
      <c r="AC23" s="465"/>
      <c r="AD23" s="465"/>
      <c r="AE23" s="510"/>
      <c r="AF23" s="524">
        <v>795</v>
      </c>
      <c r="AG23" s="465"/>
      <c r="AH23" s="465"/>
      <c r="AI23" s="465"/>
      <c r="AJ23" s="542"/>
      <c r="AK23" s="550"/>
      <c r="AL23" s="468"/>
      <c r="AM23" s="468"/>
      <c r="AN23" s="468"/>
      <c r="AO23" s="468"/>
      <c r="AP23" s="465">
        <v>17100</v>
      </c>
      <c r="AQ23" s="465"/>
      <c r="AR23" s="465"/>
      <c r="AS23" s="465"/>
      <c r="AT23" s="465"/>
      <c r="AU23" s="583"/>
      <c r="AV23" s="583"/>
      <c r="AW23" s="583"/>
      <c r="AX23" s="583"/>
      <c r="AY23" s="610"/>
      <c r="AZ23" s="616" t="s">
        <v>140</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425</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463</v>
      </c>
      <c r="R26" s="460"/>
      <c r="S26" s="460"/>
      <c r="T26" s="460"/>
      <c r="U26" s="471"/>
      <c r="V26" s="448" t="s">
        <v>464</v>
      </c>
      <c r="W26" s="460"/>
      <c r="X26" s="460"/>
      <c r="Y26" s="460"/>
      <c r="Z26" s="471"/>
      <c r="AA26" s="448" t="s">
        <v>465</v>
      </c>
      <c r="AB26" s="460"/>
      <c r="AC26" s="460"/>
      <c r="AD26" s="460"/>
      <c r="AE26" s="460"/>
      <c r="AF26" s="525" t="s">
        <v>256</v>
      </c>
      <c r="AG26" s="536"/>
      <c r="AH26" s="536"/>
      <c r="AI26" s="536"/>
      <c r="AJ26" s="543"/>
      <c r="AK26" s="460" t="s">
        <v>400</v>
      </c>
      <c r="AL26" s="460"/>
      <c r="AM26" s="460"/>
      <c r="AN26" s="460"/>
      <c r="AO26" s="471"/>
      <c r="AP26" s="448" t="s">
        <v>367</v>
      </c>
      <c r="AQ26" s="460"/>
      <c r="AR26" s="460"/>
      <c r="AS26" s="460"/>
      <c r="AT26" s="471"/>
      <c r="AU26" s="448" t="s">
        <v>466</v>
      </c>
      <c r="AV26" s="460"/>
      <c r="AW26" s="460"/>
      <c r="AX26" s="460"/>
      <c r="AY26" s="471"/>
      <c r="AZ26" s="448" t="s">
        <v>467</v>
      </c>
      <c r="BA26" s="460"/>
      <c r="BB26" s="460"/>
      <c r="BC26" s="460"/>
      <c r="BD26" s="471"/>
      <c r="BE26" s="448" t="s">
        <v>449</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468</v>
      </c>
      <c r="C28" s="428"/>
      <c r="D28" s="428"/>
      <c r="E28" s="428"/>
      <c r="F28" s="428"/>
      <c r="G28" s="428"/>
      <c r="H28" s="428"/>
      <c r="I28" s="428"/>
      <c r="J28" s="428"/>
      <c r="K28" s="428"/>
      <c r="L28" s="428"/>
      <c r="M28" s="428"/>
      <c r="N28" s="428"/>
      <c r="O28" s="428"/>
      <c r="P28" s="444"/>
      <c r="Q28" s="454">
        <v>5415</v>
      </c>
      <c r="R28" s="466"/>
      <c r="S28" s="466"/>
      <c r="T28" s="466"/>
      <c r="U28" s="466"/>
      <c r="V28" s="466">
        <v>5242</v>
      </c>
      <c r="W28" s="466"/>
      <c r="X28" s="466"/>
      <c r="Y28" s="466"/>
      <c r="Z28" s="466"/>
      <c r="AA28" s="466">
        <v>173</v>
      </c>
      <c r="AB28" s="466"/>
      <c r="AC28" s="466"/>
      <c r="AD28" s="466"/>
      <c r="AE28" s="511"/>
      <c r="AF28" s="527">
        <v>173</v>
      </c>
      <c r="AG28" s="466"/>
      <c r="AH28" s="466"/>
      <c r="AI28" s="466"/>
      <c r="AJ28" s="545"/>
      <c r="AK28" s="551">
        <v>428</v>
      </c>
      <c r="AL28" s="466"/>
      <c r="AM28" s="466"/>
      <c r="AN28" s="466"/>
      <c r="AO28" s="466"/>
      <c r="AP28" s="466" t="s">
        <v>140</v>
      </c>
      <c r="AQ28" s="466"/>
      <c r="AR28" s="466"/>
      <c r="AS28" s="466"/>
      <c r="AT28" s="466"/>
      <c r="AU28" s="466">
        <v>428</v>
      </c>
      <c r="AV28" s="466"/>
      <c r="AW28" s="466"/>
      <c r="AX28" s="466"/>
      <c r="AY28" s="466"/>
      <c r="AZ28" s="617" t="s">
        <v>140</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291</v>
      </c>
      <c r="C29" s="429"/>
      <c r="D29" s="429"/>
      <c r="E29" s="429"/>
      <c r="F29" s="429"/>
      <c r="G29" s="429"/>
      <c r="H29" s="429"/>
      <c r="I29" s="429"/>
      <c r="J29" s="429"/>
      <c r="K29" s="429"/>
      <c r="L29" s="429"/>
      <c r="M29" s="429"/>
      <c r="N29" s="429"/>
      <c r="O29" s="429"/>
      <c r="P29" s="445"/>
      <c r="Q29" s="451">
        <v>5198</v>
      </c>
      <c r="R29" s="463"/>
      <c r="S29" s="463"/>
      <c r="T29" s="463"/>
      <c r="U29" s="463"/>
      <c r="V29" s="463">
        <v>5048</v>
      </c>
      <c r="W29" s="463"/>
      <c r="X29" s="463"/>
      <c r="Y29" s="463"/>
      <c r="Z29" s="463"/>
      <c r="AA29" s="463">
        <v>150</v>
      </c>
      <c r="AB29" s="463"/>
      <c r="AC29" s="463"/>
      <c r="AD29" s="463"/>
      <c r="AE29" s="474"/>
      <c r="AF29" s="523">
        <v>150</v>
      </c>
      <c r="AG29" s="469"/>
      <c r="AH29" s="469"/>
      <c r="AI29" s="469"/>
      <c r="AJ29" s="541"/>
      <c r="AK29" s="473">
        <v>767</v>
      </c>
      <c r="AL29" s="463"/>
      <c r="AM29" s="463"/>
      <c r="AN29" s="463"/>
      <c r="AO29" s="463"/>
      <c r="AP29" s="463" t="s">
        <v>140</v>
      </c>
      <c r="AQ29" s="463"/>
      <c r="AR29" s="463"/>
      <c r="AS29" s="463"/>
      <c r="AT29" s="463"/>
      <c r="AU29" s="463">
        <v>767</v>
      </c>
      <c r="AV29" s="463"/>
      <c r="AW29" s="463"/>
      <c r="AX29" s="463"/>
      <c r="AY29" s="463"/>
      <c r="AZ29" s="618" t="s">
        <v>140</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469</v>
      </c>
      <c r="C30" s="429"/>
      <c r="D30" s="429"/>
      <c r="E30" s="429"/>
      <c r="F30" s="429"/>
      <c r="G30" s="429"/>
      <c r="H30" s="429"/>
      <c r="I30" s="429"/>
      <c r="J30" s="429"/>
      <c r="K30" s="429"/>
      <c r="L30" s="429"/>
      <c r="M30" s="429"/>
      <c r="N30" s="429"/>
      <c r="O30" s="429"/>
      <c r="P30" s="445"/>
      <c r="Q30" s="451">
        <v>795</v>
      </c>
      <c r="R30" s="463"/>
      <c r="S30" s="463"/>
      <c r="T30" s="463"/>
      <c r="U30" s="463"/>
      <c r="V30" s="463">
        <v>790</v>
      </c>
      <c r="W30" s="463"/>
      <c r="X30" s="463"/>
      <c r="Y30" s="463"/>
      <c r="Z30" s="463"/>
      <c r="AA30" s="463">
        <v>5</v>
      </c>
      <c r="AB30" s="463"/>
      <c r="AC30" s="463"/>
      <c r="AD30" s="463"/>
      <c r="AE30" s="474"/>
      <c r="AF30" s="523">
        <v>5</v>
      </c>
      <c r="AG30" s="469"/>
      <c r="AH30" s="469"/>
      <c r="AI30" s="469"/>
      <c r="AJ30" s="541"/>
      <c r="AK30" s="473">
        <v>212</v>
      </c>
      <c r="AL30" s="463"/>
      <c r="AM30" s="463"/>
      <c r="AN30" s="463"/>
      <c r="AO30" s="463"/>
      <c r="AP30" s="463" t="s">
        <v>140</v>
      </c>
      <c r="AQ30" s="463"/>
      <c r="AR30" s="463"/>
      <c r="AS30" s="463"/>
      <c r="AT30" s="463"/>
      <c r="AU30" s="463">
        <v>212</v>
      </c>
      <c r="AV30" s="463"/>
      <c r="AW30" s="463"/>
      <c r="AX30" s="463"/>
      <c r="AY30" s="463"/>
      <c r="AZ30" s="618" t="s">
        <v>140</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470</v>
      </c>
      <c r="C31" s="429"/>
      <c r="D31" s="429"/>
      <c r="E31" s="429"/>
      <c r="F31" s="429"/>
      <c r="G31" s="429"/>
      <c r="H31" s="429"/>
      <c r="I31" s="429"/>
      <c r="J31" s="429"/>
      <c r="K31" s="429"/>
      <c r="L31" s="429"/>
      <c r="M31" s="429"/>
      <c r="N31" s="429"/>
      <c r="O31" s="429"/>
      <c r="P31" s="445"/>
      <c r="Q31" s="451">
        <v>1828</v>
      </c>
      <c r="R31" s="463"/>
      <c r="S31" s="463"/>
      <c r="T31" s="463"/>
      <c r="U31" s="463"/>
      <c r="V31" s="463">
        <v>1642</v>
      </c>
      <c r="W31" s="463"/>
      <c r="X31" s="463"/>
      <c r="Y31" s="463"/>
      <c r="Z31" s="463"/>
      <c r="AA31" s="463">
        <v>186</v>
      </c>
      <c r="AB31" s="463"/>
      <c r="AC31" s="463"/>
      <c r="AD31" s="463"/>
      <c r="AE31" s="474"/>
      <c r="AF31" s="523">
        <v>1193</v>
      </c>
      <c r="AG31" s="469"/>
      <c r="AH31" s="469"/>
      <c r="AI31" s="469"/>
      <c r="AJ31" s="541"/>
      <c r="AK31" s="473">
        <v>11</v>
      </c>
      <c r="AL31" s="463"/>
      <c r="AM31" s="463"/>
      <c r="AN31" s="463"/>
      <c r="AO31" s="463"/>
      <c r="AP31" s="463">
        <v>5167</v>
      </c>
      <c r="AQ31" s="463"/>
      <c r="AR31" s="463"/>
      <c r="AS31" s="463"/>
      <c r="AT31" s="463"/>
      <c r="AU31" s="463">
        <v>26</v>
      </c>
      <c r="AV31" s="463"/>
      <c r="AW31" s="463"/>
      <c r="AX31" s="463"/>
      <c r="AY31" s="463"/>
      <c r="AZ31" s="618" t="s">
        <v>140</v>
      </c>
      <c r="BA31" s="618"/>
      <c r="BB31" s="618"/>
      <c r="BC31" s="618"/>
      <c r="BD31" s="618"/>
      <c r="BE31" s="581" t="s">
        <v>471</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359</v>
      </c>
      <c r="C32" s="429"/>
      <c r="D32" s="429"/>
      <c r="E32" s="429"/>
      <c r="F32" s="429"/>
      <c r="G32" s="429"/>
      <c r="H32" s="429"/>
      <c r="I32" s="429"/>
      <c r="J32" s="429"/>
      <c r="K32" s="429"/>
      <c r="L32" s="429"/>
      <c r="M32" s="429"/>
      <c r="N32" s="429"/>
      <c r="O32" s="429"/>
      <c r="P32" s="445"/>
      <c r="Q32" s="451">
        <v>1936</v>
      </c>
      <c r="R32" s="463"/>
      <c r="S32" s="463"/>
      <c r="T32" s="463"/>
      <c r="U32" s="463"/>
      <c r="V32" s="463">
        <v>1709</v>
      </c>
      <c r="W32" s="463"/>
      <c r="X32" s="463"/>
      <c r="Y32" s="463"/>
      <c r="Z32" s="463"/>
      <c r="AA32" s="463">
        <v>227</v>
      </c>
      <c r="AB32" s="463"/>
      <c r="AC32" s="463"/>
      <c r="AD32" s="463"/>
      <c r="AE32" s="474"/>
      <c r="AF32" s="523">
        <v>723</v>
      </c>
      <c r="AG32" s="469"/>
      <c r="AH32" s="469"/>
      <c r="AI32" s="469"/>
      <c r="AJ32" s="541"/>
      <c r="AK32" s="473">
        <v>323</v>
      </c>
      <c r="AL32" s="463"/>
      <c r="AM32" s="463"/>
      <c r="AN32" s="463"/>
      <c r="AO32" s="463"/>
      <c r="AP32" s="463">
        <v>6817</v>
      </c>
      <c r="AQ32" s="463"/>
      <c r="AR32" s="463"/>
      <c r="AS32" s="463"/>
      <c r="AT32" s="463"/>
      <c r="AU32" s="463">
        <v>1847</v>
      </c>
      <c r="AV32" s="463"/>
      <c r="AW32" s="463"/>
      <c r="AX32" s="463"/>
      <c r="AY32" s="463"/>
      <c r="AZ32" s="618" t="s">
        <v>140</v>
      </c>
      <c r="BA32" s="618"/>
      <c r="BB32" s="618"/>
      <c r="BC32" s="618"/>
      <c r="BD32" s="618"/>
      <c r="BE32" s="581" t="s">
        <v>471</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472</v>
      </c>
      <c r="C33" s="429"/>
      <c r="D33" s="429"/>
      <c r="E33" s="429"/>
      <c r="F33" s="429"/>
      <c r="G33" s="429"/>
      <c r="H33" s="429"/>
      <c r="I33" s="429"/>
      <c r="J33" s="429"/>
      <c r="K33" s="429"/>
      <c r="L33" s="429"/>
      <c r="M33" s="429"/>
      <c r="N33" s="429"/>
      <c r="O33" s="429"/>
      <c r="P33" s="445"/>
      <c r="Q33" s="451">
        <v>451</v>
      </c>
      <c r="R33" s="463"/>
      <c r="S33" s="463"/>
      <c r="T33" s="463"/>
      <c r="U33" s="463"/>
      <c r="V33" s="463">
        <v>373</v>
      </c>
      <c r="W33" s="463"/>
      <c r="X33" s="463"/>
      <c r="Y33" s="463"/>
      <c r="Z33" s="463"/>
      <c r="AA33" s="463">
        <v>78</v>
      </c>
      <c r="AB33" s="463"/>
      <c r="AC33" s="463"/>
      <c r="AD33" s="463"/>
      <c r="AE33" s="474"/>
      <c r="AF33" s="523">
        <v>594</v>
      </c>
      <c r="AG33" s="469"/>
      <c r="AH33" s="469"/>
      <c r="AI33" s="469"/>
      <c r="AJ33" s="541"/>
      <c r="AK33" s="473">
        <v>5</v>
      </c>
      <c r="AL33" s="463"/>
      <c r="AM33" s="463"/>
      <c r="AN33" s="463"/>
      <c r="AO33" s="463"/>
      <c r="AP33" s="463">
        <v>348</v>
      </c>
      <c r="AQ33" s="463"/>
      <c r="AR33" s="463"/>
      <c r="AS33" s="463"/>
      <c r="AT33" s="463"/>
      <c r="AU33" s="463">
        <v>4</v>
      </c>
      <c r="AV33" s="463"/>
      <c r="AW33" s="463"/>
      <c r="AX33" s="463"/>
      <c r="AY33" s="463"/>
      <c r="AZ33" s="618" t="s">
        <v>140</v>
      </c>
      <c r="BA33" s="618"/>
      <c r="BB33" s="618"/>
      <c r="BC33" s="618"/>
      <c r="BD33" s="618"/>
      <c r="BE33" s="581" t="s">
        <v>471</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364</v>
      </c>
      <c r="C34" s="429"/>
      <c r="D34" s="429"/>
      <c r="E34" s="429"/>
      <c r="F34" s="429"/>
      <c r="G34" s="429"/>
      <c r="H34" s="429"/>
      <c r="I34" s="429"/>
      <c r="J34" s="429"/>
      <c r="K34" s="429"/>
      <c r="L34" s="429"/>
      <c r="M34" s="429"/>
      <c r="N34" s="429"/>
      <c r="O34" s="429"/>
      <c r="P34" s="445"/>
      <c r="Q34" s="451">
        <v>67</v>
      </c>
      <c r="R34" s="463"/>
      <c r="S34" s="463"/>
      <c r="T34" s="463"/>
      <c r="U34" s="463"/>
      <c r="V34" s="463">
        <v>48</v>
      </c>
      <c r="W34" s="463"/>
      <c r="X34" s="463"/>
      <c r="Y34" s="463"/>
      <c r="Z34" s="463"/>
      <c r="AA34" s="463">
        <v>19</v>
      </c>
      <c r="AB34" s="463"/>
      <c r="AC34" s="463"/>
      <c r="AD34" s="463"/>
      <c r="AE34" s="474"/>
      <c r="AF34" s="523">
        <v>19</v>
      </c>
      <c r="AG34" s="469"/>
      <c r="AH34" s="469"/>
      <c r="AI34" s="469"/>
      <c r="AJ34" s="541"/>
      <c r="AK34" s="473">
        <v>10</v>
      </c>
      <c r="AL34" s="463"/>
      <c r="AM34" s="463"/>
      <c r="AN34" s="463"/>
      <c r="AO34" s="463"/>
      <c r="AP34" s="463">
        <v>93</v>
      </c>
      <c r="AQ34" s="463"/>
      <c r="AR34" s="463"/>
      <c r="AS34" s="463"/>
      <c r="AT34" s="463"/>
      <c r="AU34" s="463">
        <v>51</v>
      </c>
      <c r="AV34" s="463"/>
      <c r="AW34" s="463"/>
      <c r="AX34" s="463"/>
      <c r="AY34" s="463"/>
      <c r="AZ34" s="618" t="s">
        <v>140</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403</v>
      </c>
      <c r="C35" s="429"/>
      <c r="D35" s="429"/>
      <c r="E35" s="429"/>
      <c r="F35" s="429"/>
      <c r="G35" s="429"/>
      <c r="H35" s="429"/>
      <c r="I35" s="429"/>
      <c r="J35" s="429"/>
      <c r="K35" s="429"/>
      <c r="L35" s="429"/>
      <c r="M35" s="429"/>
      <c r="N35" s="429"/>
      <c r="O35" s="429"/>
      <c r="P35" s="445"/>
      <c r="Q35" s="451">
        <v>36</v>
      </c>
      <c r="R35" s="463"/>
      <c r="S35" s="463"/>
      <c r="T35" s="463"/>
      <c r="U35" s="463"/>
      <c r="V35" s="463">
        <v>36</v>
      </c>
      <c r="W35" s="463"/>
      <c r="X35" s="463"/>
      <c r="Y35" s="463"/>
      <c r="Z35" s="463"/>
      <c r="AA35" s="463" t="s">
        <v>140</v>
      </c>
      <c r="AB35" s="463"/>
      <c r="AC35" s="463"/>
      <c r="AD35" s="463"/>
      <c r="AE35" s="474"/>
      <c r="AF35" s="523" t="s">
        <v>140</v>
      </c>
      <c r="AG35" s="469"/>
      <c r="AH35" s="469"/>
      <c r="AI35" s="469"/>
      <c r="AJ35" s="541"/>
      <c r="AK35" s="473">
        <v>35</v>
      </c>
      <c r="AL35" s="463"/>
      <c r="AM35" s="463"/>
      <c r="AN35" s="463"/>
      <c r="AO35" s="463"/>
      <c r="AP35" s="463">
        <v>135</v>
      </c>
      <c r="AQ35" s="463"/>
      <c r="AR35" s="463"/>
      <c r="AS35" s="463"/>
      <c r="AT35" s="463"/>
      <c r="AU35" s="463">
        <v>135</v>
      </c>
      <c r="AV35" s="463"/>
      <c r="AW35" s="463"/>
      <c r="AX35" s="463"/>
      <c r="AY35" s="463"/>
      <c r="AZ35" s="618" t="s">
        <v>140</v>
      </c>
      <c r="BA35" s="618"/>
      <c r="BB35" s="618"/>
      <c r="BC35" s="618"/>
      <c r="BD35" s="618"/>
      <c r="BE35" s="581" t="s">
        <v>23</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473</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259</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2857</v>
      </c>
      <c r="AG63" s="465"/>
      <c r="AH63" s="465"/>
      <c r="AI63" s="465"/>
      <c r="AJ63" s="542"/>
      <c r="AK63" s="550"/>
      <c r="AL63" s="468"/>
      <c r="AM63" s="468"/>
      <c r="AN63" s="468"/>
      <c r="AO63" s="468"/>
      <c r="AP63" s="465">
        <v>12560</v>
      </c>
      <c r="AQ63" s="465"/>
      <c r="AR63" s="465"/>
      <c r="AS63" s="465"/>
      <c r="AT63" s="465"/>
      <c r="AU63" s="465">
        <v>3470</v>
      </c>
      <c r="AV63" s="465"/>
      <c r="AW63" s="465"/>
      <c r="AX63" s="465"/>
      <c r="AY63" s="465"/>
      <c r="AZ63" s="620"/>
      <c r="BA63" s="620"/>
      <c r="BB63" s="620"/>
      <c r="BC63" s="620"/>
      <c r="BD63" s="620"/>
      <c r="BE63" s="583"/>
      <c r="BF63" s="583"/>
      <c r="BG63" s="583"/>
      <c r="BH63" s="583"/>
      <c r="BI63" s="610"/>
      <c r="BJ63" s="616" t="s">
        <v>140</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455</v>
      </c>
      <c r="B66" s="406"/>
      <c r="C66" s="406"/>
      <c r="D66" s="406"/>
      <c r="E66" s="406"/>
      <c r="F66" s="406"/>
      <c r="G66" s="406"/>
      <c r="H66" s="406"/>
      <c r="I66" s="406"/>
      <c r="J66" s="406"/>
      <c r="K66" s="406"/>
      <c r="L66" s="406"/>
      <c r="M66" s="406"/>
      <c r="N66" s="406"/>
      <c r="O66" s="406"/>
      <c r="P66" s="442"/>
      <c r="Q66" s="448" t="s">
        <v>463</v>
      </c>
      <c r="R66" s="460"/>
      <c r="S66" s="460"/>
      <c r="T66" s="460"/>
      <c r="U66" s="471"/>
      <c r="V66" s="448" t="s">
        <v>464</v>
      </c>
      <c r="W66" s="460"/>
      <c r="X66" s="460"/>
      <c r="Y66" s="460"/>
      <c r="Z66" s="471"/>
      <c r="AA66" s="448" t="s">
        <v>465</v>
      </c>
      <c r="AB66" s="460"/>
      <c r="AC66" s="460"/>
      <c r="AD66" s="460"/>
      <c r="AE66" s="471"/>
      <c r="AF66" s="528" t="s">
        <v>256</v>
      </c>
      <c r="AG66" s="536"/>
      <c r="AH66" s="536"/>
      <c r="AI66" s="536"/>
      <c r="AJ66" s="546"/>
      <c r="AK66" s="448" t="s">
        <v>400</v>
      </c>
      <c r="AL66" s="406"/>
      <c r="AM66" s="406"/>
      <c r="AN66" s="406"/>
      <c r="AO66" s="442"/>
      <c r="AP66" s="448" t="s">
        <v>367</v>
      </c>
      <c r="AQ66" s="460"/>
      <c r="AR66" s="460"/>
      <c r="AS66" s="460"/>
      <c r="AT66" s="471"/>
      <c r="AU66" s="448" t="s">
        <v>474</v>
      </c>
      <c r="AV66" s="460"/>
      <c r="AW66" s="460"/>
      <c r="AX66" s="460"/>
      <c r="AY66" s="471"/>
      <c r="AZ66" s="448" t="s">
        <v>449</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545</v>
      </c>
      <c r="C68" s="428"/>
      <c r="D68" s="428"/>
      <c r="E68" s="428"/>
      <c r="F68" s="428"/>
      <c r="G68" s="428"/>
      <c r="H68" s="428"/>
      <c r="I68" s="428"/>
      <c r="J68" s="428"/>
      <c r="K68" s="428"/>
      <c r="L68" s="428"/>
      <c r="M68" s="428"/>
      <c r="N68" s="428"/>
      <c r="O68" s="428"/>
      <c r="P68" s="444"/>
      <c r="Q68" s="450">
        <v>1154</v>
      </c>
      <c r="R68" s="462"/>
      <c r="S68" s="462"/>
      <c r="T68" s="462"/>
      <c r="U68" s="462"/>
      <c r="V68" s="462">
        <v>1146</v>
      </c>
      <c r="W68" s="462"/>
      <c r="X68" s="462"/>
      <c r="Y68" s="462"/>
      <c r="Z68" s="462"/>
      <c r="AA68" s="462">
        <v>8</v>
      </c>
      <c r="AB68" s="462"/>
      <c r="AC68" s="462"/>
      <c r="AD68" s="462"/>
      <c r="AE68" s="462"/>
      <c r="AF68" s="462">
        <v>8</v>
      </c>
      <c r="AG68" s="462"/>
      <c r="AH68" s="462"/>
      <c r="AI68" s="462"/>
      <c r="AJ68" s="462"/>
      <c r="AK68" s="462" t="s">
        <v>140</v>
      </c>
      <c r="AL68" s="462"/>
      <c r="AM68" s="462"/>
      <c r="AN68" s="462"/>
      <c r="AO68" s="462"/>
      <c r="AP68" s="462" t="s">
        <v>140</v>
      </c>
      <c r="AQ68" s="462"/>
      <c r="AR68" s="462"/>
      <c r="AS68" s="462"/>
      <c r="AT68" s="462"/>
      <c r="AU68" s="462" t="s">
        <v>140</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387</v>
      </c>
      <c r="C69" s="429"/>
      <c r="D69" s="429"/>
      <c r="E69" s="429"/>
      <c r="F69" s="429"/>
      <c r="G69" s="429"/>
      <c r="H69" s="429"/>
      <c r="I69" s="429"/>
      <c r="J69" s="429"/>
      <c r="K69" s="429"/>
      <c r="L69" s="429"/>
      <c r="M69" s="429"/>
      <c r="N69" s="429"/>
      <c r="O69" s="429"/>
      <c r="P69" s="445"/>
      <c r="Q69" s="451">
        <v>438691</v>
      </c>
      <c r="R69" s="463"/>
      <c r="S69" s="463"/>
      <c r="T69" s="463"/>
      <c r="U69" s="463"/>
      <c r="V69" s="463">
        <v>428211</v>
      </c>
      <c r="W69" s="463"/>
      <c r="X69" s="463"/>
      <c r="Y69" s="463"/>
      <c r="Z69" s="463"/>
      <c r="AA69" s="463">
        <v>10481</v>
      </c>
      <c r="AB69" s="463"/>
      <c r="AC69" s="463"/>
      <c r="AD69" s="463"/>
      <c r="AE69" s="463"/>
      <c r="AF69" s="463">
        <v>10481</v>
      </c>
      <c r="AG69" s="463"/>
      <c r="AH69" s="463"/>
      <c r="AI69" s="463"/>
      <c r="AJ69" s="463"/>
      <c r="AK69" s="463">
        <v>1023</v>
      </c>
      <c r="AL69" s="463"/>
      <c r="AM69" s="463"/>
      <c r="AN69" s="463"/>
      <c r="AO69" s="463"/>
      <c r="AP69" s="463" t="s">
        <v>140</v>
      </c>
      <c r="AQ69" s="463"/>
      <c r="AR69" s="463"/>
      <c r="AS69" s="463"/>
      <c r="AT69" s="463"/>
      <c r="AU69" s="463" t="s">
        <v>140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49</v>
      </c>
      <c r="C70" s="429"/>
      <c r="D70" s="429"/>
      <c r="E70" s="429"/>
      <c r="F70" s="429"/>
      <c r="G70" s="429"/>
      <c r="H70" s="429"/>
      <c r="I70" s="429"/>
      <c r="J70" s="429"/>
      <c r="K70" s="429"/>
      <c r="L70" s="429"/>
      <c r="M70" s="429"/>
      <c r="N70" s="429"/>
      <c r="O70" s="429"/>
      <c r="P70" s="445"/>
      <c r="Q70" s="451">
        <v>316</v>
      </c>
      <c r="R70" s="463"/>
      <c r="S70" s="463"/>
      <c r="T70" s="463"/>
      <c r="U70" s="463"/>
      <c r="V70" s="463">
        <v>304</v>
      </c>
      <c r="W70" s="463"/>
      <c r="X70" s="463"/>
      <c r="Y70" s="463"/>
      <c r="Z70" s="463"/>
      <c r="AA70" s="463">
        <v>12</v>
      </c>
      <c r="AB70" s="463"/>
      <c r="AC70" s="463"/>
      <c r="AD70" s="463"/>
      <c r="AE70" s="463"/>
      <c r="AF70" s="463">
        <v>12</v>
      </c>
      <c r="AG70" s="463"/>
      <c r="AH70" s="463"/>
      <c r="AI70" s="463"/>
      <c r="AJ70" s="463"/>
      <c r="AK70" s="463">
        <v>6</v>
      </c>
      <c r="AL70" s="463"/>
      <c r="AM70" s="463"/>
      <c r="AN70" s="463"/>
      <c r="AO70" s="463"/>
      <c r="AP70" s="463" t="s">
        <v>140</v>
      </c>
      <c r="AQ70" s="463"/>
      <c r="AR70" s="463"/>
      <c r="AS70" s="463"/>
      <c r="AT70" s="463"/>
      <c r="AU70" s="463" t="s">
        <v>140</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c r="C71" s="429"/>
      <c r="D71" s="429"/>
      <c r="E71" s="429"/>
      <c r="F71" s="429"/>
      <c r="G71" s="429"/>
      <c r="H71" s="429"/>
      <c r="I71" s="429"/>
      <c r="J71" s="429"/>
      <c r="K71" s="429"/>
      <c r="L71" s="429"/>
      <c r="M71" s="429"/>
      <c r="N71" s="429"/>
      <c r="O71" s="429"/>
      <c r="P71" s="445"/>
      <c r="Q71" s="451"/>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c r="C72" s="429"/>
      <c r="D72" s="429"/>
      <c r="E72" s="429"/>
      <c r="F72" s="429"/>
      <c r="G72" s="429"/>
      <c r="H72" s="429"/>
      <c r="I72" s="429"/>
      <c r="J72" s="429"/>
      <c r="K72" s="429"/>
      <c r="L72" s="429"/>
      <c r="M72" s="429"/>
      <c r="N72" s="429"/>
      <c r="O72" s="429"/>
      <c r="P72" s="445"/>
      <c r="Q72" s="451"/>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259</v>
      </c>
      <c r="B88" s="410" t="s">
        <v>475</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1051</v>
      </c>
      <c r="AG88" s="465"/>
      <c r="AH88" s="465"/>
      <c r="AI88" s="465"/>
      <c r="AJ88" s="465"/>
      <c r="AK88" s="468"/>
      <c r="AL88" s="468"/>
      <c r="AM88" s="468"/>
      <c r="AN88" s="468"/>
      <c r="AO88" s="468"/>
      <c r="AP88" s="465" t="s">
        <v>140</v>
      </c>
      <c r="AQ88" s="465"/>
      <c r="AR88" s="465"/>
      <c r="AS88" s="465"/>
      <c r="AT88" s="465"/>
      <c r="AU88" s="465" t="s">
        <v>140</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259</v>
      </c>
      <c r="BR102" s="410" t="s">
        <v>457</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43</v>
      </c>
      <c r="CS102" s="627"/>
      <c r="CT102" s="627"/>
      <c r="CU102" s="627"/>
      <c r="CV102" s="722"/>
      <c r="CW102" s="721" t="s">
        <v>140</v>
      </c>
      <c r="CX102" s="627"/>
      <c r="CY102" s="627"/>
      <c r="CZ102" s="627"/>
      <c r="DA102" s="722"/>
      <c r="DB102" s="721" t="s">
        <v>140</v>
      </c>
      <c r="DC102" s="627"/>
      <c r="DD102" s="627"/>
      <c r="DE102" s="627"/>
      <c r="DF102" s="722"/>
      <c r="DG102" s="721">
        <v>172</v>
      </c>
      <c r="DH102" s="627"/>
      <c r="DI102" s="627"/>
      <c r="DJ102" s="627"/>
      <c r="DK102" s="722"/>
      <c r="DL102" s="721" t="s">
        <v>140</v>
      </c>
      <c r="DM102" s="627"/>
      <c r="DN102" s="627"/>
      <c r="DO102" s="627"/>
      <c r="DP102" s="722"/>
      <c r="DQ102" s="721" t="s">
        <v>140</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476</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477</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431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264</v>
      </c>
      <c r="AB109" s="415"/>
      <c r="AC109" s="415"/>
      <c r="AD109" s="415"/>
      <c r="AE109" s="482"/>
      <c r="AF109" s="496" t="s">
        <v>401</v>
      </c>
      <c r="AG109" s="415"/>
      <c r="AH109" s="415"/>
      <c r="AI109" s="415"/>
      <c r="AJ109" s="482"/>
      <c r="AK109" s="496" t="s">
        <v>167</v>
      </c>
      <c r="AL109" s="415"/>
      <c r="AM109" s="415"/>
      <c r="AN109" s="415"/>
      <c r="AO109" s="482"/>
      <c r="AP109" s="496" t="s">
        <v>480</v>
      </c>
      <c r="AQ109" s="415"/>
      <c r="AR109" s="415"/>
      <c r="AS109" s="415"/>
      <c r="AT109" s="571"/>
      <c r="AU109" s="391" t="s">
        <v>479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264</v>
      </c>
      <c r="BR109" s="415"/>
      <c r="BS109" s="415"/>
      <c r="BT109" s="415"/>
      <c r="BU109" s="482"/>
      <c r="BV109" s="496" t="s">
        <v>401</v>
      </c>
      <c r="BW109" s="415"/>
      <c r="BX109" s="415"/>
      <c r="BY109" s="415"/>
      <c r="BZ109" s="482"/>
      <c r="CA109" s="496" t="s">
        <v>167</v>
      </c>
      <c r="CB109" s="415"/>
      <c r="CC109" s="415"/>
      <c r="CD109" s="415"/>
      <c r="CE109" s="482"/>
      <c r="CF109" s="680" t="s">
        <v>480</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264</v>
      </c>
      <c r="DH109" s="415"/>
      <c r="DI109" s="415"/>
      <c r="DJ109" s="415"/>
      <c r="DK109" s="482"/>
      <c r="DL109" s="496" t="s">
        <v>401</v>
      </c>
      <c r="DM109" s="415"/>
      <c r="DN109" s="415"/>
      <c r="DO109" s="415"/>
      <c r="DP109" s="482"/>
      <c r="DQ109" s="496" t="s">
        <v>167</v>
      </c>
      <c r="DR109" s="415"/>
      <c r="DS109" s="415"/>
      <c r="DT109" s="415"/>
      <c r="DU109" s="482"/>
      <c r="DV109" s="496" t="s">
        <v>480</v>
      </c>
      <c r="DW109" s="415"/>
      <c r="DX109" s="415"/>
      <c r="DY109" s="415"/>
      <c r="DZ109" s="571"/>
    </row>
    <row r="110" spans="1:131" s="372" customFormat="1" ht="26.25" customHeight="1">
      <c r="A110" s="392" t="s">
        <v>334</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1666505</v>
      </c>
      <c r="AB110" s="503"/>
      <c r="AC110" s="503"/>
      <c r="AD110" s="503"/>
      <c r="AE110" s="514"/>
      <c r="AF110" s="530">
        <v>1591205</v>
      </c>
      <c r="AG110" s="503"/>
      <c r="AH110" s="503"/>
      <c r="AI110" s="503"/>
      <c r="AJ110" s="514"/>
      <c r="AK110" s="530">
        <v>1521067</v>
      </c>
      <c r="AL110" s="503"/>
      <c r="AM110" s="503"/>
      <c r="AN110" s="503"/>
      <c r="AO110" s="514"/>
      <c r="AP110" s="554">
        <v>17.5</v>
      </c>
      <c r="AQ110" s="562"/>
      <c r="AR110" s="562"/>
      <c r="AS110" s="562"/>
      <c r="AT110" s="572"/>
      <c r="AU110" s="584" t="s">
        <v>108</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16169854</v>
      </c>
      <c r="BR110" s="663"/>
      <c r="BS110" s="663"/>
      <c r="BT110" s="663"/>
      <c r="BU110" s="663"/>
      <c r="BV110" s="663">
        <v>16523710</v>
      </c>
      <c r="BW110" s="663"/>
      <c r="BX110" s="663"/>
      <c r="BY110" s="663"/>
      <c r="BZ110" s="663"/>
      <c r="CA110" s="663">
        <v>17100757</v>
      </c>
      <c r="CB110" s="663"/>
      <c r="CC110" s="663"/>
      <c r="CD110" s="663"/>
      <c r="CE110" s="663"/>
      <c r="CF110" s="681">
        <v>197.2</v>
      </c>
      <c r="CG110" s="685"/>
      <c r="CH110" s="685"/>
      <c r="CI110" s="685"/>
      <c r="CJ110" s="685"/>
      <c r="CK110" s="697" t="s">
        <v>395</v>
      </c>
      <c r="CL110" s="421"/>
      <c r="CM110" s="434" t="s">
        <v>483</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140</v>
      </c>
      <c r="DH110" s="663"/>
      <c r="DI110" s="663"/>
      <c r="DJ110" s="663"/>
      <c r="DK110" s="663"/>
      <c r="DL110" s="663" t="s">
        <v>140</v>
      </c>
      <c r="DM110" s="663"/>
      <c r="DN110" s="663"/>
      <c r="DO110" s="663"/>
      <c r="DP110" s="663"/>
      <c r="DQ110" s="663" t="s">
        <v>140</v>
      </c>
      <c r="DR110" s="663"/>
      <c r="DS110" s="663"/>
      <c r="DT110" s="663"/>
      <c r="DU110" s="663"/>
      <c r="DV110" s="738" t="s">
        <v>140</v>
      </c>
      <c r="DW110" s="738"/>
      <c r="DX110" s="738"/>
      <c r="DY110" s="738"/>
      <c r="DZ110" s="747"/>
    </row>
    <row r="111" spans="1:131" s="372" customFormat="1" ht="26.25" customHeight="1">
      <c r="A111" s="393" t="s">
        <v>462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140</v>
      </c>
      <c r="AB111" s="459"/>
      <c r="AC111" s="459"/>
      <c r="AD111" s="459"/>
      <c r="AE111" s="515"/>
      <c r="AF111" s="531" t="s">
        <v>140</v>
      </c>
      <c r="AG111" s="459"/>
      <c r="AH111" s="459"/>
      <c r="AI111" s="459"/>
      <c r="AJ111" s="515"/>
      <c r="AK111" s="531" t="s">
        <v>140</v>
      </c>
      <c r="AL111" s="459"/>
      <c r="AM111" s="459"/>
      <c r="AN111" s="459"/>
      <c r="AO111" s="515"/>
      <c r="AP111" s="555" t="s">
        <v>140</v>
      </c>
      <c r="AQ111" s="563"/>
      <c r="AR111" s="563"/>
      <c r="AS111" s="563"/>
      <c r="AT111" s="573"/>
      <c r="AU111" s="585"/>
      <c r="AV111" s="597"/>
      <c r="AW111" s="597"/>
      <c r="AX111" s="597"/>
      <c r="AY111" s="597"/>
      <c r="AZ111" s="624" t="s">
        <v>484</v>
      </c>
      <c r="BA111" s="432"/>
      <c r="BB111" s="432"/>
      <c r="BC111" s="432"/>
      <c r="BD111" s="432"/>
      <c r="BE111" s="432"/>
      <c r="BF111" s="432"/>
      <c r="BG111" s="432"/>
      <c r="BH111" s="432"/>
      <c r="BI111" s="432"/>
      <c r="BJ111" s="432"/>
      <c r="BK111" s="432"/>
      <c r="BL111" s="432"/>
      <c r="BM111" s="432"/>
      <c r="BN111" s="432"/>
      <c r="BO111" s="432"/>
      <c r="BP111" s="485"/>
      <c r="BQ111" s="656">
        <v>183061</v>
      </c>
      <c r="BR111" s="664"/>
      <c r="BS111" s="664"/>
      <c r="BT111" s="664"/>
      <c r="BU111" s="664"/>
      <c r="BV111" s="664">
        <v>144384</v>
      </c>
      <c r="BW111" s="664"/>
      <c r="BX111" s="664"/>
      <c r="BY111" s="664"/>
      <c r="BZ111" s="664"/>
      <c r="CA111" s="664">
        <v>105707</v>
      </c>
      <c r="CB111" s="664"/>
      <c r="CC111" s="664"/>
      <c r="CD111" s="664"/>
      <c r="CE111" s="664"/>
      <c r="CF111" s="682">
        <v>1.2</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140</v>
      </c>
      <c r="DH111" s="664"/>
      <c r="DI111" s="664"/>
      <c r="DJ111" s="664"/>
      <c r="DK111" s="664"/>
      <c r="DL111" s="664" t="s">
        <v>140</v>
      </c>
      <c r="DM111" s="664"/>
      <c r="DN111" s="664"/>
      <c r="DO111" s="664"/>
      <c r="DP111" s="664"/>
      <c r="DQ111" s="664" t="s">
        <v>140</v>
      </c>
      <c r="DR111" s="664"/>
      <c r="DS111" s="664"/>
      <c r="DT111" s="664"/>
      <c r="DU111" s="664"/>
      <c r="DV111" s="739" t="s">
        <v>140</v>
      </c>
      <c r="DW111" s="739"/>
      <c r="DX111" s="739"/>
      <c r="DY111" s="739"/>
      <c r="DZ111" s="748"/>
    </row>
    <row r="112" spans="1:131" s="372" customFormat="1" ht="26.25" customHeight="1">
      <c r="A112" s="394" t="s">
        <v>159</v>
      </c>
      <c r="B112" s="418"/>
      <c r="C112" s="432" t="s">
        <v>486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140</v>
      </c>
      <c r="AB112" s="459"/>
      <c r="AC112" s="459"/>
      <c r="AD112" s="459"/>
      <c r="AE112" s="515"/>
      <c r="AF112" s="531" t="s">
        <v>140</v>
      </c>
      <c r="AG112" s="459"/>
      <c r="AH112" s="459"/>
      <c r="AI112" s="459"/>
      <c r="AJ112" s="515"/>
      <c r="AK112" s="531" t="s">
        <v>140</v>
      </c>
      <c r="AL112" s="459"/>
      <c r="AM112" s="459"/>
      <c r="AN112" s="459"/>
      <c r="AO112" s="515"/>
      <c r="AP112" s="555" t="s">
        <v>140</v>
      </c>
      <c r="AQ112" s="563"/>
      <c r="AR112" s="563"/>
      <c r="AS112" s="563"/>
      <c r="AT112" s="573"/>
      <c r="AU112" s="585"/>
      <c r="AV112" s="597"/>
      <c r="AW112" s="597"/>
      <c r="AX112" s="597"/>
      <c r="AY112" s="597"/>
      <c r="AZ112" s="624" t="s">
        <v>276</v>
      </c>
      <c r="BA112" s="432"/>
      <c r="BB112" s="432"/>
      <c r="BC112" s="432"/>
      <c r="BD112" s="432"/>
      <c r="BE112" s="432"/>
      <c r="BF112" s="432"/>
      <c r="BG112" s="432"/>
      <c r="BH112" s="432"/>
      <c r="BI112" s="432"/>
      <c r="BJ112" s="432"/>
      <c r="BK112" s="432"/>
      <c r="BL112" s="432"/>
      <c r="BM112" s="432"/>
      <c r="BN112" s="432"/>
      <c r="BO112" s="432"/>
      <c r="BP112" s="485"/>
      <c r="BQ112" s="656">
        <v>2650461</v>
      </c>
      <c r="BR112" s="664"/>
      <c r="BS112" s="664"/>
      <c r="BT112" s="664"/>
      <c r="BU112" s="664"/>
      <c r="BV112" s="664">
        <v>2430293</v>
      </c>
      <c r="BW112" s="664"/>
      <c r="BX112" s="664"/>
      <c r="BY112" s="664"/>
      <c r="BZ112" s="664"/>
      <c r="CA112" s="664">
        <v>2063556</v>
      </c>
      <c r="CB112" s="664"/>
      <c r="CC112" s="664"/>
      <c r="CD112" s="664"/>
      <c r="CE112" s="664"/>
      <c r="CF112" s="682">
        <v>23.8</v>
      </c>
      <c r="CG112" s="686"/>
      <c r="CH112" s="686"/>
      <c r="CI112" s="686"/>
      <c r="CJ112" s="686"/>
      <c r="CK112" s="698"/>
      <c r="CL112" s="422"/>
      <c r="CM112" s="435" t="s">
        <v>212</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140</v>
      </c>
      <c r="DH112" s="664"/>
      <c r="DI112" s="664"/>
      <c r="DJ112" s="664"/>
      <c r="DK112" s="664"/>
      <c r="DL112" s="664" t="s">
        <v>140</v>
      </c>
      <c r="DM112" s="664"/>
      <c r="DN112" s="664"/>
      <c r="DO112" s="664"/>
      <c r="DP112" s="664"/>
      <c r="DQ112" s="664" t="s">
        <v>140</v>
      </c>
      <c r="DR112" s="664"/>
      <c r="DS112" s="664"/>
      <c r="DT112" s="664"/>
      <c r="DU112" s="664"/>
      <c r="DV112" s="739" t="s">
        <v>140</v>
      </c>
      <c r="DW112" s="739"/>
      <c r="DX112" s="739"/>
      <c r="DY112" s="739"/>
      <c r="DZ112" s="748"/>
    </row>
    <row r="113" spans="1:130" s="372" customFormat="1" ht="26.25" customHeight="1">
      <c r="A113" s="395"/>
      <c r="B113" s="419"/>
      <c r="C113" s="432" t="s">
        <v>487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253343</v>
      </c>
      <c r="AB113" s="459"/>
      <c r="AC113" s="459"/>
      <c r="AD113" s="459"/>
      <c r="AE113" s="515"/>
      <c r="AF113" s="531">
        <v>230671</v>
      </c>
      <c r="AG113" s="459"/>
      <c r="AH113" s="459"/>
      <c r="AI113" s="459"/>
      <c r="AJ113" s="515"/>
      <c r="AK113" s="531">
        <v>215500</v>
      </c>
      <c r="AL113" s="459"/>
      <c r="AM113" s="459"/>
      <c r="AN113" s="459"/>
      <c r="AO113" s="515"/>
      <c r="AP113" s="555">
        <v>2.5</v>
      </c>
      <c r="AQ113" s="563"/>
      <c r="AR113" s="563"/>
      <c r="AS113" s="563"/>
      <c r="AT113" s="573"/>
      <c r="AU113" s="585"/>
      <c r="AV113" s="597"/>
      <c r="AW113" s="597"/>
      <c r="AX113" s="597"/>
      <c r="AY113" s="597"/>
      <c r="AZ113" s="624" t="s">
        <v>488</v>
      </c>
      <c r="BA113" s="432"/>
      <c r="BB113" s="432"/>
      <c r="BC113" s="432"/>
      <c r="BD113" s="432"/>
      <c r="BE113" s="432"/>
      <c r="BF113" s="432"/>
      <c r="BG113" s="432"/>
      <c r="BH113" s="432"/>
      <c r="BI113" s="432"/>
      <c r="BJ113" s="432"/>
      <c r="BK113" s="432"/>
      <c r="BL113" s="432"/>
      <c r="BM113" s="432"/>
      <c r="BN113" s="432"/>
      <c r="BO113" s="432"/>
      <c r="BP113" s="485"/>
      <c r="BQ113" s="656" t="s">
        <v>140</v>
      </c>
      <c r="BR113" s="664"/>
      <c r="BS113" s="664"/>
      <c r="BT113" s="664"/>
      <c r="BU113" s="664"/>
      <c r="BV113" s="664" t="s">
        <v>140</v>
      </c>
      <c r="BW113" s="664"/>
      <c r="BX113" s="664"/>
      <c r="BY113" s="664"/>
      <c r="BZ113" s="664"/>
      <c r="CA113" s="664" t="s">
        <v>140</v>
      </c>
      <c r="CB113" s="664"/>
      <c r="CC113" s="664"/>
      <c r="CD113" s="664"/>
      <c r="CE113" s="664"/>
      <c r="CF113" s="682" t="s">
        <v>140</v>
      </c>
      <c r="CG113" s="686"/>
      <c r="CH113" s="686"/>
      <c r="CI113" s="686"/>
      <c r="CJ113" s="686"/>
      <c r="CK113" s="698"/>
      <c r="CL113" s="422"/>
      <c r="CM113" s="435" t="s">
        <v>412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140</v>
      </c>
      <c r="DH113" s="459"/>
      <c r="DI113" s="459"/>
      <c r="DJ113" s="459"/>
      <c r="DK113" s="515"/>
      <c r="DL113" s="531" t="s">
        <v>140</v>
      </c>
      <c r="DM113" s="459"/>
      <c r="DN113" s="459"/>
      <c r="DO113" s="459"/>
      <c r="DP113" s="515"/>
      <c r="DQ113" s="531" t="s">
        <v>140</v>
      </c>
      <c r="DR113" s="459"/>
      <c r="DS113" s="459"/>
      <c r="DT113" s="459"/>
      <c r="DU113" s="515"/>
      <c r="DV113" s="555" t="s">
        <v>140</v>
      </c>
      <c r="DW113" s="563"/>
      <c r="DX113" s="563"/>
      <c r="DY113" s="563"/>
      <c r="DZ113" s="573"/>
    </row>
    <row r="114" spans="1:130" s="372" customFormat="1" ht="26.25" customHeight="1">
      <c r="A114" s="395"/>
      <c r="B114" s="419"/>
      <c r="C114" s="432" t="s">
        <v>489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t="s">
        <v>140</v>
      </c>
      <c r="AB114" s="459"/>
      <c r="AC114" s="459"/>
      <c r="AD114" s="459"/>
      <c r="AE114" s="515"/>
      <c r="AF114" s="531" t="s">
        <v>140</v>
      </c>
      <c r="AG114" s="459"/>
      <c r="AH114" s="459"/>
      <c r="AI114" s="459"/>
      <c r="AJ114" s="515"/>
      <c r="AK114" s="531" t="s">
        <v>140</v>
      </c>
      <c r="AL114" s="459"/>
      <c r="AM114" s="459"/>
      <c r="AN114" s="459"/>
      <c r="AO114" s="515"/>
      <c r="AP114" s="555" t="s">
        <v>140</v>
      </c>
      <c r="AQ114" s="563"/>
      <c r="AR114" s="563"/>
      <c r="AS114" s="563"/>
      <c r="AT114" s="573"/>
      <c r="AU114" s="585"/>
      <c r="AV114" s="597"/>
      <c r="AW114" s="597"/>
      <c r="AX114" s="597"/>
      <c r="AY114" s="597"/>
      <c r="AZ114" s="624" t="s">
        <v>201</v>
      </c>
      <c r="BA114" s="432"/>
      <c r="BB114" s="432"/>
      <c r="BC114" s="432"/>
      <c r="BD114" s="432"/>
      <c r="BE114" s="432"/>
      <c r="BF114" s="432"/>
      <c r="BG114" s="432"/>
      <c r="BH114" s="432"/>
      <c r="BI114" s="432"/>
      <c r="BJ114" s="432"/>
      <c r="BK114" s="432"/>
      <c r="BL114" s="432"/>
      <c r="BM114" s="432"/>
      <c r="BN114" s="432"/>
      <c r="BO114" s="432"/>
      <c r="BP114" s="485"/>
      <c r="BQ114" s="656">
        <v>2866625</v>
      </c>
      <c r="BR114" s="664"/>
      <c r="BS114" s="664"/>
      <c r="BT114" s="664"/>
      <c r="BU114" s="664"/>
      <c r="BV114" s="664">
        <v>3004464</v>
      </c>
      <c r="BW114" s="664"/>
      <c r="BX114" s="664"/>
      <c r="BY114" s="664"/>
      <c r="BZ114" s="664"/>
      <c r="CA114" s="664">
        <v>3138825</v>
      </c>
      <c r="CB114" s="664"/>
      <c r="CC114" s="664"/>
      <c r="CD114" s="664"/>
      <c r="CE114" s="664"/>
      <c r="CF114" s="682">
        <v>36.200000000000003</v>
      </c>
      <c r="CG114" s="686"/>
      <c r="CH114" s="686"/>
      <c r="CI114" s="686"/>
      <c r="CJ114" s="686"/>
      <c r="CK114" s="698"/>
      <c r="CL114" s="422"/>
      <c r="CM114" s="435" t="s">
        <v>490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140</v>
      </c>
      <c r="DH114" s="459"/>
      <c r="DI114" s="459"/>
      <c r="DJ114" s="459"/>
      <c r="DK114" s="515"/>
      <c r="DL114" s="531" t="s">
        <v>140</v>
      </c>
      <c r="DM114" s="459"/>
      <c r="DN114" s="459"/>
      <c r="DO114" s="459"/>
      <c r="DP114" s="515"/>
      <c r="DQ114" s="531" t="s">
        <v>140</v>
      </c>
      <c r="DR114" s="459"/>
      <c r="DS114" s="459"/>
      <c r="DT114" s="459"/>
      <c r="DU114" s="515"/>
      <c r="DV114" s="555" t="s">
        <v>140</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48914</v>
      </c>
      <c r="AB115" s="459"/>
      <c r="AC115" s="459"/>
      <c r="AD115" s="459"/>
      <c r="AE115" s="515"/>
      <c r="AF115" s="531">
        <v>45089</v>
      </c>
      <c r="AG115" s="459"/>
      <c r="AH115" s="459"/>
      <c r="AI115" s="459"/>
      <c r="AJ115" s="515"/>
      <c r="AK115" s="531">
        <v>42547</v>
      </c>
      <c r="AL115" s="459"/>
      <c r="AM115" s="459"/>
      <c r="AN115" s="459"/>
      <c r="AO115" s="515"/>
      <c r="AP115" s="555">
        <v>0.5</v>
      </c>
      <c r="AQ115" s="563"/>
      <c r="AR115" s="563"/>
      <c r="AS115" s="563"/>
      <c r="AT115" s="573"/>
      <c r="AU115" s="585"/>
      <c r="AV115" s="597"/>
      <c r="AW115" s="597"/>
      <c r="AX115" s="597"/>
      <c r="AY115" s="597"/>
      <c r="AZ115" s="624" t="s">
        <v>352</v>
      </c>
      <c r="BA115" s="432"/>
      <c r="BB115" s="432"/>
      <c r="BC115" s="432"/>
      <c r="BD115" s="432"/>
      <c r="BE115" s="432"/>
      <c r="BF115" s="432"/>
      <c r="BG115" s="432"/>
      <c r="BH115" s="432"/>
      <c r="BI115" s="432"/>
      <c r="BJ115" s="432"/>
      <c r="BK115" s="432"/>
      <c r="BL115" s="432"/>
      <c r="BM115" s="432"/>
      <c r="BN115" s="432"/>
      <c r="BO115" s="432"/>
      <c r="BP115" s="485"/>
      <c r="BQ115" s="656" t="s">
        <v>140</v>
      </c>
      <c r="BR115" s="664"/>
      <c r="BS115" s="664"/>
      <c r="BT115" s="664"/>
      <c r="BU115" s="664"/>
      <c r="BV115" s="664" t="s">
        <v>140</v>
      </c>
      <c r="BW115" s="664"/>
      <c r="BX115" s="664"/>
      <c r="BY115" s="664"/>
      <c r="BZ115" s="664"/>
      <c r="CA115" s="664" t="s">
        <v>140</v>
      </c>
      <c r="CB115" s="664"/>
      <c r="CC115" s="664"/>
      <c r="CD115" s="664"/>
      <c r="CE115" s="664"/>
      <c r="CF115" s="682" t="s">
        <v>140</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v>183061</v>
      </c>
      <c r="DH115" s="459"/>
      <c r="DI115" s="459"/>
      <c r="DJ115" s="459"/>
      <c r="DK115" s="515"/>
      <c r="DL115" s="531">
        <v>144384</v>
      </c>
      <c r="DM115" s="459"/>
      <c r="DN115" s="459"/>
      <c r="DO115" s="459"/>
      <c r="DP115" s="515"/>
      <c r="DQ115" s="531">
        <v>105707</v>
      </c>
      <c r="DR115" s="459"/>
      <c r="DS115" s="459"/>
      <c r="DT115" s="459"/>
      <c r="DU115" s="515"/>
      <c r="DV115" s="555">
        <v>1.2</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33</v>
      </c>
      <c r="AB116" s="459"/>
      <c r="AC116" s="459"/>
      <c r="AD116" s="459"/>
      <c r="AE116" s="515"/>
      <c r="AF116" s="531">
        <v>7</v>
      </c>
      <c r="AG116" s="459"/>
      <c r="AH116" s="459"/>
      <c r="AI116" s="459"/>
      <c r="AJ116" s="515"/>
      <c r="AK116" s="531">
        <v>1</v>
      </c>
      <c r="AL116" s="459"/>
      <c r="AM116" s="459"/>
      <c r="AN116" s="459"/>
      <c r="AO116" s="515"/>
      <c r="AP116" s="555">
        <v>0</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140</v>
      </c>
      <c r="BR116" s="664"/>
      <c r="BS116" s="664"/>
      <c r="BT116" s="664"/>
      <c r="BU116" s="664"/>
      <c r="BV116" s="664" t="s">
        <v>140</v>
      </c>
      <c r="BW116" s="664"/>
      <c r="BX116" s="664"/>
      <c r="BY116" s="664"/>
      <c r="BZ116" s="664"/>
      <c r="CA116" s="664" t="s">
        <v>140</v>
      </c>
      <c r="CB116" s="664"/>
      <c r="CC116" s="664"/>
      <c r="CD116" s="664"/>
      <c r="CE116" s="664"/>
      <c r="CF116" s="682" t="s">
        <v>140</v>
      </c>
      <c r="CG116" s="686"/>
      <c r="CH116" s="686"/>
      <c r="CI116" s="686"/>
      <c r="CJ116" s="686"/>
      <c r="CK116" s="698"/>
      <c r="CL116" s="422"/>
      <c r="CM116" s="435" t="s">
        <v>491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140</v>
      </c>
      <c r="DH116" s="459"/>
      <c r="DI116" s="459"/>
      <c r="DJ116" s="459"/>
      <c r="DK116" s="515"/>
      <c r="DL116" s="531" t="s">
        <v>140</v>
      </c>
      <c r="DM116" s="459"/>
      <c r="DN116" s="459"/>
      <c r="DO116" s="459"/>
      <c r="DP116" s="515"/>
      <c r="DQ116" s="531" t="s">
        <v>140</v>
      </c>
      <c r="DR116" s="459"/>
      <c r="DS116" s="459"/>
      <c r="DT116" s="459"/>
      <c r="DU116" s="515"/>
      <c r="DV116" s="555" t="s">
        <v>140</v>
      </c>
      <c r="DW116" s="563"/>
      <c r="DX116" s="563"/>
      <c r="DY116" s="563"/>
      <c r="DZ116" s="573"/>
    </row>
    <row r="117" spans="1:130" s="372" customFormat="1" ht="26.25" customHeight="1">
      <c r="A117" s="391" t="s">
        <v>281</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329</v>
      </c>
      <c r="Z117" s="482"/>
      <c r="AA117" s="499">
        <v>1968795</v>
      </c>
      <c r="AB117" s="504"/>
      <c r="AC117" s="504"/>
      <c r="AD117" s="504"/>
      <c r="AE117" s="516"/>
      <c r="AF117" s="532">
        <v>1866972</v>
      </c>
      <c r="AG117" s="504"/>
      <c r="AH117" s="504"/>
      <c r="AI117" s="504"/>
      <c r="AJ117" s="516"/>
      <c r="AK117" s="532">
        <v>1779115</v>
      </c>
      <c r="AL117" s="504"/>
      <c r="AM117" s="504"/>
      <c r="AN117" s="504"/>
      <c r="AO117" s="516"/>
      <c r="AP117" s="556"/>
      <c r="AQ117" s="564"/>
      <c r="AR117" s="564"/>
      <c r="AS117" s="564"/>
      <c r="AT117" s="574"/>
      <c r="AU117" s="585"/>
      <c r="AV117" s="597"/>
      <c r="AW117" s="597"/>
      <c r="AX117" s="597"/>
      <c r="AY117" s="597"/>
      <c r="AZ117" s="436" t="s">
        <v>492</v>
      </c>
      <c r="BA117" s="440"/>
      <c r="BB117" s="440"/>
      <c r="BC117" s="440"/>
      <c r="BD117" s="440"/>
      <c r="BE117" s="440"/>
      <c r="BF117" s="440"/>
      <c r="BG117" s="440"/>
      <c r="BH117" s="440"/>
      <c r="BI117" s="440"/>
      <c r="BJ117" s="440"/>
      <c r="BK117" s="440"/>
      <c r="BL117" s="440"/>
      <c r="BM117" s="440"/>
      <c r="BN117" s="440"/>
      <c r="BO117" s="440"/>
      <c r="BP117" s="489"/>
      <c r="BQ117" s="656" t="s">
        <v>140</v>
      </c>
      <c r="BR117" s="664"/>
      <c r="BS117" s="664"/>
      <c r="BT117" s="664"/>
      <c r="BU117" s="664"/>
      <c r="BV117" s="664" t="s">
        <v>140</v>
      </c>
      <c r="BW117" s="664"/>
      <c r="BX117" s="664"/>
      <c r="BY117" s="664"/>
      <c r="BZ117" s="664"/>
      <c r="CA117" s="664" t="s">
        <v>140</v>
      </c>
      <c r="CB117" s="664"/>
      <c r="CC117" s="664"/>
      <c r="CD117" s="664"/>
      <c r="CE117" s="664"/>
      <c r="CF117" s="682" t="s">
        <v>140</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140</v>
      </c>
      <c r="DH117" s="459"/>
      <c r="DI117" s="459"/>
      <c r="DJ117" s="459"/>
      <c r="DK117" s="515"/>
      <c r="DL117" s="531" t="s">
        <v>140</v>
      </c>
      <c r="DM117" s="459"/>
      <c r="DN117" s="459"/>
      <c r="DO117" s="459"/>
      <c r="DP117" s="515"/>
      <c r="DQ117" s="531" t="s">
        <v>140</v>
      </c>
      <c r="DR117" s="459"/>
      <c r="DS117" s="459"/>
      <c r="DT117" s="459"/>
      <c r="DU117" s="515"/>
      <c r="DV117" s="555" t="s">
        <v>140</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264</v>
      </c>
      <c r="AB118" s="415"/>
      <c r="AC118" s="415"/>
      <c r="AD118" s="415"/>
      <c r="AE118" s="482"/>
      <c r="AF118" s="496" t="s">
        <v>401</v>
      </c>
      <c r="AG118" s="415"/>
      <c r="AH118" s="415"/>
      <c r="AI118" s="415"/>
      <c r="AJ118" s="482"/>
      <c r="AK118" s="496" t="s">
        <v>167</v>
      </c>
      <c r="AL118" s="415"/>
      <c r="AM118" s="415"/>
      <c r="AN118" s="415"/>
      <c r="AO118" s="482"/>
      <c r="AP118" s="496" t="s">
        <v>480</v>
      </c>
      <c r="AQ118" s="415"/>
      <c r="AR118" s="415"/>
      <c r="AS118" s="415"/>
      <c r="AT118" s="571"/>
      <c r="AU118" s="585"/>
      <c r="AV118" s="597"/>
      <c r="AW118" s="597"/>
      <c r="AX118" s="597"/>
      <c r="AY118" s="597"/>
      <c r="AZ118" s="625" t="s">
        <v>493</v>
      </c>
      <c r="BA118" s="433"/>
      <c r="BB118" s="433"/>
      <c r="BC118" s="433"/>
      <c r="BD118" s="433"/>
      <c r="BE118" s="433"/>
      <c r="BF118" s="433"/>
      <c r="BG118" s="433"/>
      <c r="BH118" s="433"/>
      <c r="BI118" s="433"/>
      <c r="BJ118" s="433"/>
      <c r="BK118" s="433"/>
      <c r="BL118" s="433"/>
      <c r="BM118" s="433"/>
      <c r="BN118" s="433"/>
      <c r="BO118" s="433"/>
      <c r="BP118" s="486"/>
      <c r="BQ118" s="657" t="s">
        <v>140</v>
      </c>
      <c r="BR118" s="665"/>
      <c r="BS118" s="665"/>
      <c r="BT118" s="665"/>
      <c r="BU118" s="665"/>
      <c r="BV118" s="665" t="s">
        <v>140</v>
      </c>
      <c r="BW118" s="665"/>
      <c r="BX118" s="665"/>
      <c r="BY118" s="665"/>
      <c r="BZ118" s="665"/>
      <c r="CA118" s="665" t="s">
        <v>140</v>
      </c>
      <c r="CB118" s="665"/>
      <c r="CC118" s="665"/>
      <c r="CD118" s="665"/>
      <c r="CE118" s="665"/>
      <c r="CF118" s="682" t="s">
        <v>140</v>
      </c>
      <c r="CG118" s="686"/>
      <c r="CH118" s="686"/>
      <c r="CI118" s="686"/>
      <c r="CJ118" s="686"/>
      <c r="CK118" s="698"/>
      <c r="CL118" s="422"/>
      <c r="CM118" s="435" t="s">
        <v>494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140</v>
      </c>
      <c r="DH118" s="459"/>
      <c r="DI118" s="459"/>
      <c r="DJ118" s="459"/>
      <c r="DK118" s="515"/>
      <c r="DL118" s="531" t="s">
        <v>140</v>
      </c>
      <c r="DM118" s="459"/>
      <c r="DN118" s="459"/>
      <c r="DO118" s="459"/>
      <c r="DP118" s="515"/>
      <c r="DQ118" s="531" t="s">
        <v>140</v>
      </c>
      <c r="DR118" s="459"/>
      <c r="DS118" s="459"/>
      <c r="DT118" s="459"/>
      <c r="DU118" s="515"/>
      <c r="DV118" s="555" t="s">
        <v>140</v>
      </c>
      <c r="DW118" s="563"/>
      <c r="DX118" s="563"/>
      <c r="DY118" s="563"/>
      <c r="DZ118" s="573"/>
    </row>
    <row r="119" spans="1:130" s="372" customFormat="1" ht="26.25" customHeight="1">
      <c r="A119" s="397" t="s">
        <v>395</v>
      </c>
      <c r="B119" s="421"/>
      <c r="C119" s="434" t="s">
        <v>483</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140</v>
      </c>
      <c r="AB119" s="503"/>
      <c r="AC119" s="503"/>
      <c r="AD119" s="503"/>
      <c r="AE119" s="514"/>
      <c r="AF119" s="530" t="s">
        <v>140</v>
      </c>
      <c r="AG119" s="503"/>
      <c r="AH119" s="503"/>
      <c r="AI119" s="503"/>
      <c r="AJ119" s="514"/>
      <c r="AK119" s="530" t="s">
        <v>140</v>
      </c>
      <c r="AL119" s="503"/>
      <c r="AM119" s="503"/>
      <c r="AN119" s="503"/>
      <c r="AO119" s="514"/>
      <c r="AP119" s="554" t="s">
        <v>140</v>
      </c>
      <c r="AQ119" s="562"/>
      <c r="AR119" s="562"/>
      <c r="AS119" s="562"/>
      <c r="AT119" s="572"/>
      <c r="AU119" s="586"/>
      <c r="AV119" s="598"/>
      <c r="AW119" s="598"/>
      <c r="AX119" s="598"/>
      <c r="AY119" s="598"/>
      <c r="AZ119" s="626" t="s">
        <v>281</v>
      </c>
      <c r="BA119" s="626"/>
      <c r="BB119" s="626"/>
      <c r="BC119" s="626"/>
      <c r="BD119" s="626"/>
      <c r="BE119" s="626"/>
      <c r="BF119" s="626"/>
      <c r="BG119" s="626"/>
      <c r="BH119" s="626"/>
      <c r="BI119" s="626"/>
      <c r="BJ119" s="626"/>
      <c r="BK119" s="626"/>
      <c r="BL119" s="626"/>
      <c r="BM119" s="626"/>
      <c r="BN119" s="626"/>
      <c r="BO119" s="481" t="s">
        <v>172</v>
      </c>
      <c r="BP119" s="651"/>
      <c r="BQ119" s="657">
        <v>21870001</v>
      </c>
      <c r="BR119" s="665"/>
      <c r="BS119" s="665"/>
      <c r="BT119" s="665"/>
      <c r="BU119" s="665"/>
      <c r="BV119" s="665">
        <v>22102851</v>
      </c>
      <c r="BW119" s="665"/>
      <c r="BX119" s="665"/>
      <c r="BY119" s="665"/>
      <c r="BZ119" s="665"/>
      <c r="CA119" s="665">
        <v>22408845</v>
      </c>
      <c r="CB119" s="665"/>
      <c r="CC119" s="665"/>
      <c r="CD119" s="665"/>
      <c r="CE119" s="665"/>
      <c r="CF119" s="560"/>
      <c r="CG119" s="568"/>
      <c r="CH119" s="568"/>
      <c r="CI119" s="568"/>
      <c r="CJ119" s="694"/>
      <c r="CK119" s="699"/>
      <c r="CL119" s="423"/>
      <c r="CM119" s="437" t="s">
        <v>495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140</v>
      </c>
      <c r="DH119" s="505"/>
      <c r="DI119" s="505"/>
      <c r="DJ119" s="505"/>
      <c r="DK119" s="517"/>
      <c r="DL119" s="533" t="s">
        <v>140</v>
      </c>
      <c r="DM119" s="505"/>
      <c r="DN119" s="505"/>
      <c r="DO119" s="505"/>
      <c r="DP119" s="517"/>
      <c r="DQ119" s="533" t="s">
        <v>140</v>
      </c>
      <c r="DR119" s="505"/>
      <c r="DS119" s="505"/>
      <c r="DT119" s="505"/>
      <c r="DU119" s="517"/>
      <c r="DV119" s="740" t="s">
        <v>140</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140</v>
      </c>
      <c r="AB120" s="459"/>
      <c r="AC120" s="459"/>
      <c r="AD120" s="459"/>
      <c r="AE120" s="515"/>
      <c r="AF120" s="531" t="s">
        <v>140</v>
      </c>
      <c r="AG120" s="459"/>
      <c r="AH120" s="459"/>
      <c r="AI120" s="459"/>
      <c r="AJ120" s="515"/>
      <c r="AK120" s="531" t="s">
        <v>140</v>
      </c>
      <c r="AL120" s="459"/>
      <c r="AM120" s="459"/>
      <c r="AN120" s="459"/>
      <c r="AO120" s="515"/>
      <c r="AP120" s="555" t="s">
        <v>140</v>
      </c>
      <c r="AQ120" s="563"/>
      <c r="AR120" s="563"/>
      <c r="AS120" s="563"/>
      <c r="AT120" s="573"/>
      <c r="AU120" s="587" t="s">
        <v>485</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4645196</v>
      </c>
      <c r="BR120" s="663"/>
      <c r="BS120" s="663"/>
      <c r="BT120" s="663"/>
      <c r="BU120" s="663"/>
      <c r="BV120" s="663">
        <v>4799783</v>
      </c>
      <c r="BW120" s="663"/>
      <c r="BX120" s="663"/>
      <c r="BY120" s="663"/>
      <c r="BZ120" s="663"/>
      <c r="CA120" s="663">
        <v>4914704</v>
      </c>
      <c r="CB120" s="663"/>
      <c r="CC120" s="663"/>
      <c r="CD120" s="663"/>
      <c r="CE120" s="663"/>
      <c r="CF120" s="681">
        <v>56.7</v>
      </c>
      <c r="CG120" s="685"/>
      <c r="CH120" s="685"/>
      <c r="CI120" s="685"/>
      <c r="CJ120" s="685"/>
      <c r="CK120" s="700" t="s">
        <v>277</v>
      </c>
      <c r="CL120" s="710"/>
      <c r="CM120" s="710"/>
      <c r="CN120" s="710"/>
      <c r="CO120" s="713"/>
      <c r="CP120" s="717" t="s">
        <v>359</v>
      </c>
      <c r="CQ120" s="720"/>
      <c r="CR120" s="720"/>
      <c r="CS120" s="720"/>
      <c r="CT120" s="720"/>
      <c r="CU120" s="720"/>
      <c r="CV120" s="720"/>
      <c r="CW120" s="720"/>
      <c r="CX120" s="720"/>
      <c r="CY120" s="720"/>
      <c r="CZ120" s="720"/>
      <c r="DA120" s="720"/>
      <c r="DB120" s="720"/>
      <c r="DC120" s="720"/>
      <c r="DD120" s="720"/>
      <c r="DE120" s="720"/>
      <c r="DF120" s="723"/>
      <c r="DG120" s="655">
        <v>2412422</v>
      </c>
      <c r="DH120" s="663"/>
      <c r="DI120" s="663"/>
      <c r="DJ120" s="663"/>
      <c r="DK120" s="663"/>
      <c r="DL120" s="663">
        <v>2191249</v>
      </c>
      <c r="DM120" s="663"/>
      <c r="DN120" s="663"/>
      <c r="DO120" s="663"/>
      <c r="DP120" s="663"/>
      <c r="DQ120" s="663">
        <v>1847331</v>
      </c>
      <c r="DR120" s="663"/>
      <c r="DS120" s="663"/>
      <c r="DT120" s="663"/>
      <c r="DU120" s="663"/>
      <c r="DV120" s="738">
        <v>21.3</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140</v>
      </c>
      <c r="AB121" s="459"/>
      <c r="AC121" s="459"/>
      <c r="AD121" s="459"/>
      <c r="AE121" s="515"/>
      <c r="AF121" s="531" t="s">
        <v>140</v>
      </c>
      <c r="AG121" s="459"/>
      <c r="AH121" s="459"/>
      <c r="AI121" s="459"/>
      <c r="AJ121" s="515"/>
      <c r="AK121" s="531" t="s">
        <v>140</v>
      </c>
      <c r="AL121" s="459"/>
      <c r="AM121" s="459"/>
      <c r="AN121" s="459"/>
      <c r="AO121" s="515"/>
      <c r="AP121" s="555" t="s">
        <v>140</v>
      </c>
      <c r="AQ121" s="563"/>
      <c r="AR121" s="563"/>
      <c r="AS121" s="563"/>
      <c r="AT121" s="573"/>
      <c r="AU121" s="588"/>
      <c r="AV121" s="600"/>
      <c r="AW121" s="600"/>
      <c r="AX121" s="600"/>
      <c r="AY121" s="612"/>
      <c r="AZ121" s="624" t="s">
        <v>496</v>
      </c>
      <c r="BA121" s="432"/>
      <c r="BB121" s="432"/>
      <c r="BC121" s="432"/>
      <c r="BD121" s="432"/>
      <c r="BE121" s="432"/>
      <c r="BF121" s="432"/>
      <c r="BG121" s="432"/>
      <c r="BH121" s="432"/>
      <c r="BI121" s="432"/>
      <c r="BJ121" s="432"/>
      <c r="BK121" s="432"/>
      <c r="BL121" s="432"/>
      <c r="BM121" s="432"/>
      <c r="BN121" s="432"/>
      <c r="BO121" s="432"/>
      <c r="BP121" s="485"/>
      <c r="BQ121" s="656">
        <v>1346546</v>
      </c>
      <c r="BR121" s="664"/>
      <c r="BS121" s="664"/>
      <c r="BT121" s="664"/>
      <c r="BU121" s="664"/>
      <c r="BV121" s="664">
        <v>1762099</v>
      </c>
      <c r="BW121" s="664"/>
      <c r="BX121" s="664"/>
      <c r="BY121" s="664"/>
      <c r="BZ121" s="664"/>
      <c r="CA121" s="664">
        <v>1199984</v>
      </c>
      <c r="CB121" s="664"/>
      <c r="CC121" s="664"/>
      <c r="CD121" s="664"/>
      <c r="CE121" s="664"/>
      <c r="CF121" s="682">
        <v>13.8</v>
      </c>
      <c r="CG121" s="686"/>
      <c r="CH121" s="686"/>
      <c r="CI121" s="686"/>
      <c r="CJ121" s="686"/>
      <c r="CK121" s="701"/>
      <c r="CL121" s="711"/>
      <c r="CM121" s="711"/>
      <c r="CN121" s="711"/>
      <c r="CO121" s="714"/>
      <c r="CP121" s="718" t="s">
        <v>403</v>
      </c>
      <c r="CQ121" s="412"/>
      <c r="CR121" s="412"/>
      <c r="CS121" s="412"/>
      <c r="CT121" s="412"/>
      <c r="CU121" s="412"/>
      <c r="CV121" s="412"/>
      <c r="CW121" s="412"/>
      <c r="CX121" s="412"/>
      <c r="CY121" s="412"/>
      <c r="CZ121" s="412"/>
      <c r="DA121" s="412"/>
      <c r="DB121" s="412"/>
      <c r="DC121" s="412"/>
      <c r="DD121" s="412"/>
      <c r="DE121" s="412"/>
      <c r="DF121" s="724"/>
      <c r="DG121" s="656">
        <v>149890</v>
      </c>
      <c r="DH121" s="664"/>
      <c r="DI121" s="664"/>
      <c r="DJ121" s="664"/>
      <c r="DK121" s="664"/>
      <c r="DL121" s="664">
        <v>142643</v>
      </c>
      <c r="DM121" s="664"/>
      <c r="DN121" s="664"/>
      <c r="DO121" s="664"/>
      <c r="DP121" s="664"/>
      <c r="DQ121" s="664">
        <v>135239</v>
      </c>
      <c r="DR121" s="664"/>
      <c r="DS121" s="664"/>
      <c r="DT121" s="664"/>
      <c r="DU121" s="664"/>
      <c r="DV121" s="739">
        <v>1.6</v>
      </c>
      <c r="DW121" s="739"/>
      <c r="DX121" s="739"/>
      <c r="DY121" s="739"/>
      <c r="DZ121" s="748"/>
    </row>
    <row r="122" spans="1:130" s="372" customFormat="1" ht="26.25" customHeight="1">
      <c r="A122" s="398"/>
      <c r="B122" s="422"/>
      <c r="C122" s="435" t="s">
        <v>490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140</v>
      </c>
      <c r="AB122" s="459"/>
      <c r="AC122" s="459"/>
      <c r="AD122" s="459"/>
      <c r="AE122" s="515"/>
      <c r="AF122" s="531" t="s">
        <v>140</v>
      </c>
      <c r="AG122" s="459"/>
      <c r="AH122" s="459"/>
      <c r="AI122" s="459"/>
      <c r="AJ122" s="515"/>
      <c r="AK122" s="531" t="s">
        <v>140</v>
      </c>
      <c r="AL122" s="459"/>
      <c r="AM122" s="459"/>
      <c r="AN122" s="459"/>
      <c r="AO122" s="515"/>
      <c r="AP122" s="555" t="s">
        <v>140</v>
      </c>
      <c r="AQ122" s="563"/>
      <c r="AR122" s="563"/>
      <c r="AS122" s="563"/>
      <c r="AT122" s="573"/>
      <c r="AU122" s="588"/>
      <c r="AV122" s="600"/>
      <c r="AW122" s="600"/>
      <c r="AX122" s="600"/>
      <c r="AY122" s="612"/>
      <c r="AZ122" s="625" t="s">
        <v>498</v>
      </c>
      <c r="BA122" s="433"/>
      <c r="BB122" s="433"/>
      <c r="BC122" s="433"/>
      <c r="BD122" s="433"/>
      <c r="BE122" s="433"/>
      <c r="BF122" s="433"/>
      <c r="BG122" s="433"/>
      <c r="BH122" s="433"/>
      <c r="BI122" s="433"/>
      <c r="BJ122" s="433"/>
      <c r="BK122" s="433"/>
      <c r="BL122" s="433"/>
      <c r="BM122" s="433"/>
      <c r="BN122" s="433"/>
      <c r="BO122" s="433"/>
      <c r="BP122" s="486"/>
      <c r="BQ122" s="657">
        <v>15074762</v>
      </c>
      <c r="BR122" s="665"/>
      <c r="BS122" s="665"/>
      <c r="BT122" s="665"/>
      <c r="BU122" s="665"/>
      <c r="BV122" s="665">
        <v>14654437</v>
      </c>
      <c r="BW122" s="665"/>
      <c r="BX122" s="665"/>
      <c r="BY122" s="665"/>
      <c r="BZ122" s="665"/>
      <c r="CA122" s="665">
        <v>14814272</v>
      </c>
      <c r="CB122" s="665"/>
      <c r="CC122" s="665"/>
      <c r="CD122" s="665"/>
      <c r="CE122" s="665"/>
      <c r="CF122" s="683">
        <v>170.8</v>
      </c>
      <c r="CG122" s="687"/>
      <c r="CH122" s="687"/>
      <c r="CI122" s="687"/>
      <c r="CJ122" s="687"/>
      <c r="CK122" s="701"/>
      <c r="CL122" s="711"/>
      <c r="CM122" s="711"/>
      <c r="CN122" s="711"/>
      <c r="CO122" s="714"/>
      <c r="CP122" s="718" t="s">
        <v>364</v>
      </c>
      <c r="CQ122" s="412"/>
      <c r="CR122" s="412"/>
      <c r="CS122" s="412"/>
      <c r="CT122" s="412"/>
      <c r="CU122" s="412"/>
      <c r="CV122" s="412"/>
      <c r="CW122" s="412"/>
      <c r="CX122" s="412"/>
      <c r="CY122" s="412"/>
      <c r="CZ122" s="412"/>
      <c r="DA122" s="412"/>
      <c r="DB122" s="412"/>
      <c r="DC122" s="412"/>
      <c r="DD122" s="412"/>
      <c r="DE122" s="412"/>
      <c r="DF122" s="724"/>
      <c r="DG122" s="656">
        <v>36845</v>
      </c>
      <c r="DH122" s="664"/>
      <c r="DI122" s="664"/>
      <c r="DJ122" s="664"/>
      <c r="DK122" s="664"/>
      <c r="DL122" s="664">
        <v>38660</v>
      </c>
      <c r="DM122" s="664"/>
      <c r="DN122" s="664"/>
      <c r="DO122" s="664"/>
      <c r="DP122" s="664"/>
      <c r="DQ122" s="664">
        <v>50976</v>
      </c>
      <c r="DR122" s="664"/>
      <c r="DS122" s="664"/>
      <c r="DT122" s="664"/>
      <c r="DU122" s="664"/>
      <c r="DV122" s="739">
        <v>0.6</v>
      </c>
      <c r="DW122" s="739"/>
      <c r="DX122" s="739"/>
      <c r="DY122" s="739"/>
      <c r="DZ122" s="748"/>
    </row>
    <row r="123" spans="1:130" s="372" customFormat="1" ht="26.25" customHeight="1">
      <c r="A123" s="398"/>
      <c r="B123" s="422"/>
      <c r="C123" s="435" t="s">
        <v>491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140</v>
      </c>
      <c r="AB123" s="459"/>
      <c r="AC123" s="459"/>
      <c r="AD123" s="459"/>
      <c r="AE123" s="515"/>
      <c r="AF123" s="531" t="s">
        <v>140</v>
      </c>
      <c r="AG123" s="459"/>
      <c r="AH123" s="459"/>
      <c r="AI123" s="459"/>
      <c r="AJ123" s="515"/>
      <c r="AK123" s="531" t="s">
        <v>140</v>
      </c>
      <c r="AL123" s="459"/>
      <c r="AM123" s="459"/>
      <c r="AN123" s="459"/>
      <c r="AO123" s="515"/>
      <c r="AP123" s="555" t="s">
        <v>140</v>
      </c>
      <c r="AQ123" s="563"/>
      <c r="AR123" s="563"/>
      <c r="AS123" s="563"/>
      <c r="AT123" s="573"/>
      <c r="AU123" s="589"/>
      <c r="AV123" s="601"/>
      <c r="AW123" s="601"/>
      <c r="AX123" s="601"/>
      <c r="AY123" s="601"/>
      <c r="AZ123" s="626" t="s">
        <v>281</v>
      </c>
      <c r="BA123" s="626"/>
      <c r="BB123" s="626"/>
      <c r="BC123" s="626"/>
      <c r="BD123" s="626"/>
      <c r="BE123" s="626"/>
      <c r="BF123" s="626"/>
      <c r="BG123" s="626"/>
      <c r="BH123" s="626"/>
      <c r="BI123" s="626"/>
      <c r="BJ123" s="626"/>
      <c r="BK123" s="626"/>
      <c r="BL123" s="626"/>
      <c r="BM123" s="626"/>
      <c r="BN123" s="626"/>
      <c r="BO123" s="481" t="s">
        <v>499</v>
      </c>
      <c r="BP123" s="651"/>
      <c r="BQ123" s="658">
        <v>21066504</v>
      </c>
      <c r="BR123" s="666"/>
      <c r="BS123" s="666"/>
      <c r="BT123" s="666"/>
      <c r="BU123" s="666"/>
      <c r="BV123" s="666">
        <v>21216319</v>
      </c>
      <c r="BW123" s="666"/>
      <c r="BX123" s="666"/>
      <c r="BY123" s="666"/>
      <c r="BZ123" s="666"/>
      <c r="CA123" s="666">
        <v>20928960</v>
      </c>
      <c r="CB123" s="666"/>
      <c r="CC123" s="666"/>
      <c r="CD123" s="666"/>
      <c r="CE123" s="666"/>
      <c r="CF123" s="560"/>
      <c r="CG123" s="568"/>
      <c r="CH123" s="568"/>
      <c r="CI123" s="568"/>
      <c r="CJ123" s="694"/>
      <c r="CK123" s="701"/>
      <c r="CL123" s="711"/>
      <c r="CM123" s="711"/>
      <c r="CN123" s="711"/>
      <c r="CO123" s="714"/>
      <c r="CP123" s="718" t="s">
        <v>470</v>
      </c>
      <c r="CQ123" s="412"/>
      <c r="CR123" s="412"/>
      <c r="CS123" s="412"/>
      <c r="CT123" s="412"/>
      <c r="CU123" s="412"/>
      <c r="CV123" s="412"/>
      <c r="CW123" s="412"/>
      <c r="CX123" s="412"/>
      <c r="CY123" s="412"/>
      <c r="CZ123" s="412"/>
      <c r="DA123" s="412"/>
      <c r="DB123" s="412"/>
      <c r="DC123" s="412"/>
      <c r="DD123" s="412"/>
      <c r="DE123" s="412"/>
      <c r="DF123" s="724"/>
      <c r="DG123" s="498">
        <v>46077</v>
      </c>
      <c r="DH123" s="459"/>
      <c r="DI123" s="459"/>
      <c r="DJ123" s="459"/>
      <c r="DK123" s="515"/>
      <c r="DL123" s="531">
        <v>52974</v>
      </c>
      <c r="DM123" s="459"/>
      <c r="DN123" s="459"/>
      <c r="DO123" s="459"/>
      <c r="DP123" s="515"/>
      <c r="DQ123" s="531">
        <v>25834</v>
      </c>
      <c r="DR123" s="459"/>
      <c r="DS123" s="459"/>
      <c r="DT123" s="459"/>
      <c r="DU123" s="515"/>
      <c r="DV123" s="555">
        <v>0.3</v>
      </c>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140</v>
      </c>
      <c r="AB124" s="459"/>
      <c r="AC124" s="459"/>
      <c r="AD124" s="459"/>
      <c r="AE124" s="515"/>
      <c r="AF124" s="531" t="s">
        <v>140</v>
      </c>
      <c r="AG124" s="459"/>
      <c r="AH124" s="459"/>
      <c r="AI124" s="459"/>
      <c r="AJ124" s="515"/>
      <c r="AK124" s="531" t="s">
        <v>140</v>
      </c>
      <c r="AL124" s="459"/>
      <c r="AM124" s="459"/>
      <c r="AN124" s="459"/>
      <c r="AO124" s="515"/>
      <c r="AP124" s="555" t="s">
        <v>140</v>
      </c>
      <c r="AQ124" s="563"/>
      <c r="AR124" s="563"/>
      <c r="AS124" s="563"/>
      <c r="AT124" s="573"/>
      <c r="AU124" s="590" t="s">
        <v>500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9.1999999999999993</v>
      </c>
      <c r="BR124" s="667"/>
      <c r="BS124" s="667"/>
      <c r="BT124" s="667"/>
      <c r="BU124" s="667"/>
      <c r="BV124" s="667">
        <v>10.1</v>
      </c>
      <c r="BW124" s="667"/>
      <c r="BX124" s="667"/>
      <c r="BY124" s="667"/>
      <c r="BZ124" s="667"/>
      <c r="CA124" s="667">
        <v>17</v>
      </c>
      <c r="CB124" s="667"/>
      <c r="CC124" s="667"/>
      <c r="CD124" s="667"/>
      <c r="CE124" s="667"/>
      <c r="CF124" s="561"/>
      <c r="CG124" s="569"/>
      <c r="CH124" s="569"/>
      <c r="CI124" s="569"/>
      <c r="CJ124" s="695"/>
      <c r="CK124" s="702"/>
      <c r="CL124" s="702"/>
      <c r="CM124" s="702"/>
      <c r="CN124" s="702"/>
      <c r="CO124" s="715"/>
      <c r="CP124" s="718" t="s">
        <v>501</v>
      </c>
      <c r="CQ124" s="412"/>
      <c r="CR124" s="412"/>
      <c r="CS124" s="412"/>
      <c r="CT124" s="412"/>
      <c r="CU124" s="412"/>
      <c r="CV124" s="412"/>
      <c r="CW124" s="412"/>
      <c r="CX124" s="412"/>
      <c r="CY124" s="412"/>
      <c r="CZ124" s="412"/>
      <c r="DA124" s="412"/>
      <c r="DB124" s="412"/>
      <c r="DC124" s="412"/>
      <c r="DD124" s="412"/>
      <c r="DE124" s="412"/>
      <c r="DF124" s="724"/>
      <c r="DG124" s="500">
        <v>5227</v>
      </c>
      <c r="DH124" s="505"/>
      <c r="DI124" s="505"/>
      <c r="DJ124" s="505"/>
      <c r="DK124" s="517"/>
      <c r="DL124" s="533">
        <v>4767</v>
      </c>
      <c r="DM124" s="505"/>
      <c r="DN124" s="505"/>
      <c r="DO124" s="505"/>
      <c r="DP124" s="517"/>
      <c r="DQ124" s="533">
        <v>4176</v>
      </c>
      <c r="DR124" s="505"/>
      <c r="DS124" s="505"/>
      <c r="DT124" s="505"/>
      <c r="DU124" s="517"/>
      <c r="DV124" s="740">
        <v>0</v>
      </c>
      <c r="DW124" s="742"/>
      <c r="DX124" s="742"/>
      <c r="DY124" s="742"/>
      <c r="DZ124" s="749"/>
    </row>
    <row r="125" spans="1:130" s="372" customFormat="1" ht="26.25" customHeight="1">
      <c r="A125" s="398"/>
      <c r="B125" s="422"/>
      <c r="C125" s="435" t="s">
        <v>494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140</v>
      </c>
      <c r="AB125" s="459"/>
      <c r="AC125" s="459"/>
      <c r="AD125" s="459"/>
      <c r="AE125" s="515"/>
      <c r="AF125" s="531" t="s">
        <v>140</v>
      </c>
      <c r="AG125" s="459"/>
      <c r="AH125" s="459"/>
      <c r="AI125" s="459"/>
      <c r="AJ125" s="515"/>
      <c r="AK125" s="531" t="s">
        <v>140</v>
      </c>
      <c r="AL125" s="459"/>
      <c r="AM125" s="459"/>
      <c r="AN125" s="459"/>
      <c r="AO125" s="515"/>
      <c r="AP125" s="555" t="s">
        <v>140</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504</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140</v>
      </c>
      <c r="DH125" s="663"/>
      <c r="DI125" s="663"/>
      <c r="DJ125" s="663"/>
      <c r="DK125" s="663"/>
      <c r="DL125" s="663" t="s">
        <v>140</v>
      </c>
      <c r="DM125" s="663"/>
      <c r="DN125" s="663"/>
      <c r="DO125" s="663"/>
      <c r="DP125" s="663"/>
      <c r="DQ125" s="663" t="s">
        <v>140</v>
      </c>
      <c r="DR125" s="663"/>
      <c r="DS125" s="663"/>
      <c r="DT125" s="663"/>
      <c r="DU125" s="663"/>
      <c r="DV125" s="738" t="s">
        <v>140</v>
      </c>
      <c r="DW125" s="738"/>
      <c r="DX125" s="738"/>
      <c r="DY125" s="738"/>
      <c r="DZ125" s="747"/>
    </row>
    <row r="126" spans="1:130" s="372" customFormat="1" ht="26.25" customHeight="1">
      <c r="A126" s="398"/>
      <c r="B126" s="422"/>
      <c r="C126" s="435" t="s">
        <v>495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38677</v>
      </c>
      <c r="AB126" s="459"/>
      <c r="AC126" s="459"/>
      <c r="AD126" s="459"/>
      <c r="AE126" s="515"/>
      <c r="AF126" s="531">
        <v>38677</v>
      </c>
      <c r="AG126" s="459"/>
      <c r="AH126" s="459"/>
      <c r="AI126" s="459"/>
      <c r="AJ126" s="515"/>
      <c r="AK126" s="531">
        <v>38677</v>
      </c>
      <c r="AL126" s="459"/>
      <c r="AM126" s="459"/>
      <c r="AN126" s="459"/>
      <c r="AO126" s="515"/>
      <c r="AP126" s="555">
        <v>0.4</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426</v>
      </c>
      <c r="CQ126" s="432"/>
      <c r="CR126" s="432"/>
      <c r="CS126" s="432"/>
      <c r="CT126" s="432"/>
      <c r="CU126" s="432"/>
      <c r="CV126" s="432"/>
      <c r="CW126" s="432"/>
      <c r="CX126" s="432"/>
      <c r="CY126" s="432"/>
      <c r="CZ126" s="432"/>
      <c r="DA126" s="432"/>
      <c r="DB126" s="432"/>
      <c r="DC126" s="432"/>
      <c r="DD126" s="432"/>
      <c r="DE126" s="432"/>
      <c r="DF126" s="485"/>
      <c r="DG126" s="656" t="s">
        <v>140</v>
      </c>
      <c r="DH126" s="664"/>
      <c r="DI126" s="664"/>
      <c r="DJ126" s="664"/>
      <c r="DK126" s="664"/>
      <c r="DL126" s="664" t="s">
        <v>140</v>
      </c>
      <c r="DM126" s="664"/>
      <c r="DN126" s="664"/>
      <c r="DO126" s="664"/>
      <c r="DP126" s="664"/>
      <c r="DQ126" s="664" t="s">
        <v>140</v>
      </c>
      <c r="DR126" s="664"/>
      <c r="DS126" s="664"/>
      <c r="DT126" s="664"/>
      <c r="DU126" s="664"/>
      <c r="DV126" s="739" t="s">
        <v>140</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10237</v>
      </c>
      <c r="AB127" s="459"/>
      <c r="AC127" s="459"/>
      <c r="AD127" s="459"/>
      <c r="AE127" s="515"/>
      <c r="AF127" s="531">
        <v>6412</v>
      </c>
      <c r="AG127" s="459"/>
      <c r="AH127" s="459"/>
      <c r="AI127" s="459"/>
      <c r="AJ127" s="515"/>
      <c r="AK127" s="531">
        <v>3870</v>
      </c>
      <c r="AL127" s="459"/>
      <c r="AM127" s="459"/>
      <c r="AN127" s="459"/>
      <c r="AO127" s="515"/>
      <c r="AP127" s="555">
        <v>0</v>
      </c>
      <c r="AQ127" s="563"/>
      <c r="AR127" s="563"/>
      <c r="AS127" s="563"/>
      <c r="AT127" s="573"/>
      <c r="AU127" s="592"/>
      <c r="AV127" s="592"/>
      <c r="AW127" s="592"/>
      <c r="AX127" s="603" t="s">
        <v>505</v>
      </c>
      <c r="AY127" s="613"/>
      <c r="AZ127" s="613"/>
      <c r="BA127" s="613"/>
      <c r="BB127" s="613"/>
      <c r="BC127" s="613"/>
      <c r="BD127" s="613"/>
      <c r="BE127" s="633"/>
      <c r="BF127" s="635" t="s">
        <v>506</v>
      </c>
      <c r="BG127" s="613"/>
      <c r="BH127" s="613"/>
      <c r="BI127" s="613"/>
      <c r="BJ127" s="613"/>
      <c r="BK127" s="613"/>
      <c r="BL127" s="633"/>
      <c r="BM127" s="635" t="s">
        <v>427</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453</v>
      </c>
      <c r="CQ127" s="432"/>
      <c r="CR127" s="432"/>
      <c r="CS127" s="432"/>
      <c r="CT127" s="432"/>
      <c r="CU127" s="432"/>
      <c r="CV127" s="432"/>
      <c r="CW127" s="432"/>
      <c r="CX127" s="432"/>
      <c r="CY127" s="432"/>
      <c r="CZ127" s="432"/>
      <c r="DA127" s="432"/>
      <c r="DB127" s="432"/>
      <c r="DC127" s="432"/>
      <c r="DD127" s="432"/>
      <c r="DE127" s="432"/>
      <c r="DF127" s="485"/>
      <c r="DG127" s="656" t="s">
        <v>140</v>
      </c>
      <c r="DH127" s="664"/>
      <c r="DI127" s="664"/>
      <c r="DJ127" s="664"/>
      <c r="DK127" s="664"/>
      <c r="DL127" s="664" t="s">
        <v>140</v>
      </c>
      <c r="DM127" s="664"/>
      <c r="DN127" s="664"/>
      <c r="DO127" s="664"/>
      <c r="DP127" s="664"/>
      <c r="DQ127" s="664" t="s">
        <v>140</v>
      </c>
      <c r="DR127" s="664"/>
      <c r="DS127" s="664"/>
      <c r="DT127" s="664"/>
      <c r="DU127" s="664"/>
      <c r="DV127" s="739" t="s">
        <v>140</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353150</v>
      </c>
      <c r="AB128" s="503"/>
      <c r="AC128" s="503"/>
      <c r="AD128" s="503"/>
      <c r="AE128" s="514"/>
      <c r="AF128" s="530">
        <v>374745</v>
      </c>
      <c r="AG128" s="503"/>
      <c r="AH128" s="503"/>
      <c r="AI128" s="503"/>
      <c r="AJ128" s="514"/>
      <c r="AK128" s="530">
        <v>264273</v>
      </c>
      <c r="AL128" s="503"/>
      <c r="AM128" s="503"/>
      <c r="AN128" s="503"/>
      <c r="AO128" s="514"/>
      <c r="AP128" s="557"/>
      <c r="AQ128" s="565"/>
      <c r="AR128" s="565"/>
      <c r="AS128" s="565"/>
      <c r="AT128" s="575"/>
      <c r="AU128" s="592"/>
      <c r="AV128" s="592"/>
      <c r="AW128" s="592"/>
      <c r="AX128" s="392" t="s">
        <v>314</v>
      </c>
      <c r="AY128" s="416"/>
      <c r="AZ128" s="416"/>
      <c r="BA128" s="416"/>
      <c r="BB128" s="416"/>
      <c r="BC128" s="416"/>
      <c r="BD128" s="416"/>
      <c r="BE128" s="483"/>
      <c r="BF128" s="636" t="s">
        <v>140</v>
      </c>
      <c r="BG128" s="640"/>
      <c r="BH128" s="640"/>
      <c r="BI128" s="640"/>
      <c r="BJ128" s="640"/>
      <c r="BK128" s="640"/>
      <c r="BL128" s="646"/>
      <c r="BM128" s="636">
        <v>13.34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409</v>
      </c>
      <c r="CQ128" s="614"/>
      <c r="CR128" s="614"/>
      <c r="CS128" s="614"/>
      <c r="CT128" s="614"/>
      <c r="CU128" s="614"/>
      <c r="CV128" s="614"/>
      <c r="CW128" s="614"/>
      <c r="CX128" s="614"/>
      <c r="CY128" s="614"/>
      <c r="CZ128" s="614"/>
      <c r="DA128" s="614"/>
      <c r="DB128" s="614"/>
      <c r="DC128" s="614"/>
      <c r="DD128" s="614"/>
      <c r="DE128" s="614"/>
      <c r="DF128" s="634"/>
      <c r="DG128" s="727" t="s">
        <v>140</v>
      </c>
      <c r="DH128" s="730"/>
      <c r="DI128" s="730"/>
      <c r="DJ128" s="730"/>
      <c r="DK128" s="730"/>
      <c r="DL128" s="730" t="s">
        <v>140</v>
      </c>
      <c r="DM128" s="730"/>
      <c r="DN128" s="730"/>
      <c r="DO128" s="730"/>
      <c r="DP128" s="730"/>
      <c r="DQ128" s="730" t="s">
        <v>140</v>
      </c>
      <c r="DR128" s="730"/>
      <c r="DS128" s="730"/>
      <c r="DT128" s="730"/>
      <c r="DU128" s="730"/>
      <c r="DV128" s="741" t="s">
        <v>140</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246</v>
      </c>
      <c r="X129" s="479"/>
      <c r="Y129" s="479"/>
      <c r="Z129" s="492"/>
      <c r="AA129" s="498">
        <v>10022491</v>
      </c>
      <c r="AB129" s="459"/>
      <c r="AC129" s="459"/>
      <c r="AD129" s="459"/>
      <c r="AE129" s="515"/>
      <c r="AF129" s="531">
        <v>10042774</v>
      </c>
      <c r="AG129" s="459"/>
      <c r="AH129" s="459"/>
      <c r="AI129" s="459"/>
      <c r="AJ129" s="515"/>
      <c r="AK129" s="531">
        <v>9932952</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140</v>
      </c>
      <c r="BG129" s="641"/>
      <c r="BH129" s="641"/>
      <c r="BI129" s="641"/>
      <c r="BJ129" s="641"/>
      <c r="BK129" s="641"/>
      <c r="BL129" s="647"/>
      <c r="BM129" s="637">
        <v>18.34</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1293689</v>
      </c>
      <c r="AB130" s="459"/>
      <c r="AC130" s="459"/>
      <c r="AD130" s="459"/>
      <c r="AE130" s="515"/>
      <c r="AF130" s="531">
        <v>1293997</v>
      </c>
      <c r="AG130" s="459"/>
      <c r="AH130" s="459"/>
      <c r="AI130" s="459"/>
      <c r="AJ130" s="515"/>
      <c r="AK130" s="531">
        <v>1261102</v>
      </c>
      <c r="AL130" s="459"/>
      <c r="AM130" s="459"/>
      <c r="AN130" s="459"/>
      <c r="AO130" s="515"/>
      <c r="AP130" s="558"/>
      <c r="AQ130" s="566"/>
      <c r="AR130" s="566"/>
      <c r="AS130" s="566"/>
      <c r="AT130" s="576"/>
      <c r="AU130" s="594"/>
      <c r="AV130" s="594"/>
      <c r="AW130" s="594"/>
      <c r="AX130" s="604" t="s">
        <v>441</v>
      </c>
      <c r="AY130" s="432"/>
      <c r="AZ130" s="432"/>
      <c r="BA130" s="432"/>
      <c r="BB130" s="432"/>
      <c r="BC130" s="432"/>
      <c r="BD130" s="432"/>
      <c r="BE130" s="485"/>
      <c r="BF130" s="638">
        <v>2.9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8728802</v>
      </c>
      <c r="AB131" s="505"/>
      <c r="AC131" s="505"/>
      <c r="AD131" s="505"/>
      <c r="AE131" s="517"/>
      <c r="AF131" s="533">
        <v>8748777</v>
      </c>
      <c r="AG131" s="505"/>
      <c r="AH131" s="505"/>
      <c r="AI131" s="505"/>
      <c r="AJ131" s="517"/>
      <c r="AK131" s="533">
        <v>8671850</v>
      </c>
      <c r="AL131" s="505"/>
      <c r="AM131" s="505"/>
      <c r="AN131" s="505"/>
      <c r="AO131" s="517"/>
      <c r="AP131" s="559"/>
      <c r="AQ131" s="567"/>
      <c r="AR131" s="567"/>
      <c r="AS131" s="567"/>
      <c r="AT131" s="577"/>
      <c r="AU131" s="594"/>
      <c r="AV131" s="594"/>
      <c r="AW131" s="594"/>
      <c r="AX131" s="605" t="s">
        <v>482</v>
      </c>
      <c r="AY131" s="614"/>
      <c r="AZ131" s="614"/>
      <c r="BA131" s="614"/>
      <c r="BB131" s="614"/>
      <c r="BC131" s="614"/>
      <c r="BD131" s="614"/>
      <c r="BE131" s="634"/>
      <c r="BF131" s="639">
        <v>17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3.688432846</v>
      </c>
      <c r="AB132" s="506"/>
      <c r="AC132" s="506"/>
      <c r="AD132" s="506"/>
      <c r="AE132" s="518"/>
      <c r="AF132" s="534">
        <v>2.265802409</v>
      </c>
      <c r="AG132" s="506"/>
      <c r="AH132" s="506"/>
      <c r="AI132" s="506"/>
      <c r="AJ132" s="518"/>
      <c r="AK132" s="534">
        <v>2.9260192460000001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4.4000000000000004</v>
      </c>
      <c r="AB133" s="507"/>
      <c r="AC133" s="507"/>
      <c r="AD133" s="507"/>
      <c r="AE133" s="519"/>
      <c r="AF133" s="502">
        <v>3.5</v>
      </c>
      <c r="AG133" s="507"/>
      <c r="AH133" s="507"/>
      <c r="AI133" s="507"/>
      <c r="AJ133" s="519"/>
      <c r="AK133" s="502">
        <v>2.9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EnQhJBYUXuaUeBlnThYD4EDT1oY1wY5NZe2GUpzUqvkYDeOPzH2g8ubGZ5HUdABCukobNyDo5S5EG1G9aVDTAA==" saltValue="htXIBw1xbxUglGMlExt7v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65" zoomScaleNormal="85" zoomScaleSheetLayoutView="6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UM6sa+xr7VXEH4K3YpZ5L3zQJPqgwZVU6/k8zmZB4XirvC6umhKFbkS754GMeiFr53jzwRRdycBTKmRQZ/4wSg==" saltValue="p1K75EU851NJQtgbCit3J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65" zoomScaleNormal="6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5X0F58brmlsWFOVdtGDYf5c+715MJCSoG4d28vpNlhrY43YJmEUgmRbDQxZWUcF3uOd6TUZnhgUxYHQT17PAA==" saltValue="wRCFlWdHXbLbBqapurc0n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65" zoomScaleSheetLayoutView="65"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236</v>
      </c>
      <c r="AQ8" s="835" t="s">
        <v>514</v>
      </c>
      <c r="AR8" s="849" t="s">
        <v>156</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515</v>
      </c>
      <c r="AL9" s="783"/>
      <c r="AM9" s="783"/>
      <c r="AN9" s="800"/>
      <c r="AO9" s="813">
        <v>3443688</v>
      </c>
      <c r="AP9" s="813">
        <v>94072</v>
      </c>
      <c r="AQ9" s="836">
        <v>85177</v>
      </c>
      <c r="AR9" s="850">
        <v>10.4</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134254</v>
      </c>
      <c r="AP10" s="814">
        <v>3667</v>
      </c>
      <c r="AQ10" s="837">
        <v>6907</v>
      </c>
      <c r="AR10" s="851">
        <v>-46.9</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216</v>
      </c>
      <c r="AL11" s="783"/>
      <c r="AM11" s="783"/>
      <c r="AN11" s="800"/>
      <c r="AO11" s="814">
        <v>1947</v>
      </c>
      <c r="AP11" s="814">
        <v>53</v>
      </c>
      <c r="AQ11" s="837">
        <v>10862</v>
      </c>
      <c r="AR11" s="851">
        <v>-99.5</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407</v>
      </c>
      <c r="AL12" s="783"/>
      <c r="AM12" s="783"/>
      <c r="AN12" s="800"/>
      <c r="AO12" s="814" t="s">
        <v>140</v>
      </c>
      <c r="AP12" s="814" t="s">
        <v>140</v>
      </c>
      <c r="AQ12" s="837">
        <v>1188</v>
      </c>
      <c r="AR12" s="851" t="s">
        <v>140</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245</v>
      </c>
      <c r="AL13" s="783"/>
      <c r="AM13" s="783"/>
      <c r="AN13" s="800"/>
      <c r="AO13" s="814" t="s">
        <v>140</v>
      </c>
      <c r="AP13" s="814" t="s">
        <v>140</v>
      </c>
      <c r="AQ13" s="837">
        <v>0</v>
      </c>
      <c r="AR13" s="851" t="s">
        <v>140</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298</v>
      </c>
      <c r="AL14" s="783"/>
      <c r="AM14" s="783"/>
      <c r="AN14" s="800"/>
      <c r="AO14" s="814">
        <v>183703</v>
      </c>
      <c r="AP14" s="814">
        <v>5018</v>
      </c>
      <c r="AQ14" s="837">
        <v>3894</v>
      </c>
      <c r="AR14" s="851">
        <v>28.9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516</v>
      </c>
      <c r="AL15" s="783"/>
      <c r="AM15" s="783"/>
      <c r="AN15" s="800"/>
      <c r="AO15" s="814">
        <v>151242</v>
      </c>
      <c r="AP15" s="814">
        <v>4132</v>
      </c>
      <c r="AQ15" s="837">
        <v>2213</v>
      </c>
      <c r="AR15" s="851">
        <v>86.7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316</v>
      </c>
      <c r="AL16" s="784"/>
      <c r="AM16" s="784"/>
      <c r="AN16" s="801"/>
      <c r="AO16" s="814">
        <v>-146709</v>
      </c>
      <c r="AP16" s="814">
        <v>-4008</v>
      </c>
      <c r="AQ16" s="837">
        <v>-7350</v>
      </c>
      <c r="AR16" s="851">
        <v>-45.5</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281</v>
      </c>
      <c r="AL17" s="784"/>
      <c r="AM17" s="784"/>
      <c r="AN17" s="801"/>
      <c r="AO17" s="814">
        <v>3768125</v>
      </c>
      <c r="AP17" s="814">
        <v>102935</v>
      </c>
      <c r="AQ17" s="837">
        <v>102890</v>
      </c>
      <c r="AR17" s="851">
        <v>0</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191</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517</v>
      </c>
      <c r="AP20" s="825" t="s">
        <v>342</v>
      </c>
      <c r="AQ20" s="838" t="s">
        <v>46</v>
      </c>
      <c r="AR20" s="852"/>
    </row>
    <row r="21" spans="1:46" s="756" customFormat="1">
      <c r="A21" s="758"/>
      <c r="AK21" s="773" t="s">
        <v>186</v>
      </c>
      <c r="AL21" s="786"/>
      <c r="AM21" s="786"/>
      <c r="AN21" s="803"/>
      <c r="AO21" s="816">
        <v>11.83</v>
      </c>
      <c r="AP21" s="826">
        <v>9.36</v>
      </c>
      <c r="AQ21" s="839">
        <v>2.4700000000000002</v>
      </c>
      <c r="AS21" s="858"/>
      <c r="AT21" s="758"/>
    </row>
    <row r="22" spans="1:46" s="756" customFormat="1">
      <c r="A22" s="758"/>
      <c r="AK22" s="773" t="s">
        <v>518</v>
      </c>
      <c r="AL22" s="786"/>
      <c r="AM22" s="786"/>
      <c r="AN22" s="803"/>
      <c r="AO22" s="817">
        <v>103.5</v>
      </c>
      <c r="AP22" s="827">
        <v>97.4</v>
      </c>
      <c r="AQ22" s="840">
        <v>6.1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519</v>
      </c>
      <c r="AP26" s="828"/>
      <c r="AQ26" s="828"/>
      <c r="AR26" s="828"/>
      <c r="AS26" s="760"/>
      <c r="AT26" s="760"/>
    </row>
    <row r="27" spans="1:46">
      <c r="A27" s="761"/>
      <c r="AO27" s="766"/>
      <c r="AP27" s="766"/>
      <c r="AQ27" s="766"/>
      <c r="AR27" s="766"/>
      <c r="AS27" s="766"/>
      <c r="AT27" s="766"/>
    </row>
    <row r="28" spans="1:46" ht="17.25">
      <c r="A28" s="757" t="s">
        <v>271</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236</v>
      </c>
      <c r="AQ31" s="835" t="s">
        <v>514</v>
      </c>
      <c r="AR31" s="849" t="s">
        <v>156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520</v>
      </c>
      <c r="AL32" s="787"/>
      <c r="AM32" s="787"/>
      <c r="AN32" s="804"/>
      <c r="AO32" s="814">
        <v>1521067</v>
      </c>
      <c r="AP32" s="814">
        <v>41551</v>
      </c>
      <c r="AQ32" s="841">
        <v>58829</v>
      </c>
      <c r="AR32" s="851">
        <v>-29.4</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521</v>
      </c>
      <c r="AL33" s="787"/>
      <c r="AM33" s="787"/>
      <c r="AN33" s="804"/>
      <c r="AO33" s="814" t="s">
        <v>140</v>
      </c>
      <c r="AP33" s="814" t="s">
        <v>140</v>
      </c>
      <c r="AQ33" s="841" t="s">
        <v>140</v>
      </c>
      <c r="AR33" s="851" t="s">
        <v>140</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140</v>
      </c>
      <c r="AP34" s="814" t="s">
        <v>140</v>
      </c>
      <c r="AQ34" s="841">
        <v>5</v>
      </c>
      <c r="AR34" s="851" t="s">
        <v>140</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522</v>
      </c>
      <c r="AL35" s="787"/>
      <c r="AM35" s="787"/>
      <c r="AN35" s="804"/>
      <c r="AO35" s="814">
        <v>215500</v>
      </c>
      <c r="AP35" s="814">
        <v>5887</v>
      </c>
      <c r="AQ35" s="841">
        <v>16408</v>
      </c>
      <c r="AR35" s="851">
        <v>-64.099999999999994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t="s">
        <v>140</v>
      </c>
      <c r="AP36" s="814" t="s">
        <v>140</v>
      </c>
      <c r="AQ36" s="841">
        <v>2516</v>
      </c>
      <c r="AR36" s="851" t="s">
        <v>140</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355</v>
      </c>
      <c r="AL37" s="787"/>
      <c r="AM37" s="787"/>
      <c r="AN37" s="804"/>
      <c r="AO37" s="814">
        <v>42547</v>
      </c>
      <c r="AP37" s="814">
        <v>1162</v>
      </c>
      <c r="AQ37" s="841">
        <v>345</v>
      </c>
      <c r="AR37" s="851">
        <v>236.8</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v>1</v>
      </c>
      <c r="AP38" s="818">
        <v>0</v>
      </c>
      <c r="AQ38" s="842">
        <v>2</v>
      </c>
      <c r="AR38" s="840">
        <v>-100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-264273</v>
      </c>
      <c r="AP39" s="814">
        <v>-7219</v>
      </c>
      <c r="AQ39" s="841">
        <v>-6030</v>
      </c>
      <c r="AR39" s="851">
        <v>19.7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523</v>
      </c>
      <c r="AL40" s="787"/>
      <c r="AM40" s="787"/>
      <c r="AN40" s="804"/>
      <c r="AO40" s="814">
        <v>-1261102</v>
      </c>
      <c r="AP40" s="814">
        <v>-34450</v>
      </c>
      <c r="AQ40" s="841">
        <v>-49894</v>
      </c>
      <c r="AR40" s="851">
        <v>-31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399</v>
      </c>
      <c r="AL41" s="789"/>
      <c r="AM41" s="789"/>
      <c r="AN41" s="806"/>
      <c r="AO41" s="814">
        <v>253740</v>
      </c>
      <c r="AP41" s="814">
        <v>6931</v>
      </c>
      <c r="AQ41" s="841">
        <v>22182</v>
      </c>
      <c r="AR41" s="851">
        <v>-68.8</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524</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502</v>
      </c>
      <c r="AO50" s="820" t="s">
        <v>503</v>
      </c>
      <c r="AP50" s="831" t="s">
        <v>526</v>
      </c>
      <c r="AQ50" s="844" t="s">
        <v>393</v>
      </c>
      <c r="AR50" s="854" t="s">
        <v>527</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242</v>
      </c>
      <c r="AL51" s="790"/>
      <c r="AM51" s="796">
        <v>1982882</v>
      </c>
      <c r="AN51" s="809">
        <v>52106</v>
      </c>
      <c r="AO51" s="821">
        <v>-6</v>
      </c>
      <c r="AP51" s="832">
        <v>63727</v>
      </c>
      <c r="AQ51" s="845">
        <v>10.5</v>
      </c>
      <c r="AR51" s="855">
        <v>-16.5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284</v>
      </c>
      <c r="AM52" s="797">
        <v>1692148</v>
      </c>
      <c r="AN52" s="810">
        <v>44466</v>
      </c>
      <c r="AO52" s="822">
        <v>14</v>
      </c>
      <c r="AP52" s="833">
        <v>34577</v>
      </c>
      <c r="AQ52" s="846">
        <v>29.3</v>
      </c>
      <c r="AR52" s="856">
        <v>-15.3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2068448</v>
      </c>
      <c r="AN53" s="809">
        <v>54818</v>
      </c>
      <c r="AO53" s="821">
        <v>5.2</v>
      </c>
      <c r="AP53" s="832">
        <v>66954</v>
      </c>
      <c r="AQ53" s="845">
        <v>5.0999999999999996</v>
      </c>
      <c r="AR53" s="855">
        <v>0.1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284</v>
      </c>
      <c r="AM54" s="797">
        <v>1657094</v>
      </c>
      <c r="AN54" s="810">
        <v>43916</v>
      </c>
      <c r="AO54" s="822">
        <v>-1.2</v>
      </c>
      <c r="AP54" s="833">
        <v>37305</v>
      </c>
      <c r="AQ54" s="846">
        <v>7.9</v>
      </c>
      <c r="AR54" s="856">
        <v>-9.1</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240</v>
      </c>
      <c r="AL55" s="790"/>
      <c r="AM55" s="796">
        <v>2057922</v>
      </c>
      <c r="AN55" s="809">
        <v>54863</v>
      </c>
      <c r="AO55" s="821">
        <v>0.1</v>
      </c>
      <c r="AP55" s="832">
        <v>72656</v>
      </c>
      <c r="AQ55" s="845">
        <v>8.5</v>
      </c>
      <c r="AR55" s="855">
        <v>-8.4</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284</v>
      </c>
      <c r="AM56" s="797">
        <v>1899974</v>
      </c>
      <c r="AN56" s="810">
        <v>50652</v>
      </c>
      <c r="AO56" s="822">
        <v>15.3</v>
      </c>
      <c r="AP56" s="833">
        <v>36448</v>
      </c>
      <c r="AQ56" s="846">
        <v>-2.2999999999999998</v>
      </c>
      <c r="AR56" s="856">
        <v>17.600000000000001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235</v>
      </c>
      <c r="AL57" s="790"/>
      <c r="AM57" s="796">
        <v>2996543</v>
      </c>
      <c r="AN57" s="809">
        <v>80896</v>
      </c>
      <c r="AO57" s="821">
        <v>47.5</v>
      </c>
      <c r="AP57" s="832">
        <v>65080</v>
      </c>
      <c r="AQ57" s="845">
        <v>-10.4</v>
      </c>
      <c r="AR57" s="855">
        <v>57.9</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284</v>
      </c>
      <c r="AM58" s="797">
        <v>2595603</v>
      </c>
      <c r="AN58" s="810">
        <v>70072</v>
      </c>
      <c r="AO58" s="822">
        <v>38.299999999999997</v>
      </c>
      <c r="AP58" s="833">
        <v>38201</v>
      </c>
      <c r="AQ58" s="846">
        <v>4.8</v>
      </c>
      <c r="AR58" s="856">
        <v>33.5</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528</v>
      </c>
      <c r="AL59" s="790"/>
      <c r="AM59" s="796">
        <v>4148991</v>
      </c>
      <c r="AN59" s="809">
        <v>113339</v>
      </c>
      <c r="AO59" s="821">
        <v>40.1</v>
      </c>
      <c r="AP59" s="832">
        <v>79288</v>
      </c>
      <c r="AQ59" s="845">
        <v>21.8</v>
      </c>
      <c r="AR59" s="855">
        <v>18.3</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284</v>
      </c>
      <c r="AM60" s="797">
        <v>3033020</v>
      </c>
      <c r="AN60" s="810">
        <v>82854</v>
      </c>
      <c r="AO60" s="822">
        <v>18.2</v>
      </c>
      <c r="AP60" s="833">
        <v>41870</v>
      </c>
      <c r="AQ60" s="846">
        <v>9.6</v>
      </c>
      <c r="AR60" s="856">
        <v>8.6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423</v>
      </c>
      <c r="AL61" s="793"/>
      <c r="AM61" s="796">
        <v>2650957</v>
      </c>
      <c r="AN61" s="809">
        <v>71204</v>
      </c>
      <c r="AO61" s="821">
        <v>17.399999999999999</v>
      </c>
      <c r="AP61" s="832">
        <v>69541</v>
      </c>
      <c r="AQ61" s="847">
        <v>7.1</v>
      </c>
      <c r="AR61" s="855">
        <v>10.3</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284</v>
      </c>
      <c r="AM62" s="797">
        <v>2175568</v>
      </c>
      <c r="AN62" s="810">
        <v>58392</v>
      </c>
      <c r="AO62" s="822">
        <v>16.899999999999999</v>
      </c>
      <c r="AP62" s="833">
        <v>37680</v>
      </c>
      <c r="AQ62" s="846">
        <v>9.9</v>
      </c>
      <c r="AR62" s="856">
        <v>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8l8KHBEFQjufbtzarsPtMYCEizi4cxnB4LHnjTROdJQ+4gZbIFsLpx9eS6zvYzQWDrpZlKqylffw2rvC1/7nEg==" saltValue="3pJw+5fTwO26gV3JxJ27H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LPlZxym+Rx9KbjQNBw7EqOhVNPgD0IrcZ0nMw6EXj//wajSJsYYT81qZPil9ahb6IM+ougIK/UJ/AcOdiHYujA==" saltValue="871nhYTysGh2cRmFj3zRR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5" zoomScaleNormal="75"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2Qe/CbkKU/TwDXTkVsphw7b2BLEYxlp4EOBTDhNzQ14++L6kuY/B7b58qGo2cfz9s0/bR49tkfunFtp57FfwIw==" saltValue="UEeimx52nIBsgxFyd+Y6f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0" zoomScaleNormal="5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530</v>
      </c>
      <c r="G46" s="879" t="s">
        <v>531</v>
      </c>
      <c r="H46" s="879" t="s">
        <v>452</v>
      </c>
      <c r="I46" s="879" t="s">
        <v>532</v>
      </c>
      <c r="J46" s="884" t="s">
        <v>533</v>
      </c>
    </row>
    <row r="47" spans="2:10" ht="57.75" customHeight="1">
      <c r="B47" s="864"/>
      <c r="C47" s="868" t="s">
        <v>3</v>
      </c>
      <c r="D47" s="868"/>
      <c r="E47" s="872"/>
      <c r="F47" s="876">
        <v>22.31</v>
      </c>
      <c r="G47" s="880">
        <v>29.22</v>
      </c>
      <c r="H47" s="880">
        <v>28.39</v>
      </c>
      <c r="I47" s="880">
        <v>30.95</v>
      </c>
      <c r="J47" s="885">
        <v>33.590000000000003</v>
      </c>
    </row>
    <row r="48" spans="2:10" ht="57.75" customHeight="1">
      <c r="B48" s="865"/>
      <c r="C48" s="869" t="s">
        <v>9</v>
      </c>
      <c r="D48" s="869"/>
      <c r="E48" s="873"/>
      <c r="F48" s="877">
        <v>8.73</v>
      </c>
      <c r="G48" s="881">
        <v>8.73</v>
      </c>
      <c r="H48" s="881">
        <v>8.57</v>
      </c>
      <c r="I48" s="881">
        <v>8.19</v>
      </c>
      <c r="J48" s="886">
        <v>8</v>
      </c>
    </row>
    <row r="49" spans="2:10" ht="57.75" customHeight="1">
      <c r="B49" s="866"/>
      <c r="C49" s="870" t="s">
        <v>13</v>
      </c>
      <c r="D49" s="870"/>
      <c r="E49" s="874"/>
      <c r="F49" s="878">
        <v>1.92</v>
      </c>
      <c r="G49" s="882">
        <v>0.78</v>
      </c>
      <c r="H49" s="882" t="s">
        <v>282</v>
      </c>
      <c r="I49" s="882" t="s">
        <v>534</v>
      </c>
      <c r="J49" s="887" t="s">
        <v>294</v>
      </c>
    </row>
    <row r="50" spans="2:10" ht="13.5" customHeight="1"/>
  </sheetData>
  <sheetProtection algorithmName="SHA-512" hashValue="SBA2iHBupplZlzxJnc1cOA4cCegM32kboiwoWnireWZQ+8kGf9ugUtZ/acgSJlidsHOlqVZNSV/DTm1cK7cw7A==" saltValue="+hym4xDhaNpqFmHl9eSDM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2021-10-25T02:13:50Z</cp:lastPrinted>
  <dcterms:created xsi:type="dcterms:W3CDTF">2021-02-05T02:50:12Z</dcterms:created>
  <dcterms:modified xsi:type="dcterms:W3CDTF">2021-10-27T05:49:32Z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2021-10-27T05:49:32Z</vt:filetime>
  </property>
</Properties>
</file>