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決算統計\財政状況資料集【H22～】\R1財政状況資料集\2回目（R3.9.17依頼）\④修正確認\県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E34" i="10"/>
  <c r="AM34" i="10"/>
  <c r="U34" i="10"/>
  <c r="C34" i="10"/>
  <c r="BW43" i="10" l="1"/>
  <c r="CO34" i="10" s="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<sst xmlns="http://schemas.openxmlformats.org/spreadsheetml/2006/main" count="1119" uniqueCount="623">
  <si>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</si>
  <si>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</si>
  <si>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</si>
  <si>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</si>
  <si>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</si>
  <si>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</si>
  <si>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</si>
  <si>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</si>
  <si>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</si>
  <si>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</si>
  <si>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</si>
  <si>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</si>
  <si>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</si>
  <si>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</si>
  <si>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</si>
  <si>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</si>
  <si>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</si>
  <si>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</si>
  <si>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</si>
  <si>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</si>
  <si>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</si>
  <si>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</si>
  <si>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</si>
  <si>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</si>
  <si>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</si>
  <si>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</si>
  <si>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</si>
  <si>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</si>
  <si>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</si>
  <si>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</si>
  <si>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</si>
  <si>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</si>
  <si>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</si>
  <si>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</si>
  <si>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</si>
  <si>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</si>
  <si>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</si>
  <si>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</si>
  <si>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</si>
  <si>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</si>
  <si>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</si>
  <si>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</si>
  <si>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</si>
  <si>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</si>
  <si>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</si>
  <si>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</si>
  <si>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</si>
  <si>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</si>
  <si>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</si>
  <si>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</si>
  <si>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</si>
  <si>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</si>
  <si>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</si>
  <si>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</si>
  <si>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</si>
  <si>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</si>
  <si>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</si>
  <si>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</si>
  <si>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</si>
  <si>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</si>
  <si>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</si>
  <si>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</si>
  <si>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</si>
  <si>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</si>
  <si>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</si>
  <si>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</si>
  <si>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</si>
  <si>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</si>
  <si>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</si>
  <si>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</si>
  <si>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</si>
  <si>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</si>
  <si>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</si>
  <si>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</si>
  <si>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</si>
  <si>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</si>
  <si>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</si>
  <si>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</si>
  <si>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</si>
  <si>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</si>
  <si>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</si>
  <si>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</si>
  <si>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</si>
  <si>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</si>
  <si>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</si>
  <si>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</si>
  <si>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</si>
  <si>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</si>
  <si>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</si>
  <si>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</si>
  <si>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</si>
  <si>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</si>
  <si>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</si>
  <si>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</si>
  <si>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</si>
  <si>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</si>
  <si>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</si>
  <si>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</si>
  <si>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</si>
  <si>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</si>
  <si>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</si>
  <si>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</si>
  <si>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</si>
  <si>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</si>
  <si>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</si>
  <si>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</si>
  <si>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</si>
  <si>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</si>
  <si>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</si>
  <si>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</si>
  <si>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</si>
  <si>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</si>
  <si>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</si>
  <si>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</si>
  <si>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</si>
  <si>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</si>
  <si>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</si>
  <si>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</si>
  <si>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</si>
  <si>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</si>
  <si>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</si>
  <si>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</si>
  <si>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</si>
  <si>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</si>
  <si>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</si>
  <si>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</si>
  <si>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</si>
  <si>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</si>
  <si>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</si>
  <si>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</si>
  <si>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</si>
  <si>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</si>
  <si>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</si>
  <si>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</si>
  <si>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</si>
  <si>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</si>
  <si>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</si>
  <si>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</si>
  <si>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</si>
  <si>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</si>
  <si>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</si>
  <si>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</si>
  <si>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</si>
  <si>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</si>
  <si>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</si>
  <si>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</si>
  <si>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</si>
  <si>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</si>
  <si>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</si>
  <si>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</si>
  <si>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</si>
  <si>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</si>
  <si>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</si>
  <si>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</si>
  <si>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</si>
  <si>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</si>
  <si>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</si>
  <si>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</si>
  <si>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</si>
  <si>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</si>
  <si>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</si>
  <si>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</si>
  <si>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</si>
  <si>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</si>
  <si>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</si>
  <si>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</si>
  <si>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</si>
  <si>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</si>
  <si>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</si>
  <si>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</si>
  <si>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</si>
  <si>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</si>
  <si>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</si>
  <si>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</si>
  <si>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</si>
  <si>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</si>
  <si>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</si>
  <si>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</si>
  <si>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</si>
  <si>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</si>
  <si>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</si>
  <si>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</si>
  <si>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</si>
  <si>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</si>
  <si>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</si>
  <si>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</si>
  <si>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</si>
  <si>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</si>
  <si>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</si>
  <si>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</si>
  <si>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</si>
  <si>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</si>
  <si>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</si>
  <si>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</si>
  <si>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</si>
  <si>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</si>
  <si>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</si>
  <si>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</si>
  <si>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</si>
  <si>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</si>
  <si>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</si>
  <si>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</si>
  <si>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</si>
  <si>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</si>
  <si>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</si>
  <si>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</si>
  <si>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</si>
  <si>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</si>
  <si>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</si>
  <si>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</si>
  <si>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</si>
  <si>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</si>
  <si>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</si>
  <si>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</si>
  <si>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静岡県三島市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</si>
  <si>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</si>
  <si>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</si>
  <si>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</si>
  <si>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</si>
  <si>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</si>
  <si>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</si>
  <si>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</si>
  <si>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</si>
  <si>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</si>
  <si>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</si>
  <si>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</si>
  <si>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</si>
  <si>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</si>
  <si>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</si>
  <si>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</si>
  <si>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</si>
  <si>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</si>
  <si>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</si>
  <si>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</si>
  <si>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</si>
  <si>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</si>
  <si>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</si>
  <si>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</si>
  <si>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</si>
  <si>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</si>
  <si>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</si>
  <si>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</si>
  <si>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</si>
  <si>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</si>
  <si>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</si>
  <si>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</si>
  <si>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</si>
  <si>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</si>
  <si>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</si>
  <si>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</si>
  <si>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</si>
  <si>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</si>
  <si>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</si>
  <si>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</si>
  <si>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</si>
  <si>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</si>
  <si>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</si>
  <si>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</si>
  <si>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</si>
  <si>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</si>
  <si>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</si>
  <si>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</si>
  <si>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</si>
  <si>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</si>
  <si>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</si>
  <si>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</si>
  <si>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</si>
  <si>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</si>
  <si>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</si>
  <si>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</si>
  <si>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</si>
  <si>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</si>
  <si>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</si>
  <si>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</si>
  <si>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</si>
  <si>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</si>
  <si>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</si>
  <si>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</si>
  <si>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</si>
  <si>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</si>
  <si>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</si>
  <si>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</si>
  <si>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</si>
  <si>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</si>
  <si>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</si>
  <si>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</si>
  <si>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</si>
  <si>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</si>
  <si>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</si>
  <si>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</si>
  <si>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</si>
  <si>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</si>
  <si>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</si>
  <si>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</si>
  <si>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</si>
  <si>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</si>
  <si>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</si>
  <si>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</si>
  <si>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</si>
  <si>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</si>
  <si>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</si>
  <si>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</si>
  <si>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</si>
  <si>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</si>
  <si>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</si>
  <si>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</si>
  <si>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</si>
  <si>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</si>
  <si>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</si>
  <si>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</si>
  <si>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</si>
  <si>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</si>
  <si>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</si>
  <si>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</si>
  <si>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</si>
  <si>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</si>
  <si>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</si>
  <si>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</si>
  <si>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</si>
  <si>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</si>
  <si>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</si>
  <si>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</si>
  <si>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</si>
  <si>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</si>
  <si>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</si>
  <si>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</si>
  <si>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</si>
  <si>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</si>
  <si>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</si>
  <si>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</si>
  <si>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</si>
  <si>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</si>
  <si>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</si>
  <si>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</si>
  <si>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</si>
  <si>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</si>
  <si>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</si>
  <si>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</si>
  <si>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</si>
  <si>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</si>
  <si>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</si>
  <si>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</si>
  <si>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</si>
  <si>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</si>
  <si>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</si>
  <si>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</si>
  <si>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</si>
  <si>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</si>
  <si>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</si>
  <si>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</si>
  <si>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</si>
  <si>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</si>
  <si>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</si>
  <si>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</si>
  <si>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</si>
  <si>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</si>
  <si>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</si>
  <si>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</si>
  <si>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</si>
  <si>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</si>
  <si>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</si>
  <si>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</si>
  <si>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</si>
  <si>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</si>
  <si>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</si>
  <si>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</si>
  <si>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</si>
  <si>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</si>
  <si>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</si>
  <si>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静岡県三島市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</si>
  <si>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</si>
  <si>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</si>
  <si>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</si>
  <si>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</si>
  <si>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</si>
  <si>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</si>
  <si>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</si>
  <si>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</si>
  <si>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</si>
  <si>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</si>
  <si>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</si>
  <si>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</si>
  <si>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</si>
  <si>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</si>
  <si>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</si>
  <si>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</si>
  <si>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</si>
  <si>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</si>
  <si>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</si>
  <si>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</si>
  <si>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</si>
  <si>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</si>
  <si>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</si>
  <si>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</si>
  <si>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</si>
  <si>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</si>
  <si>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</si>
  <si>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</si>
  <si>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</si>
  <si>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</si>
  <si>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</si>
  <si>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</si>
  <si>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</si>
  <si>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</si>
  <si>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</si>
  <si>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</si>
  <si>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</si>
  <si>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</si>
  <si>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</si>
  <si>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</si>
  <si>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</si>
  <si>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</si>
  <si>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</si>
  <si>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</si>
  <si>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</si>
  <si>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</si>
  <si>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</si>
  <si>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</si>
  <si>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</si>
  <si>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</si>
  <si>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</si>
  <si>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</si>
  <si>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</si>
  <si>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</si>
  <si>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</si>
  <si>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</si>
  <si>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</si>
  <si>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</si>
  <si>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</si>
  <si>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</si>
  <si>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</si>
  <si>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</si>
  <si>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</si>
  <si>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</si>
  <si>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</si>
  <si>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</si>
  <si>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</si>
  <si>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</si>
  <si>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</si>
  <si>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</si>
  <si>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</si>
  <si>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</si>
  <si>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</si>
  <si>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</si>
  <si>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</si>
  <si>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</si>
  <si>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</si>
  <si>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</si>
  <si>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</si>
  <si>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</si>
  <si>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</si>
  <si>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</si>
  <si>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</si>
  <si>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</si>
  <si>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</si>
  <si>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</si>
  <si>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</si>
  <si>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</si>
  <si>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</si>
  <si>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</si>
  <si>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</si>
  <si>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</si>
  <si>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</si>
  <si>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</si>
  <si>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</si>
  <si>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</si>
  <si>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</si>
  <si>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</si>
  <si>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</si>
  <si>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</si>
  <si>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</si>
  <si>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</si>
  <si>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</si>
  <si>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</si>
  <si>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</si>
  <si>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</si>
  <si>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</si>
  <si>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</si>
  <si>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</si>
  <si>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</si>
  <si>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</si>
  <si>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</si>
  <si>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</si>
  <si>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</si>
  <si>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</si>
  <si>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</si>
  <si>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</si>
  <si>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</si>
  <si>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</si>
  <si>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</si>
  <si>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</si>
  <si>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</si>
  <si>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</si>
  <si>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</si>
  <si>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</si>
  <si>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</si>
  <si>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</si>
  <si>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</si>
  <si>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</si>
  <si>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</si>
  <si>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</si>
  <si>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</si>
  <si>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</si>
  <si>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</si>
  <si>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</si>
  <si>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</si>
  <si>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</si>
  <si>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</si>
  <si>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</si>
  <si>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</si>
  <si>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</si>
  <si>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</si>
  <si>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</si>
  <si>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</si>
  <si>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</si>
  <si>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</si>
  <si>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</si>
  <si>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</si>
  <si>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</si>
  <si>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</si>
  <si>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</si>
  <si>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</si>
  <si>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</si>
  <si>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</si>
  <si>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</si>
  <si>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</si>
  <si>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</si>
  <si>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</si>
  <si>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</si>
  <si>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</si>
  <si>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</si>
  <si>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</si>
  <si>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</si>
  <si>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</si>
  <si>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</si>
  <si>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</si>
  <si>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</si>
  <si>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</si>
  <si>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</si>
  <si>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</si>
  <si>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</si>
  <si>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</si>
  <si>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</si>
  <si>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</si>
  <si>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</si>
  <si>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</si>
  <si>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</si>
  <si>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</si>
  <si>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</si>
  <si>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</si>
  <si>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</si>
  <si>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</si>
  <si>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</si>
  <si>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</si>
  <si>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</si>
  <si>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</si>
  <si>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</si>
  <si>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</si>
  <si>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</si>
  <si>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</si>
  <si>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</si>
  <si>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</si>
  <si>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</si>
  <si>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1.86</t>
  </si>
  <si>
    <t>▲ 3.75</t>
  </si>
  <si>
    <t>水道事業会計</t>
  </si>
  <si>
    <t>一般会計</t>
  </si>
  <si>
    <t>介護保険特別会計</t>
  </si>
  <si>
    <t>国民健康保険特別会計</t>
  </si>
  <si>
    <t>下水道事業会計</t>
  </si>
  <si>
    <t>墓園事業特別会計</t>
  </si>
  <si>
    <t>後期高齢者医療特別会計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</si>
  <si>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</si>
  <si>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</si>
  <si>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</si>
  <si>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</si>
  <si>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</si>
  <si>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</si>
  <si>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</si>
  <si>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</si>
  <si>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</si>
  <si>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</si>
  <si>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</si>
  <si>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三島函南広域行政組合</t>
  </si>
  <si>
    <t>富士山南東消防組合</t>
  </si>
  <si>
    <t>箱根山御山組合</t>
  </si>
  <si>
    <t>三島市外五ヶ市町箱根山組合</t>
  </si>
  <si>
    <t>三島市外三ヶ市町箱根山林組合</t>
  </si>
  <si>
    <t>箱根山禁伐林組合</t>
  </si>
  <si>
    <t>箱根山殖産林組合</t>
  </si>
  <si>
    <t>静岡県後期高齢者医療広域連合（事業会計分）</t>
    <rPh sb="15" eb="17">
      <t>ジギョウ</t>
    </rPh>
    <rPh sb="17" eb="19">
      <t>カイケイ</t>
    </rPh>
    <rPh sb="19" eb="20">
      <t>ブン</t>
    </rPh>
    <phoneticPr fontId="26"/>
  </si>
  <si>
    <t>三島市土地開発公社</t>
    <rPh sb="0" eb="3">
      <t>ミシマシ</t>
    </rPh>
    <rPh sb="3" eb="5">
      <t>トチ</t>
    </rPh>
    <rPh sb="5" eb="7">
      <t>カイハツ</t>
    </rPh>
    <rPh sb="7" eb="9">
      <t>コウシャ</t>
    </rPh>
    <phoneticPr fontId="1"/>
  </si>
  <si>
    <t>みしま街づくり</t>
  </si>
  <si>
    <t>三島市庁舎建設基金</t>
    <rPh sb="0" eb="3">
      <t>ミシマシ</t>
    </rPh>
    <rPh sb="3" eb="5">
      <t>チョウシャ</t>
    </rPh>
    <rPh sb="5" eb="7">
      <t>ケンセツ</t>
    </rPh>
    <rPh sb="7" eb="9">
      <t>キキン</t>
    </rPh>
    <phoneticPr fontId="11"/>
  </si>
  <si>
    <t>三島市養護老人ホーム整備基金</t>
    <rPh sb="0" eb="3">
      <t>ミシマシ</t>
    </rPh>
    <rPh sb="3" eb="7">
      <t>ヨウゴロウジン</t>
    </rPh>
    <rPh sb="10" eb="12">
      <t>セイビ</t>
    </rPh>
    <rPh sb="12" eb="14">
      <t>キキン</t>
    </rPh>
    <phoneticPr fontId="11"/>
  </si>
  <si>
    <t>佐野郷土振興基金</t>
    <rPh sb="0" eb="2">
      <t>サノ</t>
    </rPh>
    <rPh sb="2" eb="4">
      <t>キョウド</t>
    </rPh>
    <rPh sb="4" eb="6">
      <t>シンコウ</t>
    </rPh>
    <rPh sb="6" eb="8">
      <t>キキン</t>
    </rPh>
    <phoneticPr fontId="11"/>
  </si>
  <si>
    <t>三島市ふるさと創生基金</t>
    <rPh sb="0" eb="3">
      <t>ミシマシ</t>
    </rPh>
    <rPh sb="7" eb="9">
      <t>ソウセイ</t>
    </rPh>
    <rPh sb="9" eb="11">
      <t>キキン</t>
    </rPh>
    <phoneticPr fontId="11"/>
  </si>
  <si>
    <t>教育施設整備基金</t>
    <rPh sb="0" eb="2">
      <t>キョウイク</t>
    </rPh>
    <rPh sb="2" eb="4">
      <t>シセツ</t>
    </rPh>
    <rPh sb="4" eb="6">
      <t>セイビ</t>
    </rPh>
    <rPh sb="6" eb="8">
      <t>キキン</t>
    </rPh>
    <phoneticPr fontId="11"/>
  </si>
  <si>
    <t>-</t>
    <phoneticPr fontId="2"/>
  </si>
  <si>
    <t>-</t>
    <phoneticPr fontId="2"/>
  </si>
  <si>
    <t>-</t>
    <phoneticPr fontId="2"/>
  </si>
  <si>
    <t>-</t>
    <phoneticPr fontId="2"/>
  </si>
  <si>
    <t>○</t>
    <phoneticPr fontId="2"/>
  </si>
  <si>
    <t>静岡県後期高齢者医療広域連合（普通会計分）</t>
    <rPh sb="15" eb="17">
      <t>フツウ</t>
    </rPh>
    <rPh sb="17" eb="19">
      <t>カイケイ</t>
    </rPh>
    <rPh sb="19" eb="20">
      <t>ブン</t>
    </rPh>
    <phoneticPr fontId="2"/>
  </si>
  <si>
    <t>静岡地方税滞納整理機構</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</si>
  <si>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</si>
  <si>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</si>
  <si>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</si>
  <si>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</si>
  <si>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</si>
  <si>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</si>
  <si>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</si>
  <si>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</si>
  <si>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</si>
  <si>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</si>
  <si>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</si>
  <si>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</si>
  <si>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</si>
  <si>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</si>
  <si>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</si>
  <si>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</si>
  <si>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類似団体と比較すると、将来負担比率は高い水準にあり、一方で有形固定資産減価償却率は低い水準となっている。これは、平成27年度に策定した「公共施設等総合管理計画」において、公共建築物の延べ床面積を17.3％削減するという目標に基づき、三島市市民文化会館の大規模改修工事など施設の長寿命化対策等を実施したことにより、起債額が増加している一方で、老朽化施設の改修が進んだためと考えられる。今後は、令和元年度に策定した個別施設計画等に基づく計画的な施設改修等を推進し、施設の維持管理等に要する経費の削減に努める。</t>
    <rPh sb="245" eb="247">
      <t>サクゲン</t>
    </rPh>
    <phoneticPr fontId="5"/>
  </si>
  <si>
    <t>実質公債費比率は近年低下傾向にあるものの、将来負担比率は施設の大規模改修工事等を実施したことにより前年度から大きく上昇している。当市では、令和元年度に策定した個別施設計画に基づく計画的な施設改修等を進めるとしていることから、今後は実質公債費比率の上昇が考えられる。そのため、施設の維持管理に要する経費は計画的に支出するとともに、投資的事業については、これまで以上に事業の必要性を精査し、将来的な負担の抑制を図る。</t>
    <rPh sb="10" eb="12">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</si>
</sst>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3C70-4048-BC24-02A9E5707F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41003</c:v>
                </c:pt>
                <c:pt idx="1">
                  <c:v>33880</c:v>
                </c:pt>
                <c:pt idx="2">
                  <c:v>41059</c:v>
                </c:pt>
                <c:pt idx="3">
                  <c:v>31940</c:v>
                </c:pt>
                <c:pt idx="4">
                  <c:v>45968</c:v>
                </c:pt>
              </c:numCache>
            </c:numRef>
          </c:val>
          <c:smooth val="0"/>
          <c:extLst>
            <c:ext xmlns:c16="http://schemas.microsoft.com/office/drawing/2014/chart" uri="{C3380CC4-5D6E-409C-BE32-E72D297353CC}">
              <c16:uniqueId val="{00000001-3C70-4048-BC24-02A9E5707F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5.0599999999999996</c:v>
                </c:pt>
                <c:pt idx="1">
                  <c:v>3.14</c:v>
                </c:pt>
                <c:pt idx="2">
                  <c:v>3.75</c:v>
                </c:pt>
                <c:pt idx="3">
                  <c:v>5.12</c:v>
                </c:pt>
                <c:pt idx="4">
                  <c:v>1.31</c:v>
                </c:pt>
              </c:numCache>
            </c:numRef>
          </c:val>
          <c:extLst>
            <c:ext xmlns:c16="http://schemas.microsoft.com/office/drawing/2014/chart" uri="{C3380CC4-5D6E-409C-BE32-E72D297353CC}">
              <c16:uniqueId val="{00000000-7460-4BE1-85D8-EE3B142C1C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6.54</c:v>
                </c:pt>
                <c:pt idx="1">
                  <c:v>6.7</c:v>
                </c:pt>
                <c:pt idx="2">
                  <c:v>6.7</c:v>
                </c:pt>
                <c:pt idx="3">
                  <c:v>6.57</c:v>
                </c:pt>
                <c:pt idx="4">
                  <c:v>6.61</c:v>
                </c:pt>
              </c:numCache>
            </c:numRef>
          </c:val>
          <c:extLst>
            <c:ext xmlns:c16="http://schemas.microsoft.com/office/drawing/2014/chart" uri="{C3380CC4-5D6E-409C-BE32-E72D297353CC}">
              <c16:uniqueId val="{00000001-7460-4BE1-85D8-EE3B142C1C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2.72</c:v>
                </c:pt>
                <c:pt idx="1">
                  <c:v>-1.86</c:v>
                </c:pt>
                <c:pt idx="2">
                  <c:v>0.62</c:v>
                </c:pt>
                <c:pt idx="3">
                  <c:v>1.44</c:v>
                </c:pt>
                <c:pt idx="4">
                  <c:v>-3.75</c:v>
                </c:pt>
              </c:numCache>
            </c:numRef>
          </c:val>
          <c:smooth val="0"/>
          <c:extLst>
            <c:ext xmlns:c16="http://schemas.microsoft.com/office/drawing/2014/chart" uri="{C3380CC4-5D6E-409C-BE32-E72D297353CC}">
              <c16:uniqueId val="{00000002-7460-4BE1-85D8-EE3B142C1C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0.16</c:v>
                </c:pt>
                <c:pt idx="2">
                  <c:v>#N/A</c:v>
                </c:pt>
                <c:pt idx="3">
                  <c:v>0.31</c:v>
                </c:pt>
                <c:pt idx="4">
                  <c:v>#N/A</c:v>
                </c:pt>
                <c:pt idx="5">
                  <c:v>0.92</c:v>
                </c:pt>
                <c:pt idx="6">
                  <c:v>0</c:v>
                </c:pt>
                <c:pt idx="7">
                  <c:v>0</c:v>
                </c:pt>
                <c:pt idx="8">
                  <c:v>0</c:v>
                </c:pt>
                <c:pt idx="9">
                  <c:v>0</c:v>
                </c:pt>
              </c:numCache>
            </c:numRef>
          </c:val>
          <c:extLst>
            <c:ext xmlns:c16="http://schemas.microsoft.com/office/drawing/2014/chart" uri="{C3380CC4-5D6E-409C-BE32-E72D297353CC}">
              <c16:uniqueId val="{00000000-BC19-4D78-B9C8-852289DE1C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19-4D78-B9C8-852289DE1C01}"/>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0.05</c:v>
                </c:pt>
                <c:pt idx="4">
                  <c:v>#N/A</c:v>
                </c:pt>
                <c:pt idx="5">
                  <c:v>0.04</c:v>
                </c:pt>
                <c:pt idx="6">
                  <c:v>#N/A</c:v>
                </c:pt>
                <c:pt idx="7">
                  <c:v>0.04</c:v>
                </c:pt>
                <c:pt idx="8">
                  <c:v>#N/A</c:v>
                </c:pt>
                <c:pt idx="9">
                  <c:v>0.02</c:v>
                </c:pt>
              </c:numCache>
            </c:numRef>
          </c:val>
          <c:extLst>
            <c:ext xmlns:c16="http://schemas.microsoft.com/office/drawing/2014/chart" uri="{C3380CC4-5D6E-409C-BE32-E72D297353CC}">
              <c16:uniqueId val="{00000002-BC19-4D78-B9C8-852289DE1C0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0.01</c:v>
                </c:pt>
                <c:pt idx="4">
                  <c:v>#N/A</c:v>
                </c:pt>
                <c:pt idx="5">
                  <c:v>0.08</c:v>
                </c:pt>
                <c:pt idx="6">
                  <c:v>#N/A</c:v>
                </c:pt>
                <c:pt idx="7">
                  <c:v>0.02</c:v>
                </c:pt>
                <c:pt idx="8">
                  <c:v>#N/A</c:v>
                </c:pt>
                <c:pt idx="9">
                  <c:v>0.02</c:v>
                </c:pt>
              </c:numCache>
            </c:numRef>
          </c:val>
          <c:extLst>
            <c:ext xmlns:c16="http://schemas.microsoft.com/office/drawing/2014/chart" uri="{C3380CC4-5D6E-409C-BE32-E72D297353CC}">
              <c16:uniqueId val="{00000003-BC19-4D78-B9C8-852289DE1C01}"/>
            </c:ext>
          </c:extLst>
        </c:ser>
        <c:ser>
          <c:idx val="4"/>
          <c:order val="4"/>
          <c:tx>
            <c:strRef>
              <c:f>データシート!$A$31</c:f>
              <c:strCache>
                <c:ptCount val="1"/>
                <c:pt idx="0">
                  <c:v>墓園事業特別会計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0.05</c:v>
                </c:pt>
                <c:pt idx="8">
                  <c:v>#N/A</c:v>
                </c:pt>
                <c:pt idx="9">
                  <c:v>0.05</c:v>
                </c:pt>
              </c:numCache>
            </c:numRef>
          </c:val>
          <c:extLst>
            <c:ext xmlns:c16="http://schemas.microsoft.com/office/drawing/2014/chart" uri="{C3380CC4-5D6E-409C-BE32-E72D297353CC}">
              <c16:uniqueId val="{00000004-BC19-4D78-B9C8-852289DE1C0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0.32</c:v>
                </c:pt>
                <c:pt idx="8">
                  <c:v>#N/A</c:v>
                </c:pt>
                <c:pt idx="9">
                  <c:v>0.26</c:v>
                </c:pt>
              </c:numCache>
            </c:numRef>
          </c:val>
          <c:extLst>
            <c:ext xmlns:c16="http://schemas.microsoft.com/office/drawing/2014/chart" uri="{C3380CC4-5D6E-409C-BE32-E72D297353CC}">
              <c16:uniqueId val="{00000005-BC19-4D78-B9C8-852289DE1C0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1.45</c:v>
                </c:pt>
                <c:pt idx="2">
                  <c:v>#N/A</c:v>
                </c:pt>
                <c:pt idx="3">
                  <c:v>1.1599999999999999</c:v>
                </c:pt>
                <c:pt idx="4">
                  <c:v>#N/A</c:v>
                </c:pt>
                <c:pt idx="5">
                  <c:v>1.85</c:v>
                </c:pt>
                <c:pt idx="6">
                  <c:v>#N/A</c:v>
                </c:pt>
                <c:pt idx="7">
                  <c:v>1.1000000000000001</c:v>
                </c:pt>
                <c:pt idx="8">
                  <c:v>#N/A</c:v>
                </c:pt>
                <c:pt idx="9">
                  <c:v>0.46</c:v>
                </c:pt>
              </c:numCache>
            </c:numRef>
          </c:val>
          <c:extLst>
            <c:ext xmlns:c16="http://schemas.microsoft.com/office/drawing/2014/chart" uri="{C3380CC4-5D6E-409C-BE32-E72D297353CC}">
              <c16:uniqueId val="{00000006-BC19-4D78-B9C8-852289DE1C0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0.72</c:v>
                </c:pt>
                <c:pt idx="2">
                  <c:v>#N/A</c:v>
                </c:pt>
                <c:pt idx="3">
                  <c:v>1.01</c:v>
                </c:pt>
                <c:pt idx="4">
                  <c:v>#N/A</c:v>
                </c:pt>
                <c:pt idx="5">
                  <c:v>1.22</c:v>
                </c:pt>
                <c:pt idx="6">
                  <c:v>#N/A</c:v>
                </c:pt>
                <c:pt idx="7">
                  <c:v>1.28</c:v>
                </c:pt>
                <c:pt idx="8">
                  <c:v>#N/A</c:v>
                </c:pt>
                <c:pt idx="9">
                  <c:v>0.7</c:v>
                </c:pt>
              </c:numCache>
            </c:numRef>
          </c:val>
          <c:extLst>
            <c:ext xmlns:c16="http://schemas.microsoft.com/office/drawing/2014/chart" uri="{C3380CC4-5D6E-409C-BE32-E72D297353CC}">
              <c16:uniqueId val="{00000007-BC19-4D78-B9C8-852289DE1C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5.0199999999999996</c:v>
                </c:pt>
                <c:pt idx="2">
                  <c:v>#N/A</c:v>
                </c:pt>
                <c:pt idx="3">
                  <c:v>3.09</c:v>
                </c:pt>
                <c:pt idx="4">
                  <c:v>#N/A</c:v>
                </c:pt>
                <c:pt idx="5">
                  <c:v>3.7</c:v>
                </c:pt>
                <c:pt idx="6">
                  <c:v>#N/A</c:v>
                </c:pt>
                <c:pt idx="7">
                  <c:v>5.0599999999999996</c:v>
                </c:pt>
                <c:pt idx="8">
                  <c:v>#N/A</c:v>
                </c:pt>
                <c:pt idx="9">
                  <c:v>1.25</c:v>
                </c:pt>
              </c:numCache>
            </c:numRef>
          </c:val>
          <c:extLst>
            <c:ext xmlns:c16="http://schemas.microsoft.com/office/drawing/2014/chart" uri="{C3380CC4-5D6E-409C-BE32-E72D297353CC}">
              <c16:uniqueId val="{00000008-BC19-4D78-B9C8-852289DE1C0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4.54</c:v>
                </c:pt>
                <c:pt idx="2">
                  <c:v>#N/A</c:v>
                </c:pt>
                <c:pt idx="3">
                  <c:v>4.74</c:v>
                </c:pt>
                <c:pt idx="4">
                  <c:v>#N/A</c:v>
                </c:pt>
                <c:pt idx="5">
                  <c:v>5.21</c:v>
                </c:pt>
                <c:pt idx="6">
                  <c:v>#N/A</c:v>
                </c:pt>
                <c:pt idx="7">
                  <c:v>5.93</c:v>
                </c:pt>
                <c:pt idx="8">
                  <c:v>#N/A</c:v>
                </c:pt>
                <c:pt idx="9">
                  <c:v>6.64</c:v>
                </c:pt>
              </c:numCache>
            </c:numRef>
          </c:val>
          <c:extLst>
            <c:ext xmlns:c16="http://schemas.microsoft.com/office/drawing/2014/chart" uri="{C3380CC4-5D6E-409C-BE32-E72D297353CC}">
              <c16:uniqueId val="{00000009-BC19-4D78-B9C8-852289DE1C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3270</c:v>
                </c:pt>
                <c:pt idx="5">
                  <c:v>3099</c:v>
                </c:pt>
                <c:pt idx="8">
                  <c:v>3165</c:v>
                </c:pt>
                <c:pt idx="11">
                  <c:v>3168</c:v>
                </c:pt>
                <c:pt idx="14">
                  <c:v>3128</c:v>
                </c:pt>
              </c:numCache>
            </c:numRef>
          </c:val>
          <c:extLst>
            <c:ext xmlns:c16="http://schemas.microsoft.com/office/drawing/2014/chart" uri="{C3380CC4-5D6E-409C-BE32-E72D297353CC}">
              <c16:uniqueId val="{00000000-FA21-408D-ADAE-17F384A56B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21-408D-ADAE-17F384A56B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18</c:v>
                </c:pt>
                <c:pt idx="3">
                  <c:v>20</c:v>
                </c:pt>
                <c:pt idx="6">
                  <c:v>24</c:v>
                </c:pt>
                <c:pt idx="9">
                  <c:v>27</c:v>
                </c:pt>
                <c:pt idx="12">
                  <c:v>28</c:v>
                </c:pt>
              </c:numCache>
            </c:numRef>
          </c:val>
          <c:extLst>
            <c:ext xmlns:c16="http://schemas.microsoft.com/office/drawing/2014/chart" uri="{C3380CC4-5D6E-409C-BE32-E72D297353CC}">
              <c16:uniqueId val="{00000002-FA21-408D-ADAE-17F384A56B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3-FA21-408D-ADAE-17F384A56B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785</c:v>
                </c:pt>
                <c:pt idx="3">
                  <c:v>713</c:v>
                </c:pt>
                <c:pt idx="6">
                  <c:v>703</c:v>
                </c:pt>
                <c:pt idx="9">
                  <c:v>668</c:v>
                </c:pt>
                <c:pt idx="12">
                  <c:v>700</c:v>
                </c:pt>
              </c:numCache>
            </c:numRef>
          </c:val>
          <c:extLst>
            <c:ext xmlns:c16="http://schemas.microsoft.com/office/drawing/2014/chart" uri="{C3380CC4-5D6E-409C-BE32-E72D297353CC}">
              <c16:uniqueId val="{00000004-FA21-408D-ADAE-17F384A56B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21-408D-ADAE-17F384A56B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21-408D-ADAE-17F384A56B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3685</c:v>
                </c:pt>
                <c:pt idx="3">
                  <c:v>3636</c:v>
                </c:pt>
                <c:pt idx="6">
                  <c:v>3439</c:v>
                </c:pt>
                <c:pt idx="9">
                  <c:v>3391</c:v>
                </c:pt>
                <c:pt idx="12">
                  <c:v>3467</c:v>
                </c:pt>
              </c:numCache>
            </c:numRef>
          </c:val>
          <c:extLst>
            <c:ext xmlns:c16="http://schemas.microsoft.com/office/drawing/2014/chart" uri="{C3380CC4-5D6E-409C-BE32-E72D297353CC}">
              <c16:uniqueId val="{00000007-FA21-408D-ADAE-17F384A56BB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1218</c:v>
                </c:pt>
                <c:pt idx="2">
                  <c:v>#N/A</c:v>
                </c:pt>
                <c:pt idx="3">
                  <c:v>#N/A</c:v>
                </c:pt>
                <c:pt idx="4">
                  <c:v>1270</c:v>
                </c:pt>
                <c:pt idx="5">
                  <c:v>#N/A</c:v>
                </c:pt>
                <c:pt idx="6">
                  <c:v>#N/A</c:v>
                </c:pt>
                <c:pt idx="7">
                  <c:v>1001</c:v>
                </c:pt>
                <c:pt idx="8">
                  <c:v>#N/A</c:v>
                </c:pt>
                <c:pt idx="9">
                  <c:v>#N/A</c:v>
                </c:pt>
                <c:pt idx="10">
                  <c:v>918</c:v>
                </c:pt>
                <c:pt idx="11">
                  <c:v>#N/A</c:v>
                </c:pt>
                <c:pt idx="12">
                  <c:v>#N/A</c:v>
                </c:pt>
                <c:pt idx="13">
                  <c:v>1069</c:v>
                </c:pt>
                <c:pt idx="14">
                  <c:v>#N/A</c:v>
                </c:pt>
              </c:numCache>
            </c:numRef>
          </c:val>
          <c:smooth val="0"/>
          <c:extLst>
            <c:ext xmlns:c16="http://schemas.microsoft.com/office/drawing/2014/chart" uri="{C3380CC4-5D6E-409C-BE32-E72D297353CC}">
              <c16:uniqueId val="{00000008-FA21-408D-ADAE-17F384A56BB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29975</c:v>
                </c:pt>
                <c:pt idx="5">
                  <c:v>29652</c:v>
                </c:pt>
                <c:pt idx="8">
                  <c:v>29333</c:v>
                </c:pt>
                <c:pt idx="11">
                  <c:v>29384</c:v>
                </c:pt>
                <c:pt idx="14">
                  <c:v>29369</c:v>
                </c:pt>
              </c:numCache>
            </c:numRef>
          </c:val>
          <c:extLst>
            <c:ext xmlns:c16="http://schemas.microsoft.com/office/drawing/2014/chart" uri="{C3380CC4-5D6E-409C-BE32-E72D297353CC}">
              <c16:uniqueId val="{00000000-1E8F-4817-A02D-5596CAFF05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21501</c:v>
                </c:pt>
                <c:pt idx="5">
                  <c:v>20984</c:v>
                </c:pt>
                <c:pt idx="8">
                  <c:v>20625</c:v>
                </c:pt>
                <c:pt idx="11">
                  <c:v>19933</c:v>
                </c:pt>
                <c:pt idx="14">
                  <c:v>18620</c:v>
                </c:pt>
              </c:numCache>
            </c:numRef>
          </c:val>
          <c:extLst>
            <c:ext xmlns:c16="http://schemas.microsoft.com/office/drawing/2014/chart" uri="{C3380CC4-5D6E-409C-BE32-E72D297353CC}">
              <c16:uniqueId val="{00000001-1E8F-4817-A02D-5596CAFF05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2996</c:v>
                </c:pt>
                <c:pt idx="5">
                  <c:v>3207</c:v>
                </c:pt>
                <c:pt idx="8">
                  <c:v>3191</c:v>
                </c:pt>
                <c:pt idx="11">
                  <c:v>3674</c:v>
                </c:pt>
                <c:pt idx="14">
                  <c:v>4000</c:v>
                </c:pt>
              </c:numCache>
            </c:numRef>
          </c:val>
          <c:extLst>
            <c:ext xmlns:c16="http://schemas.microsoft.com/office/drawing/2014/chart" uri="{C3380CC4-5D6E-409C-BE32-E72D297353CC}">
              <c16:uniqueId val="{00000002-1E8F-4817-A02D-5596CAFF05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8F-4817-A02D-5596CAFF05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8F-4817-A02D-5596CAFF05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8F-4817-A02D-5596CAFF05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5301</c:v>
                </c:pt>
                <c:pt idx="3">
                  <c:v>4524</c:v>
                </c:pt>
                <c:pt idx="6">
                  <c:v>4428</c:v>
                </c:pt>
                <c:pt idx="9">
                  <c:v>4248</c:v>
                </c:pt>
                <c:pt idx="12">
                  <c:v>4435</c:v>
                </c:pt>
              </c:numCache>
            </c:numRef>
          </c:val>
          <c:extLst>
            <c:ext xmlns:c16="http://schemas.microsoft.com/office/drawing/2014/chart" uri="{C3380CC4-5D6E-409C-BE32-E72D297353CC}">
              <c16:uniqueId val="{00000006-1E8F-4817-A02D-5596CAFF05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39</c:v>
                </c:pt>
                <c:pt idx="6">
                  <c:v>142</c:v>
                </c:pt>
                <c:pt idx="9">
                  <c:v>215</c:v>
                </c:pt>
                <c:pt idx="12">
                  <c:v>470</c:v>
                </c:pt>
              </c:numCache>
            </c:numRef>
          </c:val>
          <c:extLst>
            <c:ext xmlns:c16="http://schemas.microsoft.com/office/drawing/2014/chart" uri="{C3380CC4-5D6E-409C-BE32-E72D297353CC}">
              <c16:uniqueId val="{00000007-1E8F-4817-A02D-5596CAFF05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9452</c:v>
                </c:pt>
                <c:pt idx="3">
                  <c:v>9040</c:v>
                </c:pt>
                <c:pt idx="6">
                  <c:v>8821</c:v>
                </c:pt>
                <c:pt idx="9">
                  <c:v>8119</c:v>
                </c:pt>
                <c:pt idx="12">
                  <c:v>7861</c:v>
                </c:pt>
              </c:numCache>
            </c:numRef>
          </c:val>
          <c:extLst>
            <c:ext xmlns:c16="http://schemas.microsoft.com/office/drawing/2014/chart" uri="{C3380CC4-5D6E-409C-BE32-E72D297353CC}">
              <c16:uniqueId val="{00000008-1E8F-4817-A02D-5596CAFF05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4372</c:v>
                </c:pt>
                <c:pt idx="3">
                  <c:v>4351</c:v>
                </c:pt>
                <c:pt idx="6">
                  <c:v>3700</c:v>
                </c:pt>
                <c:pt idx="9">
                  <c:v>3618</c:v>
                </c:pt>
                <c:pt idx="12">
                  <c:v>3413</c:v>
                </c:pt>
              </c:numCache>
            </c:numRef>
          </c:val>
          <c:extLst>
            <c:ext xmlns:c16="http://schemas.microsoft.com/office/drawing/2014/chart" uri="{C3380CC4-5D6E-409C-BE32-E72D297353CC}">
              <c16:uniqueId val="{00000009-1E8F-4817-A02D-5596CAFF05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39082</c:v>
                </c:pt>
                <c:pt idx="3">
                  <c:v>38594</c:v>
                </c:pt>
                <c:pt idx="6">
                  <c:v>38833</c:v>
                </c:pt>
                <c:pt idx="9">
                  <c:v>38798</c:v>
                </c:pt>
                <c:pt idx="12">
                  <c:v>39507</c:v>
                </c:pt>
              </c:numCache>
            </c:numRef>
          </c:val>
          <c:extLst>
            <c:ext xmlns:c16="http://schemas.microsoft.com/office/drawing/2014/chart" uri="{C3380CC4-5D6E-409C-BE32-E72D297353CC}">
              <c16:uniqueId val="{0000000A-1E8F-4817-A02D-5596CAFF05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3734</c:v>
                </c:pt>
                <c:pt idx="2">
                  <c:v>#N/A</c:v>
                </c:pt>
                <c:pt idx="3">
                  <c:v>#N/A</c:v>
                </c:pt>
                <c:pt idx="4">
                  <c:v>2705</c:v>
                </c:pt>
                <c:pt idx="5">
                  <c:v>#N/A</c:v>
                </c:pt>
                <c:pt idx="6">
                  <c:v>#N/A</c:v>
                </c:pt>
                <c:pt idx="7">
                  <c:v>2774</c:v>
                </c:pt>
                <c:pt idx="8">
                  <c:v>#N/A</c:v>
                </c:pt>
                <c:pt idx="9">
                  <c:v>#N/A</c:v>
                </c:pt>
                <c:pt idx="10">
                  <c:v>2007</c:v>
                </c:pt>
                <c:pt idx="11">
                  <c:v>#N/A</c:v>
                </c:pt>
                <c:pt idx="12">
                  <c:v>#N/A</c:v>
                </c:pt>
                <c:pt idx="13">
                  <c:v>3697</c:v>
                </c:pt>
                <c:pt idx="14">
                  <c:v>#N/A</c:v>
                </c:pt>
              </c:numCache>
            </c:numRef>
          </c:val>
          <c:smooth val="0"/>
          <c:extLst>
            <c:ext xmlns:c16="http://schemas.microsoft.com/office/drawing/2014/chart" uri="{C3380CC4-5D6E-409C-BE32-E72D297353CC}">
              <c16:uniqueId val="{0000000B-1E8F-4817-A02D-5596CAFF05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1391</c:v>
                </c:pt>
                <c:pt idx="1">
                  <c:v>1391</c:v>
                </c:pt>
                <c:pt idx="2">
                  <c:v>1401</c:v>
                </c:pt>
              </c:numCache>
            </c:numRef>
          </c:val>
          <c:extLst>
            <c:ext xmlns:c16="http://schemas.microsoft.com/office/drawing/2014/chart" uri="{C3380CC4-5D6E-409C-BE32-E72D297353CC}">
              <c16:uniqueId val="{00000000-F2A4-46D6-898E-4442D9FD3D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2A4-46D6-898E-4442D9FD3D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1384</c:v>
                </c:pt>
                <c:pt idx="1">
                  <c:v>1479</c:v>
                </c:pt>
                <c:pt idx="2">
                  <c:v>1577</c:v>
                </c:pt>
              </c:numCache>
            </c:numRef>
          </c:val>
          <c:extLst>
            <c:ext xmlns:c16="http://schemas.microsoft.com/office/drawing/2014/chart" uri="{C3380CC4-5D6E-409C-BE32-E72D297353CC}">
              <c16:uniqueId val="{00000002-F2A4-46D6-898E-4442D9FD3D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{865A1E1F-1E0F-4A38-9254-31AC8B545694}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B9F-45FA-A29C-A1ED5BEAAA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{016F7BD9-A68B-4088-8F05-092B98D06A5F}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9F-45FA-A29C-A1ED5BEAAA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{813E66B7-CF16-4C5F-98CF-1E6DBE896AD8}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9F-45FA-A29C-A1ED5BEAAA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{98D627CC-BFEC-4A32-A85C-1214A62257B9}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9F-45FA-A29C-A1ED5BEAAA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{EC78A582-C2F0-47C3-A4AC-68146BDC832C}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9F-45FA-A29C-A1ED5BEAAAE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{F363715C-6918-4FC4-90B9-FB537A045F23}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B9F-45FA-A29C-A1ED5BEAAAE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{B2F0780D-198A-4670-840F-373E6A050C70}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B9F-45FA-A29C-A1ED5BEAAAE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{4F393EC9-7974-4011-B924-50A1D3DE0510}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B9F-45FA-A29C-A1ED5BEAAAE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{3C8057B3-9C3E-4EAE-81B3-B42E541B3899}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B9F-45FA-A29C-A1ED5BEAAA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57.4</c:v>
                </c:pt>
                <c:pt idx="16">
                  <c:v>59</c:v>
                </c:pt>
                <c:pt idx="24">
                  <c:v>59.8</c:v>
                </c:pt>
                <c:pt idx="32">
                  <c:v>61.2</c:v>
                </c:pt>
              </c:numCache>
            </c:numRef>
          </c:xVal>
          <c:yVal>
            <c:numRef>
              <c:f>公会計指標分析・財政指標組合せ分析表!$BP$51:$DC$51</c:f>
              <c:numCache>
                <c:formatCode>#,##0.0;"▲ "#,##0.0</c:formatCode>
                <c:ptCount val="40"/>
                <c:pt idx="0">
                  <c:v>19.899999999999999</c:v>
                </c:pt>
                <c:pt idx="8">
                  <c:v>14.5</c:v>
                </c:pt>
                <c:pt idx="16">
                  <c:v>14.9</c:v>
                </c:pt>
                <c:pt idx="24">
                  <c:v>10.6</c:v>
                </c:pt>
                <c:pt idx="32">
                  <c:v>19.399999999999999</c:v>
                </c:pt>
              </c:numCache>
            </c:numRef>
          </c:yVal>
          <c:smooth val="0"/>
          <c:extLst>
            <c:ext xmlns:c16="http://schemas.microsoft.com/office/drawing/2014/chart" uri="{C3380CC4-5D6E-409C-BE32-E72D297353CC}">
              <c16:uniqueId val="{00000009-6B9F-45FA-A29C-A1ED5BEAAA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{4C259127-4E6F-4CE0-A181-792CDA3A3EF6}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B9F-45FA-A29C-A1ED5BEAAA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{D28C11CD-156D-47B3-AE23-3D4D80A99CD6}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9F-45FA-A29C-A1ED5BEAAA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{4AF0FCEB-44F3-45EB-ACF9-BC9339AFED06}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9F-45FA-A29C-A1ED5BEAAA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{CBF078DD-BBF8-4498-83DE-B9744C5F3CD7}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9F-45FA-A29C-A1ED5BEAAA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{85F3FA11-7FE8-4497-A692-E7B674FD2CB8}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9F-45FA-A29C-A1ED5BEAAAE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{A7FCF91F-C3A0-4F79-9547-1CF5FADA24A4}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B9F-45FA-A29C-A1ED5BEAAAE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{A3DC4560-D81D-43ED-BEC9-CE3BD10012F5}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B9F-45FA-A29C-A1ED5BEAAAE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{DBA82C51-4337-4B95-A3AB-756F333D2A0C}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B9F-45FA-A29C-A1ED5BEAAAE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{697B409C-D1DD-4665-9DE6-41A652A413A7}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B9F-45FA-A29C-A1ED5BEAAA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6B9F-45FA-A29C-A1ED5BEAAAE9}"/>
            </c:ext>
          </c:extLst>
        </c:ser>
        <c:dLbls>
          <c:showLegendKey val="0"/>
          <c:showVal val="1"/>
          <c:showCatName val="0"/>
          <c:showSerName val="0"/>
          <c:showPercent val="0"/>
          <c:showBubbleSize val="0"/>
        </c:dLbls>
        <c:axId val="46179840"/>
        <c:axId val="46181760"/>
      </c:scatterChart>
      <c:valAx>
        <c:axId val="46179840"/>
        <c:scaling>
          <c:orientation val="minMax"/>
          <c:max val="63.2"/>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{988E79C6-04EF-4BD0-92FC-13EBC212D984}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364-4A42-9F84-B3C0CD749E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{1AC47A46-EC71-4726-BA73-06B7E8407475}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64-4A42-9F84-B3C0CD749E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{ECCF9584-35EC-4E15-9390-4269AF29BF22}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64-4A42-9F84-B3C0CD749E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{11811C0D-9434-41FA-9E9C-7FDFBE921767}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64-4A42-9F84-B3C0CD749E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{C3D366A3-12E0-423B-A6D9-EF3396E6E218}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64-4A42-9F84-B3C0CD749E2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{AE3CB914-570F-4854-99CE-E41DC431D07C}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364-4A42-9F84-B3C0CD749E2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{388EFF3E-726F-4227-AD89-F8F90FE1F374}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364-4A42-9F84-B3C0CD749E2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{0A00C8F7-10D4-4B92-967E-48956DA5305F}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364-4A42-9F84-B3C0CD749E2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{74F6D9C6-F2FE-496A-BDB3-D5246B5A3F6A}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364-4A42-9F84-B3C0CD749E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6.4</c:v>
                </c:pt>
                <c:pt idx="16">
                  <c:v>6.2</c:v>
                </c:pt>
                <c:pt idx="24">
                  <c:v>5.6</c:v>
                </c:pt>
                <c:pt idx="32">
                  <c:v>5.2</c:v>
                </c:pt>
              </c:numCache>
            </c:numRef>
          </c:xVal>
          <c:yVal>
            <c:numRef>
              <c:f>公会計指標分析・財政指標組合せ分析表!$BP$73:$DC$73</c:f>
              <c:numCache>
                <c:formatCode>#,##0.0;"▲ "#,##0.0</c:formatCode>
                <c:ptCount val="40"/>
                <c:pt idx="0">
                  <c:v>19.899999999999999</c:v>
                </c:pt>
                <c:pt idx="8">
                  <c:v>14.5</c:v>
                </c:pt>
                <c:pt idx="16">
                  <c:v>14.9</c:v>
                </c:pt>
                <c:pt idx="24">
                  <c:v>10.6</c:v>
                </c:pt>
                <c:pt idx="32">
                  <c:v>19.399999999999999</c:v>
                </c:pt>
              </c:numCache>
            </c:numRef>
          </c:yVal>
          <c:smooth val="0"/>
          <c:extLst>
            <c:ext xmlns:c16="http://schemas.microsoft.com/office/drawing/2014/chart" uri="{C3380CC4-5D6E-409C-BE32-E72D297353CC}">
              <c16:uniqueId val="{00000009-3364-4A42-9F84-B3C0CD749E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{3E9547BF-B117-41AA-BA14-4A27048C2CA3}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364-4A42-9F84-B3C0CD749E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{68C16B68-84CD-4FE6-AC38-5BBCE47180D7}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64-4A42-9F84-B3C0CD749E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{C800C681-082A-444E-B527-084EEA4603ED}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64-4A42-9F84-B3C0CD749E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{EAD6FB58-37C5-40E5-AA48-D6C0B7B382DC}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64-4A42-9F84-B3C0CD749E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{B9485C2A-6011-491E-A23B-51AEBA9778DA}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64-4A42-9F84-B3C0CD749E2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{911ECD30-7A39-4FEC-BA99-76DF2AF97D61}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364-4A42-9F84-B3C0CD749E2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{2E225778-F177-4527-A610-F4D35CF7F7C7}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364-4A42-9F84-B3C0CD749E2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{4B59D995-A399-4B69-991B-1D660C6009C1}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364-4A42-9F84-B3C0CD749E2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{95BDF86C-BFE7-4726-84C1-1B62C0BAF9EB}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364-4A42-9F84-B3C0CD749E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3364-4A42-9F84-B3C0CD749E23}"/>
            </c:ext>
          </c:extLst>
        </c:ser>
        <c:dLbls>
          <c:showLegendKey val="0"/>
          <c:showVal val="1"/>
          <c:showCatName val="0"/>
          <c:showSerName val="0"/>
          <c:showPercent val="0"/>
          <c:showBubbleSize val="0"/>
        </c:dLbls>
        <c:axId val="84219776"/>
        <c:axId val="84234240"/>
      </c:scatterChart>
      <c:valAx>
        <c:axId val="84219776"/>
        <c:scaling>
          <c:orientation val="minMax"/>
          <c:max val="6.6"/>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実質公債費比率の分子については、前年度比</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百万円の増となった。増額となった要因として、一般会計で平成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借り入れたごみ焼却処理施設の大規模改修に係る地方債や臨時財政対策債の元金償還が始まったこと、下水道事業会計で資本費平準化債や特別措置分の元金償還額が増額したこと、算入公債費等では、普通交付税算定における乗率の減少により算入額が減少したことなどがあげ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当市では減債基金の積み立ては行っていない。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将来負担比率の分子については、前年度比</a:t>
          </a:r>
          <a:r>
            <a:rPr kumimoji="1" lang="en-US" altLang="ja-JP" sz="1400">
              <a:latin typeface="ＭＳ ゴシック" pitchFamily="49" charset="-128"/>
              <a:ea typeface="ＭＳ ゴシック" pitchFamily="49" charset="-128"/>
            </a:rPr>
            <a:t>1,690</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増加した主な要因は、市民文化会館の大規模改修や小中学校のエアコン整備などに伴い一般会計の地方債残高が増加したこと、富士山南東消防組合の地方債残高が増加したことにより組合等負担見込額が増加したこと、退職者数が例年より少なく、年度末の一般職職員数が前年度より増えたことにより退職手当負担見込額が増加したこと、都市計画事業に係る歳出決算額が減少したことにより都市計画税の充当率（算入率）が減少し、充当可能特定財源が減少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地方債残高は増加傾向であるので、適切な事業選択による発行額の抑制に努める。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静岡県三島市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千万円、三島市庁舎建設基金で約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億円、その他の基金で約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百万円を積み立てた一方、三島市ふるさと創生基金で約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百万円、三島市福祉基金で約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庁舎建設基金については、将来の庁舎建て替えを見据えて年間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っていく。その他の特定目的基金については特別な事情（寄附等）がある場合に積立てを行うとともに、事業執行に際し財源が不足する場合には基金の目的の範囲内で活用する。財政調整基金は、一般会計の収支の状況を踏まえ、可能な範囲で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・三島市庁舎建設基金：市役所の庁舎建設に要する経費に充てるため。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・三島市養護老人ホーム整備基金：養護老人ホームの整備に要する経費に充てるため。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・佐野郷土振興基金：地域の教育、文化、福祉事業の振興に資するため。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・教育施設整備基金：小中学校等の教育施設の整備資金に充てるため。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・三島市ふるさと創生基金：自ら考え自ら行う地域づくり事業に要する経費に充てるため。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・三島市庁舎建設基金：現庁舎の老朽化が著しいことから、将来的な庁舎の建て替えを見越して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101,042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・三島市ふるさと創生基金：基金の運用益（預金利子）として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千円を積み立てた一方、奨学金貸付事業の原資として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・三島市庁舎建設基金：今後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年以内に庁舎の建て替えが必要となる見込みであるため、毎年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・三島市ふるさと創生基金：奨学金貸付の需要が高まっており原資の不足が見込まれることから、今後も必要額を取り崩していく。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基金の運用益（預金利子）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千円と計画積立額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公共施設の維持管理や再開発事業等に多額の経費が必要となることに加え、標準財政規模に対する比率が低い水準のため、収支の状況を踏まえ、弾力的に運用しつつ可能な範囲で積み増すよう努める。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減債基金についてはこれまで積み立てを行っていない。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現時点で積み立てを行う予定はない。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109,445
108,048
62.02
37,468,478
36,972,346
278,139
21,193,330
39,507,054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年度に「公共施設等総合管理計画」を策定し、公共建築物の延べ床面積を</a:t>
          </a:r>
          <a:r>
            <a:rPr kumimoji="1" lang="en-US" altLang="ja-JP" sz="1100">
              <a:latin typeface="ＭＳ Ｐゴシック" panose="020B0600070205080204" pitchFamily="50" charset="-128"/>
              <a:ea typeface="ＭＳ Ｐゴシック" panose="020B0600070205080204" pitchFamily="50" charset="-128"/>
            </a:rPr>
            <a:t>17.3</a:t>
          </a:r>
          <a:r>
            <a:rPr kumimoji="1" lang="ja-JP" altLang="en-US" sz="1100">
              <a:latin typeface="ＭＳ Ｐゴシック" panose="020B0600070205080204" pitchFamily="50" charset="-128"/>
              <a:ea typeface="ＭＳ Ｐゴシック" panose="020B0600070205080204" pitchFamily="50" charset="-128"/>
            </a:rPr>
            <a:t>％削減するという目標を掲げ、総量の最適化と複合化、除却を進めるとともに、計画的な維持保全による長寿命化を推進することで公共施設の適正な管理を行っている。有形固定資産減価償却率については、類似団体と比較すると低い水準を保っているものの、近年上昇傾向にあることから、これら取組を計画的かつ確実に推進することで将来にわたって安定的な公共施設マネジメントを行う。</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68" name="有形固定資産減価償却率平均値テキスト"/>
        <xdr:cNvSpPr txBox="1"/>
      </xdr:nvSpPr>
      <xdr:spPr>
        <a:xfrm>
          <a:off x="4813300" y="5856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3" name="フローチャート: 判断 72"/>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楕円 78"/>
        <xdr:cNvSpPr/>
      </xdr:nvSpPr>
      <xdr:spPr>
        <a:xfrm>
          <a:off x="47117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96918</xdr:rowOff>
    </xdr:from>
    <xdr:ext cx="405111" cy="259045"/>
    <xdr:sp macro="" textlink="">
      <xdr:nvSpPr>
        <xdr:cNvPr id="80" name="有形固定資産減価償却率該当値テキスト"/>
        <xdr:cNvSpPr txBox="1"/>
      </xdr:nvSpPr>
      <xdr:spPr>
        <a:xfrm>
          <a:off x="4813300" y="5669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13589</xdr:rowOff>
    </xdr:from>
    <xdr:to>
      <xdr:col>19</xdr:col>
      <xdr:colOff>187325</xdr:colOff>
      <xdr:row>29</xdr:row>
      <xdr:rowOff>115189</xdr:rowOff>
    </xdr:to>
    <xdr:sp macro="" textlink="">
      <xdr:nvSpPr>
        <xdr:cNvPr id="81" name="楕円 80"/>
        <xdr:cNvSpPr/>
      </xdr:nvSpPr>
      <xdr:spPr>
        <a:xfrm>
          <a:off x="4000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64389</xdr:rowOff>
    </xdr:from>
    <xdr:to>
      <xdr:col>23</xdr:col>
      <xdr:colOff>85725</xdr:colOff>
      <xdr:row>29</xdr:row>
      <xdr:rowOff>124841</xdr:rowOff>
    </xdr:to>
    <xdr:cxnSp macro="">
      <xdr:nvCxnSpPr>
        <xdr:cNvPr id="82" name="直線コネクタ 81"/>
        <xdr:cNvCxnSpPr/>
      </xdr:nvCxnSpPr>
      <xdr:spPr>
        <a:xfrm>
          <a:off x="4051300" y="5807964"/>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83" name="楕円 82"/>
        <xdr:cNvSpPr/>
      </xdr:nvSpPr>
      <xdr:spPr>
        <a:xfrm>
          <a:off x="3238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64389</xdr:rowOff>
    </xdr:to>
    <xdr:cxnSp macro="">
      <xdr:nvCxnSpPr>
        <xdr:cNvPr id="84" name="直線コネクタ 83"/>
        <xdr:cNvCxnSpPr/>
      </xdr:nvCxnSpPr>
      <xdr:spPr>
        <a:xfrm>
          <a:off x="3289300" y="577342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81407</xdr:rowOff>
    </xdr:from>
    <xdr:to>
      <xdr:col>11</xdr:col>
      <xdr:colOff>187325</xdr:colOff>
      <xdr:row>29</xdr:row>
      <xdr:rowOff>11557</xdr:rowOff>
    </xdr:to>
    <xdr:sp macro="" textlink="">
      <xdr:nvSpPr>
        <xdr:cNvPr id="85" name="楕円 84"/>
        <xdr:cNvSpPr/>
      </xdr:nvSpPr>
      <xdr:spPr>
        <a:xfrm>
          <a:off x="24765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132207</xdr:rowOff>
    </xdr:from>
    <xdr:to>
      <xdr:col>15</xdr:col>
      <xdr:colOff>136525</xdr:colOff>
      <xdr:row>29</xdr:row>
      <xdr:rowOff>29845</xdr:rowOff>
    </xdr:to>
    <xdr:cxnSp macro="">
      <xdr:nvCxnSpPr>
        <xdr:cNvPr id="86" name="直線コネクタ 85"/>
        <xdr:cNvCxnSpPr/>
      </xdr:nvCxnSpPr>
      <xdr:spPr>
        <a:xfrm>
          <a:off x="2527300" y="5704332"/>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8001</xdr:rowOff>
    </xdr:from>
    <xdr:to>
      <xdr:col>7</xdr:col>
      <xdr:colOff>187325</xdr:colOff>
      <xdr:row>28</xdr:row>
      <xdr:rowOff>109601</xdr:rowOff>
    </xdr:to>
    <xdr:sp macro="" textlink="">
      <xdr:nvSpPr>
        <xdr:cNvPr id="87" name="楕円 86"/>
        <xdr:cNvSpPr/>
      </xdr:nvSpPr>
      <xdr:spPr>
        <a:xfrm>
          <a:off x="1714500" y="558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58801</xdr:rowOff>
    </xdr:from>
    <xdr:to>
      <xdr:col>11</xdr:col>
      <xdr:colOff>136525</xdr:colOff>
      <xdr:row>28</xdr:row>
      <xdr:rowOff>132207</xdr:rowOff>
    </xdr:to>
    <xdr:cxnSp macro="">
      <xdr:nvCxnSpPr>
        <xdr:cNvPr id="88" name="直線コネクタ 87"/>
        <xdr:cNvCxnSpPr/>
      </xdr:nvCxnSpPr>
      <xdr:spPr>
        <a:xfrm>
          <a:off x="1765300" y="5630926"/>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16908</xdr:rowOff>
    </xdr:from>
    <xdr:ext cx="405111" cy="259045"/>
    <xdr:sp macro="" textlink="">
      <xdr:nvSpPr>
        <xdr:cNvPr id="89" name="n_1aveValue有形固定資産減価償却率"/>
        <xdr:cNvSpPr txBox="1"/>
      </xdr:nvSpPr>
      <xdr:spPr>
        <a:xfrm>
          <a:off x="38360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90" name="n_2aveValue有形固定資産減価償却率"/>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91" name="n_3aveValue有形固定資産減価償却率"/>
        <xdr:cNvSpPr txBox="1"/>
      </xdr:nvSpPr>
      <xdr:spPr>
        <a:xfrm>
          <a:off x="2324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122318</xdr:rowOff>
    </xdr:from>
    <xdr:ext cx="405111" cy="259045"/>
    <xdr:sp macro="" textlink="">
      <xdr:nvSpPr>
        <xdr:cNvPr id="92" name="n_4aveValue有形固定資産減価償却率"/>
        <xdr:cNvSpPr txBox="1"/>
      </xdr:nvSpPr>
      <xdr:spPr>
        <a:xfrm>
          <a:off x="1562744" y="569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131716</xdr:rowOff>
    </xdr:from>
    <xdr:ext cx="405111" cy="259045"/>
    <xdr:sp macro="" textlink="">
      <xdr:nvSpPr>
        <xdr:cNvPr id="93" name="n_1mainValue有形固定資産減価償却率"/>
        <xdr:cNvSpPr txBox="1"/>
      </xdr:nvSpPr>
      <xdr:spPr>
        <a:xfrm>
          <a:off x="38360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94" name="n_2mainValue有形固定資産減価償却率"/>
        <xdr:cNvSpPr txBox="1"/>
      </xdr:nvSpPr>
      <xdr:spPr>
        <a:xfrm>
          <a:off x="3086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95" name="n_3mainValue有形固定資産減価償却率"/>
        <xdr:cNvSpPr txBox="1"/>
      </xdr:nvSpPr>
      <xdr:spPr>
        <a:xfrm>
          <a:off x="2324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126128</xdr:rowOff>
    </xdr:from>
    <xdr:ext cx="405111" cy="259045"/>
    <xdr:sp macro="" textlink="">
      <xdr:nvSpPr>
        <xdr:cNvPr id="96" name="n_4mainValue有形固定資産減価償却率"/>
        <xdr:cNvSpPr txBox="1"/>
      </xdr:nvSpPr>
      <xdr:spPr>
        <a:xfrm>
          <a:off x="1562744" y="5355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すると低い水準となっているものの、令和元年度に三島市民文化会館の大規模改修工事等を実施したことにより分子となる将来負担額が増加したことに加え、臨時財政対策債発行可能額が減少したことにより分母が減少したことから、債務償還比率は大幅に上昇した。今後は、公共施設等総合管理計画などを基に真に必要なものに限定し将来負担額を抑制するとともに、企業誘致等により税源涵養を図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7" name="直線コネクタ 126"/>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8"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9" name="直線コネクタ 128"/>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32" name="債務償還比率平均値テキスト"/>
        <xdr:cNvSpPr txBox="1"/>
      </xdr:nvSpPr>
      <xdr:spPr>
        <a:xfrm>
          <a:off x="14846300" y="581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3" name="フローチャート: 判断 132"/>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4" name="フローチャート: 判断 133"/>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5" name="フローチャート: 判断 134"/>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6" name="フローチャート: 判断 135"/>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7" name="フローチャート: 判断 136"/>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121503</xdr:rowOff>
    </xdr:from>
    <xdr:to>
      <xdr:col>76</xdr:col>
      <xdr:colOff>73025</xdr:colOff>
      <xdr:row>29</xdr:row>
      <xdr:rowOff>51653</xdr:rowOff>
    </xdr:to>
    <xdr:sp macro="" textlink="">
      <xdr:nvSpPr>
        <xdr:cNvPr id="143" name="楕円 142"/>
        <xdr:cNvSpPr/>
      </xdr:nvSpPr>
      <xdr:spPr>
        <a:xfrm>
          <a:off x="14744700" y="56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144380</xdr:rowOff>
    </xdr:from>
    <xdr:ext cx="469744" cy="259045"/>
    <xdr:sp macro="" textlink="">
      <xdr:nvSpPr>
        <xdr:cNvPr id="144" name="債務償還比率該当値テキスト"/>
        <xdr:cNvSpPr txBox="1"/>
      </xdr:nvSpPr>
      <xdr:spPr>
        <a:xfrm>
          <a:off x="14846300" y="554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79042</xdr:rowOff>
    </xdr:from>
    <xdr:to>
      <xdr:col>72</xdr:col>
      <xdr:colOff>123825</xdr:colOff>
      <xdr:row>29</xdr:row>
      <xdr:rowOff>9192</xdr:rowOff>
    </xdr:to>
    <xdr:sp macro="" textlink="">
      <xdr:nvSpPr>
        <xdr:cNvPr id="145" name="楕円 144"/>
        <xdr:cNvSpPr/>
      </xdr:nvSpPr>
      <xdr:spPr>
        <a:xfrm>
          <a:off x="14033500" y="565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129842</xdr:rowOff>
    </xdr:from>
    <xdr:to>
      <xdr:col>76</xdr:col>
      <xdr:colOff>22225</xdr:colOff>
      <xdr:row>29</xdr:row>
      <xdr:rowOff>853</xdr:rowOff>
    </xdr:to>
    <xdr:cxnSp macro="">
      <xdr:nvCxnSpPr>
        <xdr:cNvPr id="146" name="直線コネクタ 145"/>
        <xdr:cNvCxnSpPr/>
      </xdr:nvCxnSpPr>
      <xdr:spPr>
        <a:xfrm>
          <a:off x="14084300" y="5701967"/>
          <a:ext cx="711200" cy="4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73902</xdr:rowOff>
    </xdr:from>
    <xdr:to>
      <xdr:col>68</xdr:col>
      <xdr:colOff>123825</xdr:colOff>
      <xdr:row>29</xdr:row>
      <xdr:rowOff>4052</xdr:rowOff>
    </xdr:to>
    <xdr:sp macro="" textlink="">
      <xdr:nvSpPr>
        <xdr:cNvPr id="147" name="楕円 146"/>
        <xdr:cNvSpPr/>
      </xdr:nvSpPr>
      <xdr:spPr>
        <a:xfrm>
          <a:off x="13271500" y="56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124702</xdr:rowOff>
    </xdr:from>
    <xdr:to>
      <xdr:col>72</xdr:col>
      <xdr:colOff>73025</xdr:colOff>
      <xdr:row>28</xdr:row>
      <xdr:rowOff>129842</xdr:rowOff>
    </xdr:to>
    <xdr:cxnSp macro="">
      <xdr:nvCxnSpPr>
        <xdr:cNvPr id="148" name="直線コネクタ 147"/>
        <xdr:cNvCxnSpPr/>
      </xdr:nvCxnSpPr>
      <xdr:spPr>
        <a:xfrm>
          <a:off x="13322300" y="5696827"/>
          <a:ext cx="762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76678</xdr:rowOff>
    </xdr:from>
    <xdr:to>
      <xdr:col>64</xdr:col>
      <xdr:colOff>123825</xdr:colOff>
      <xdr:row>29</xdr:row>
      <xdr:rowOff>6828</xdr:rowOff>
    </xdr:to>
    <xdr:sp macro="" textlink="">
      <xdr:nvSpPr>
        <xdr:cNvPr id="149" name="楕円 148"/>
        <xdr:cNvSpPr/>
      </xdr:nvSpPr>
      <xdr:spPr>
        <a:xfrm>
          <a:off x="12509500" y="564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124702</xdr:rowOff>
    </xdr:from>
    <xdr:to>
      <xdr:col>68</xdr:col>
      <xdr:colOff>73025</xdr:colOff>
      <xdr:row>28</xdr:row>
      <xdr:rowOff>127478</xdr:rowOff>
    </xdr:to>
    <xdr:cxnSp macro="">
      <xdr:nvCxnSpPr>
        <xdr:cNvPr id="150" name="直線コネクタ 149"/>
        <xdr:cNvCxnSpPr/>
      </xdr:nvCxnSpPr>
      <xdr:spPr>
        <a:xfrm flipV="1">
          <a:off x="12560300" y="5696827"/>
          <a:ext cx="762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69892</xdr:rowOff>
    </xdr:from>
    <xdr:to>
      <xdr:col>60</xdr:col>
      <xdr:colOff>123825</xdr:colOff>
      <xdr:row>29</xdr:row>
      <xdr:rowOff>42</xdr:rowOff>
    </xdr:to>
    <xdr:sp macro="" textlink="">
      <xdr:nvSpPr>
        <xdr:cNvPr id="151" name="楕円 150"/>
        <xdr:cNvSpPr/>
      </xdr:nvSpPr>
      <xdr:spPr>
        <a:xfrm>
          <a:off x="11747500" y="56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120692</xdr:rowOff>
    </xdr:from>
    <xdr:to>
      <xdr:col>64</xdr:col>
      <xdr:colOff>73025</xdr:colOff>
      <xdr:row>28</xdr:row>
      <xdr:rowOff>127478</xdr:rowOff>
    </xdr:to>
    <xdr:cxnSp macro="">
      <xdr:nvCxnSpPr>
        <xdr:cNvPr id="152" name="直線コネクタ 151"/>
        <xdr:cNvCxnSpPr/>
      </xdr:nvCxnSpPr>
      <xdr:spPr>
        <a:xfrm>
          <a:off x="11798300" y="5692817"/>
          <a:ext cx="7620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53" name="n_1aveValue債務償還比率"/>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54" name="n_2aveValue債務償還比率"/>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55" name="n_3aveValue債務償還比率"/>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56" name="n_4aveValue債務償還比率"/>
        <xdr:cNvSpPr txBox="1"/>
      </xdr:nvSpPr>
      <xdr:spPr>
        <a:xfrm>
          <a:off x="11563427" y="592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25719</xdr:rowOff>
    </xdr:from>
    <xdr:ext cx="469744" cy="259045"/>
    <xdr:sp macro="" textlink="">
      <xdr:nvSpPr>
        <xdr:cNvPr id="157" name="n_1mainValue債務償還比率"/>
        <xdr:cNvSpPr txBox="1"/>
      </xdr:nvSpPr>
      <xdr:spPr>
        <a:xfrm>
          <a:off x="13836727" y="542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20579</xdr:rowOff>
    </xdr:from>
    <xdr:ext cx="469744" cy="259045"/>
    <xdr:sp macro="" textlink="">
      <xdr:nvSpPr>
        <xdr:cNvPr id="158" name="n_2mainValue債務償還比率"/>
        <xdr:cNvSpPr txBox="1"/>
      </xdr:nvSpPr>
      <xdr:spPr>
        <a:xfrm>
          <a:off x="13087427" y="542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23355</xdr:rowOff>
    </xdr:from>
    <xdr:ext cx="469744" cy="259045"/>
    <xdr:sp macro="" textlink="">
      <xdr:nvSpPr>
        <xdr:cNvPr id="159" name="n_3mainValue債務償還比率"/>
        <xdr:cNvSpPr txBox="1"/>
      </xdr:nvSpPr>
      <xdr:spPr>
        <a:xfrm>
          <a:off x="12325427" y="542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16569</xdr:rowOff>
    </xdr:from>
    <xdr:ext cx="469744" cy="259045"/>
    <xdr:sp macro="" textlink="">
      <xdr:nvSpPr>
        <xdr:cNvPr id="160" name="n_4mainValue債務償還比率"/>
        <xdr:cNvSpPr txBox="1"/>
      </xdr:nvSpPr>
      <xdr:spPr>
        <a:xfrm>
          <a:off x="11563427" y="541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109,445
108,048
62.02
37,468,478
36,972,346
278,139
21,193,330
39,507,054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xdr:rowOff>
    </xdr:from>
    <xdr:to>
      <xdr:col>24</xdr:col>
      <xdr:colOff>114300</xdr:colOff>
      <xdr:row>36</xdr:row>
      <xdr:rowOff>108712</xdr:rowOff>
    </xdr:to>
    <xdr:sp macro="" textlink="">
      <xdr:nvSpPr>
        <xdr:cNvPr id="71" name="楕円 70"/>
        <xdr:cNvSpPr/>
      </xdr:nvSpPr>
      <xdr:spPr>
        <a:xfrm>
          <a:off x="45847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29989</xdr:rowOff>
    </xdr:from>
    <xdr:ext cx="405111" cy="259045"/>
    <xdr:sp macro="" textlink="">
      <xdr:nvSpPr>
        <xdr:cNvPr id="72" name="【道路】&#10;有形固定資産減価償却率該当値テキスト"/>
        <xdr:cNvSpPr txBox="1"/>
      </xdr:nvSpPr>
      <xdr:spPr>
        <a:xfrm>
          <a:off x="4673600" y="603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137414</xdr:rowOff>
    </xdr:from>
    <xdr:to>
      <xdr:col>20</xdr:col>
      <xdr:colOff>38100</xdr:colOff>
      <xdr:row>36</xdr:row>
      <xdr:rowOff>67564</xdr:rowOff>
    </xdr:to>
    <xdr:sp macro="" textlink="">
      <xdr:nvSpPr>
        <xdr:cNvPr id="73" name="楕円 72"/>
        <xdr:cNvSpPr/>
      </xdr:nvSpPr>
      <xdr:spPr>
        <a:xfrm>
          <a:off x="3746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xdr:rowOff>
    </xdr:from>
    <xdr:to>
      <xdr:col>24</xdr:col>
      <xdr:colOff>63500</xdr:colOff>
      <xdr:row>36</xdr:row>
      <xdr:rowOff>57912</xdr:rowOff>
    </xdr:to>
    <xdr:cxnSp macro="">
      <xdr:nvCxnSpPr>
        <xdr:cNvPr id="74" name="直線コネクタ 73"/>
        <xdr:cNvCxnSpPr/>
      </xdr:nvCxnSpPr>
      <xdr:spPr>
        <a:xfrm>
          <a:off x="3797300" y="61889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114554</xdr:rowOff>
    </xdr:from>
    <xdr:to>
      <xdr:col>15</xdr:col>
      <xdr:colOff>101600</xdr:colOff>
      <xdr:row>36</xdr:row>
      <xdr:rowOff>44704</xdr:rowOff>
    </xdr:to>
    <xdr:sp macro="" textlink="">
      <xdr:nvSpPr>
        <xdr:cNvPr id="75" name="楕円 74"/>
        <xdr:cNvSpPr/>
      </xdr:nvSpPr>
      <xdr:spPr>
        <a:xfrm>
          <a:off x="2857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165354</xdr:rowOff>
    </xdr:from>
    <xdr:to>
      <xdr:col>19</xdr:col>
      <xdr:colOff>177800</xdr:colOff>
      <xdr:row>36</xdr:row>
      <xdr:rowOff>16764</xdr:rowOff>
    </xdr:to>
    <xdr:cxnSp macro="">
      <xdr:nvCxnSpPr>
        <xdr:cNvPr id="76" name="直線コネクタ 75"/>
        <xdr:cNvCxnSpPr/>
      </xdr:nvCxnSpPr>
      <xdr:spPr>
        <a:xfrm>
          <a:off x="2908300" y="61661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73406</xdr:rowOff>
    </xdr:from>
    <xdr:to>
      <xdr:col>10</xdr:col>
      <xdr:colOff>165100</xdr:colOff>
      <xdr:row>36</xdr:row>
      <xdr:rowOff>3556</xdr:rowOff>
    </xdr:to>
    <xdr:sp macro="" textlink="">
      <xdr:nvSpPr>
        <xdr:cNvPr id="77" name="楕円 76"/>
        <xdr:cNvSpPr/>
      </xdr:nvSpPr>
      <xdr:spPr>
        <a:xfrm>
          <a:off x="1968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124206</xdr:rowOff>
    </xdr:from>
    <xdr:to>
      <xdr:col>15</xdr:col>
      <xdr:colOff>50800</xdr:colOff>
      <xdr:row>35</xdr:row>
      <xdr:rowOff>165354</xdr:rowOff>
    </xdr:to>
    <xdr:cxnSp macro="">
      <xdr:nvCxnSpPr>
        <xdr:cNvPr id="78" name="直線コネクタ 77"/>
        <xdr:cNvCxnSpPr/>
      </xdr:nvCxnSpPr>
      <xdr:spPr>
        <a:xfrm>
          <a:off x="2019300" y="61249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29972</xdr:rowOff>
    </xdr:from>
    <xdr:to>
      <xdr:col>6</xdr:col>
      <xdr:colOff>38100</xdr:colOff>
      <xdr:row>35</xdr:row>
      <xdr:rowOff>131572</xdr:rowOff>
    </xdr:to>
    <xdr:sp macro="" textlink="">
      <xdr:nvSpPr>
        <xdr:cNvPr id="79" name="楕円 78"/>
        <xdr:cNvSpPr/>
      </xdr:nvSpPr>
      <xdr:spPr>
        <a:xfrm>
          <a:off x="1079500" y="60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80772</xdr:rowOff>
    </xdr:from>
    <xdr:to>
      <xdr:col>10</xdr:col>
      <xdr:colOff>114300</xdr:colOff>
      <xdr:row>35</xdr:row>
      <xdr:rowOff>124206</xdr:rowOff>
    </xdr:to>
    <xdr:cxnSp macro="">
      <xdr:nvCxnSpPr>
        <xdr:cNvPr id="80" name="直線コネクタ 79"/>
        <xdr:cNvCxnSpPr/>
      </xdr:nvCxnSpPr>
      <xdr:spPr>
        <a:xfrm>
          <a:off x="1130300" y="60815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168419</xdr:rowOff>
    </xdr:from>
    <xdr:ext cx="405111" cy="259045"/>
    <xdr:sp macro="" textlink="">
      <xdr:nvSpPr>
        <xdr:cNvPr id="84" name="n_4aveValue【道路】&#10;有形固定資産減価償却率"/>
        <xdr:cNvSpPr txBox="1"/>
      </xdr:nvSpPr>
      <xdr:spPr>
        <a:xfrm>
          <a:off x="927744"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84091</xdr:rowOff>
    </xdr:from>
    <xdr:ext cx="405111" cy="259045"/>
    <xdr:sp macro="" textlink="">
      <xdr:nvSpPr>
        <xdr:cNvPr id="85" name="n_1mainValue【道路】&#10;有形固定資産減価償却率"/>
        <xdr:cNvSpPr txBox="1"/>
      </xdr:nvSpPr>
      <xdr:spPr>
        <a:xfrm>
          <a:off x="35820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61231</xdr:rowOff>
    </xdr:from>
    <xdr:ext cx="405111" cy="259045"/>
    <xdr:sp macro="" textlink="">
      <xdr:nvSpPr>
        <xdr:cNvPr id="86" name="n_2mainValue【道路】&#10;有形固定資産減価償却率"/>
        <xdr:cNvSpPr txBox="1"/>
      </xdr:nvSpPr>
      <xdr:spPr>
        <a:xfrm>
          <a:off x="2705744"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20083</xdr:rowOff>
    </xdr:from>
    <xdr:ext cx="405111" cy="259045"/>
    <xdr:sp macro="" textlink="">
      <xdr:nvSpPr>
        <xdr:cNvPr id="87" name="n_3mainValue【道路】&#10;有形固定資産減価償却率"/>
        <xdr:cNvSpPr txBox="1"/>
      </xdr:nvSpPr>
      <xdr:spPr>
        <a:xfrm>
          <a:off x="1816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148099</xdr:rowOff>
    </xdr:from>
    <xdr:ext cx="405111" cy="259045"/>
    <xdr:sp macro="" textlink="">
      <xdr:nvSpPr>
        <xdr:cNvPr id="88" name="n_4mainValue【道路】&#10;有形固定資産減価償却率"/>
        <xdr:cNvSpPr txBox="1"/>
      </xdr:nvSpPr>
      <xdr:spPr>
        <a:xfrm>
          <a:off x="927744" y="580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7"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128880</xdr:rowOff>
    </xdr:from>
    <xdr:to>
      <xdr:col>55</xdr:col>
      <xdr:colOff>50800</xdr:colOff>
      <xdr:row>40</xdr:row>
      <xdr:rowOff>59030</xdr:rowOff>
    </xdr:to>
    <xdr:sp macro="" textlink="">
      <xdr:nvSpPr>
        <xdr:cNvPr id="128" name="楕円 127"/>
        <xdr:cNvSpPr/>
      </xdr:nvSpPr>
      <xdr:spPr>
        <a:xfrm>
          <a:off x="10426700" y="68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107307</xdr:rowOff>
    </xdr:from>
    <xdr:ext cx="469744" cy="259045"/>
    <xdr:sp macro="" textlink="">
      <xdr:nvSpPr>
        <xdr:cNvPr id="129" name="【道路】&#10;一人当たり延長該当値テキスト"/>
        <xdr:cNvSpPr txBox="1"/>
      </xdr:nvSpPr>
      <xdr:spPr>
        <a:xfrm>
          <a:off x="10515600" y="67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132004</xdr:rowOff>
    </xdr:from>
    <xdr:to>
      <xdr:col>50</xdr:col>
      <xdr:colOff>165100</xdr:colOff>
      <xdr:row>40</xdr:row>
      <xdr:rowOff>62154</xdr:rowOff>
    </xdr:to>
    <xdr:sp macro="" textlink="">
      <xdr:nvSpPr>
        <xdr:cNvPr id="130" name="楕円 129"/>
        <xdr:cNvSpPr/>
      </xdr:nvSpPr>
      <xdr:spPr>
        <a:xfrm>
          <a:off x="9588500" y="68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8230</xdr:rowOff>
    </xdr:from>
    <xdr:to>
      <xdr:col>55</xdr:col>
      <xdr:colOff>0</xdr:colOff>
      <xdr:row>40</xdr:row>
      <xdr:rowOff>11354</xdr:rowOff>
    </xdr:to>
    <xdr:cxnSp macro="">
      <xdr:nvCxnSpPr>
        <xdr:cNvPr id="131" name="直線コネクタ 130"/>
        <xdr:cNvCxnSpPr/>
      </xdr:nvCxnSpPr>
      <xdr:spPr>
        <a:xfrm flipV="1">
          <a:off x="9639300" y="6866230"/>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134138</xdr:rowOff>
    </xdr:from>
    <xdr:to>
      <xdr:col>46</xdr:col>
      <xdr:colOff>38100</xdr:colOff>
      <xdr:row>40</xdr:row>
      <xdr:rowOff>64288</xdr:rowOff>
    </xdr:to>
    <xdr:sp macro="" textlink="">
      <xdr:nvSpPr>
        <xdr:cNvPr id="132" name="楕円 131"/>
        <xdr:cNvSpPr/>
      </xdr:nvSpPr>
      <xdr:spPr>
        <a:xfrm>
          <a:off x="8699500" y="68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11354</xdr:rowOff>
    </xdr:from>
    <xdr:to>
      <xdr:col>50</xdr:col>
      <xdr:colOff>114300</xdr:colOff>
      <xdr:row>40</xdr:row>
      <xdr:rowOff>13488</xdr:rowOff>
    </xdr:to>
    <xdr:cxnSp macro="">
      <xdr:nvCxnSpPr>
        <xdr:cNvPr id="133" name="直線コネクタ 132"/>
        <xdr:cNvCxnSpPr/>
      </xdr:nvCxnSpPr>
      <xdr:spPr>
        <a:xfrm flipV="1">
          <a:off x="8750300" y="6869354"/>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135509</xdr:rowOff>
    </xdr:from>
    <xdr:to>
      <xdr:col>41</xdr:col>
      <xdr:colOff>101600</xdr:colOff>
      <xdr:row>40</xdr:row>
      <xdr:rowOff>65659</xdr:rowOff>
    </xdr:to>
    <xdr:sp macro="" textlink="">
      <xdr:nvSpPr>
        <xdr:cNvPr id="134" name="楕円 133"/>
        <xdr:cNvSpPr/>
      </xdr:nvSpPr>
      <xdr:spPr>
        <a:xfrm>
          <a:off x="7810500" y="68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13488</xdr:rowOff>
    </xdr:from>
    <xdr:to>
      <xdr:col>45</xdr:col>
      <xdr:colOff>177800</xdr:colOff>
      <xdr:row>40</xdr:row>
      <xdr:rowOff>14859</xdr:rowOff>
    </xdr:to>
    <xdr:cxnSp macro="">
      <xdr:nvCxnSpPr>
        <xdr:cNvPr id="135" name="直線コネクタ 134"/>
        <xdr:cNvCxnSpPr/>
      </xdr:nvCxnSpPr>
      <xdr:spPr>
        <a:xfrm flipV="1">
          <a:off x="7861300" y="687148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140309</xdr:rowOff>
    </xdr:from>
    <xdr:to>
      <xdr:col>36</xdr:col>
      <xdr:colOff>165100</xdr:colOff>
      <xdr:row>40</xdr:row>
      <xdr:rowOff>70459</xdr:rowOff>
    </xdr:to>
    <xdr:sp macro="" textlink="">
      <xdr:nvSpPr>
        <xdr:cNvPr id="136" name="楕円 135"/>
        <xdr:cNvSpPr/>
      </xdr:nvSpPr>
      <xdr:spPr>
        <a:xfrm>
          <a:off x="6921500" y="68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14859</xdr:rowOff>
    </xdr:from>
    <xdr:to>
      <xdr:col>41</xdr:col>
      <xdr:colOff>50800</xdr:colOff>
      <xdr:row>40</xdr:row>
      <xdr:rowOff>19659</xdr:rowOff>
    </xdr:to>
    <xdr:cxnSp macro="">
      <xdr:nvCxnSpPr>
        <xdr:cNvPr id="137" name="直線コネクタ 136"/>
        <xdr:cNvCxnSpPr/>
      </xdr:nvCxnSpPr>
      <xdr:spPr>
        <a:xfrm flipV="1">
          <a:off x="6972300" y="6872859"/>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8"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9"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40"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41"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53281</xdr:rowOff>
    </xdr:from>
    <xdr:ext cx="469744" cy="259045"/>
    <xdr:sp macro="" textlink="">
      <xdr:nvSpPr>
        <xdr:cNvPr id="142" name="n_1mainValue【道路】&#10;一人当たり延長"/>
        <xdr:cNvSpPr txBox="1"/>
      </xdr:nvSpPr>
      <xdr:spPr>
        <a:xfrm>
          <a:off x="9391727" y="691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55415</xdr:rowOff>
    </xdr:from>
    <xdr:ext cx="469744" cy="259045"/>
    <xdr:sp macro="" textlink="">
      <xdr:nvSpPr>
        <xdr:cNvPr id="143" name="n_2mainValue【道路】&#10;一人当たり延長"/>
        <xdr:cNvSpPr txBox="1"/>
      </xdr:nvSpPr>
      <xdr:spPr>
        <a:xfrm>
          <a:off x="8515427" y="691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56786</xdr:rowOff>
    </xdr:from>
    <xdr:ext cx="469744" cy="259045"/>
    <xdr:sp macro="" textlink="">
      <xdr:nvSpPr>
        <xdr:cNvPr id="144" name="n_3mainValue【道路】&#10;一人当たり延長"/>
        <xdr:cNvSpPr txBox="1"/>
      </xdr:nvSpPr>
      <xdr:spPr>
        <a:xfrm>
          <a:off x="7626427" y="691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61586</xdr:rowOff>
    </xdr:from>
    <xdr:ext cx="469744" cy="259045"/>
    <xdr:sp macro="" textlink="">
      <xdr:nvSpPr>
        <xdr:cNvPr id="145" name="n_4mainValue【道路】&#10;一人当たり延長"/>
        <xdr:cNvSpPr txBox="1"/>
      </xdr:nvSpPr>
      <xdr:spPr>
        <a:xfrm>
          <a:off x="6737427" y="691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73" name="【橋りょう・トンネル】&#10;有形固定資産減価償却率平均値テキスト"/>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152654</xdr:rowOff>
    </xdr:from>
    <xdr:to>
      <xdr:col>24</xdr:col>
      <xdr:colOff>114300</xdr:colOff>
      <xdr:row>58</xdr:row>
      <xdr:rowOff>82804</xdr:rowOff>
    </xdr:to>
    <xdr:sp macro="" textlink="">
      <xdr:nvSpPr>
        <xdr:cNvPr id="184" name="楕円 183"/>
        <xdr:cNvSpPr/>
      </xdr:nvSpPr>
      <xdr:spPr>
        <a:xfrm>
          <a:off x="45847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4081</xdr:rowOff>
    </xdr:from>
    <xdr:ext cx="405111" cy="259045"/>
    <xdr:sp macro="" textlink="">
      <xdr:nvSpPr>
        <xdr:cNvPr id="185" name="【橋りょう・トンネル】&#10;有形固定資産減価償却率該当値テキスト"/>
        <xdr:cNvSpPr txBox="1"/>
      </xdr:nvSpPr>
      <xdr:spPr>
        <a:xfrm>
          <a:off x="4673600" y="977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113792</xdr:rowOff>
    </xdr:from>
    <xdr:to>
      <xdr:col>20</xdr:col>
      <xdr:colOff>38100</xdr:colOff>
      <xdr:row>58</xdr:row>
      <xdr:rowOff>43942</xdr:rowOff>
    </xdr:to>
    <xdr:sp macro="" textlink="">
      <xdr:nvSpPr>
        <xdr:cNvPr id="186" name="楕円 185"/>
        <xdr:cNvSpPr/>
      </xdr:nvSpPr>
      <xdr:spPr>
        <a:xfrm>
          <a:off x="37465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164592</xdr:rowOff>
    </xdr:from>
    <xdr:to>
      <xdr:col>24</xdr:col>
      <xdr:colOff>63500</xdr:colOff>
      <xdr:row>58</xdr:row>
      <xdr:rowOff>32004</xdr:rowOff>
    </xdr:to>
    <xdr:cxnSp macro="">
      <xdr:nvCxnSpPr>
        <xdr:cNvPr id="187" name="直線コネクタ 186"/>
        <xdr:cNvCxnSpPr/>
      </xdr:nvCxnSpPr>
      <xdr:spPr>
        <a:xfrm>
          <a:off x="3797300" y="993724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79502</xdr:rowOff>
    </xdr:from>
    <xdr:to>
      <xdr:col>15</xdr:col>
      <xdr:colOff>101600</xdr:colOff>
      <xdr:row>58</xdr:row>
      <xdr:rowOff>9652</xdr:rowOff>
    </xdr:to>
    <xdr:sp macro="" textlink="">
      <xdr:nvSpPr>
        <xdr:cNvPr id="188" name="楕円 187"/>
        <xdr:cNvSpPr/>
      </xdr:nvSpPr>
      <xdr:spPr>
        <a:xfrm>
          <a:off x="2857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130302</xdr:rowOff>
    </xdr:from>
    <xdr:to>
      <xdr:col>19</xdr:col>
      <xdr:colOff>177800</xdr:colOff>
      <xdr:row>57</xdr:row>
      <xdr:rowOff>164592</xdr:rowOff>
    </xdr:to>
    <xdr:cxnSp macro="">
      <xdr:nvCxnSpPr>
        <xdr:cNvPr id="189" name="直線コネクタ 188"/>
        <xdr:cNvCxnSpPr/>
      </xdr:nvCxnSpPr>
      <xdr:spPr>
        <a:xfrm>
          <a:off x="2908300" y="990295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58928</xdr:rowOff>
    </xdr:from>
    <xdr:to>
      <xdr:col>10</xdr:col>
      <xdr:colOff>165100</xdr:colOff>
      <xdr:row>57</xdr:row>
      <xdr:rowOff>160528</xdr:rowOff>
    </xdr:to>
    <xdr:sp macro="" textlink="">
      <xdr:nvSpPr>
        <xdr:cNvPr id="190" name="楕円 189"/>
        <xdr:cNvSpPr/>
      </xdr:nvSpPr>
      <xdr:spPr>
        <a:xfrm>
          <a:off x="19685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109728</xdr:rowOff>
    </xdr:from>
    <xdr:to>
      <xdr:col>15</xdr:col>
      <xdr:colOff>50800</xdr:colOff>
      <xdr:row>57</xdr:row>
      <xdr:rowOff>130302</xdr:rowOff>
    </xdr:to>
    <xdr:cxnSp macro="">
      <xdr:nvCxnSpPr>
        <xdr:cNvPr id="191" name="直線コネクタ 190"/>
        <xdr:cNvCxnSpPr/>
      </xdr:nvCxnSpPr>
      <xdr:spPr>
        <a:xfrm>
          <a:off x="2019300" y="988237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22352</xdr:rowOff>
    </xdr:from>
    <xdr:to>
      <xdr:col>6</xdr:col>
      <xdr:colOff>38100</xdr:colOff>
      <xdr:row>57</xdr:row>
      <xdr:rowOff>123952</xdr:rowOff>
    </xdr:to>
    <xdr:sp macro="" textlink="">
      <xdr:nvSpPr>
        <xdr:cNvPr id="192" name="楕円 191"/>
        <xdr:cNvSpPr/>
      </xdr:nvSpPr>
      <xdr:spPr>
        <a:xfrm>
          <a:off x="10795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73152</xdr:rowOff>
    </xdr:from>
    <xdr:to>
      <xdr:col>10</xdr:col>
      <xdr:colOff>114300</xdr:colOff>
      <xdr:row>57</xdr:row>
      <xdr:rowOff>109728</xdr:rowOff>
    </xdr:to>
    <xdr:cxnSp macro="">
      <xdr:nvCxnSpPr>
        <xdr:cNvPr id="193" name="直線コネクタ 192"/>
        <xdr:cNvCxnSpPr/>
      </xdr:nvCxnSpPr>
      <xdr:spPr>
        <a:xfrm>
          <a:off x="1130300" y="98458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94" name="n_1aveValue【橋りょう・トンネル】&#10;有形固定資産減価償却率"/>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95" name="n_2aveValue【橋りょう・トンネル】&#10;有形固定資産減価償却率"/>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96" name="n_3aveValue【橋りょう・トンネル】&#10;有形固定資産減価償却率"/>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197" name="n_4aveValue【橋りょう・トンネル】&#10;有形固定資産減価償却率"/>
        <xdr:cNvSpPr txBox="1"/>
      </xdr:nvSpPr>
      <xdr:spPr>
        <a:xfrm>
          <a:off x="927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60469</xdr:rowOff>
    </xdr:from>
    <xdr:ext cx="405111" cy="259045"/>
    <xdr:sp macro="" textlink="">
      <xdr:nvSpPr>
        <xdr:cNvPr id="198" name="n_1mainValue【橋りょう・トンネル】&#10;有形固定資産減価償却率"/>
        <xdr:cNvSpPr txBox="1"/>
      </xdr:nvSpPr>
      <xdr:spPr>
        <a:xfrm>
          <a:off x="3582044"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26179</xdr:rowOff>
    </xdr:from>
    <xdr:ext cx="405111" cy="259045"/>
    <xdr:sp macro="" textlink="">
      <xdr:nvSpPr>
        <xdr:cNvPr id="199" name="n_2mainValue【橋りょう・トンネル】&#10;有形固定資産減価償却率"/>
        <xdr:cNvSpPr txBox="1"/>
      </xdr:nvSpPr>
      <xdr:spPr>
        <a:xfrm>
          <a:off x="270574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5605</xdr:rowOff>
    </xdr:from>
    <xdr:ext cx="405111" cy="259045"/>
    <xdr:sp macro="" textlink="">
      <xdr:nvSpPr>
        <xdr:cNvPr id="200" name="n_3mainValue【橋りょう・トンネル】&#10;有形固定資産減価償却率"/>
        <xdr:cNvSpPr txBox="1"/>
      </xdr:nvSpPr>
      <xdr:spPr>
        <a:xfrm>
          <a:off x="1816744" y="960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140479</xdr:rowOff>
    </xdr:from>
    <xdr:ext cx="405111" cy="259045"/>
    <xdr:sp macro="" textlink="">
      <xdr:nvSpPr>
        <xdr:cNvPr id="201" name="n_4mainValue【橋りょう・トンネル】&#10;有形固定資産減価償却率"/>
        <xdr:cNvSpPr txBox="1"/>
      </xdr:nvSpPr>
      <xdr:spPr>
        <a:xfrm>
          <a:off x="927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30"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64917</xdr:rowOff>
    </xdr:from>
    <xdr:to>
      <xdr:col>55</xdr:col>
      <xdr:colOff>50800</xdr:colOff>
      <xdr:row>62</xdr:row>
      <xdr:rowOff>166517</xdr:rowOff>
    </xdr:to>
    <xdr:sp macro="" textlink="">
      <xdr:nvSpPr>
        <xdr:cNvPr id="241" name="楕円 240"/>
        <xdr:cNvSpPr/>
      </xdr:nvSpPr>
      <xdr:spPr>
        <a:xfrm>
          <a:off x="10426700" y="106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43344</xdr:rowOff>
    </xdr:from>
    <xdr:ext cx="534377" cy="259045"/>
    <xdr:sp macro="" textlink="">
      <xdr:nvSpPr>
        <xdr:cNvPr id="242" name="【橋りょう・トンネル】&#10;一人当たり有形固定資産（償却資産）額該当値テキスト"/>
        <xdr:cNvSpPr txBox="1"/>
      </xdr:nvSpPr>
      <xdr:spPr>
        <a:xfrm>
          <a:off x="10515600" y="1067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67759</xdr:rowOff>
    </xdr:from>
    <xdr:to>
      <xdr:col>50</xdr:col>
      <xdr:colOff>165100</xdr:colOff>
      <xdr:row>62</xdr:row>
      <xdr:rowOff>169359</xdr:rowOff>
    </xdr:to>
    <xdr:sp macro="" textlink="">
      <xdr:nvSpPr>
        <xdr:cNvPr id="243" name="楕円 242"/>
        <xdr:cNvSpPr/>
      </xdr:nvSpPr>
      <xdr:spPr>
        <a:xfrm>
          <a:off x="9588500" y="1069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115717</xdr:rowOff>
    </xdr:from>
    <xdr:to>
      <xdr:col>55</xdr:col>
      <xdr:colOff>0</xdr:colOff>
      <xdr:row>62</xdr:row>
      <xdr:rowOff>118559</xdr:rowOff>
    </xdr:to>
    <xdr:cxnSp macro="">
      <xdr:nvCxnSpPr>
        <xdr:cNvPr id="244" name="直線コネクタ 243"/>
        <xdr:cNvCxnSpPr/>
      </xdr:nvCxnSpPr>
      <xdr:spPr>
        <a:xfrm flipV="1">
          <a:off x="9639300" y="10745617"/>
          <a:ext cx="8382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70765</xdr:rowOff>
    </xdr:from>
    <xdr:to>
      <xdr:col>46</xdr:col>
      <xdr:colOff>38100</xdr:colOff>
      <xdr:row>63</xdr:row>
      <xdr:rowOff>915</xdr:rowOff>
    </xdr:to>
    <xdr:sp macro="" textlink="">
      <xdr:nvSpPr>
        <xdr:cNvPr id="245" name="楕円 244"/>
        <xdr:cNvSpPr/>
      </xdr:nvSpPr>
      <xdr:spPr>
        <a:xfrm>
          <a:off x="8699500" y="10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118559</xdr:rowOff>
    </xdr:from>
    <xdr:to>
      <xdr:col>50</xdr:col>
      <xdr:colOff>114300</xdr:colOff>
      <xdr:row>62</xdr:row>
      <xdr:rowOff>121565</xdr:rowOff>
    </xdr:to>
    <xdr:cxnSp macro="">
      <xdr:nvCxnSpPr>
        <xdr:cNvPr id="246" name="直線コネクタ 245"/>
        <xdr:cNvCxnSpPr/>
      </xdr:nvCxnSpPr>
      <xdr:spPr>
        <a:xfrm flipV="1">
          <a:off x="8750300" y="10748459"/>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76210</xdr:rowOff>
    </xdr:from>
    <xdr:to>
      <xdr:col>41</xdr:col>
      <xdr:colOff>101600</xdr:colOff>
      <xdr:row>63</xdr:row>
      <xdr:rowOff>6360</xdr:rowOff>
    </xdr:to>
    <xdr:sp macro="" textlink="">
      <xdr:nvSpPr>
        <xdr:cNvPr id="247" name="楕円 246"/>
        <xdr:cNvSpPr/>
      </xdr:nvSpPr>
      <xdr:spPr>
        <a:xfrm>
          <a:off x="7810500" y="10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121565</xdr:rowOff>
    </xdr:from>
    <xdr:to>
      <xdr:col>45</xdr:col>
      <xdr:colOff>177800</xdr:colOff>
      <xdr:row>62</xdr:row>
      <xdr:rowOff>127010</xdr:rowOff>
    </xdr:to>
    <xdr:cxnSp macro="">
      <xdr:nvCxnSpPr>
        <xdr:cNvPr id="248" name="直線コネクタ 247"/>
        <xdr:cNvCxnSpPr/>
      </xdr:nvCxnSpPr>
      <xdr:spPr>
        <a:xfrm flipV="1">
          <a:off x="7861300" y="10751465"/>
          <a:ext cx="8890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77064</xdr:rowOff>
    </xdr:from>
    <xdr:to>
      <xdr:col>36</xdr:col>
      <xdr:colOff>165100</xdr:colOff>
      <xdr:row>63</xdr:row>
      <xdr:rowOff>7214</xdr:rowOff>
    </xdr:to>
    <xdr:sp macro="" textlink="">
      <xdr:nvSpPr>
        <xdr:cNvPr id="249" name="楕円 248"/>
        <xdr:cNvSpPr/>
      </xdr:nvSpPr>
      <xdr:spPr>
        <a:xfrm>
          <a:off x="6921500" y="107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127010</xdr:rowOff>
    </xdr:from>
    <xdr:to>
      <xdr:col>41</xdr:col>
      <xdr:colOff>50800</xdr:colOff>
      <xdr:row>62</xdr:row>
      <xdr:rowOff>127864</xdr:rowOff>
    </xdr:to>
    <xdr:cxnSp macro="">
      <xdr:nvCxnSpPr>
        <xdr:cNvPr id="250" name="直線コネクタ 249"/>
        <xdr:cNvCxnSpPr/>
      </xdr:nvCxnSpPr>
      <xdr:spPr>
        <a:xfrm flipV="1">
          <a:off x="6972300" y="10756910"/>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51"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52"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53"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54"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160486</xdr:rowOff>
    </xdr:from>
    <xdr:ext cx="534377" cy="259045"/>
    <xdr:sp macro="" textlink="">
      <xdr:nvSpPr>
        <xdr:cNvPr id="255" name="n_1mainValue【橋りょう・トンネル】&#10;一人当たり有形固定資産（償却資産）額"/>
        <xdr:cNvSpPr txBox="1"/>
      </xdr:nvSpPr>
      <xdr:spPr>
        <a:xfrm>
          <a:off x="9359411" y="1079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163492</xdr:rowOff>
    </xdr:from>
    <xdr:ext cx="534377" cy="259045"/>
    <xdr:sp macro="" textlink="">
      <xdr:nvSpPr>
        <xdr:cNvPr id="256" name="n_2mainValue【橋りょう・トンネル】&#10;一人当たり有形固定資産（償却資産）額"/>
        <xdr:cNvSpPr txBox="1"/>
      </xdr:nvSpPr>
      <xdr:spPr>
        <a:xfrm>
          <a:off x="8483111" y="107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168937</xdr:rowOff>
    </xdr:from>
    <xdr:ext cx="534377" cy="259045"/>
    <xdr:sp macro="" textlink="">
      <xdr:nvSpPr>
        <xdr:cNvPr id="257" name="n_3mainValue【橋りょう・トンネル】&#10;一人当たり有形固定資産（償却資産）額"/>
        <xdr:cNvSpPr txBox="1"/>
      </xdr:nvSpPr>
      <xdr:spPr>
        <a:xfrm>
          <a:off x="7594111" y="1079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169791</xdr:rowOff>
    </xdr:from>
    <xdr:ext cx="534377" cy="259045"/>
    <xdr:sp macro="" textlink="">
      <xdr:nvSpPr>
        <xdr:cNvPr id="258" name="n_4mainValue【橋りょう・トンネル】&#10;一人当たり有形固定資産（償却資産）額"/>
        <xdr:cNvSpPr txBox="1"/>
      </xdr:nvSpPr>
      <xdr:spPr>
        <a:xfrm>
          <a:off x="6705111" y="1079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9" name="楕円 298"/>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90188</xdr:rowOff>
    </xdr:from>
    <xdr:ext cx="405111" cy="259045"/>
    <xdr:sp macro="" textlink="">
      <xdr:nvSpPr>
        <xdr:cNvPr id="300" name="【公営住宅】&#10;有形固定資産減価償却率該当値テキスト"/>
        <xdr:cNvSpPr txBox="1"/>
      </xdr:nvSpPr>
      <xdr:spPr>
        <a:xfrm>
          <a:off x="4673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301" name="楕円 300"/>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118111</xdr:rowOff>
    </xdr:to>
    <xdr:cxnSp macro="">
      <xdr:nvCxnSpPr>
        <xdr:cNvPr id="302" name="直線コネクタ 301"/>
        <xdr:cNvCxnSpPr/>
      </xdr:nvCxnSpPr>
      <xdr:spPr>
        <a:xfrm>
          <a:off x="3797300" y="141389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303" name="楕円 302"/>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80011</xdr:rowOff>
    </xdr:from>
    <xdr:to>
      <xdr:col>19</xdr:col>
      <xdr:colOff>177800</xdr:colOff>
      <xdr:row>82</xdr:row>
      <xdr:rowOff>91439</xdr:rowOff>
    </xdr:to>
    <xdr:cxnSp macro="">
      <xdr:nvCxnSpPr>
        <xdr:cNvPr id="304" name="直線コネクタ 303"/>
        <xdr:cNvCxnSpPr/>
      </xdr:nvCxnSpPr>
      <xdr:spPr>
        <a:xfrm flipV="1">
          <a:off x="2908300" y="141389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53975</xdr:rowOff>
    </xdr:from>
    <xdr:to>
      <xdr:col>10</xdr:col>
      <xdr:colOff>165100</xdr:colOff>
      <xdr:row>82</xdr:row>
      <xdr:rowOff>155575</xdr:rowOff>
    </xdr:to>
    <xdr:sp macro="" textlink="">
      <xdr:nvSpPr>
        <xdr:cNvPr id="305" name="楕円 304"/>
        <xdr:cNvSpPr/>
      </xdr:nvSpPr>
      <xdr:spPr>
        <a:xfrm>
          <a:off x="1968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104775</xdr:rowOff>
    </xdr:to>
    <xdr:cxnSp macro="">
      <xdr:nvCxnSpPr>
        <xdr:cNvPr id="306" name="直線コネクタ 305"/>
        <xdr:cNvCxnSpPr/>
      </xdr:nvCxnSpPr>
      <xdr:spPr>
        <a:xfrm flipV="1">
          <a:off x="2019300" y="141503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19686</xdr:rowOff>
    </xdr:from>
    <xdr:to>
      <xdr:col>6</xdr:col>
      <xdr:colOff>38100</xdr:colOff>
      <xdr:row>82</xdr:row>
      <xdr:rowOff>121286</xdr:rowOff>
    </xdr:to>
    <xdr:sp macro="" textlink="">
      <xdr:nvSpPr>
        <xdr:cNvPr id="307" name="楕円 306"/>
        <xdr:cNvSpPr/>
      </xdr:nvSpPr>
      <xdr:spPr>
        <a:xfrm>
          <a:off x="1079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70486</xdr:rowOff>
    </xdr:from>
    <xdr:to>
      <xdr:col>10</xdr:col>
      <xdr:colOff>114300</xdr:colOff>
      <xdr:row>82</xdr:row>
      <xdr:rowOff>104775</xdr:rowOff>
    </xdr:to>
    <xdr:cxnSp macro="">
      <xdr:nvCxnSpPr>
        <xdr:cNvPr id="308" name="直線コネクタ 307"/>
        <xdr:cNvCxnSpPr/>
      </xdr:nvCxnSpPr>
      <xdr:spPr>
        <a:xfrm>
          <a:off x="1130300" y="141293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309" name="n_1ave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0"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12" name="n_4aveValue【公営住宅】&#10;有形固定資産減価償却率"/>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147338</xdr:rowOff>
    </xdr:from>
    <xdr:ext cx="405111" cy="259045"/>
    <xdr:sp macro="" textlink="">
      <xdr:nvSpPr>
        <xdr:cNvPr id="313" name="n_1main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4" name="n_2main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652</xdr:rowOff>
    </xdr:from>
    <xdr:ext cx="405111" cy="259045"/>
    <xdr:sp macro="" textlink="">
      <xdr:nvSpPr>
        <xdr:cNvPr id="315" name="n_3mainValue【公営住宅】&#10;有形固定資産減価償却率"/>
        <xdr:cNvSpPr txBox="1"/>
      </xdr:nvSpPr>
      <xdr:spPr>
        <a:xfrm>
          <a:off x="18167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6" name="n_4mainValue【公営住宅】&#10;有形固定資産減価償却率"/>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134890</xdr:rowOff>
    </xdr:from>
    <xdr:ext cx="469744" cy="259045"/>
    <xdr:sp macro="" textlink="">
      <xdr:nvSpPr>
        <xdr:cNvPr id="341" name="【公営住宅】&#10;一人当たり面積平均値テキスト"/>
        <xdr:cNvSpPr txBox="1"/>
      </xdr:nvSpPr>
      <xdr:spPr>
        <a:xfrm>
          <a:off x="10515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52" name="楕円 351"/>
        <xdr:cNvSpPr/>
      </xdr:nvSpPr>
      <xdr:spPr>
        <a:xfrm>
          <a:off x="10426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158766</xdr:rowOff>
    </xdr:from>
    <xdr:ext cx="469744" cy="259045"/>
    <xdr:sp macro="" textlink="">
      <xdr:nvSpPr>
        <xdr:cNvPr id="353" name="【公営住宅】&#10;一人当たり面積該当値テキスト"/>
        <xdr:cNvSpPr txBox="1"/>
      </xdr:nvSpPr>
      <xdr:spPr>
        <a:xfrm>
          <a:off x="10515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137033</xdr:rowOff>
    </xdr:from>
    <xdr:to>
      <xdr:col>50</xdr:col>
      <xdr:colOff>165100</xdr:colOff>
      <xdr:row>84</xdr:row>
      <xdr:rowOff>67183</xdr:rowOff>
    </xdr:to>
    <xdr:sp macro="" textlink="">
      <xdr:nvSpPr>
        <xdr:cNvPr id="354" name="楕円 353"/>
        <xdr:cNvSpPr/>
      </xdr:nvSpPr>
      <xdr:spPr>
        <a:xfrm>
          <a:off x="9588500" y="1436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15239</xdr:rowOff>
    </xdr:from>
    <xdr:to>
      <xdr:col>55</xdr:col>
      <xdr:colOff>0</xdr:colOff>
      <xdr:row>84</xdr:row>
      <xdr:rowOff>16383</xdr:rowOff>
    </xdr:to>
    <xdr:cxnSp macro="">
      <xdr:nvCxnSpPr>
        <xdr:cNvPr id="355" name="直線コネクタ 354"/>
        <xdr:cNvCxnSpPr/>
      </xdr:nvCxnSpPr>
      <xdr:spPr>
        <a:xfrm flipV="1">
          <a:off x="9639300" y="14417039"/>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138748</xdr:rowOff>
    </xdr:from>
    <xdr:to>
      <xdr:col>46</xdr:col>
      <xdr:colOff>38100</xdr:colOff>
      <xdr:row>84</xdr:row>
      <xdr:rowOff>68898</xdr:rowOff>
    </xdr:to>
    <xdr:sp macro="" textlink="">
      <xdr:nvSpPr>
        <xdr:cNvPr id="356" name="楕円 355"/>
        <xdr:cNvSpPr/>
      </xdr:nvSpPr>
      <xdr:spPr>
        <a:xfrm>
          <a:off x="8699500" y="1436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xdr:rowOff>
    </xdr:from>
    <xdr:to>
      <xdr:col>50</xdr:col>
      <xdr:colOff>114300</xdr:colOff>
      <xdr:row>84</xdr:row>
      <xdr:rowOff>18098</xdr:rowOff>
    </xdr:to>
    <xdr:cxnSp macro="">
      <xdr:nvCxnSpPr>
        <xdr:cNvPr id="357" name="直線コネクタ 356"/>
        <xdr:cNvCxnSpPr/>
      </xdr:nvCxnSpPr>
      <xdr:spPr>
        <a:xfrm flipV="1">
          <a:off x="8750300" y="1441818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141605</xdr:rowOff>
    </xdr:from>
    <xdr:to>
      <xdr:col>41</xdr:col>
      <xdr:colOff>101600</xdr:colOff>
      <xdr:row>84</xdr:row>
      <xdr:rowOff>71755</xdr:rowOff>
    </xdr:to>
    <xdr:sp macro="" textlink="">
      <xdr:nvSpPr>
        <xdr:cNvPr id="358" name="楕円 357"/>
        <xdr:cNvSpPr/>
      </xdr:nvSpPr>
      <xdr:spPr>
        <a:xfrm>
          <a:off x="781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18098</xdr:rowOff>
    </xdr:from>
    <xdr:to>
      <xdr:col>45</xdr:col>
      <xdr:colOff>177800</xdr:colOff>
      <xdr:row>84</xdr:row>
      <xdr:rowOff>20955</xdr:rowOff>
    </xdr:to>
    <xdr:cxnSp macro="">
      <xdr:nvCxnSpPr>
        <xdr:cNvPr id="359" name="直線コネクタ 358"/>
        <xdr:cNvCxnSpPr/>
      </xdr:nvCxnSpPr>
      <xdr:spPr>
        <a:xfrm flipV="1">
          <a:off x="7861300" y="1441989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141605</xdr:rowOff>
    </xdr:from>
    <xdr:to>
      <xdr:col>36</xdr:col>
      <xdr:colOff>165100</xdr:colOff>
      <xdr:row>84</xdr:row>
      <xdr:rowOff>71755</xdr:rowOff>
    </xdr:to>
    <xdr:sp macro="" textlink="">
      <xdr:nvSpPr>
        <xdr:cNvPr id="360" name="楕円 359"/>
        <xdr:cNvSpPr/>
      </xdr:nvSpPr>
      <xdr:spPr>
        <a:xfrm>
          <a:off x="6921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20955</xdr:rowOff>
    </xdr:from>
    <xdr:to>
      <xdr:col>41</xdr:col>
      <xdr:colOff>50800</xdr:colOff>
      <xdr:row>84</xdr:row>
      <xdr:rowOff>20955</xdr:rowOff>
    </xdr:to>
    <xdr:cxnSp macro="">
      <xdr:nvCxnSpPr>
        <xdr:cNvPr id="361" name="直線コネクタ 360"/>
        <xdr:cNvCxnSpPr/>
      </xdr:nvCxnSpPr>
      <xdr:spPr>
        <a:xfrm>
          <a:off x="6972300" y="14422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84027</xdr:rowOff>
    </xdr:from>
    <xdr:ext cx="469744" cy="259045"/>
    <xdr:sp macro="" textlink="">
      <xdr:nvSpPr>
        <xdr:cNvPr id="362" name="n_1aveValue【公営住宅】&#10;一人当たり面積"/>
        <xdr:cNvSpPr txBox="1"/>
      </xdr:nvSpPr>
      <xdr:spPr>
        <a:xfrm>
          <a:off x="9391727"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74313</xdr:rowOff>
    </xdr:from>
    <xdr:ext cx="469744" cy="259045"/>
    <xdr:sp macro="" textlink="">
      <xdr:nvSpPr>
        <xdr:cNvPr id="363" name="n_2aveValue【公営住宅】&#10;一人当たり面積"/>
        <xdr:cNvSpPr txBox="1"/>
      </xdr:nvSpPr>
      <xdr:spPr>
        <a:xfrm>
          <a:off x="8515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65167</xdr:rowOff>
    </xdr:from>
    <xdr:ext cx="469744" cy="259045"/>
    <xdr:sp macro="" textlink="">
      <xdr:nvSpPr>
        <xdr:cNvPr id="364" name="n_3aveValue【公営住宅】&#10;一人当たり面積"/>
        <xdr:cNvSpPr txBox="1"/>
      </xdr:nvSpPr>
      <xdr:spPr>
        <a:xfrm>
          <a:off x="7626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85171</xdr:rowOff>
    </xdr:from>
    <xdr:ext cx="469744" cy="259045"/>
    <xdr:sp macro="" textlink="">
      <xdr:nvSpPr>
        <xdr:cNvPr id="365" name="n_4aveValue【公営住宅】&#10;一人当たり面積"/>
        <xdr:cNvSpPr txBox="1"/>
      </xdr:nvSpPr>
      <xdr:spPr>
        <a:xfrm>
          <a:off x="6737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83710</xdr:rowOff>
    </xdr:from>
    <xdr:ext cx="469744" cy="259045"/>
    <xdr:sp macro="" textlink="">
      <xdr:nvSpPr>
        <xdr:cNvPr id="366" name="n_1mainValue【公営住宅】&#10;一人当たり面積"/>
        <xdr:cNvSpPr txBox="1"/>
      </xdr:nvSpPr>
      <xdr:spPr>
        <a:xfrm>
          <a:off x="9391727" y="141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85425</xdr:rowOff>
    </xdr:from>
    <xdr:ext cx="469744" cy="259045"/>
    <xdr:sp macro="" textlink="">
      <xdr:nvSpPr>
        <xdr:cNvPr id="367" name="n_2mainValue【公営住宅】&#10;一人当たり面積"/>
        <xdr:cNvSpPr txBox="1"/>
      </xdr:nvSpPr>
      <xdr:spPr>
        <a:xfrm>
          <a:off x="8515427" y="1414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88282</xdr:rowOff>
    </xdr:from>
    <xdr:ext cx="469744" cy="259045"/>
    <xdr:sp macro="" textlink="">
      <xdr:nvSpPr>
        <xdr:cNvPr id="368" name="n_3mainValue【公営住宅】&#10;一人当たり面積"/>
        <xdr:cNvSpPr txBox="1"/>
      </xdr:nvSpPr>
      <xdr:spPr>
        <a:xfrm>
          <a:off x="7626427" y="141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88282</xdr:rowOff>
    </xdr:from>
    <xdr:ext cx="469744" cy="259045"/>
    <xdr:sp macro="" textlink="">
      <xdr:nvSpPr>
        <xdr:cNvPr id="369" name="n_4mainValue【公営住宅】&#10;一人当たり面積"/>
        <xdr:cNvSpPr txBox="1"/>
      </xdr:nvSpPr>
      <xdr:spPr>
        <a:xfrm>
          <a:off x="6737427" y="141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15" name="【認定こども園・幼稚園・保育所】&#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95885</xdr:rowOff>
    </xdr:from>
    <xdr:to>
      <xdr:col>85</xdr:col>
      <xdr:colOff>177800</xdr:colOff>
      <xdr:row>36</xdr:row>
      <xdr:rowOff>26035</xdr:rowOff>
    </xdr:to>
    <xdr:sp macro="" textlink="">
      <xdr:nvSpPr>
        <xdr:cNvPr id="426" name="楕円 425"/>
        <xdr:cNvSpPr/>
      </xdr:nvSpPr>
      <xdr:spPr>
        <a:xfrm>
          <a:off x="16268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118762</xdr:rowOff>
    </xdr:from>
    <xdr:ext cx="405111" cy="259045"/>
    <xdr:sp macro="" textlink="">
      <xdr:nvSpPr>
        <xdr:cNvPr id="427" name="【認定こども園・幼稚園・保育所】&#10;有形固定資産減価償却率該当値テキスト"/>
        <xdr:cNvSpPr txBox="1"/>
      </xdr:nvSpPr>
      <xdr:spPr>
        <a:xfrm>
          <a:off x="16357600"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53975</xdr:rowOff>
    </xdr:from>
    <xdr:to>
      <xdr:col>81</xdr:col>
      <xdr:colOff>101600</xdr:colOff>
      <xdr:row>35</xdr:row>
      <xdr:rowOff>155575</xdr:rowOff>
    </xdr:to>
    <xdr:sp macro="" textlink="">
      <xdr:nvSpPr>
        <xdr:cNvPr id="428" name="楕円 427"/>
        <xdr:cNvSpPr/>
      </xdr:nvSpPr>
      <xdr:spPr>
        <a:xfrm>
          <a:off x="15430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104775</xdr:rowOff>
    </xdr:from>
    <xdr:to>
      <xdr:col>85</xdr:col>
      <xdr:colOff>127000</xdr:colOff>
      <xdr:row>35</xdr:row>
      <xdr:rowOff>146685</xdr:rowOff>
    </xdr:to>
    <xdr:cxnSp macro="">
      <xdr:nvCxnSpPr>
        <xdr:cNvPr id="429" name="直線コネクタ 428"/>
        <xdr:cNvCxnSpPr/>
      </xdr:nvCxnSpPr>
      <xdr:spPr>
        <a:xfrm>
          <a:off x="15481300" y="61055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xdr:rowOff>
    </xdr:from>
    <xdr:to>
      <xdr:col>76</xdr:col>
      <xdr:colOff>165100</xdr:colOff>
      <xdr:row>35</xdr:row>
      <xdr:rowOff>115570</xdr:rowOff>
    </xdr:to>
    <xdr:sp macro="" textlink="">
      <xdr:nvSpPr>
        <xdr:cNvPr id="430" name="楕円 429"/>
        <xdr:cNvSpPr/>
      </xdr:nvSpPr>
      <xdr:spPr>
        <a:xfrm>
          <a:off x="1454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35</xdr:row>
      <xdr:rowOff>104775</xdr:rowOff>
    </xdr:to>
    <xdr:cxnSp macro="">
      <xdr:nvCxnSpPr>
        <xdr:cNvPr id="431" name="直線コネクタ 430"/>
        <xdr:cNvCxnSpPr/>
      </xdr:nvCxnSpPr>
      <xdr:spPr>
        <a:xfrm>
          <a:off x="14592300" y="6065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143510</xdr:rowOff>
    </xdr:from>
    <xdr:to>
      <xdr:col>72</xdr:col>
      <xdr:colOff>38100</xdr:colOff>
      <xdr:row>35</xdr:row>
      <xdr:rowOff>73660</xdr:rowOff>
    </xdr:to>
    <xdr:sp macro="" textlink="">
      <xdr:nvSpPr>
        <xdr:cNvPr id="432" name="楕円 431"/>
        <xdr:cNvSpPr/>
      </xdr:nvSpPr>
      <xdr:spPr>
        <a:xfrm>
          <a:off x="13652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22860</xdr:rowOff>
    </xdr:from>
    <xdr:to>
      <xdr:col>76</xdr:col>
      <xdr:colOff>114300</xdr:colOff>
      <xdr:row>35</xdr:row>
      <xdr:rowOff>64770</xdr:rowOff>
    </xdr:to>
    <xdr:cxnSp macro="">
      <xdr:nvCxnSpPr>
        <xdr:cNvPr id="433" name="直線コネクタ 432"/>
        <xdr:cNvCxnSpPr/>
      </xdr:nvCxnSpPr>
      <xdr:spPr>
        <a:xfrm>
          <a:off x="13703300" y="6023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99695</xdr:rowOff>
    </xdr:from>
    <xdr:to>
      <xdr:col>67</xdr:col>
      <xdr:colOff>101600</xdr:colOff>
      <xdr:row>35</xdr:row>
      <xdr:rowOff>29845</xdr:rowOff>
    </xdr:to>
    <xdr:sp macro="" textlink="">
      <xdr:nvSpPr>
        <xdr:cNvPr id="434" name="楕円 433"/>
        <xdr:cNvSpPr/>
      </xdr:nvSpPr>
      <xdr:spPr>
        <a:xfrm>
          <a:off x="12763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150495</xdr:rowOff>
    </xdr:from>
    <xdr:to>
      <xdr:col>71</xdr:col>
      <xdr:colOff>177800</xdr:colOff>
      <xdr:row>35</xdr:row>
      <xdr:rowOff>22860</xdr:rowOff>
    </xdr:to>
    <xdr:cxnSp macro="">
      <xdr:nvCxnSpPr>
        <xdr:cNvPr id="435" name="直線コネクタ 434"/>
        <xdr:cNvCxnSpPr/>
      </xdr:nvCxnSpPr>
      <xdr:spPr>
        <a:xfrm>
          <a:off x="12814300" y="59797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436" name="n_1aveValue【認定こども園・幼稚園・保育所】&#10;有形固定資産減価償却率"/>
        <xdr:cNvSpPr txBox="1"/>
      </xdr:nvSpPr>
      <xdr:spPr>
        <a:xfrm>
          <a:off x="15266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37" name="n_2aveValue【認定こども園・幼稚園・保育所】&#10;有形固定資産減価償却率"/>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438" name="n_3aveValue【認定こども園・幼稚園・保育所】&#10;有形固定資産減価償却率"/>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32402</xdr:rowOff>
    </xdr:from>
    <xdr:ext cx="405111" cy="259045"/>
    <xdr:sp macro="" textlink="">
      <xdr:nvSpPr>
        <xdr:cNvPr id="439" name="n_4aveValue【認定こども園・幼稚園・保育所】&#10;有形固定資産減価償却率"/>
        <xdr:cNvSpPr txBox="1"/>
      </xdr:nvSpPr>
      <xdr:spPr>
        <a:xfrm>
          <a:off x="1261174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652</xdr:rowOff>
    </xdr:from>
    <xdr:ext cx="405111" cy="259045"/>
    <xdr:sp macro="" textlink="">
      <xdr:nvSpPr>
        <xdr:cNvPr id="440" name="n_1mainValue【認定こども園・幼稚園・保育所】&#10;有形固定資産減価償却率"/>
        <xdr:cNvSpPr txBox="1"/>
      </xdr:nvSpPr>
      <xdr:spPr>
        <a:xfrm>
          <a:off x="152660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132097</xdr:rowOff>
    </xdr:from>
    <xdr:ext cx="405111" cy="259045"/>
    <xdr:sp macro="" textlink="">
      <xdr:nvSpPr>
        <xdr:cNvPr id="441" name="n_2mainValue【認定こども園・幼稚園・保育所】&#10;有形固定資産減価償却率"/>
        <xdr:cNvSpPr txBox="1"/>
      </xdr:nvSpPr>
      <xdr:spPr>
        <a:xfrm>
          <a:off x="14389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90187</xdr:rowOff>
    </xdr:from>
    <xdr:ext cx="405111" cy="259045"/>
    <xdr:sp macro="" textlink="">
      <xdr:nvSpPr>
        <xdr:cNvPr id="442" name="n_3mainValue【認定こども園・幼稚園・保育所】&#10;有形固定資産減価償却率"/>
        <xdr:cNvSpPr txBox="1"/>
      </xdr:nvSpPr>
      <xdr:spPr>
        <a:xfrm>
          <a:off x="13500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46372</xdr:rowOff>
    </xdr:from>
    <xdr:ext cx="405111" cy="259045"/>
    <xdr:sp macro="" textlink="">
      <xdr:nvSpPr>
        <xdr:cNvPr id="443" name="n_4mainValue【認定こども園・幼稚園・保育所】&#10;有形固定資産減価償却率"/>
        <xdr:cNvSpPr txBox="1"/>
      </xdr:nvSpPr>
      <xdr:spPr>
        <a:xfrm>
          <a:off x="126117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72"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77" name="フローチャート: 判断 476"/>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124460</xdr:rowOff>
    </xdr:from>
    <xdr:to>
      <xdr:col>116</xdr:col>
      <xdr:colOff>114300</xdr:colOff>
      <xdr:row>37</xdr:row>
      <xdr:rowOff>54610</xdr:rowOff>
    </xdr:to>
    <xdr:sp macro="" textlink="">
      <xdr:nvSpPr>
        <xdr:cNvPr id="483" name="楕円 482"/>
        <xdr:cNvSpPr/>
      </xdr:nvSpPr>
      <xdr:spPr>
        <a:xfrm>
          <a:off x="22110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147337</xdr:rowOff>
    </xdr:from>
    <xdr:ext cx="469744" cy="259045"/>
    <xdr:sp macro="" textlink="">
      <xdr:nvSpPr>
        <xdr:cNvPr id="484" name="【認定こども園・幼稚園・保育所】&#10;一人当たり面積該当値テキスト"/>
        <xdr:cNvSpPr txBox="1"/>
      </xdr:nvSpPr>
      <xdr:spPr>
        <a:xfrm>
          <a:off x="22199600"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132080</xdr:rowOff>
    </xdr:from>
    <xdr:to>
      <xdr:col>112</xdr:col>
      <xdr:colOff>38100</xdr:colOff>
      <xdr:row>37</xdr:row>
      <xdr:rowOff>62230</xdr:rowOff>
    </xdr:to>
    <xdr:sp macro="" textlink="">
      <xdr:nvSpPr>
        <xdr:cNvPr id="485" name="楕円 484"/>
        <xdr:cNvSpPr/>
      </xdr:nvSpPr>
      <xdr:spPr>
        <a:xfrm>
          <a:off x="21272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3810</xdr:rowOff>
    </xdr:from>
    <xdr:to>
      <xdr:col>116</xdr:col>
      <xdr:colOff>63500</xdr:colOff>
      <xdr:row>37</xdr:row>
      <xdr:rowOff>11430</xdr:rowOff>
    </xdr:to>
    <xdr:cxnSp macro="">
      <xdr:nvCxnSpPr>
        <xdr:cNvPr id="486" name="直線コネクタ 485"/>
        <xdr:cNvCxnSpPr/>
      </xdr:nvCxnSpPr>
      <xdr:spPr>
        <a:xfrm flipV="1">
          <a:off x="21323300" y="6347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487" name="楕円 486"/>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11430</xdr:rowOff>
    </xdr:from>
    <xdr:to>
      <xdr:col>111</xdr:col>
      <xdr:colOff>177800</xdr:colOff>
      <xdr:row>37</xdr:row>
      <xdr:rowOff>19050</xdr:rowOff>
    </xdr:to>
    <xdr:cxnSp macro="">
      <xdr:nvCxnSpPr>
        <xdr:cNvPr id="488" name="直線コネクタ 487"/>
        <xdr:cNvCxnSpPr/>
      </xdr:nvCxnSpPr>
      <xdr:spPr>
        <a:xfrm flipV="1">
          <a:off x="20434300" y="6355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139700</xdr:rowOff>
    </xdr:from>
    <xdr:to>
      <xdr:col>102</xdr:col>
      <xdr:colOff>165100</xdr:colOff>
      <xdr:row>37</xdr:row>
      <xdr:rowOff>69850</xdr:rowOff>
    </xdr:to>
    <xdr:sp macro="" textlink="">
      <xdr:nvSpPr>
        <xdr:cNvPr id="489" name="楕円 488"/>
        <xdr:cNvSpPr/>
      </xdr:nvSpPr>
      <xdr:spPr>
        <a:xfrm>
          <a:off x="19494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19050</xdr:rowOff>
    </xdr:from>
    <xdr:to>
      <xdr:col>107</xdr:col>
      <xdr:colOff>50800</xdr:colOff>
      <xdr:row>37</xdr:row>
      <xdr:rowOff>19050</xdr:rowOff>
    </xdr:to>
    <xdr:cxnSp macro="">
      <xdr:nvCxnSpPr>
        <xdr:cNvPr id="490" name="直線コネクタ 489"/>
        <xdr:cNvCxnSpPr/>
      </xdr:nvCxnSpPr>
      <xdr:spPr>
        <a:xfrm>
          <a:off x="19545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139700</xdr:rowOff>
    </xdr:from>
    <xdr:to>
      <xdr:col>98</xdr:col>
      <xdr:colOff>38100</xdr:colOff>
      <xdr:row>37</xdr:row>
      <xdr:rowOff>69850</xdr:rowOff>
    </xdr:to>
    <xdr:sp macro="" textlink="">
      <xdr:nvSpPr>
        <xdr:cNvPr id="491" name="楕円 490"/>
        <xdr:cNvSpPr/>
      </xdr:nvSpPr>
      <xdr:spPr>
        <a:xfrm>
          <a:off x="18605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19050</xdr:rowOff>
    </xdr:from>
    <xdr:to>
      <xdr:col>102</xdr:col>
      <xdr:colOff>114300</xdr:colOff>
      <xdr:row>37</xdr:row>
      <xdr:rowOff>19050</xdr:rowOff>
    </xdr:to>
    <xdr:cxnSp macro="">
      <xdr:nvCxnSpPr>
        <xdr:cNvPr id="492" name="直線コネクタ 491"/>
        <xdr:cNvCxnSpPr/>
      </xdr:nvCxnSpPr>
      <xdr:spPr>
        <a:xfrm>
          <a:off x="18656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93"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494" name="n_2aveValue【認定こども園・幼稚園・保育所】&#10;一人当たり面積"/>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95"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76217</xdr:rowOff>
    </xdr:from>
    <xdr:ext cx="469744" cy="259045"/>
    <xdr:sp macro="" textlink="">
      <xdr:nvSpPr>
        <xdr:cNvPr id="496" name="n_4aveValue【認定こども園・幼稚園・保育所】&#10;一人当たり面積"/>
        <xdr:cNvSpPr txBox="1"/>
      </xdr:nvSpPr>
      <xdr:spPr>
        <a:xfrm>
          <a:off x="18421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78757</xdr:rowOff>
    </xdr:from>
    <xdr:ext cx="469744" cy="259045"/>
    <xdr:sp macro="" textlink="">
      <xdr:nvSpPr>
        <xdr:cNvPr id="497" name="n_1mainValue【認定こども園・幼稚園・保育所】&#10;一人当たり面積"/>
        <xdr:cNvSpPr txBox="1"/>
      </xdr:nvSpPr>
      <xdr:spPr>
        <a:xfrm>
          <a:off x="210757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498" name="n_2mainValue【認定こども園・幼稚園・保育所】&#10;一人当たり面積"/>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86377</xdr:rowOff>
    </xdr:from>
    <xdr:ext cx="469744" cy="259045"/>
    <xdr:sp macro="" textlink="">
      <xdr:nvSpPr>
        <xdr:cNvPr id="499" name="n_3mainValue【認定こども園・幼稚園・保育所】&#10;一人当たり面積"/>
        <xdr:cNvSpPr txBox="1"/>
      </xdr:nvSpPr>
      <xdr:spPr>
        <a:xfrm>
          <a:off x="19310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86377</xdr:rowOff>
    </xdr:from>
    <xdr:ext cx="469744" cy="259045"/>
    <xdr:sp macro="" textlink="">
      <xdr:nvSpPr>
        <xdr:cNvPr id="500" name="n_4mainValue【認定こども園・幼稚園・保育所】&#10;一人当たり面積"/>
        <xdr:cNvSpPr txBox="1"/>
      </xdr:nvSpPr>
      <xdr:spPr>
        <a:xfrm>
          <a:off x="18421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25" name="直線コネクタ 524"/>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26"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28"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530" name="【学校施設】&#10;有形固定資産減価償却率平均値テキスト"/>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35" name="フローチャート: 判断 534"/>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41" name="楕円 540"/>
        <xdr:cNvSpPr/>
      </xdr:nvSpPr>
      <xdr:spPr>
        <a:xfrm>
          <a:off x="16268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90187</xdr:rowOff>
    </xdr:from>
    <xdr:ext cx="405111" cy="259045"/>
    <xdr:sp macro="" textlink="">
      <xdr:nvSpPr>
        <xdr:cNvPr id="542" name="【学校施設】&#10;有形固定資産減価償却率該当値テキスト"/>
        <xdr:cNvSpPr txBox="1"/>
      </xdr:nvSpPr>
      <xdr:spPr>
        <a:xfrm>
          <a:off x="16357600"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90170</xdr:rowOff>
    </xdr:from>
    <xdr:to>
      <xdr:col>81</xdr:col>
      <xdr:colOff>101600</xdr:colOff>
      <xdr:row>59</xdr:row>
      <xdr:rowOff>20320</xdr:rowOff>
    </xdr:to>
    <xdr:sp macro="" textlink="">
      <xdr:nvSpPr>
        <xdr:cNvPr id="543" name="楕円 542"/>
        <xdr:cNvSpPr/>
      </xdr:nvSpPr>
      <xdr:spPr>
        <a:xfrm>
          <a:off x="15430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118110</xdr:rowOff>
    </xdr:from>
    <xdr:to>
      <xdr:col>85</xdr:col>
      <xdr:colOff>127000</xdr:colOff>
      <xdr:row>58</xdr:row>
      <xdr:rowOff>140970</xdr:rowOff>
    </xdr:to>
    <xdr:cxnSp macro="">
      <xdr:nvCxnSpPr>
        <xdr:cNvPr id="544" name="直線コネクタ 543"/>
        <xdr:cNvCxnSpPr/>
      </xdr:nvCxnSpPr>
      <xdr:spPr>
        <a:xfrm flipV="1">
          <a:off x="15481300" y="100622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128270</xdr:rowOff>
    </xdr:from>
    <xdr:to>
      <xdr:col>76</xdr:col>
      <xdr:colOff>165100</xdr:colOff>
      <xdr:row>59</xdr:row>
      <xdr:rowOff>58420</xdr:rowOff>
    </xdr:to>
    <xdr:sp macro="" textlink="">
      <xdr:nvSpPr>
        <xdr:cNvPr id="545" name="楕円 544"/>
        <xdr:cNvSpPr/>
      </xdr:nvSpPr>
      <xdr:spPr>
        <a:xfrm>
          <a:off x="14541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59</xdr:row>
      <xdr:rowOff>7620</xdr:rowOff>
    </xdr:to>
    <xdr:cxnSp macro="">
      <xdr:nvCxnSpPr>
        <xdr:cNvPr id="546" name="直線コネクタ 545"/>
        <xdr:cNvCxnSpPr/>
      </xdr:nvCxnSpPr>
      <xdr:spPr>
        <a:xfrm flipV="1">
          <a:off x="14592300" y="10085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78740</xdr:rowOff>
    </xdr:from>
    <xdr:to>
      <xdr:col>72</xdr:col>
      <xdr:colOff>38100</xdr:colOff>
      <xdr:row>59</xdr:row>
      <xdr:rowOff>8890</xdr:rowOff>
    </xdr:to>
    <xdr:sp macro="" textlink="">
      <xdr:nvSpPr>
        <xdr:cNvPr id="547" name="楕円 546"/>
        <xdr:cNvSpPr/>
      </xdr:nvSpPr>
      <xdr:spPr>
        <a:xfrm>
          <a:off x="13652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129540</xdr:rowOff>
    </xdr:from>
    <xdr:to>
      <xdr:col>76</xdr:col>
      <xdr:colOff>114300</xdr:colOff>
      <xdr:row>59</xdr:row>
      <xdr:rowOff>7620</xdr:rowOff>
    </xdr:to>
    <xdr:cxnSp macro="">
      <xdr:nvCxnSpPr>
        <xdr:cNvPr id="548" name="直線コネクタ 547"/>
        <xdr:cNvCxnSpPr/>
      </xdr:nvCxnSpPr>
      <xdr:spPr>
        <a:xfrm>
          <a:off x="13703300" y="100736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40640</xdr:rowOff>
    </xdr:from>
    <xdr:to>
      <xdr:col>67</xdr:col>
      <xdr:colOff>101600</xdr:colOff>
      <xdr:row>58</xdr:row>
      <xdr:rowOff>142240</xdr:rowOff>
    </xdr:to>
    <xdr:sp macro="" textlink="">
      <xdr:nvSpPr>
        <xdr:cNvPr id="549" name="楕円 548"/>
        <xdr:cNvSpPr/>
      </xdr:nvSpPr>
      <xdr:spPr>
        <a:xfrm>
          <a:off x="1276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91440</xdr:rowOff>
    </xdr:from>
    <xdr:to>
      <xdr:col>71</xdr:col>
      <xdr:colOff>177800</xdr:colOff>
      <xdr:row>58</xdr:row>
      <xdr:rowOff>129540</xdr:rowOff>
    </xdr:to>
    <xdr:cxnSp macro="">
      <xdr:nvCxnSpPr>
        <xdr:cNvPr id="550" name="直線コネクタ 549"/>
        <xdr:cNvCxnSpPr/>
      </xdr:nvCxnSpPr>
      <xdr:spPr>
        <a:xfrm>
          <a:off x="12814300" y="10035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51"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552" name="n_2aveValue【学校施設】&#10;有形固定資産減価償却率"/>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553" name="n_3aveValue【学校施設】&#10;有形固定資産減価償却率"/>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163847</xdr:rowOff>
    </xdr:from>
    <xdr:ext cx="405111" cy="259045"/>
    <xdr:sp macro="" textlink="">
      <xdr:nvSpPr>
        <xdr:cNvPr id="554" name="n_4aveValue【学校施設】&#10;有形固定資産減価償却率"/>
        <xdr:cNvSpPr txBox="1"/>
      </xdr:nvSpPr>
      <xdr:spPr>
        <a:xfrm>
          <a:off x="126117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36847</xdr:rowOff>
    </xdr:from>
    <xdr:ext cx="405111" cy="259045"/>
    <xdr:sp macro="" textlink="">
      <xdr:nvSpPr>
        <xdr:cNvPr id="555" name="n_1main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74947</xdr:rowOff>
    </xdr:from>
    <xdr:ext cx="405111" cy="259045"/>
    <xdr:sp macro="" textlink="">
      <xdr:nvSpPr>
        <xdr:cNvPr id="556" name="n_2mainValue【学校施設】&#10;有形固定資産減価償却率"/>
        <xdr:cNvSpPr txBox="1"/>
      </xdr:nvSpPr>
      <xdr:spPr>
        <a:xfrm>
          <a:off x="14389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25417</xdr:rowOff>
    </xdr:from>
    <xdr:ext cx="405111" cy="259045"/>
    <xdr:sp macro="" textlink="">
      <xdr:nvSpPr>
        <xdr:cNvPr id="557" name="n_3mainValue【学校施設】&#10;有形固定資産減価償却率"/>
        <xdr:cNvSpPr txBox="1"/>
      </xdr:nvSpPr>
      <xdr:spPr>
        <a:xfrm>
          <a:off x="13500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58" name="n_4mainValue【学校施設】&#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588" name="【学校施設】&#10;一人当たり面積平均値テキスト"/>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124460</xdr:rowOff>
    </xdr:from>
    <xdr:to>
      <xdr:col>116</xdr:col>
      <xdr:colOff>114300</xdr:colOff>
      <xdr:row>60</xdr:row>
      <xdr:rowOff>54610</xdr:rowOff>
    </xdr:to>
    <xdr:sp macro="" textlink="">
      <xdr:nvSpPr>
        <xdr:cNvPr id="599" name="楕円 598"/>
        <xdr:cNvSpPr/>
      </xdr:nvSpPr>
      <xdr:spPr>
        <a:xfrm>
          <a:off x="22110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147337</xdr:rowOff>
    </xdr:from>
    <xdr:ext cx="469744" cy="259045"/>
    <xdr:sp macro="" textlink="">
      <xdr:nvSpPr>
        <xdr:cNvPr id="600" name="【学校施設】&#10;一人当たり面積該当値テキスト"/>
        <xdr:cNvSpPr txBox="1"/>
      </xdr:nvSpPr>
      <xdr:spPr>
        <a:xfrm>
          <a:off x="22199600"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138430</xdr:rowOff>
    </xdr:from>
    <xdr:to>
      <xdr:col>112</xdr:col>
      <xdr:colOff>38100</xdr:colOff>
      <xdr:row>60</xdr:row>
      <xdr:rowOff>68580</xdr:rowOff>
    </xdr:to>
    <xdr:sp macro="" textlink="">
      <xdr:nvSpPr>
        <xdr:cNvPr id="601" name="楕円 600"/>
        <xdr:cNvSpPr/>
      </xdr:nvSpPr>
      <xdr:spPr>
        <a:xfrm>
          <a:off x="21272500" y="10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3810</xdr:rowOff>
    </xdr:from>
    <xdr:to>
      <xdr:col>116</xdr:col>
      <xdr:colOff>63500</xdr:colOff>
      <xdr:row>60</xdr:row>
      <xdr:rowOff>17780</xdr:rowOff>
    </xdr:to>
    <xdr:cxnSp macro="">
      <xdr:nvCxnSpPr>
        <xdr:cNvPr id="602" name="直線コネクタ 601"/>
        <xdr:cNvCxnSpPr/>
      </xdr:nvCxnSpPr>
      <xdr:spPr>
        <a:xfrm flipV="1">
          <a:off x="21323300" y="1029081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21590</xdr:rowOff>
    </xdr:from>
    <xdr:to>
      <xdr:col>107</xdr:col>
      <xdr:colOff>101600</xdr:colOff>
      <xdr:row>60</xdr:row>
      <xdr:rowOff>123190</xdr:rowOff>
    </xdr:to>
    <xdr:sp macro="" textlink="">
      <xdr:nvSpPr>
        <xdr:cNvPr id="603" name="楕円 602"/>
        <xdr:cNvSpPr/>
      </xdr:nvSpPr>
      <xdr:spPr>
        <a:xfrm>
          <a:off x="20383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17780</xdr:rowOff>
    </xdr:from>
    <xdr:to>
      <xdr:col>111</xdr:col>
      <xdr:colOff>177800</xdr:colOff>
      <xdr:row>60</xdr:row>
      <xdr:rowOff>72390</xdr:rowOff>
    </xdr:to>
    <xdr:cxnSp macro="">
      <xdr:nvCxnSpPr>
        <xdr:cNvPr id="604" name="直線コネクタ 603"/>
        <xdr:cNvCxnSpPr/>
      </xdr:nvCxnSpPr>
      <xdr:spPr>
        <a:xfrm flipV="1">
          <a:off x="20434300" y="1030478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44450</xdr:rowOff>
    </xdr:from>
    <xdr:to>
      <xdr:col>102</xdr:col>
      <xdr:colOff>165100</xdr:colOff>
      <xdr:row>60</xdr:row>
      <xdr:rowOff>146050</xdr:rowOff>
    </xdr:to>
    <xdr:sp macro="" textlink="">
      <xdr:nvSpPr>
        <xdr:cNvPr id="605" name="楕円 604"/>
        <xdr:cNvSpPr/>
      </xdr:nvSpPr>
      <xdr:spPr>
        <a:xfrm>
          <a:off x="19494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72390</xdr:rowOff>
    </xdr:from>
    <xdr:to>
      <xdr:col>107</xdr:col>
      <xdr:colOff>50800</xdr:colOff>
      <xdr:row>60</xdr:row>
      <xdr:rowOff>95250</xdr:rowOff>
    </xdr:to>
    <xdr:cxnSp macro="">
      <xdr:nvCxnSpPr>
        <xdr:cNvPr id="606" name="直線コネクタ 605"/>
        <xdr:cNvCxnSpPr/>
      </xdr:nvCxnSpPr>
      <xdr:spPr>
        <a:xfrm flipV="1">
          <a:off x="19545300" y="103593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xdr:rowOff>
    </xdr:from>
    <xdr:to>
      <xdr:col>98</xdr:col>
      <xdr:colOff>38100</xdr:colOff>
      <xdr:row>60</xdr:row>
      <xdr:rowOff>107950</xdr:rowOff>
    </xdr:to>
    <xdr:sp macro="" textlink="">
      <xdr:nvSpPr>
        <xdr:cNvPr id="607" name="楕円 606"/>
        <xdr:cNvSpPr/>
      </xdr:nvSpPr>
      <xdr:spPr>
        <a:xfrm>
          <a:off x="18605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57150</xdr:rowOff>
    </xdr:from>
    <xdr:to>
      <xdr:col>102</xdr:col>
      <xdr:colOff>114300</xdr:colOff>
      <xdr:row>60</xdr:row>
      <xdr:rowOff>95250</xdr:rowOff>
    </xdr:to>
    <xdr:cxnSp macro="">
      <xdr:nvCxnSpPr>
        <xdr:cNvPr id="608" name="直線コネクタ 607"/>
        <xdr:cNvCxnSpPr/>
      </xdr:nvCxnSpPr>
      <xdr:spPr>
        <a:xfrm>
          <a:off x="18656300" y="10344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609" name="n_1ave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610" name="n_2aveValue【学校施設】&#10;一人当たり面積"/>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11" name="n_3ave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142257</xdr:rowOff>
    </xdr:from>
    <xdr:ext cx="469744" cy="259045"/>
    <xdr:sp macro="" textlink="">
      <xdr:nvSpPr>
        <xdr:cNvPr id="612" name="n_4aveValue【学校施設】&#10;一人当たり面積"/>
        <xdr:cNvSpPr txBox="1"/>
      </xdr:nvSpPr>
      <xdr:spPr>
        <a:xfrm>
          <a:off x="18421427"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85107</xdr:rowOff>
    </xdr:from>
    <xdr:ext cx="469744" cy="259045"/>
    <xdr:sp macro="" textlink="">
      <xdr:nvSpPr>
        <xdr:cNvPr id="613" name="n_1mainValue【学校施設】&#10;一人当たり面積"/>
        <xdr:cNvSpPr txBox="1"/>
      </xdr:nvSpPr>
      <xdr:spPr>
        <a:xfrm>
          <a:off x="21075727" y="1002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139717</xdr:rowOff>
    </xdr:from>
    <xdr:ext cx="469744" cy="259045"/>
    <xdr:sp macro="" textlink="">
      <xdr:nvSpPr>
        <xdr:cNvPr id="614" name="n_2mainValue【学校施設】&#10;一人当たり面積"/>
        <xdr:cNvSpPr txBox="1"/>
      </xdr:nvSpPr>
      <xdr:spPr>
        <a:xfrm>
          <a:off x="20199427"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162577</xdr:rowOff>
    </xdr:from>
    <xdr:ext cx="469744" cy="259045"/>
    <xdr:sp macro="" textlink="">
      <xdr:nvSpPr>
        <xdr:cNvPr id="615" name="n_3mainValue【学校施設】&#10;一人当たり面積"/>
        <xdr:cNvSpPr txBox="1"/>
      </xdr:nvSpPr>
      <xdr:spPr>
        <a:xfrm>
          <a:off x="19310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124477</xdr:rowOff>
    </xdr:from>
    <xdr:ext cx="469744" cy="259045"/>
    <xdr:sp macro="" textlink="">
      <xdr:nvSpPr>
        <xdr:cNvPr id="616" name="n_4mainValue【学校施設】&#10;一人当たり面積"/>
        <xdr:cNvSpPr txBox="1"/>
      </xdr:nvSpPr>
      <xdr:spPr>
        <a:xfrm>
          <a:off x="184214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41" name="直線コネクタ 640"/>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44"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45" name="直線コネクタ 644"/>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646" name="【児童館】&#10;有形固定資産減価償却率平均値テキスト"/>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7" name="フローチャート: 判断 646"/>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48" name="フローチャート: 判断 647"/>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49" name="フローチャート: 判断 648"/>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0" name="フローチャート: 判断 649"/>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51" name="フローチャート: 判断 650"/>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63500</xdr:rowOff>
    </xdr:from>
    <xdr:to>
      <xdr:col>85</xdr:col>
      <xdr:colOff>177800</xdr:colOff>
      <xdr:row>80</xdr:row>
      <xdr:rowOff>165100</xdr:rowOff>
    </xdr:to>
    <xdr:sp macro="" textlink="">
      <xdr:nvSpPr>
        <xdr:cNvPr id="657" name="楕円 656"/>
        <xdr:cNvSpPr/>
      </xdr:nvSpPr>
      <xdr:spPr>
        <a:xfrm>
          <a:off x="16268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86377</xdr:rowOff>
    </xdr:from>
    <xdr:ext cx="405111" cy="259045"/>
    <xdr:sp macro="" textlink="">
      <xdr:nvSpPr>
        <xdr:cNvPr id="658" name="【児童館】&#10;有形固定資産減価償却率該当値テキスト"/>
        <xdr:cNvSpPr txBox="1"/>
      </xdr:nvSpPr>
      <xdr:spPr>
        <a:xfrm>
          <a:off x="163576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25400</xdr:rowOff>
    </xdr:from>
    <xdr:to>
      <xdr:col>81</xdr:col>
      <xdr:colOff>101600</xdr:colOff>
      <xdr:row>80</xdr:row>
      <xdr:rowOff>127000</xdr:rowOff>
    </xdr:to>
    <xdr:sp macro="" textlink="">
      <xdr:nvSpPr>
        <xdr:cNvPr id="659" name="楕円 658"/>
        <xdr:cNvSpPr/>
      </xdr:nvSpPr>
      <xdr:spPr>
        <a:xfrm>
          <a:off x="15430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76200</xdr:rowOff>
    </xdr:from>
    <xdr:to>
      <xdr:col>85</xdr:col>
      <xdr:colOff>127000</xdr:colOff>
      <xdr:row>80</xdr:row>
      <xdr:rowOff>114300</xdr:rowOff>
    </xdr:to>
    <xdr:cxnSp macro="">
      <xdr:nvCxnSpPr>
        <xdr:cNvPr id="660" name="直線コネクタ 659"/>
        <xdr:cNvCxnSpPr/>
      </xdr:nvCxnSpPr>
      <xdr:spPr>
        <a:xfrm>
          <a:off x="15481300" y="1379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158750</xdr:rowOff>
    </xdr:from>
    <xdr:to>
      <xdr:col>76</xdr:col>
      <xdr:colOff>165100</xdr:colOff>
      <xdr:row>80</xdr:row>
      <xdr:rowOff>88900</xdr:rowOff>
    </xdr:to>
    <xdr:sp macro="" textlink="">
      <xdr:nvSpPr>
        <xdr:cNvPr id="661" name="楕円 660"/>
        <xdr:cNvSpPr/>
      </xdr:nvSpPr>
      <xdr:spPr>
        <a:xfrm>
          <a:off x="14541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76200</xdr:rowOff>
    </xdr:to>
    <xdr:cxnSp macro="">
      <xdr:nvCxnSpPr>
        <xdr:cNvPr id="662" name="直線コネクタ 661"/>
        <xdr:cNvCxnSpPr/>
      </xdr:nvCxnSpPr>
      <xdr:spPr>
        <a:xfrm>
          <a:off x="14592300" y="1375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120650</xdr:rowOff>
    </xdr:from>
    <xdr:to>
      <xdr:col>72</xdr:col>
      <xdr:colOff>38100</xdr:colOff>
      <xdr:row>80</xdr:row>
      <xdr:rowOff>50800</xdr:rowOff>
    </xdr:to>
    <xdr:sp macro="" textlink="">
      <xdr:nvSpPr>
        <xdr:cNvPr id="663" name="楕円 662"/>
        <xdr:cNvSpPr/>
      </xdr:nvSpPr>
      <xdr:spPr>
        <a:xfrm>
          <a:off x="1365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0</xdr:rowOff>
    </xdr:from>
    <xdr:to>
      <xdr:col>76</xdr:col>
      <xdr:colOff>114300</xdr:colOff>
      <xdr:row>80</xdr:row>
      <xdr:rowOff>38100</xdr:rowOff>
    </xdr:to>
    <xdr:cxnSp macro="">
      <xdr:nvCxnSpPr>
        <xdr:cNvPr id="664" name="直線コネクタ 663"/>
        <xdr:cNvCxnSpPr/>
      </xdr:nvCxnSpPr>
      <xdr:spPr>
        <a:xfrm>
          <a:off x="13703300" y="1371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82550</xdr:rowOff>
    </xdr:from>
    <xdr:to>
      <xdr:col>67</xdr:col>
      <xdr:colOff>101600</xdr:colOff>
      <xdr:row>80</xdr:row>
      <xdr:rowOff>12700</xdr:rowOff>
    </xdr:to>
    <xdr:sp macro="" textlink="">
      <xdr:nvSpPr>
        <xdr:cNvPr id="665" name="楕円 664"/>
        <xdr:cNvSpPr/>
      </xdr:nvSpPr>
      <xdr:spPr>
        <a:xfrm>
          <a:off x="12763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133350</xdr:rowOff>
    </xdr:from>
    <xdr:to>
      <xdr:col>71</xdr:col>
      <xdr:colOff>177800</xdr:colOff>
      <xdr:row>80</xdr:row>
      <xdr:rowOff>0</xdr:rowOff>
    </xdr:to>
    <xdr:cxnSp macro="">
      <xdr:nvCxnSpPr>
        <xdr:cNvPr id="666" name="直線コネクタ 665"/>
        <xdr:cNvCxnSpPr/>
      </xdr:nvCxnSpPr>
      <xdr:spPr>
        <a:xfrm>
          <a:off x="12814300" y="1367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137177</xdr:rowOff>
    </xdr:from>
    <xdr:ext cx="405111" cy="259045"/>
    <xdr:sp macro="" textlink="">
      <xdr:nvSpPr>
        <xdr:cNvPr id="667" name="n_1aveValue【児童館】&#10;有形固定資産減価償却率"/>
        <xdr:cNvSpPr txBox="1"/>
      </xdr:nvSpPr>
      <xdr:spPr>
        <a:xfrm>
          <a:off x="15266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121938</xdr:rowOff>
    </xdr:from>
    <xdr:ext cx="405111" cy="259045"/>
    <xdr:sp macro="" textlink="">
      <xdr:nvSpPr>
        <xdr:cNvPr id="668" name="n_2aveValue【児童館】&#10;有形固定資産減価償却率"/>
        <xdr:cNvSpPr txBox="1"/>
      </xdr:nvSpPr>
      <xdr:spPr>
        <a:xfrm>
          <a:off x="14389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669" name="n_3aveValue【児童館】&#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135272</xdr:rowOff>
    </xdr:from>
    <xdr:ext cx="405111" cy="259045"/>
    <xdr:sp macro="" textlink="">
      <xdr:nvSpPr>
        <xdr:cNvPr id="670" name="n_4aveValue【児童館】&#10;有形固定資産減価償却率"/>
        <xdr:cNvSpPr txBox="1"/>
      </xdr:nvSpPr>
      <xdr:spPr>
        <a:xfrm>
          <a:off x="12611744" y="1385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143527</xdr:rowOff>
    </xdr:from>
    <xdr:ext cx="405111" cy="259045"/>
    <xdr:sp macro="" textlink="">
      <xdr:nvSpPr>
        <xdr:cNvPr id="671" name="n_1mainValue【児童館】&#10;有形固定資産減価償却率"/>
        <xdr:cNvSpPr txBox="1"/>
      </xdr:nvSpPr>
      <xdr:spPr>
        <a:xfrm>
          <a:off x="15266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105427</xdr:rowOff>
    </xdr:from>
    <xdr:ext cx="405111" cy="259045"/>
    <xdr:sp macro="" textlink="">
      <xdr:nvSpPr>
        <xdr:cNvPr id="672" name="n_2mainValue【児童館】&#10;有形固定資産減価償却率"/>
        <xdr:cNvSpPr txBox="1"/>
      </xdr:nvSpPr>
      <xdr:spPr>
        <a:xfrm>
          <a:off x="14389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67327</xdr:rowOff>
    </xdr:from>
    <xdr:ext cx="405111" cy="259045"/>
    <xdr:sp macro="" textlink="">
      <xdr:nvSpPr>
        <xdr:cNvPr id="673" name="n_3mainValue【児童館】&#10;有形固定資産減価償却率"/>
        <xdr:cNvSpPr txBox="1"/>
      </xdr:nvSpPr>
      <xdr:spPr>
        <a:xfrm>
          <a:off x="13500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29227</xdr:rowOff>
    </xdr:from>
    <xdr:ext cx="405111" cy="259045"/>
    <xdr:sp macro="" textlink="">
      <xdr:nvSpPr>
        <xdr:cNvPr id="674" name="n_4mainValue【児童館】&#10;有形固定資産減価償却率"/>
        <xdr:cNvSpPr txBox="1"/>
      </xdr:nvSpPr>
      <xdr:spPr>
        <a:xfrm>
          <a:off x="12611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0" name="直線コネクタ 699"/>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1"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2" name="直線コネクタ 701"/>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3"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4" name="直線コネクタ 703"/>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05"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6" name="フローチャート: 判断 705"/>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7" name="フローチャート: 判断 706"/>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08" name="フローチャート: 判断 707"/>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09" name="フローチャート: 判断 708"/>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10" name="フローチャート: 判断 709"/>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716" name="楕円 715"/>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717" name="【児童館】&#10;一人当たり面積該当値テキスト"/>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718" name="楕円 717"/>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78921</xdr:rowOff>
    </xdr:to>
    <xdr:cxnSp macro="">
      <xdr:nvCxnSpPr>
        <xdr:cNvPr id="719" name="直線コネクタ 718"/>
        <xdr:cNvCxnSpPr/>
      </xdr:nvCxnSpPr>
      <xdr:spPr>
        <a:xfrm>
          <a:off x="21323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720" name="楕円 719"/>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78921</xdr:rowOff>
    </xdr:to>
    <xdr:cxnSp macro="">
      <xdr:nvCxnSpPr>
        <xdr:cNvPr id="721" name="直線コネクタ 720"/>
        <xdr:cNvCxnSpPr/>
      </xdr:nvCxnSpPr>
      <xdr:spPr>
        <a:xfrm>
          <a:off x="20434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722" name="楕円 721"/>
        <xdr:cNvSpPr/>
      </xdr:nvSpPr>
      <xdr:spPr>
        <a:xfrm>
          <a:off x="19494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78921</xdr:rowOff>
    </xdr:to>
    <xdr:cxnSp macro="">
      <xdr:nvCxnSpPr>
        <xdr:cNvPr id="723" name="直線コネクタ 722"/>
        <xdr:cNvCxnSpPr/>
      </xdr:nvCxnSpPr>
      <xdr:spPr>
        <a:xfrm>
          <a:off x="19545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28121</xdr:rowOff>
    </xdr:from>
    <xdr:to>
      <xdr:col>98</xdr:col>
      <xdr:colOff>38100</xdr:colOff>
      <xdr:row>85</xdr:row>
      <xdr:rowOff>129721</xdr:rowOff>
    </xdr:to>
    <xdr:sp macro="" textlink="">
      <xdr:nvSpPr>
        <xdr:cNvPr id="724" name="楕円 723"/>
        <xdr:cNvSpPr/>
      </xdr:nvSpPr>
      <xdr:spPr>
        <a:xfrm>
          <a:off x="18605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78921</xdr:rowOff>
    </xdr:from>
    <xdr:to>
      <xdr:col>102</xdr:col>
      <xdr:colOff>114300</xdr:colOff>
      <xdr:row>85</xdr:row>
      <xdr:rowOff>78921</xdr:rowOff>
    </xdr:to>
    <xdr:cxnSp macro="">
      <xdr:nvCxnSpPr>
        <xdr:cNvPr id="725" name="直線コネクタ 724"/>
        <xdr:cNvCxnSpPr/>
      </xdr:nvCxnSpPr>
      <xdr:spPr>
        <a:xfrm>
          <a:off x="18656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26"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27" name="n_2ave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728" name="n_3ave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29"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730" name="n_1mainValue【児童館】&#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731" name="n_2mainValue【児童館】&#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732" name="n_3mainValue【児童館】&#10;一人当たり面積"/>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120848</xdr:rowOff>
    </xdr:from>
    <xdr:ext cx="469744" cy="259045"/>
    <xdr:sp macro="" textlink="">
      <xdr:nvSpPr>
        <xdr:cNvPr id="733" name="n_4mainValue【児童館】&#10;一人当たり面積"/>
        <xdr:cNvSpPr txBox="1"/>
      </xdr:nvSpPr>
      <xdr:spPr>
        <a:xfrm>
          <a:off x="18421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59" name="直線コネクタ 758"/>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60"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61" name="直線コネクタ 760"/>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62"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63" name="直線コネクタ 762"/>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64"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65" name="フローチャート: 判断 764"/>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66" name="フローチャート: 判断 765"/>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67" name="フローチャート: 判断 766"/>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68" name="フローチャート: 判断 767"/>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69" name="フローチャート: 判断 768"/>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775" name="楕円 774"/>
        <xdr:cNvSpPr/>
      </xdr:nvSpPr>
      <xdr:spPr>
        <a:xfrm>
          <a:off x="162687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142983</xdr:rowOff>
    </xdr:from>
    <xdr:ext cx="405111" cy="259045"/>
    <xdr:sp macro="" textlink="">
      <xdr:nvSpPr>
        <xdr:cNvPr id="776" name="【公民館】&#10;有形固定資産減価償却率該当値テキスト"/>
        <xdr:cNvSpPr txBox="1"/>
      </xdr:nvSpPr>
      <xdr:spPr>
        <a:xfrm>
          <a:off x="16357600" y="176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90714</xdr:rowOff>
    </xdr:from>
    <xdr:to>
      <xdr:col>81</xdr:col>
      <xdr:colOff>101600</xdr:colOff>
      <xdr:row>104</xdr:row>
      <xdr:rowOff>20864</xdr:rowOff>
    </xdr:to>
    <xdr:sp macro="" textlink="">
      <xdr:nvSpPr>
        <xdr:cNvPr id="777" name="楕円 776"/>
        <xdr:cNvSpPr/>
      </xdr:nvSpPr>
      <xdr:spPr>
        <a:xfrm>
          <a:off x="15430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141514</xdr:rowOff>
    </xdr:from>
    <xdr:to>
      <xdr:col>85</xdr:col>
      <xdr:colOff>127000</xdr:colOff>
      <xdr:row>103</xdr:row>
      <xdr:rowOff>170906</xdr:rowOff>
    </xdr:to>
    <xdr:cxnSp macro="">
      <xdr:nvCxnSpPr>
        <xdr:cNvPr id="778" name="直線コネクタ 777"/>
        <xdr:cNvCxnSpPr/>
      </xdr:nvCxnSpPr>
      <xdr:spPr>
        <a:xfrm>
          <a:off x="15481300" y="178008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79" name="楕円 778"/>
        <xdr:cNvSpPr/>
      </xdr:nvSpPr>
      <xdr:spPr>
        <a:xfrm>
          <a:off x="14541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107224</xdr:rowOff>
    </xdr:from>
    <xdr:to>
      <xdr:col>81</xdr:col>
      <xdr:colOff>50800</xdr:colOff>
      <xdr:row>103</xdr:row>
      <xdr:rowOff>141514</xdr:rowOff>
    </xdr:to>
    <xdr:cxnSp macro="">
      <xdr:nvCxnSpPr>
        <xdr:cNvPr id="780" name="直線コネクタ 779"/>
        <xdr:cNvCxnSpPr/>
      </xdr:nvCxnSpPr>
      <xdr:spPr>
        <a:xfrm>
          <a:off x="14592300" y="1776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23768</xdr:rowOff>
    </xdr:from>
    <xdr:to>
      <xdr:col>72</xdr:col>
      <xdr:colOff>38100</xdr:colOff>
      <xdr:row>103</xdr:row>
      <xdr:rowOff>125368</xdr:rowOff>
    </xdr:to>
    <xdr:sp macro="" textlink="">
      <xdr:nvSpPr>
        <xdr:cNvPr id="781" name="楕円 780"/>
        <xdr:cNvSpPr/>
      </xdr:nvSpPr>
      <xdr:spPr>
        <a:xfrm>
          <a:off x="13652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74568</xdr:rowOff>
    </xdr:from>
    <xdr:to>
      <xdr:col>76</xdr:col>
      <xdr:colOff>114300</xdr:colOff>
      <xdr:row>103</xdr:row>
      <xdr:rowOff>107224</xdr:rowOff>
    </xdr:to>
    <xdr:cxnSp macro="">
      <xdr:nvCxnSpPr>
        <xdr:cNvPr id="782" name="直線コネクタ 781"/>
        <xdr:cNvCxnSpPr/>
      </xdr:nvCxnSpPr>
      <xdr:spPr>
        <a:xfrm>
          <a:off x="13703300" y="177339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2539</xdr:rowOff>
    </xdr:from>
    <xdr:to>
      <xdr:col>67</xdr:col>
      <xdr:colOff>101600</xdr:colOff>
      <xdr:row>103</xdr:row>
      <xdr:rowOff>104139</xdr:rowOff>
    </xdr:to>
    <xdr:sp macro="" textlink="">
      <xdr:nvSpPr>
        <xdr:cNvPr id="783" name="楕円 782"/>
        <xdr:cNvSpPr/>
      </xdr:nvSpPr>
      <xdr:spPr>
        <a:xfrm>
          <a:off x="12763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53339</xdr:rowOff>
    </xdr:from>
    <xdr:to>
      <xdr:col>71</xdr:col>
      <xdr:colOff>177800</xdr:colOff>
      <xdr:row>103</xdr:row>
      <xdr:rowOff>74568</xdr:rowOff>
    </xdr:to>
    <xdr:cxnSp macro="">
      <xdr:nvCxnSpPr>
        <xdr:cNvPr id="784" name="直線コネクタ 783"/>
        <xdr:cNvCxnSpPr/>
      </xdr:nvCxnSpPr>
      <xdr:spPr>
        <a:xfrm>
          <a:off x="12814300" y="1771268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33219</xdr:rowOff>
    </xdr:from>
    <xdr:ext cx="405111" cy="259045"/>
    <xdr:sp macro="" textlink="">
      <xdr:nvSpPr>
        <xdr:cNvPr id="785" name="n_1aveValue【公民館】&#10;有形固定資産減価償却率"/>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786" name="n_2aveValue【公民館】&#10;有形固定資産減価償却率"/>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787" name="n_3aveValue【公民館】&#10;有形固定資産減価償却率"/>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31585</xdr:rowOff>
    </xdr:from>
    <xdr:ext cx="405111" cy="259045"/>
    <xdr:sp macro="" textlink="">
      <xdr:nvSpPr>
        <xdr:cNvPr id="788" name="n_4aveValue【公民館】&#10;有形固定資産減価償却率"/>
        <xdr:cNvSpPr txBox="1"/>
      </xdr:nvSpPr>
      <xdr:spPr>
        <a:xfrm>
          <a:off x="12611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37391</xdr:rowOff>
    </xdr:from>
    <xdr:ext cx="405111" cy="259045"/>
    <xdr:sp macro="" textlink="">
      <xdr:nvSpPr>
        <xdr:cNvPr id="789" name="n_1mainValue【公民館】&#10;有形固定資産減価償却率"/>
        <xdr:cNvSpPr txBox="1"/>
      </xdr:nvSpPr>
      <xdr:spPr>
        <a:xfrm>
          <a:off x="152660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90" name="n_2mainValue【公民館】&#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141895</xdr:rowOff>
    </xdr:from>
    <xdr:ext cx="405111" cy="259045"/>
    <xdr:sp macro="" textlink="">
      <xdr:nvSpPr>
        <xdr:cNvPr id="791" name="n_3mainValue【公民館】&#10;有形固定資産減価償却率"/>
        <xdr:cNvSpPr txBox="1"/>
      </xdr:nvSpPr>
      <xdr:spPr>
        <a:xfrm>
          <a:off x="13500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92" name="n_4main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816" name="直線コネクタ 815"/>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17"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18" name="直線コネクタ 817"/>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19"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20" name="直線コネクタ 819"/>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821"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22" name="フローチャート: 判断 821"/>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3" name="フローチャート: 判断 822"/>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4" name="フローチャート: 判断 823"/>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5" name="フローチャート: 判断 824"/>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826" name="フローチャート: 判断 825"/>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32" name="楕円 831"/>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833" name="【公民館】&#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834" name="楕円 833"/>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26670</xdr:rowOff>
    </xdr:to>
    <xdr:cxnSp macro="">
      <xdr:nvCxnSpPr>
        <xdr:cNvPr id="835" name="直線コネクタ 834"/>
        <xdr:cNvCxnSpPr/>
      </xdr:nvCxnSpPr>
      <xdr:spPr>
        <a:xfrm flipV="1">
          <a:off x="21323300" y="18364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836" name="楕円 835"/>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26670</xdr:rowOff>
    </xdr:to>
    <xdr:cxnSp macro="">
      <xdr:nvCxnSpPr>
        <xdr:cNvPr id="837" name="直線コネクタ 836"/>
        <xdr:cNvCxnSpPr/>
      </xdr:nvCxnSpPr>
      <xdr:spPr>
        <a:xfrm>
          <a:off x="20434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147320</xdr:rowOff>
    </xdr:from>
    <xdr:to>
      <xdr:col>102</xdr:col>
      <xdr:colOff>165100</xdr:colOff>
      <xdr:row>107</xdr:row>
      <xdr:rowOff>77470</xdr:rowOff>
    </xdr:to>
    <xdr:sp macro="" textlink="">
      <xdr:nvSpPr>
        <xdr:cNvPr id="838" name="楕円 837"/>
        <xdr:cNvSpPr/>
      </xdr:nvSpPr>
      <xdr:spPr>
        <a:xfrm>
          <a:off x="19494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26670</xdr:rowOff>
    </xdr:from>
    <xdr:to>
      <xdr:col>107</xdr:col>
      <xdr:colOff>50800</xdr:colOff>
      <xdr:row>107</xdr:row>
      <xdr:rowOff>26670</xdr:rowOff>
    </xdr:to>
    <xdr:cxnSp macro="">
      <xdr:nvCxnSpPr>
        <xdr:cNvPr id="839" name="直線コネクタ 838"/>
        <xdr:cNvCxnSpPr/>
      </xdr:nvCxnSpPr>
      <xdr:spPr>
        <a:xfrm>
          <a:off x="19545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124461</xdr:rowOff>
    </xdr:from>
    <xdr:to>
      <xdr:col>98</xdr:col>
      <xdr:colOff>38100</xdr:colOff>
      <xdr:row>107</xdr:row>
      <xdr:rowOff>54611</xdr:rowOff>
    </xdr:to>
    <xdr:sp macro="" textlink="">
      <xdr:nvSpPr>
        <xdr:cNvPr id="840" name="楕円 839"/>
        <xdr:cNvSpPr/>
      </xdr:nvSpPr>
      <xdr:spPr>
        <a:xfrm>
          <a:off x="18605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3811</xdr:rowOff>
    </xdr:from>
    <xdr:to>
      <xdr:col>102</xdr:col>
      <xdr:colOff>114300</xdr:colOff>
      <xdr:row>107</xdr:row>
      <xdr:rowOff>26670</xdr:rowOff>
    </xdr:to>
    <xdr:cxnSp macro="">
      <xdr:nvCxnSpPr>
        <xdr:cNvPr id="841" name="直線コネクタ 840"/>
        <xdr:cNvCxnSpPr/>
      </xdr:nvCxnSpPr>
      <xdr:spPr>
        <a:xfrm>
          <a:off x="18656300" y="18348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42"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43"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44"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845"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846" name="n_1mainValue【公民館】&#10;一人当たり面積"/>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847" name="n_2mainValue【公民館】&#10;一人当たり面積"/>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68597</xdr:rowOff>
    </xdr:from>
    <xdr:ext cx="469744" cy="259045"/>
    <xdr:sp macro="" textlink="">
      <xdr:nvSpPr>
        <xdr:cNvPr id="848" name="n_3mainValue【公民館】&#10;一人当たり面積"/>
        <xdr:cNvSpPr txBox="1"/>
      </xdr:nvSpPr>
      <xdr:spPr>
        <a:xfrm>
          <a:off x="19310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45738</xdr:rowOff>
    </xdr:from>
    <xdr:ext cx="469744" cy="259045"/>
    <xdr:sp macro="" textlink="">
      <xdr:nvSpPr>
        <xdr:cNvPr id="849" name="n_4mainValue【公民館】&#10;一人当たり面積"/>
        <xdr:cNvSpPr txBox="1"/>
      </xdr:nvSpPr>
      <xdr:spPr>
        <a:xfrm>
          <a:off x="18421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有形固定資産減価償却率については、おおむね類似団体や全国平均を下回っている。</a:t>
          </a:r>
        </a:p>
        <a:p>
          <a:r>
            <a:rPr kumimoji="1" lang="ja-JP" altLang="en-US" sz="1300">
              <a:latin typeface="ＭＳ Ｐゴシック" panose="020B0600070205080204" pitchFamily="50" charset="-128"/>
              <a:ea typeface="ＭＳ Ｐゴシック" panose="020B0600070205080204" pitchFamily="50" charset="-128"/>
            </a:rPr>
            <a:t>認定こども園・幼稚園・保育園については、平成２２年に北幼稚園の建て替え、および錦田幼稚園、みかど幼稚園、谷田保育園を統合し、新たに「錦田こども園」を建設したことにより、類似団体や全国平均と比べて大幅に低い水準となっていると考えられる。</a:t>
          </a:r>
        </a:p>
        <a:p>
          <a:r>
            <a:rPr kumimoji="1" lang="ja-JP" altLang="en-US" sz="1300">
              <a:latin typeface="ＭＳ Ｐゴシック" panose="020B0600070205080204" pitchFamily="50" charset="-128"/>
              <a:ea typeface="ＭＳ Ｐゴシック" panose="020B0600070205080204" pitchFamily="50" charset="-128"/>
            </a:rPr>
            <a:t>公営住宅については、令和２年度にかけて南二日町住宅Ｃ棟大規模改修工事を実施ことにより、令和元年度では新たな有形固定資産の取得が少なかったことから、減価償却が進み、全国平均を下回る水準となった。</a:t>
          </a:r>
        </a:p>
        <a:p>
          <a:r>
            <a:rPr kumimoji="1" lang="ja-JP" altLang="en-US" sz="1300">
              <a:latin typeface="ＭＳ Ｐゴシック" panose="020B0600070205080204" pitchFamily="50" charset="-128"/>
              <a:ea typeface="ＭＳ Ｐゴシック" panose="020B0600070205080204" pitchFamily="50" charset="-128"/>
            </a:rPr>
            <a:t>学校施設については、市内小中学校において普通教室等空調設備設置事業等が完了したことから、平成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年度と比較して低下した。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109,445
108,048
62.02
37,468,478
36,972,346
278,139
21,193,330
39,507,054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4" name="楕円 73"/>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167113</xdr:rowOff>
    </xdr:from>
    <xdr:ext cx="405111" cy="259045"/>
    <xdr:sp macro="" textlink="">
      <xdr:nvSpPr>
        <xdr:cNvPr id="75" name="【図書館】&#10;有形固定資産減価償却率該当値テキスト"/>
        <xdr:cNvSpPr txBox="1"/>
      </xdr:nvSpPr>
      <xdr:spPr>
        <a:xfrm>
          <a:off x="4673600"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6" name="楕円 75"/>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68036</xdr:rowOff>
    </xdr:to>
    <xdr:cxnSp macro="">
      <xdr:nvCxnSpPr>
        <xdr:cNvPr id="77" name="直線コネクタ 76"/>
        <xdr:cNvCxnSpPr/>
      </xdr:nvCxnSpPr>
      <xdr:spPr>
        <a:xfrm>
          <a:off x="3797300" y="63790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8" name="楕円 77"/>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35378</xdr:rowOff>
    </xdr:to>
    <xdr:cxnSp macro="">
      <xdr:nvCxnSpPr>
        <xdr:cNvPr id="79" name="直線コネクタ 78"/>
        <xdr:cNvCxnSpPr/>
      </xdr:nvCxnSpPr>
      <xdr:spPr>
        <a:xfrm>
          <a:off x="2908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90714</xdr:rowOff>
    </xdr:from>
    <xdr:to>
      <xdr:col>10</xdr:col>
      <xdr:colOff>165100</xdr:colOff>
      <xdr:row>37</xdr:row>
      <xdr:rowOff>20864</xdr:rowOff>
    </xdr:to>
    <xdr:sp macro="" textlink="">
      <xdr:nvSpPr>
        <xdr:cNvPr id="80" name="楕円 79"/>
        <xdr:cNvSpPr/>
      </xdr:nvSpPr>
      <xdr:spPr>
        <a:xfrm>
          <a:off x="196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141514</xdr:rowOff>
    </xdr:from>
    <xdr:to>
      <xdr:col>15</xdr:col>
      <xdr:colOff>50800</xdr:colOff>
      <xdr:row>37</xdr:row>
      <xdr:rowOff>2722</xdr:rowOff>
    </xdr:to>
    <xdr:cxnSp macro="">
      <xdr:nvCxnSpPr>
        <xdr:cNvPr id="81" name="直線コネクタ 80"/>
        <xdr:cNvCxnSpPr/>
      </xdr:nvCxnSpPr>
      <xdr:spPr>
        <a:xfrm>
          <a:off x="2019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58057</xdr:rowOff>
    </xdr:from>
    <xdr:to>
      <xdr:col>6</xdr:col>
      <xdr:colOff>38100</xdr:colOff>
      <xdr:row>36</xdr:row>
      <xdr:rowOff>159657</xdr:rowOff>
    </xdr:to>
    <xdr:sp macro="" textlink="">
      <xdr:nvSpPr>
        <xdr:cNvPr id="82" name="楕円 81"/>
        <xdr:cNvSpPr/>
      </xdr:nvSpPr>
      <xdr:spPr>
        <a:xfrm>
          <a:off x="1079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108857</xdr:rowOff>
    </xdr:from>
    <xdr:to>
      <xdr:col>10</xdr:col>
      <xdr:colOff>114300</xdr:colOff>
      <xdr:row>36</xdr:row>
      <xdr:rowOff>141514</xdr:rowOff>
    </xdr:to>
    <xdr:cxnSp macro="">
      <xdr:nvCxnSpPr>
        <xdr:cNvPr id="83" name="直線コネクタ 82"/>
        <xdr:cNvCxnSpPr/>
      </xdr:nvCxnSpPr>
      <xdr:spPr>
        <a:xfrm>
          <a:off x="1130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114861</xdr:rowOff>
    </xdr:from>
    <xdr:ext cx="405111" cy="259045"/>
    <xdr:sp macro="" textlink="">
      <xdr:nvSpPr>
        <xdr:cNvPr id="84" name="n_1aveValue【図書館】&#10;有形固定資産減価償却率"/>
        <xdr:cNvSpPr txBox="1"/>
      </xdr:nvSpPr>
      <xdr:spPr>
        <a:xfrm>
          <a:off x="3582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6"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87" name="n_4aveValue【図書館】&#10;有形固定資産減価償却率"/>
        <xdr:cNvSpPr txBox="1"/>
      </xdr:nvSpPr>
      <xdr:spPr>
        <a:xfrm>
          <a:off x="927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102705</xdr:rowOff>
    </xdr:from>
    <xdr:ext cx="405111" cy="259045"/>
    <xdr:sp macro="" textlink="">
      <xdr:nvSpPr>
        <xdr:cNvPr id="88" name="n_1mainValue【図書館】&#10;有形固定資産減価償却率"/>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9" name="n_2main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37391</xdr:rowOff>
    </xdr:from>
    <xdr:ext cx="405111" cy="259045"/>
    <xdr:sp macro="" textlink="">
      <xdr:nvSpPr>
        <xdr:cNvPr id="90" name="n_3mainValue【図書館】&#10;有形固定資産減価償却率"/>
        <xdr:cNvSpPr txBox="1"/>
      </xdr:nvSpPr>
      <xdr:spPr>
        <a:xfrm>
          <a:off x="1816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4734</xdr:rowOff>
    </xdr:from>
    <xdr:ext cx="405111" cy="259045"/>
    <xdr:sp macro="" textlink="">
      <xdr:nvSpPr>
        <xdr:cNvPr id="91" name="n_4mainValue【図書館】&#10;有形固定資産減価償却率"/>
        <xdr:cNvSpPr txBox="1"/>
      </xdr:nvSpPr>
      <xdr:spPr>
        <a:xfrm>
          <a:off x="927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31" name="楕円 130"/>
        <xdr:cNvSpPr/>
      </xdr:nvSpPr>
      <xdr:spPr>
        <a:xfrm>
          <a:off x="104267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32" name="【図書館】&#10;一人当たり面積該当値テキスト"/>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33" name="楕円 132"/>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34" name="直線コネクタ 133"/>
        <xdr:cNvCxnSpPr/>
      </xdr:nvCxnSpPr>
      <xdr:spPr>
        <a:xfrm>
          <a:off x="9639300" y="684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35" name="楕円 134"/>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39</xdr:row>
      <xdr:rowOff>158750</xdr:rowOff>
    </xdr:to>
    <xdr:cxnSp macro="">
      <xdr:nvCxnSpPr>
        <xdr:cNvPr id="136" name="直線コネクタ 135"/>
        <xdr:cNvCxnSpPr/>
      </xdr:nvCxnSpPr>
      <xdr:spPr>
        <a:xfrm>
          <a:off x="8750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7" name="楕円 136"/>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39</xdr:row>
      <xdr:rowOff>158750</xdr:rowOff>
    </xdr:to>
    <xdr:cxnSp macro="">
      <xdr:nvCxnSpPr>
        <xdr:cNvPr id="138" name="直線コネクタ 137"/>
        <xdr:cNvCxnSpPr/>
      </xdr:nvCxnSpPr>
      <xdr:spPr>
        <a:xfrm>
          <a:off x="7861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39" name="楕円 138"/>
        <xdr:cNvSpPr/>
      </xdr:nvSpPr>
      <xdr:spPr>
        <a:xfrm>
          <a:off x="6921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158750</xdr:rowOff>
    </xdr:from>
    <xdr:to>
      <xdr:col>41</xdr:col>
      <xdr:colOff>50800</xdr:colOff>
      <xdr:row>39</xdr:row>
      <xdr:rowOff>158750</xdr:rowOff>
    </xdr:to>
    <xdr:cxnSp macro="">
      <xdr:nvCxnSpPr>
        <xdr:cNvPr id="140" name="直線コネクタ 139"/>
        <xdr:cNvCxnSpPr/>
      </xdr:nvCxnSpPr>
      <xdr:spPr>
        <a:xfrm>
          <a:off x="6972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2"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4" name="n_4aveValue【図書館】&#10;一人当たり面積"/>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45" name="n_1main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46" name="n_2mainValue【図書館】&#10;一人当たり面積"/>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47" name="n_3mainValue【図書館】&#10;一人当たり面積"/>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48" name="n_4main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8"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80645</xdr:rowOff>
    </xdr:from>
    <xdr:to>
      <xdr:col>24</xdr:col>
      <xdr:colOff>114300</xdr:colOff>
      <xdr:row>61</xdr:row>
      <xdr:rowOff>10795</xdr:rowOff>
    </xdr:to>
    <xdr:sp macro="" textlink="">
      <xdr:nvSpPr>
        <xdr:cNvPr id="189" name="楕円 188"/>
        <xdr:cNvSpPr/>
      </xdr:nvSpPr>
      <xdr:spPr>
        <a:xfrm>
          <a:off x="45847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59072</xdr:rowOff>
    </xdr:from>
    <xdr:ext cx="405111" cy="259045"/>
    <xdr:sp macro="" textlink="">
      <xdr:nvSpPr>
        <xdr:cNvPr id="190" name="【体育館・プール】&#10;有形固定資産減価償却率該当値テキスト"/>
        <xdr:cNvSpPr txBox="1"/>
      </xdr:nvSpPr>
      <xdr:spPr>
        <a:xfrm>
          <a:off x="4673600"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55880</xdr:rowOff>
    </xdr:from>
    <xdr:to>
      <xdr:col>20</xdr:col>
      <xdr:colOff>38100</xdr:colOff>
      <xdr:row>60</xdr:row>
      <xdr:rowOff>157480</xdr:rowOff>
    </xdr:to>
    <xdr:sp macro="" textlink="">
      <xdr:nvSpPr>
        <xdr:cNvPr id="191" name="楕円 190"/>
        <xdr:cNvSpPr/>
      </xdr:nvSpPr>
      <xdr:spPr>
        <a:xfrm>
          <a:off x="3746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106680</xdr:rowOff>
    </xdr:from>
    <xdr:to>
      <xdr:col>24</xdr:col>
      <xdr:colOff>63500</xdr:colOff>
      <xdr:row>60</xdr:row>
      <xdr:rowOff>131445</xdr:rowOff>
    </xdr:to>
    <xdr:cxnSp macro="">
      <xdr:nvCxnSpPr>
        <xdr:cNvPr id="192" name="直線コネクタ 191"/>
        <xdr:cNvCxnSpPr/>
      </xdr:nvCxnSpPr>
      <xdr:spPr>
        <a:xfrm>
          <a:off x="3797300" y="103936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19685</xdr:rowOff>
    </xdr:from>
    <xdr:to>
      <xdr:col>15</xdr:col>
      <xdr:colOff>101600</xdr:colOff>
      <xdr:row>60</xdr:row>
      <xdr:rowOff>121285</xdr:rowOff>
    </xdr:to>
    <xdr:sp macro="" textlink="">
      <xdr:nvSpPr>
        <xdr:cNvPr id="193" name="楕円 192"/>
        <xdr:cNvSpPr/>
      </xdr:nvSpPr>
      <xdr:spPr>
        <a:xfrm>
          <a:off x="2857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70485</xdr:rowOff>
    </xdr:from>
    <xdr:to>
      <xdr:col>19</xdr:col>
      <xdr:colOff>177800</xdr:colOff>
      <xdr:row>60</xdr:row>
      <xdr:rowOff>106680</xdr:rowOff>
    </xdr:to>
    <xdr:cxnSp macro="">
      <xdr:nvCxnSpPr>
        <xdr:cNvPr id="194" name="直線コネクタ 193"/>
        <xdr:cNvCxnSpPr/>
      </xdr:nvCxnSpPr>
      <xdr:spPr>
        <a:xfrm>
          <a:off x="2908300" y="103574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95" name="楕円 194"/>
        <xdr:cNvSpPr/>
      </xdr:nvSpPr>
      <xdr:spPr>
        <a:xfrm>
          <a:off x="1968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43815</xdr:rowOff>
    </xdr:from>
    <xdr:to>
      <xdr:col>15</xdr:col>
      <xdr:colOff>50800</xdr:colOff>
      <xdr:row>60</xdr:row>
      <xdr:rowOff>70485</xdr:rowOff>
    </xdr:to>
    <xdr:cxnSp macro="">
      <xdr:nvCxnSpPr>
        <xdr:cNvPr id="196" name="直線コネクタ 195"/>
        <xdr:cNvCxnSpPr/>
      </xdr:nvCxnSpPr>
      <xdr:spPr>
        <a:xfrm>
          <a:off x="2019300" y="103308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141605</xdr:rowOff>
    </xdr:from>
    <xdr:to>
      <xdr:col>6</xdr:col>
      <xdr:colOff>38100</xdr:colOff>
      <xdr:row>60</xdr:row>
      <xdr:rowOff>71755</xdr:rowOff>
    </xdr:to>
    <xdr:sp macro="" textlink="">
      <xdr:nvSpPr>
        <xdr:cNvPr id="197" name="楕円 196"/>
        <xdr:cNvSpPr/>
      </xdr:nvSpPr>
      <xdr:spPr>
        <a:xfrm>
          <a:off x="1079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20955</xdr:rowOff>
    </xdr:from>
    <xdr:to>
      <xdr:col>10</xdr:col>
      <xdr:colOff>114300</xdr:colOff>
      <xdr:row>60</xdr:row>
      <xdr:rowOff>43815</xdr:rowOff>
    </xdr:to>
    <xdr:cxnSp macro="">
      <xdr:nvCxnSpPr>
        <xdr:cNvPr id="198" name="直線コネクタ 197"/>
        <xdr:cNvCxnSpPr/>
      </xdr:nvCxnSpPr>
      <xdr:spPr>
        <a:xfrm>
          <a:off x="1130300" y="103079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0"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1"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202"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148607</xdr:rowOff>
    </xdr:from>
    <xdr:ext cx="405111" cy="259045"/>
    <xdr:sp macro="" textlink="">
      <xdr:nvSpPr>
        <xdr:cNvPr id="203" name="n_1main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112412</xdr:rowOff>
    </xdr:from>
    <xdr:ext cx="405111" cy="259045"/>
    <xdr:sp macro="" textlink="">
      <xdr:nvSpPr>
        <xdr:cNvPr id="204" name="n_2mainValue【体育館・プール】&#10;有形固定資産減価償却率"/>
        <xdr:cNvSpPr txBox="1"/>
      </xdr:nvSpPr>
      <xdr:spPr>
        <a:xfrm>
          <a:off x="2705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205" name="n_3mainValue【体育館・プール】&#10;有形固定資産減価償却率"/>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62882</xdr:rowOff>
    </xdr:from>
    <xdr:ext cx="405111" cy="259045"/>
    <xdr:sp macro="" textlink="">
      <xdr:nvSpPr>
        <xdr:cNvPr id="206" name="n_4mainValue【体育館・プール】&#10;有形固定資産減価償却率"/>
        <xdr:cNvSpPr txBox="1"/>
      </xdr:nvSpPr>
      <xdr:spPr>
        <a:xfrm>
          <a:off x="927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5"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46" name="楕円 245"/>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167657</xdr:rowOff>
    </xdr:from>
    <xdr:ext cx="469744" cy="259045"/>
    <xdr:sp macro="" textlink="">
      <xdr:nvSpPr>
        <xdr:cNvPr id="247" name="【体育館・プール】&#10;一人当たり面積該当値テキスト"/>
        <xdr:cNvSpPr txBox="1"/>
      </xdr:nvSpPr>
      <xdr:spPr>
        <a:xfrm>
          <a:off x="10515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17780</xdr:rowOff>
    </xdr:from>
    <xdr:to>
      <xdr:col>50</xdr:col>
      <xdr:colOff>165100</xdr:colOff>
      <xdr:row>62</xdr:row>
      <xdr:rowOff>119380</xdr:rowOff>
    </xdr:to>
    <xdr:sp macro="" textlink="">
      <xdr:nvSpPr>
        <xdr:cNvPr id="248" name="楕円 247"/>
        <xdr:cNvSpPr/>
      </xdr:nvSpPr>
      <xdr:spPr>
        <a:xfrm>
          <a:off x="958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68580</xdr:rowOff>
    </xdr:from>
    <xdr:to>
      <xdr:col>55</xdr:col>
      <xdr:colOff>0</xdr:colOff>
      <xdr:row>62</xdr:row>
      <xdr:rowOff>68580</xdr:rowOff>
    </xdr:to>
    <xdr:cxnSp macro="">
      <xdr:nvCxnSpPr>
        <xdr:cNvPr id="249" name="直線コネクタ 248"/>
        <xdr:cNvCxnSpPr/>
      </xdr:nvCxnSpPr>
      <xdr:spPr>
        <a:xfrm>
          <a:off x="96393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21590</xdr:rowOff>
    </xdr:from>
    <xdr:to>
      <xdr:col>46</xdr:col>
      <xdr:colOff>38100</xdr:colOff>
      <xdr:row>62</xdr:row>
      <xdr:rowOff>123190</xdr:rowOff>
    </xdr:to>
    <xdr:sp macro="" textlink="">
      <xdr:nvSpPr>
        <xdr:cNvPr id="250" name="楕円 249"/>
        <xdr:cNvSpPr/>
      </xdr:nvSpPr>
      <xdr:spPr>
        <a:xfrm>
          <a:off x="8699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68580</xdr:rowOff>
    </xdr:from>
    <xdr:to>
      <xdr:col>50</xdr:col>
      <xdr:colOff>114300</xdr:colOff>
      <xdr:row>62</xdr:row>
      <xdr:rowOff>72390</xdr:rowOff>
    </xdr:to>
    <xdr:cxnSp macro="">
      <xdr:nvCxnSpPr>
        <xdr:cNvPr id="251" name="直線コネクタ 250"/>
        <xdr:cNvCxnSpPr/>
      </xdr:nvCxnSpPr>
      <xdr:spPr>
        <a:xfrm flipV="1">
          <a:off x="8750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21590</xdr:rowOff>
    </xdr:from>
    <xdr:to>
      <xdr:col>41</xdr:col>
      <xdr:colOff>101600</xdr:colOff>
      <xdr:row>62</xdr:row>
      <xdr:rowOff>123190</xdr:rowOff>
    </xdr:to>
    <xdr:sp macro="" textlink="">
      <xdr:nvSpPr>
        <xdr:cNvPr id="252" name="楕円 251"/>
        <xdr:cNvSpPr/>
      </xdr:nvSpPr>
      <xdr:spPr>
        <a:xfrm>
          <a:off x="781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72390</xdr:rowOff>
    </xdr:from>
    <xdr:to>
      <xdr:col>45</xdr:col>
      <xdr:colOff>177800</xdr:colOff>
      <xdr:row>62</xdr:row>
      <xdr:rowOff>72390</xdr:rowOff>
    </xdr:to>
    <xdr:cxnSp macro="">
      <xdr:nvCxnSpPr>
        <xdr:cNvPr id="253" name="直線コネクタ 252"/>
        <xdr:cNvCxnSpPr/>
      </xdr:nvCxnSpPr>
      <xdr:spPr>
        <a:xfrm>
          <a:off x="7861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109220</xdr:rowOff>
    </xdr:from>
    <xdr:to>
      <xdr:col>36</xdr:col>
      <xdr:colOff>165100</xdr:colOff>
      <xdr:row>63</xdr:row>
      <xdr:rowOff>39370</xdr:rowOff>
    </xdr:to>
    <xdr:sp macro="" textlink="">
      <xdr:nvSpPr>
        <xdr:cNvPr id="254" name="楕円 253"/>
        <xdr:cNvSpPr/>
      </xdr:nvSpPr>
      <xdr:spPr>
        <a:xfrm>
          <a:off x="692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72390</xdr:rowOff>
    </xdr:from>
    <xdr:to>
      <xdr:col>41</xdr:col>
      <xdr:colOff>50800</xdr:colOff>
      <xdr:row>62</xdr:row>
      <xdr:rowOff>160020</xdr:rowOff>
    </xdr:to>
    <xdr:cxnSp macro="">
      <xdr:nvCxnSpPr>
        <xdr:cNvPr id="255" name="直線コネクタ 254"/>
        <xdr:cNvCxnSpPr/>
      </xdr:nvCxnSpPr>
      <xdr:spPr>
        <a:xfrm flipV="1">
          <a:off x="6972300" y="107022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56"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57"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58"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59"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110507</xdr:rowOff>
    </xdr:from>
    <xdr:ext cx="469744" cy="259045"/>
    <xdr:sp macro="" textlink="">
      <xdr:nvSpPr>
        <xdr:cNvPr id="260" name="n_1mainValue【体育館・プール】&#10;一人当たり面積"/>
        <xdr:cNvSpPr txBox="1"/>
      </xdr:nvSpPr>
      <xdr:spPr>
        <a:xfrm>
          <a:off x="9391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114317</xdr:rowOff>
    </xdr:from>
    <xdr:ext cx="469744" cy="259045"/>
    <xdr:sp macro="" textlink="">
      <xdr:nvSpPr>
        <xdr:cNvPr id="261" name="n_2mainValue【体育館・プール】&#10;一人当たり面積"/>
        <xdr:cNvSpPr txBox="1"/>
      </xdr:nvSpPr>
      <xdr:spPr>
        <a:xfrm>
          <a:off x="8515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114317</xdr:rowOff>
    </xdr:from>
    <xdr:ext cx="469744" cy="259045"/>
    <xdr:sp macro="" textlink="">
      <xdr:nvSpPr>
        <xdr:cNvPr id="262" name="n_3mainValue【体育館・プール】&#10;一人当たり面積"/>
        <xdr:cNvSpPr txBox="1"/>
      </xdr:nvSpPr>
      <xdr:spPr>
        <a:xfrm>
          <a:off x="7626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30497</xdr:rowOff>
    </xdr:from>
    <xdr:ext cx="469744" cy="259045"/>
    <xdr:sp macro="" textlink="">
      <xdr:nvSpPr>
        <xdr:cNvPr id="263" name="n_4mainValue【体育館・プール】&#10;一人当たり面積"/>
        <xdr:cNvSpPr txBox="1"/>
      </xdr:nvSpPr>
      <xdr:spPr>
        <a:xfrm>
          <a:off x="6737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91" name="【福祉施設】&#10;有形固定資産減価償却率平均値テキスト"/>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96" name="フローチャート: 判断 295"/>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156463</xdr:rowOff>
    </xdr:from>
    <xdr:to>
      <xdr:col>24</xdr:col>
      <xdr:colOff>114300</xdr:colOff>
      <xdr:row>81</xdr:row>
      <xdr:rowOff>86613</xdr:rowOff>
    </xdr:to>
    <xdr:sp macro="" textlink="">
      <xdr:nvSpPr>
        <xdr:cNvPr id="302" name="楕円 301"/>
        <xdr:cNvSpPr/>
      </xdr:nvSpPr>
      <xdr:spPr>
        <a:xfrm>
          <a:off x="45847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134890</xdr:rowOff>
    </xdr:from>
    <xdr:ext cx="405111" cy="259045"/>
    <xdr:sp macro="" textlink="">
      <xdr:nvSpPr>
        <xdr:cNvPr id="303" name="【福祉施設】&#10;有形固定資産減価償却率該当値テキスト"/>
        <xdr:cNvSpPr txBox="1"/>
      </xdr:nvSpPr>
      <xdr:spPr>
        <a:xfrm>
          <a:off x="4673600"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94742</xdr:rowOff>
    </xdr:from>
    <xdr:to>
      <xdr:col>20</xdr:col>
      <xdr:colOff>38100</xdr:colOff>
      <xdr:row>81</xdr:row>
      <xdr:rowOff>24892</xdr:rowOff>
    </xdr:to>
    <xdr:sp macro="" textlink="">
      <xdr:nvSpPr>
        <xdr:cNvPr id="304" name="楕円 303"/>
        <xdr:cNvSpPr/>
      </xdr:nvSpPr>
      <xdr:spPr>
        <a:xfrm>
          <a:off x="3746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145542</xdr:rowOff>
    </xdr:from>
    <xdr:to>
      <xdr:col>24</xdr:col>
      <xdr:colOff>63500</xdr:colOff>
      <xdr:row>81</xdr:row>
      <xdr:rowOff>35813</xdr:rowOff>
    </xdr:to>
    <xdr:cxnSp macro="">
      <xdr:nvCxnSpPr>
        <xdr:cNvPr id="305" name="直線コネクタ 304"/>
        <xdr:cNvCxnSpPr/>
      </xdr:nvCxnSpPr>
      <xdr:spPr>
        <a:xfrm>
          <a:off x="3797300" y="13861542"/>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28448</xdr:rowOff>
    </xdr:from>
    <xdr:to>
      <xdr:col>15</xdr:col>
      <xdr:colOff>101600</xdr:colOff>
      <xdr:row>80</xdr:row>
      <xdr:rowOff>130048</xdr:rowOff>
    </xdr:to>
    <xdr:sp macro="" textlink="">
      <xdr:nvSpPr>
        <xdr:cNvPr id="306" name="楕円 305"/>
        <xdr:cNvSpPr/>
      </xdr:nvSpPr>
      <xdr:spPr>
        <a:xfrm>
          <a:off x="2857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79248</xdr:rowOff>
    </xdr:from>
    <xdr:to>
      <xdr:col>19</xdr:col>
      <xdr:colOff>177800</xdr:colOff>
      <xdr:row>80</xdr:row>
      <xdr:rowOff>145542</xdr:rowOff>
    </xdr:to>
    <xdr:cxnSp macro="">
      <xdr:nvCxnSpPr>
        <xdr:cNvPr id="307" name="直線コネクタ 306"/>
        <xdr:cNvCxnSpPr/>
      </xdr:nvCxnSpPr>
      <xdr:spPr>
        <a:xfrm>
          <a:off x="2908300" y="1379524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142748</xdr:rowOff>
    </xdr:from>
    <xdr:to>
      <xdr:col>10</xdr:col>
      <xdr:colOff>165100</xdr:colOff>
      <xdr:row>80</xdr:row>
      <xdr:rowOff>72898</xdr:rowOff>
    </xdr:to>
    <xdr:sp macro="" textlink="">
      <xdr:nvSpPr>
        <xdr:cNvPr id="308" name="楕円 307"/>
        <xdr:cNvSpPr/>
      </xdr:nvSpPr>
      <xdr:spPr>
        <a:xfrm>
          <a:off x="1968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22098</xdr:rowOff>
    </xdr:from>
    <xdr:to>
      <xdr:col>15</xdr:col>
      <xdr:colOff>50800</xdr:colOff>
      <xdr:row>80</xdr:row>
      <xdr:rowOff>79248</xdr:rowOff>
    </xdr:to>
    <xdr:cxnSp macro="">
      <xdr:nvCxnSpPr>
        <xdr:cNvPr id="309" name="直線コネクタ 308"/>
        <xdr:cNvCxnSpPr/>
      </xdr:nvCxnSpPr>
      <xdr:spPr>
        <a:xfrm>
          <a:off x="2019300" y="137380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101600</xdr:rowOff>
    </xdr:from>
    <xdr:to>
      <xdr:col>6</xdr:col>
      <xdr:colOff>38100</xdr:colOff>
      <xdr:row>80</xdr:row>
      <xdr:rowOff>31750</xdr:rowOff>
    </xdr:to>
    <xdr:sp macro="" textlink="">
      <xdr:nvSpPr>
        <xdr:cNvPr id="310" name="楕円 309"/>
        <xdr:cNvSpPr/>
      </xdr:nvSpPr>
      <xdr:spPr>
        <a:xfrm>
          <a:off x="1079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152400</xdr:rowOff>
    </xdr:from>
    <xdr:to>
      <xdr:col>10</xdr:col>
      <xdr:colOff>114300</xdr:colOff>
      <xdr:row>80</xdr:row>
      <xdr:rowOff>22098</xdr:rowOff>
    </xdr:to>
    <xdr:cxnSp macro="">
      <xdr:nvCxnSpPr>
        <xdr:cNvPr id="311" name="直線コネクタ 310"/>
        <xdr:cNvCxnSpPr/>
      </xdr:nvCxnSpPr>
      <xdr:spPr>
        <a:xfrm>
          <a:off x="1130300" y="1369695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312" name="n_1aveValue【福祉施設】&#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313" name="n_2aveValue【福祉施設】&#10;有形固定資産減価償却率"/>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14" name="n_3aveValue【福祉施設】&#10;有形固定資産減価償却率"/>
        <xdr:cNvSpPr txBox="1"/>
      </xdr:nvSpPr>
      <xdr:spPr>
        <a:xfrm>
          <a:off x="1816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15" name="n_4aveValue【福祉施設】&#10;有形固定資産減価償却率"/>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16019</xdr:rowOff>
    </xdr:from>
    <xdr:ext cx="405111" cy="259045"/>
    <xdr:sp macro="" textlink="">
      <xdr:nvSpPr>
        <xdr:cNvPr id="316" name="n_1mainValue【福祉施設】&#10;有形固定資産減価償却率"/>
        <xdr:cNvSpPr txBox="1"/>
      </xdr:nvSpPr>
      <xdr:spPr>
        <a:xfrm>
          <a:off x="3582044" y="1390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121175</xdr:rowOff>
    </xdr:from>
    <xdr:ext cx="405111" cy="259045"/>
    <xdr:sp macro="" textlink="">
      <xdr:nvSpPr>
        <xdr:cNvPr id="317" name="n_2mainValue【福祉施設】&#10;有形固定資産減価償却率"/>
        <xdr:cNvSpPr txBox="1"/>
      </xdr:nvSpPr>
      <xdr:spPr>
        <a:xfrm>
          <a:off x="2705744" y="1383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89425</xdr:rowOff>
    </xdr:from>
    <xdr:ext cx="405111" cy="259045"/>
    <xdr:sp macro="" textlink="">
      <xdr:nvSpPr>
        <xdr:cNvPr id="318" name="n_3mainValue【福祉施設】&#10;有形固定資産減価償却率"/>
        <xdr:cNvSpPr txBox="1"/>
      </xdr:nvSpPr>
      <xdr:spPr>
        <a:xfrm>
          <a:off x="1816744" y="1346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22877</xdr:rowOff>
    </xdr:from>
    <xdr:ext cx="405111" cy="259045"/>
    <xdr:sp macro="" textlink="">
      <xdr:nvSpPr>
        <xdr:cNvPr id="319" name="n_4mainValue【福祉施設】&#10;有形固定資産減価償却率"/>
        <xdr:cNvSpPr txBox="1"/>
      </xdr:nvSpPr>
      <xdr:spPr>
        <a:xfrm>
          <a:off x="927744"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4"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6"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48" name="【福祉施設】&#10;一人当たり面積平均値テキスト"/>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53" name="フローチャート: 判断 352"/>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9" name="楕円 358"/>
        <xdr:cNvSpPr/>
      </xdr:nvSpPr>
      <xdr:spPr>
        <a:xfrm>
          <a:off x="10426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10177</xdr:rowOff>
    </xdr:from>
    <xdr:ext cx="469744" cy="259045"/>
    <xdr:sp macro="" textlink="">
      <xdr:nvSpPr>
        <xdr:cNvPr id="360" name="【福祉施設】&#10;一人当たり面積該当値テキスト"/>
        <xdr:cNvSpPr txBox="1"/>
      </xdr:nvSpPr>
      <xdr:spPr>
        <a:xfrm>
          <a:off x="10515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61" name="楕円 360"/>
        <xdr:cNvSpPr/>
      </xdr:nvSpPr>
      <xdr:spPr>
        <a:xfrm>
          <a:off x="958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82550</xdr:rowOff>
    </xdr:from>
    <xdr:to>
      <xdr:col>55</xdr:col>
      <xdr:colOff>0</xdr:colOff>
      <xdr:row>83</xdr:row>
      <xdr:rowOff>95250</xdr:rowOff>
    </xdr:to>
    <xdr:cxnSp macro="">
      <xdr:nvCxnSpPr>
        <xdr:cNvPr id="362" name="直線コネクタ 361"/>
        <xdr:cNvCxnSpPr/>
      </xdr:nvCxnSpPr>
      <xdr:spPr>
        <a:xfrm flipV="1">
          <a:off x="9639300" y="1431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63" name="楕円 362"/>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95250</xdr:rowOff>
    </xdr:to>
    <xdr:cxnSp macro="">
      <xdr:nvCxnSpPr>
        <xdr:cNvPr id="364" name="直線コネクタ 363"/>
        <xdr:cNvCxnSpPr/>
      </xdr:nvCxnSpPr>
      <xdr:spPr>
        <a:xfrm>
          <a:off x="8750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65" name="楕円 364"/>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95250</xdr:rowOff>
    </xdr:to>
    <xdr:cxnSp macro="">
      <xdr:nvCxnSpPr>
        <xdr:cNvPr id="366" name="直線コネクタ 365"/>
        <xdr:cNvCxnSpPr/>
      </xdr:nvCxnSpPr>
      <xdr:spPr>
        <a:xfrm>
          <a:off x="7861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67" name="楕円 366"/>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83</xdr:row>
      <xdr:rowOff>95250</xdr:rowOff>
    </xdr:to>
    <xdr:cxnSp macro="">
      <xdr:nvCxnSpPr>
        <xdr:cNvPr id="368" name="直線コネクタ 367"/>
        <xdr:cNvCxnSpPr/>
      </xdr:nvCxnSpPr>
      <xdr:spPr>
        <a:xfrm>
          <a:off x="6972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69"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0"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71" name="n_3aveValue【福祉施設】&#10;一人当たり面積"/>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72" name="n_4aveValue【福祉施設】&#10;一人当たり面積"/>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137177</xdr:rowOff>
    </xdr:from>
    <xdr:ext cx="469744" cy="259045"/>
    <xdr:sp macro="" textlink="">
      <xdr:nvSpPr>
        <xdr:cNvPr id="373" name="n_1main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74" name="n_2main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5" name="n_3main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6" name="n_4main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2" name="直線コネクタ 401"/>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3"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4" name="直線コネクタ 403"/>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5"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6" name="直線コネクタ 405"/>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407"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8" name="フローチャート: 判断 407"/>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9" name="フローチャート: 判断 408"/>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0" name="フローチャート: 判断 409"/>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1" name="フローチャート: 判断 410"/>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2" name="フローチャート: 判断 411"/>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4173</xdr:rowOff>
    </xdr:from>
    <xdr:to>
      <xdr:col>24</xdr:col>
      <xdr:colOff>114300</xdr:colOff>
      <xdr:row>104</xdr:row>
      <xdr:rowOff>105773</xdr:rowOff>
    </xdr:to>
    <xdr:sp macro="" textlink="">
      <xdr:nvSpPr>
        <xdr:cNvPr id="418" name="楕円 417"/>
        <xdr:cNvSpPr/>
      </xdr:nvSpPr>
      <xdr:spPr>
        <a:xfrm>
          <a:off x="45847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27050</xdr:rowOff>
    </xdr:from>
    <xdr:ext cx="405111" cy="259045"/>
    <xdr:sp macro="" textlink="">
      <xdr:nvSpPr>
        <xdr:cNvPr id="419" name="【市民会館】&#10;有形固定資産減価償却率該当値テキスト"/>
        <xdr:cNvSpPr txBox="1"/>
      </xdr:nvSpPr>
      <xdr:spPr>
        <a:xfrm>
          <a:off x="4673600" y="1768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154395</xdr:rowOff>
    </xdr:from>
    <xdr:to>
      <xdr:col>20</xdr:col>
      <xdr:colOff>38100</xdr:colOff>
      <xdr:row>104</xdr:row>
      <xdr:rowOff>84545</xdr:rowOff>
    </xdr:to>
    <xdr:sp macro="" textlink="">
      <xdr:nvSpPr>
        <xdr:cNvPr id="420" name="楕円 419"/>
        <xdr:cNvSpPr/>
      </xdr:nvSpPr>
      <xdr:spPr>
        <a:xfrm>
          <a:off x="3746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33745</xdr:rowOff>
    </xdr:from>
    <xdr:to>
      <xdr:col>24</xdr:col>
      <xdr:colOff>63500</xdr:colOff>
      <xdr:row>104</xdr:row>
      <xdr:rowOff>54973</xdr:rowOff>
    </xdr:to>
    <xdr:cxnSp macro="">
      <xdr:nvCxnSpPr>
        <xdr:cNvPr id="421" name="直線コネクタ 420"/>
        <xdr:cNvCxnSpPr/>
      </xdr:nvCxnSpPr>
      <xdr:spPr>
        <a:xfrm>
          <a:off x="3797300" y="1786454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125005</xdr:rowOff>
    </xdr:from>
    <xdr:to>
      <xdr:col>15</xdr:col>
      <xdr:colOff>101600</xdr:colOff>
      <xdr:row>104</xdr:row>
      <xdr:rowOff>55155</xdr:rowOff>
    </xdr:to>
    <xdr:sp macro="" textlink="">
      <xdr:nvSpPr>
        <xdr:cNvPr id="422" name="楕円 421"/>
        <xdr:cNvSpPr/>
      </xdr:nvSpPr>
      <xdr:spPr>
        <a:xfrm>
          <a:off x="2857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4355</xdr:rowOff>
    </xdr:from>
    <xdr:to>
      <xdr:col>19</xdr:col>
      <xdr:colOff>177800</xdr:colOff>
      <xdr:row>104</xdr:row>
      <xdr:rowOff>33745</xdr:rowOff>
    </xdr:to>
    <xdr:cxnSp macro="">
      <xdr:nvCxnSpPr>
        <xdr:cNvPr id="423" name="直線コネクタ 422"/>
        <xdr:cNvCxnSpPr/>
      </xdr:nvCxnSpPr>
      <xdr:spPr>
        <a:xfrm>
          <a:off x="2908300" y="178351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92348</xdr:rowOff>
    </xdr:from>
    <xdr:to>
      <xdr:col>10</xdr:col>
      <xdr:colOff>165100</xdr:colOff>
      <xdr:row>104</xdr:row>
      <xdr:rowOff>22498</xdr:rowOff>
    </xdr:to>
    <xdr:sp macro="" textlink="">
      <xdr:nvSpPr>
        <xdr:cNvPr id="424" name="楕円 423"/>
        <xdr:cNvSpPr/>
      </xdr:nvSpPr>
      <xdr:spPr>
        <a:xfrm>
          <a:off x="1968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143148</xdr:rowOff>
    </xdr:from>
    <xdr:to>
      <xdr:col>15</xdr:col>
      <xdr:colOff>50800</xdr:colOff>
      <xdr:row>104</xdr:row>
      <xdr:rowOff>4355</xdr:rowOff>
    </xdr:to>
    <xdr:cxnSp macro="">
      <xdr:nvCxnSpPr>
        <xdr:cNvPr id="425" name="直線コネクタ 424"/>
        <xdr:cNvCxnSpPr/>
      </xdr:nvCxnSpPr>
      <xdr:spPr>
        <a:xfrm>
          <a:off x="2019300" y="178024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59689</xdr:rowOff>
    </xdr:from>
    <xdr:to>
      <xdr:col>6</xdr:col>
      <xdr:colOff>38100</xdr:colOff>
      <xdr:row>103</xdr:row>
      <xdr:rowOff>161289</xdr:rowOff>
    </xdr:to>
    <xdr:sp macro="" textlink="">
      <xdr:nvSpPr>
        <xdr:cNvPr id="426" name="楕円 425"/>
        <xdr:cNvSpPr/>
      </xdr:nvSpPr>
      <xdr:spPr>
        <a:xfrm>
          <a:off x="1079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110489</xdr:rowOff>
    </xdr:from>
    <xdr:to>
      <xdr:col>10</xdr:col>
      <xdr:colOff>114300</xdr:colOff>
      <xdr:row>103</xdr:row>
      <xdr:rowOff>143148</xdr:rowOff>
    </xdr:to>
    <xdr:cxnSp macro="">
      <xdr:nvCxnSpPr>
        <xdr:cNvPr id="427" name="直線コネクタ 426"/>
        <xdr:cNvCxnSpPr/>
      </xdr:nvCxnSpPr>
      <xdr:spPr>
        <a:xfrm>
          <a:off x="1130300" y="177698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28"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29"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430"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80571</xdr:rowOff>
    </xdr:from>
    <xdr:ext cx="405111" cy="259045"/>
    <xdr:sp macro="" textlink="">
      <xdr:nvSpPr>
        <xdr:cNvPr id="431" name="n_4aveValue【市民会館】&#10;有形固定資産減価償却率"/>
        <xdr:cNvSpPr txBox="1"/>
      </xdr:nvSpPr>
      <xdr:spPr>
        <a:xfrm>
          <a:off x="927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101072</xdr:rowOff>
    </xdr:from>
    <xdr:ext cx="405111" cy="259045"/>
    <xdr:sp macro="" textlink="">
      <xdr:nvSpPr>
        <xdr:cNvPr id="432" name="n_1main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71682</xdr:rowOff>
    </xdr:from>
    <xdr:ext cx="405111" cy="259045"/>
    <xdr:sp macro="" textlink="">
      <xdr:nvSpPr>
        <xdr:cNvPr id="433" name="n_2mainValue【市民会館】&#10;有形固定資産減価償却率"/>
        <xdr:cNvSpPr txBox="1"/>
      </xdr:nvSpPr>
      <xdr:spPr>
        <a:xfrm>
          <a:off x="2705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39025</xdr:rowOff>
    </xdr:from>
    <xdr:ext cx="405111" cy="259045"/>
    <xdr:sp macro="" textlink="">
      <xdr:nvSpPr>
        <xdr:cNvPr id="434" name="n_3mainValue【市民会館】&#10;有形固定資産減価償却率"/>
        <xdr:cNvSpPr txBox="1"/>
      </xdr:nvSpPr>
      <xdr:spPr>
        <a:xfrm>
          <a:off x="1816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6366</xdr:rowOff>
    </xdr:from>
    <xdr:ext cx="405111" cy="259045"/>
    <xdr:sp macro="" textlink="">
      <xdr:nvSpPr>
        <xdr:cNvPr id="435" name="n_4mainValue【市民会館】&#10;有形固定資産減価償却率"/>
        <xdr:cNvSpPr txBox="1"/>
      </xdr:nvSpPr>
      <xdr:spPr>
        <a:xfrm>
          <a:off x="927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7" name="直線コネクタ 456"/>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58"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9" name="直線コネクタ 458"/>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0"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1" name="直線コネクタ 460"/>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62"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3" name="フローチャート: 判断 462"/>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4" name="フローチャート: 判断 463"/>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5" name="フローチャート: 判断 464"/>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67" name="フローチャート: 判断 466"/>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109982</xdr:rowOff>
    </xdr:from>
    <xdr:to>
      <xdr:col>55</xdr:col>
      <xdr:colOff>50800</xdr:colOff>
      <xdr:row>104</xdr:row>
      <xdr:rowOff>40132</xdr:rowOff>
    </xdr:to>
    <xdr:sp macro="" textlink="">
      <xdr:nvSpPr>
        <xdr:cNvPr id="473" name="楕円 472"/>
        <xdr:cNvSpPr/>
      </xdr:nvSpPr>
      <xdr:spPr>
        <a:xfrm>
          <a:off x="104267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132859</xdr:rowOff>
    </xdr:from>
    <xdr:ext cx="469744" cy="259045"/>
    <xdr:sp macro="" textlink="">
      <xdr:nvSpPr>
        <xdr:cNvPr id="474" name="【市民会館】&#10;一人当たり面積該当値テキスト"/>
        <xdr:cNvSpPr txBox="1"/>
      </xdr:nvSpPr>
      <xdr:spPr>
        <a:xfrm>
          <a:off x="10515600"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119126</xdr:rowOff>
    </xdr:from>
    <xdr:to>
      <xdr:col>50</xdr:col>
      <xdr:colOff>165100</xdr:colOff>
      <xdr:row>104</xdr:row>
      <xdr:rowOff>49276</xdr:rowOff>
    </xdr:to>
    <xdr:sp macro="" textlink="">
      <xdr:nvSpPr>
        <xdr:cNvPr id="475" name="楕円 474"/>
        <xdr:cNvSpPr/>
      </xdr:nvSpPr>
      <xdr:spPr>
        <a:xfrm>
          <a:off x="9588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160782</xdr:rowOff>
    </xdr:from>
    <xdr:to>
      <xdr:col>55</xdr:col>
      <xdr:colOff>0</xdr:colOff>
      <xdr:row>103</xdr:row>
      <xdr:rowOff>169926</xdr:rowOff>
    </xdr:to>
    <xdr:cxnSp macro="">
      <xdr:nvCxnSpPr>
        <xdr:cNvPr id="476" name="直線コネクタ 475"/>
        <xdr:cNvCxnSpPr/>
      </xdr:nvCxnSpPr>
      <xdr:spPr>
        <a:xfrm flipV="1">
          <a:off x="9639300" y="178201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77" name="楕円 476"/>
        <xdr:cNvSpPr/>
      </xdr:nvSpPr>
      <xdr:spPr>
        <a:xfrm>
          <a:off x="8699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169926</xdr:rowOff>
    </xdr:from>
    <xdr:to>
      <xdr:col>50</xdr:col>
      <xdr:colOff>114300</xdr:colOff>
      <xdr:row>104</xdr:row>
      <xdr:rowOff>3048</xdr:rowOff>
    </xdr:to>
    <xdr:cxnSp macro="">
      <xdr:nvCxnSpPr>
        <xdr:cNvPr id="478" name="直線コネクタ 477"/>
        <xdr:cNvCxnSpPr/>
      </xdr:nvCxnSpPr>
      <xdr:spPr>
        <a:xfrm flipV="1">
          <a:off x="8750300" y="178292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123698</xdr:rowOff>
    </xdr:from>
    <xdr:to>
      <xdr:col>41</xdr:col>
      <xdr:colOff>101600</xdr:colOff>
      <xdr:row>104</xdr:row>
      <xdr:rowOff>53848</xdr:rowOff>
    </xdr:to>
    <xdr:sp macro="" textlink="">
      <xdr:nvSpPr>
        <xdr:cNvPr id="479" name="楕円 478"/>
        <xdr:cNvSpPr/>
      </xdr:nvSpPr>
      <xdr:spPr>
        <a:xfrm>
          <a:off x="7810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3048</xdr:rowOff>
    </xdr:from>
    <xdr:to>
      <xdr:col>45</xdr:col>
      <xdr:colOff>177800</xdr:colOff>
      <xdr:row>104</xdr:row>
      <xdr:rowOff>3048</xdr:rowOff>
    </xdr:to>
    <xdr:cxnSp macro="">
      <xdr:nvCxnSpPr>
        <xdr:cNvPr id="480" name="直線コネクタ 479"/>
        <xdr:cNvCxnSpPr/>
      </xdr:nvCxnSpPr>
      <xdr:spPr>
        <a:xfrm>
          <a:off x="7861300" y="17833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109982</xdr:rowOff>
    </xdr:from>
    <xdr:to>
      <xdr:col>36</xdr:col>
      <xdr:colOff>165100</xdr:colOff>
      <xdr:row>104</xdr:row>
      <xdr:rowOff>40132</xdr:rowOff>
    </xdr:to>
    <xdr:sp macro="" textlink="">
      <xdr:nvSpPr>
        <xdr:cNvPr id="481" name="楕円 480"/>
        <xdr:cNvSpPr/>
      </xdr:nvSpPr>
      <xdr:spPr>
        <a:xfrm>
          <a:off x="6921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160782</xdr:rowOff>
    </xdr:from>
    <xdr:to>
      <xdr:col>41</xdr:col>
      <xdr:colOff>50800</xdr:colOff>
      <xdr:row>104</xdr:row>
      <xdr:rowOff>3048</xdr:rowOff>
    </xdr:to>
    <xdr:cxnSp macro="">
      <xdr:nvCxnSpPr>
        <xdr:cNvPr id="482" name="直線コネクタ 481"/>
        <xdr:cNvCxnSpPr/>
      </xdr:nvCxnSpPr>
      <xdr:spPr>
        <a:xfrm>
          <a:off x="6972300" y="17820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83"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84"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5"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486" name="n_4aveValue【市民会館】&#10;一人当たり面積"/>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65803</xdr:rowOff>
    </xdr:from>
    <xdr:ext cx="469744" cy="259045"/>
    <xdr:sp macro="" textlink="">
      <xdr:nvSpPr>
        <xdr:cNvPr id="487" name="n_1mainValue【市民会館】&#10;一人当たり面積"/>
        <xdr:cNvSpPr txBox="1"/>
      </xdr:nvSpPr>
      <xdr:spPr>
        <a:xfrm>
          <a:off x="9391727" y="1755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488" name="n_2mainValue【市民会館】&#10;一人当たり面積"/>
        <xdr:cNvSpPr txBox="1"/>
      </xdr:nvSpPr>
      <xdr:spPr>
        <a:xfrm>
          <a:off x="8515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70375</xdr:rowOff>
    </xdr:from>
    <xdr:ext cx="469744" cy="259045"/>
    <xdr:sp macro="" textlink="">
      <xdr:nvSpPr>
        <xdr:cNvPr id="489" name="n_3mainValue【市民会館】&#10;一人当たり面積"/>
        <xdr:cNvSpPr txBox="1"/>
      </xdr:nvSpPr>
      <xdr:spPr>
        <a:xfrm>
          <a:off x="7626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56659</xdr:rowOff>
    </xdr:from>
    <xdr:ext cx="469744" cy="259045"/>
    <xdr:sp macro="" textlink="">
      <xdr:nvSpPr>
        <xdr:cNvPr id="490" name="n_4mainValue【市民会館】&#10;一人当たり面積"/>
        <xdr:cNvSpPr txBox="1"/>
      </xdr:nvSpPr>
      <xdr:spPr>
        <a:xfrm>
          <a:off x="6737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6" name="直線コネクタ 515"/>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19"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0" name="直線コネクタ 519"/>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521" name="【一般廃棄物処理施設】&#10;有形固定資産減価償却率平均値テキスト"/>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2" name="フローチャート: 判断 521"/>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3" name="フローチャート: 判断 522"/>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4" name="フローチャート: 判断 523"/>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5" name="フローチャート: 判断 524"/>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6" name="フローチャート: 判断 525"/>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154396</xdr:rowOff>
    </xdr:from>
    <xdr:to>
      <xdr:col>85</xdr:col>
      <xdr:colOff>177800</xdr:colOff>
      <xdr:row>40</xdr:row>
      <xdr:rowOff>84546</xdr:rowOff>
    </xdr:to>
    <xdr:sp macro="" textlink="">
      <xdr:nvSpPr>
        <xdr:cNvPr id="532" name="楕円 531"/>
        <xdr:cNvSpPr/>
      </xdr:nvSpPr>
      <xdr:spPr>
        <a:xfrm>
          <a:off x="162687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132823</xdr:rowOff>
    </xdr:from>
    <xdr:ext cx="405111" cy="259045"/>
    <xdr:sp macro="" textlink="">
      <xdr:nvSpPr>
        <xdr:cNvPr id="533" name="【一般廃棄物処理施設】&#10;有形固定資産減価償却率該当値テキスト"/>
        <xdr:cNvSpPr txBox="1"/>
      </xdr:nvSpPr>
      <xdr:spPr>
        <a:xfrm>
          <a:off x="16357600"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534" name="楕円 533"/>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167640</xdr:rowOff>
    </xdr:from>
    <xdr:to>
      <xdr:col>85</xdr:col>
      <xdr:colOff>127000</xdr:colOff>
      <xdr:row>40</xdr:row>
      <xdr:rowOff>33746</xdr:rowOff>
    </xdr:to>
    <xdr:cxnSp macro="">
      <xdr:nvCxnSpPr>
        <xdr:cNvPr id="535" name="直線コネクタ 534"/>
        <xdr:cNvCxnSpPr/>
      </xdr:nvCxnSpPr>
      <xdr:spPr>
        <a:xfrm>
          <a:off x="15481300" y="685419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77651</xdr:rowOff>
    </xdr:from>
    <xdr:to>
      <xdr:col>76</xdr:col>
      <xdr:colOff>165100</xdr:colOff>
      <xdr:row>40</xdr:row>
      <xdr:rowOff>7801</xdr:rowOff>
    </xdr:to>
    <xdr:sp macro="" textlink="">
      <xdr:nvSpPr>
        <xdr:cNvPr id="536" name="楕円 535"/>
        <xdr:cNvSpPr/>
      </xdr:nvSpPr>
      <xdr:spPr>
        <a:xfrm>
          <a:off x="14541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128451</xdr:rowOff>
    </xdr:from>
    <xdr:to>
      <xdr:col>81</xdr:col>
      <xdr:colOff>50800</xdr:colOff>
      <xdr:row>39</xdr:row>
      <xdr:rowOff>167640</xdr:rowOff>
    </xdr:to>
    <xdr:cxnSp macro="">
      <xdr:nvCxnSpPr>
        <xdr:cNvPr id="537" name="直線コネクタ 536"/>
        <xdr:cNvCxnSpPr/>
      </xdr:nvCxnSpPr>
      <xdr:spPr>
        <a:xfrm>
          <a:off x="14592300" y="681500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43362</xdr:rowOff>
    </xdr:from>
    <xdr:to>
      <xdr:col>72</xdr:col>
      <xdr:colOff>38100</xdr:colOff>
      <xdr:row>39</xdr:row>
      <xdr:rowOff>144962</xdr:rowOff>
    </xdr:to>
    <xdr:sp macro="" textlink="">
      <xdr:nvSpPr>
        <xdr:cNvPr id="538" name="楕円 537"/>
        <xdr:cNvSpPr/>
      </xdr:nvSpPr>
      <xdr:spPr>
        <a:xfrm>
          <a:off x="13652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94162</xdr:rowOff>
    </xdr:from>
    <xdr:to>
      <xdr:col>76</xdr:col>
      <xdr:colOff>114300</xdr:colOff>
      <xdr:row>39</xdr:row>
      <xdr:rowOff>128451</xdr:rowOff>
    </xdr:to>
    <xdr:cxnSp macro="">
      <xdr:nvCxnSpPr>
        <xdr:cNvPr id="539" name="直線コネクタ 538"/>
        <xdr:cNvCxnSpPr/>
      </xdr:nvCxnSpPr>
      <xdr:spPr>
        <a:xfrm>
          <a:off x="13703300" y="678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164193</xdr:rowOff>
    </xdr:from>
    <xdr:to>
      <xdr:col>67</xdr:col>
      <xdr:colOff>101600</xdr:colOff>
      <xdr:row>39</xdr:row>
      <xdr:rowOff>94343</xdr:rowOff>
    </xdr:to>
    <xdr:sp macro="" textlink="">
      <xdr:nvSpPr>
        <xdr:cNvPr id="540" name="楕円 539"/>
        <xdr:cNvSpPr/>
      </xdr:nvSpPr>
      <xdr:spPr>
        <a:xfrm>
          <a:off x="12763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43543</xdr:rowOff>
    </xdr:from>
    <xdr:to>
      <xdr:col>71</xdr:col>
      <xdr:colOff>177800</xdr:colOff>
      <xdr:row>39</xdr:row>
      <xdr:rowOff>94162</xdr:rowOff>
    </xdr:to>
    <xdr:cxnSp macro="">
      <xdr:nvCxnSpPr>
        <xdr:cNvPr id="541" name="直線コネクタ 540"/>
        <xdr:cNvCxnSpPr/>
      </xdr:nvCxnSpPr>
      <xdr:spPr>
        <a:xfrm>
          <a:off x="12814300" y="673009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42"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543" name="n_2aveValue【一般廃棄物処理施設】&#10;有形固定資産減価償却率"/>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44"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45"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38117</xdr:rowOff>
    </xdr:from>
    <xdr:ext cx="405111" cy="259045"/>
    <xdr:sp macro="" textlink="">
      <xdr:nvSpPr>
        <xdr:cNvPr id="546" name="n_1mainValue【一般廃棄物処理施設】&#10;有形固定資産減価償却率"/>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24328</xdr:rowOff>
    </xdr:from>
    <xdr:ext cx="405111" cy="259045"/>
    <xdr:sp macro="" textlink="">
      <xdr:nvSpPr>
        <xdr:cNvPr id="547" name="n_2mainValue【一般廃棄物処理施設】&#10;有形固定資産減価償却率"/>
        <xdr:cNvSpPr txBox="1"/>
      </xdr:nvSpPr>
      <xdr:spPr>
        <a:xfrm>
          <a:off x="14389744" y="653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136089</xdr:rowOff>
    </xdr:from>
    <xdr:ext cx="405111" cy="259045"/>
    <xdr:sp macro="" textlink="">
      <xdr:nvSpPr>
        <xdr:cNvPr id="548" name="n_3mainValue【一般廃棄物処理施設】&#10;有形固定資産減価償却率"/>
        <xdr:cNvSpPr txBox="1"/>
      </xdr:nvSpPr>
      <xdr:spPr>
        <a:xfrm>
          <a:off x="13500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85470</xdr:rowOff>
    </xdr:from>
    <xdr:ext cx="405111" cy="259045"/>
    <xdr:sp macro="" textlink="">
      <xdr:nvSpPr>
        <xdr:cNvPr id="549" name="n_4mainValue【一般廃棄物処理施設】&#10;有形固定資産減価償却率"/>
        <xdr:cNvSpPr txBox="1"/>
      </xdr:nvSpPr>
      <xdr:spPr>
        <a:xfrm>
          <a:off x="12611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71" name="直線コネクタ 570"/>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72"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3" name="直線コネクタ 572"/>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4"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5" name="直線コネクタ 574"/>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76"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7" name="フローチャート: 判断 576"/>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78" name="フローチャート: 判断 577"/>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79" name="フローチャート: 判断 578"/>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80" name="フローチャート: 判断 579"/>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81" name="フローチャート: 判断 580"/>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69360</xdr:rowOff>
    </xdr:from>
    <xdr:to>
      <xdr:col>116</xdr:col>
      <xdr:colOff>114300</xdr:colOff>
      <xdr:row>39</xdr:row>
      <xdr:rowOff>170960</xdr:rowOff>
    </xdr:to>
    <xdr:sp macro="" textlink="">
      <xdr:nvSpPr>
        <xdr:cNvPr id="587" name="楕円 586"/>
        <xdr:cNvSpPr/>
      </xdr:nvSpPr>
      <xdr:spPr>
        <a:xfrm>
          <a:off x="22110700" y="675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47787</xdr:rowOff>
    </xdr:from>
    <xdr:ext cx="534377" cy="259045"/>
    <xdr:sp macro="" textlink="">
      <xdr:nvSpPr>
        <xdr:cNvPr id="588" name="【一般廃棄物処理施設】&#10;一人当たり有形固定資産（償却資産）額該当値テキスト"/>
        <xdr:cNvSpPr txBox="1"/>
      </xdr:nvSpPr>
      <xdr:spPr>
        <a:xfrm>
          <a:off x="22199600" y="673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72290</xdr:rowOff>
    </xdr:from>
    <xdr:to>
      <xdr:col>112</xdr:col>
      <xdr:colOff>38100</xdr:colOff>
      <xdr:row>40</xdr:row>
      <xdr:rowOff>2440</xdr:rowOff>
    </xdr:to>
    <xdr:sp macro="" textlink="">
      <xdr:nvSpPr>
        <xdr:cNvPr id="589" name="楕円 588"/>
        <xdr:cNvSpPr/>
      </xdr:nvSpPr>
      <xdr:spPr>
        <a:xfrm>
          <a:off x="21272500" y="67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120160</xdr:rowOff>
    </xdr:from>
    <xdr:to>
      <xdr:col>116</xdr:col>
      <xdr:colOff>63500</xdr:colOff>
      <xdr:row>39</xdr:row>
      <xdr:rowOff>123090</xdr:rowOff>
    </xdr:to>
    <xdr:cxnSp macro="">
      <xdr:nvCxnSpPr>
        <xdr:cNvPr id="590" name="直線コネクタ 589"/>
        <xdr:cNvCxnSpPr/>
      </xdr:nvCxnSpPr>
      <xdr:spPr>
        <a:xfrm flipV="1">
          <a:off x="21323300" y="6806710"/>
          <a:ext cx="8382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74279</xdr:rowOff>
    </xdr:from>
    <xdr:to>
      <xdr:col>107</xdr:col>
      <xdr:colOff>101600</xdr:colOff>
      <xdr:row>40</xdr:row>
      <xdr:rowOff>4429</xdr:rowOff>
    </xdr:to>
    <xdr:sp macro="" textlink="">
      <xdr:nvSpPr>
        <xdr:cNvPr id="591" name="楕円 590"/>
        <xdr:cNvSpPr/>
      </xdr:nvSpPr>
      <xdr:spPr>
        <a:xfrm>
          <a:off x="20383500" y="67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123090</xdr:rowOff>
    </xdr:from>
    <xdr:to>
      <xdr:col>111</xdr:col>
      <xdr:colOff>177800</xdr:colOff>
      <xdr:row>39</xdr:row>
      <xdr:rowOff>125079</xdr:rowOff>
    </xdr:to>
    <xdr:cxnSp macro="">
      <xdr:nvCxnSpPr>
        <xdr:cNvPr id="592" name="直線コネクタ 591"/>
        <xdr:cNvCxnSpPr/>
      </xdr:nvCxnSpPr>
      <xdr:spPr>
        <a:xfrm flipV="1">
          <a:off x="20434300" y="6809640"/>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77041</xdr:rowOff>
    </xdr:from>
    <xdr:to>
      <xdr:col>102</xdr:col>
      <xdr:colOff>165100</xdr:colOff>
      <xdr:row>40</xdr:row>
      <xdr:rowOff>7191</xdr:rowOff>
    </xdr:to>
    <xdr:sp macro="" textlink="">
      <xdr:nvSpPr>
        <xdr:cNvPr id="593" name="楕円 592"/>
        <xdr:cNvSpPr/>
      </xdr:nvSpPr>
      <xdr:spPr>
        <a:xfrm>
          <a:off x="19494500" y="67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125079</xdr:rowOff>
    </xdr:from>
    <xdr:to>
      <xdr:col>107</xdr:col>
      <xdr:colOff>50800</xdr:colOff>
      <xdr:row>39</xdr:row>
      <xdr:rowOff>127841</xdr:rowOff>
    </xdr:to>
    <xdr:cxnSp macro="">
      <xdr:nvCxnSpPr>
        <xdr:cNvPr id="594" name="直線コネクタ 593"/>
        <xdr:cNvCxnSpPr/>
      </xdr:nvCxnSpPr>
      <xdr:spPr>
        <a:xfrm flipV="1">
          <a:off x="19545300" y="6811629"/>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81320</xdr:rowOff>
    </xdr:from>
    <xdr:to>
      <xdr:col>98</xdr:col>
      <xdr:colOff>38100</xdr:colOff>
      <xdr:row>40</xdr:row>
      <xdr:rowOff>11470</xdr:rowOff>
    </xdr:to>
    <xdr:sp macro="" textlink="">
      <xdr:nvSpPr>
        <xdr:cNvPr id="595" name="楕円 594"/>
        <xdr:cNvSpPr/>
      </xdr:nvSpPr>
      <xdr:spPr>
        <a:xfrm>
          <a:off x="18605500" y="676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127841</xdr:rowOff>
    </xdr:from>
    <xdr:to>
      <xdr:col>102</xdr:col>
      <xdr:colOff>114300</xdr:colOff>
      <xdr:row>39</xdr:row>
      <xdr:rowOff>132120</xdr:rowOff>
    </xdr:to>
    <xdr:cxnSp macro="">
      <xdr:nvCxnSpPr>
        <xdr:cNvPr id="596" name="直線コネクタ 595"/>
        <xdr:cNvCxnSpPr/>
      </xdr:nvCxnSpPr>
      <xdr:spPr>
        <a:xfrm flipV="1">
          <a:off x="18656300" y="6814391"/>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97"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98" name="n_2aveValue【一般廃棄物処理施設】&#10;一人当たり有形固定資産（償却資産）額"/>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599" name="n_3aveValue【一般廃棄物処理施設】&#10;一人当たり有形固定資産（償却資産）額"/>
        <xdr:cNvSpPr txBox="1"/>
      </xdr:nvSpPr>
      <xdr:spPr>
        <a:xfrm>
          <a:off x="19278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15719</xdr:rowOff>
    </xdr:from>
    <xdr:ext cx="534377" cy="259045"/>
    <xdr:sp macro="" textlink="">
      <xdr:nvSpPr>
        <xdr:cNvPr id="600" name="n_4aveValue【一般廃棄物処理施設】&#10;一人当たり有形固定資産（償却資産）額"/>
        <xdr:cNvSpPr txBox="1"/>
      </xdr:nvSpPr>
      <xdr:spPr>
        <a:xfrm>
          <a:off x="18389111" y="687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165017</xdr:rowOff>
    </xdr:from>
    <xdr:ext cx="534377" cy="259045"/>
    <xdr:sp macro="" textlink="">
      <xdr:nvSpPr>
        <xdr:cNvPr id="601" name="n_1mainValue【一般廃棄物処理施設】&#10;一人当たり有形固定資産（償却資産）額"/>
        <xdr:cNvSpPr txBox="1"/>
      </xdr:nvSpPr>
      <xdr:spPr>
        <a:xfrm>
          <a:off x="21043411" y="685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20956</xdr:rowOff>
    </xdr:from>
    <xdr:ext cx="534377" cy="259045"/>
    <xdr:sp macro="" textlink="">
      <xdr:nvSpPr>
        <xdr:cNvPr id="602" name="n_2mainValue【一般廃棄物処理施設】&#10;一人当たり有形固定資産（償却資産）額"/>
        <xdr:cNvSpPr txBox="1"/>
      </xdr:nvSpPr>
      <xdr:spPr>
        <a:xfrm>
          <a:off x="20167111" y="653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23718</xdr:rowOff>
    </xdr:from>
    <xdr:ext cx="534377" cy="259045"/>
    <xdr:sp macro="" textlink="">
      <xdr:nvSpPr>
        <xdr:cNvPr id="603" name="n_3mainValue【一般廃棄物処理施設】&#10;一人当たり有形固定資産（償却資産）額"/>
        <xdr:cNvSpPr txBox="1"/>
      </xdr:nvSpPr>
      <xdr:spPr>
        <a:xfrm>
          <a:off x="19278111" y="653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27997</xdr:rowOff>
    </xdr:from>
    <xdr:ext cx="534377" cy="259045"/>
    <xdr:sp macro="" textlink="">
      <xdr:nvSpPr>
        <xdr:cNvPr id="604" name="n_4mainValue【一般廃棄物処理施設】&#10;一人当たり有形固定資産（償却資産）額"/>
        <xdr:cNvSpPr txBox="1"/>
      </xdr:nvSpPr>
      <xdr:spPr>
        <a:xfrm>
          <a:off x="18389111" y="654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28" name="直線コネクタ 62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3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633"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4" name="フローチャート: 判断 63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5" name="フローチャート: 判断 63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6" name="フローチャート: 判断 63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7" name="フローチャート: 判断 63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38" name="フローチャート: 判断 637"/>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76835</xdr:rowOff>
    </xdr:from>
    <xdr:to>
      <xdr:col>85</xdr:col>
      <xdr:colOff>177800</xdr:colOff>
      <xdr:row>63</xdr:row>
      <xdr:rowOff>6985</xdr:rowOff>
    </xdr:to>
    <xdr:sp macro="" textlink="">
      <xdr:nvSpPr>
        <xdr:cNvPr id="644" name="楕円 643"/>
        <xdr:cNvSpPr/>
      </xdr:nvSpPr>
      <xdr:spPr>
        <a:xfrm>
          <a:off x="16268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55262</xdr:rowOff>
    </xdr:from>
    <xdr:ext cx="405111" cy="259045"/>
    <xdr:sp macro="" textlink="">
      <xdr:nvSpPr>
        <xdr:cNvPr id="645" name="【保健センター・保健所】&#10;有形固定資産減価償却率該当値テキスト"/>
        <xdr:cNvSpPr txBox="1"/>
      </xdr:nvSpPr>
      <xdr:spPr>
        <a:xfrm>
          <a:off x="1635760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40640</xdr:rowOff>
    </xdr:from>
    <xdr:to>
      <xdr:col>81</xdr:col>
      <xdr:colOff>101600</xdr:colOff>
      <xdr:row>62</xdr:row>
      <xdr:rowOff>142240</xdr:rowOff>
    </xdr:to>
    <xdr:sp macro="" textlink="">
      <xdr:nvSpPr>
        <xdr:cNvPr id="646" name="楕円 645"/>
        <xdr:cNvSpPr/>
      </xdr:nvSpPr>
      <xdr:spPr>
        <a:xfrm>
          <a:off x="1543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91440</xdr:rowOff>
    </xdr:from>
    <xdr:to>
      <xdr:col>85</xdr:col>
      <xdr:colOff>127000</xdr:colOff>
      <xdr:row>62</xdr:row>
      <xdr:rowOff>127635</xdr:rowOff>
    </xdr:to>
    <xdr:cxnSp macro="">
      <xdr:nvCxnSpPr>
        <xdr:cNvPr id="647" name="直線コネクタ 646"/>
        <xdr:cNvCxnSpPr/>
      </xdr:nvCxnSpPr>
      <xdr:spPr>
        <a:xfrm>
          <a:off x="15481300" y="107213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168275</xdr:rowOff>
    </xdr:from>
    <xdr:to>
      <xdr:col>76</xdr:col>
      <xdr:colOff>165100</xdr:colOff>
      <xdr:row>62</xdr:row>
      <xdr:rowOff>98425</xdr:rowOff>
    </xdr:to>
    <xdr:sp macro="" textlink="">
      <xdr:nvSpPr>
        <xdr:cNvPr id="648" name="楕円 647"/>
        <xdr:cNvSpPr/>
      </xdr:nvSpPr>
      <xdr:spPr>
        <a:xfrm>
          <a:off x="14541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47625</xdr:rowOff>
    </xdr:from>
    <xdr:to>
      <xdr:col>81</xdr:col>
      <xdr:colOff>50800</xdr:colOff>
      <xdr:row>62</xdr:row>
      <xdr:rowOff>91440</xdr:rowOff>
    </xdr:to>
    <xdr:cxnSp macro="">
      <xdr:nvCxnSpPr>
        <xdr:cNvPr id="649" name="直線コネクタ 648"/>
        <xdr:cNvCxnSpPr/>
      </xdr:nvCxnSpPr>
      <xdr:spPr>
        <a:xfrm>
          <a:off x="14592300" y="106775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132080</xdr:rowOff>
    </xdr:from>
    <xdr:to>
      <xdr:col>72</xdr:col>
      <xdr:colOff>38100</xdr:colOff>
      <xdr:row>62</xdr:row>
      <xdr:rowOff>62230</xdr:rowOff>
    </xdr:to>
    <xdr:sp macro="" textlink="">
      <xdr:nvSpPr>
        <xdr:cNvPr id="650" name="楕円 649"/>
        <xdr:cNvSpPr/>
      </xdr:nvSpPr>
      <xdr:spPr>
        <a:xfrm>
          <a:off x="1365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xdr:rowOff>
    </xdr:from>
    <xdr:to>
      <xdr:col>76</xdr:col>
      <xdr:colOff>114300</xdr:colOff>
      <xdr:row>62</xdr:row>
      <xdr:rowOff>47625</xdr:rowOff>
    </xdr:to>
    <xdr:cxnSp macro="">
      <xdr:nvCxnSpPr>
        <xdr:cNvPr id="651" name="直線コネクタ 650"/>
        <xdr:cNvCxnSpPr/>
      </xdr:nvCxnSpPr>
      <xdr:spPr>
        <a:xfrm>
          <a:off x="13703300" y="10641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90170</xdr:rowOff>
    </xdr:from>
    <xdr:to>
      <xdr:col>67</xdr:col>
      <xdr:colOff>101600</xdr:colOff>
      <xdr:row>62</xdr:row>
      <xdr:rowOff>20320</xdr:rowOff>
    </xdr:to>
    <xdr:sp macro="" textlink="">
      <xdr:nvSpPr>
        <xdr:cNvPr id="652" name="楕円 651"/>
        <xdr:cNvSpPr/>
      </xdr:nvSpPr>
      <xdr:spPr>
        <a:xfrm>
          <a:off x="12763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140970</xdr:rowOff>
    </xdr:from>
    <xdr:to>
      <xdr:col>71</xdr:col>
      <xdr:colOff>177800</xdr:colOff>
      <xdr:row>62</xdr:row>
      <xdr:rowOff>11430</xdr:rowOff>
    </xdr:to>
    <xdr:cxnSp macro="">
      <xdr:nvCxnSpPr>
        <xdr:cNvPr id="653" name="直線コネクタ 652"/>
        <xdr:cNvCxnSpPr/>
      </xdr:nvCxnSpPr>
      <xdr:spPr>
        <a:xfrm>
          <a:off x="12814300" y="10599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654"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55"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656"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57"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133367</xdr:rowOff>
    </xdr:from>
    <xdr:ext cx="405111" cy="259045"/>
    <xdr:sp macro="" textlink="">
      <xdr:nvSpPr>
        <xdr:cNvPr id="658" name="n_1mainValue【保健センター・保健所】&#10;有形固定資産減価償却率"/>
        <xdr:cNvSpPr txBox="1"/>
      </xdr:nvSpPr>
      <xdr:spPr>
        <a:xfrm>
          <a:off x="15266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89552</xdr:rowOff>
    </xdr:from>
    <xdr:ext cx="405111" cy="259045"/>
    <xdr:sp macro="" textlink="">
      <xdr:nvSpPr>
        <xdr:cNvPr id="659" name="n_2mainValue【保健センター・保健所】&#10;有形固定資産減価償却率"/>
        <xdr:cNvSpPr txBox="1"/>
      </xdr:nvSpPr>
      <xdr:spPr>
        <a:xfrm>
          <a:off x="14389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53357</xdr:rowOff>
    </xdr:from>
    <xdr:ext cx="405111" cy="259045"/>
    <xdr:sp macro="" textlink="">
      <xdr:nvSpPr>
        <xdr:cNvPr id="660" name="n_3mainValue【保健センター・保健所】&#10;有形固定資産減価償却率"/>
        <xdr:cNvSpPr txBox="1"/>
      </xdr:nvSpPr>
      <xdr:spPr>
        <a:xfrm>
          <a:off x="13500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11447</xdr:rowOff>
    </xdr:from>
    <xdr:ext cx="405111" cy="259045"/>
    <xdr:sp macro="" textlink="">
      <xdr:nvSpPr>
        <xdr:cNvPr id="661" name="n_4mainValue【保健センター・保健所】&#10;有形固定資産減価償却率"/>
        <xdr:cNvSpPr txBox="1"/>
      </xdr:nvSpPr>
      <xdr:spPr>
        <a:xfrm>
          <a:off x="12611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5" name="直線コネクタ 684"/>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6"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7" name="直線コネクタ 68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8"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9" name="直線コネクタ 688"/>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0"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1" name="フローチャート: 判断 69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2" name="フローチャート: 判断 691"/>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3" name="フローチャート: 判断 692"/>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4" name="フローチャート: 判断 693"/>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95" name="フローチャート: 判断 694"/>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701" name="楕円 700"/>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60977</xdr:rowOff>
    </xdr:from>
    <xdr:ext cx="469744" cy="259045"/>
    <xdr:sp macro="" textlink="">
      <xdr:nvSpPr>
        <xdr:cNvPr id="702" name="【保健センター・保健所】&#10;一人当たり面積該当値テキスト"/>
        <xdr:cNvSpPr txBox="1"/>
      </xdr:nvSpPr>
      <xdr:spPr>
        <a:xfrm>
          <a:off x="22199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703" name="楕円 702"/>
        <xdr:cNvSpPr/>
      </xdr:nvSpPr>
      <xdr:spPr>
        <a:xfrm>
          <a:off x="2127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133350</xdr:rowOff>
    </xdr:to>
    <xdr:cxnSp macro="">
      <xdr:nvCxnSpPr>
        <xdr:cNvPr id="704" name="直線コネクタ 703"/>
        <xdr:cNvCxnSpPr/>
      </xdr:nvCxnSpPr>
      <xdr:spPr>
        <a:xfrm>
          <a:off x="21323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705" name="楕円 704"/>
        <xdr:cNvSpPr/>
      </xdr:nvSpPr>
      <xdr:spPr>
        <a:xfrm>
          <a:off x="2038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133350</xdr:rowOff>
    </xdr:to>
    <xdr:cxnSp macro="">
      <xdr:nvCxnSpPr>
        <xdr:cNvPr id="706" name="直線コネクタ 705"/>
        <xdr:cNvCxnSpPr/>
      </xdr:nvCxnSpPr>
      <xdr:spPr>
        <a:xfrm>
          <a:off x="20434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707" name="楕円 706"/>
        <xdr:cNvSpPr/>
      </xdr:nvSpPr>
      <xdr:spPr>
        <a:xfrm>
          <a:off x="19494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133350</xdr:rowOff>
    </xdr:from>
    <xdr:to>
      <xdr:col>107</xdr:col>
      <xdr:colOff>50800</xdr:colOff>
      <xdr:row>62</xdr:row>
      <xdr:rowOff>133350</xdr:rowOff>
    </xdr:to>
    <xdr:cxnSp macro="">
      <xdr:nvCxnSpPr>
        <xdr:cNvPr id="708" name="直線コネクタ 707"/>
        <xdr:cNvCxnSpPr/>
      </xdr:nvCxnSpPr>
      <xdr:spPr>
        <a:xfrm>
          <a:off x="19545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82550</xdr:rowOff>
    </xdr:from>
    <xdr:to>
      <xdr:col>98</xdr:col>
      <xdr:colOff>38100</xdr:colOff>
      <xdr:row>63</xdr:row>
      <xdr:rowOff>12700</xdr:rowOff>
    </xdr:to>
    <xdr:sp macro="" textlink="">
      <xdr:nvSpPr>
        <xdr:cNvPr id="709" name="楕円 708"/>
        <xdr:cNvSpPr/>
      </xdr:nvSpPr>
      <xdr:spPr>
        <a:xfrm>
          <a:off x="18605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133350</xdr:rowOff>
    </xdr:from>
    <xdr:to>
      <xdr:col>102</xdr:col>
      <xdr:colOff>114300</xdr:colOff>
      <xdr:row>62</xdr:row>
      <xdr:rowOff>133350</xdr:rowOff>
    </xdr:to>
    <xdr:cxnSp macro="">
      <xdr:nvCxnSpPr>
        <xdr:cNvPr id="710" name="直線コネクタ 709"/>
        <xdr:cNvCxnSpPr/>
      </xdr:nvCxnSpPr>
      <xdr:spPr>
        <a:xfrm>
          <a:off x="18656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711"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12"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3"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4"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3827</xdr:rowOff>
    </xdr:from>
    <xdr:ext cx="469744" cy="259045"/>
    <xdr:sp macro="" textlink="">
      <xdr:nvSpPr>
        <xdr:cNvPr id="715" name="n_1mainValue【保健センター・保健所】&#10;一人当たり面積"/>
        <xdr:cNvSpPr txBox="1"/>
      </xdr:nvSpPr>
      <xdr:spPr>
        <a:xfrm>
          <a:off x="21075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716" name="n_2mainValue【保健センター・保健所】&#10;一人当たり面積"/>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717" name="n_3main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718" name="n_4main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43" name="直線コネクタ 742"/>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44"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45" name="直線コネクタ 744"/>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46"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47" name="直線コネクタ 746"/>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80663</xdr:rowOff>
    </xdr:from>
    <xdr:ext cx="405111" cy="259045"/>
    <xdr:sp macro="" textlink="">
      <xdr:nvSpPr>
        <xdr:cNvPr id="748" name="【消防施設】&#10;有形固定資産減価償却率平均値テキスト"/>
        <xdr:cNvSpPr txBox="1"/>
      </xdr:nvSpPr>
      <xdr:spPr>
        <a:xfrm>
          <a:off x="16357600" y="1379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49" name="フローチャート: 判断 748"/>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50" name="フローチャート: 判断 749"/>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51" name="フローチャート: 判断 750"/>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52" name="フローチャート: 判断 751"/>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53" name="フローチャート: 判断 752"/>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149225</xdr:rowOff>
    </xdr:from>
    <xdr:to>
      <xdr:col>85</xdr:col>
      <xdr:colOff>177800</xdr:colOff>
      <xdr:row>82</xdr:row>
      <xdr:rowOff>79375</xdr:rowOff>
    </xdr:to>
    <xdr:sp macro="" textlink="">
      <xdr:nvSpPr>
        <xdr:cNvPr id="759" name="楕円 758"/>
        <xdr:cNvSpPr/>
      </xdr:nvSpPr>
      <xdr:spPr>
        <a:xfrm>
          <a:off x="16268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127652</xdr:rowOff>
    </xdr:from>
    <xdr:ext cx="405111" cy="259045"/>
    <xdr:sp macro="" textlink="">
      <xdr:nvSpPr>
        <xdr:cNvPr id="760" name="【消防施設】&#10;有形固定資産減価償却率該当値テキスト"/>
        <xdr:cNvSpPr txBox="1"/>
      </xdr:nvSpPr>
      <xdr:spPr>
        <a:xfrm>
          <a:off x="16357600"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151130</xdr:rowOff>
    </xdr:from>
    <xdr:to>
      <xdr:col>81</xdr:col>
      <xdr:colOff>101600</xdr:colOff>
      <xdr:row>82</xdr:row>
      <xdr:rowOff>81280</xdr:rowOff>
    </xdr:to>
    <xdr:sp macro="" textlink="">
      <xdr:nvSpPr>
        <xdr:cNvPr id="761" name="楕円 760"/>
        <xdr:cNvSpPr/>
      </xdr:nvSpPr>
      <xdr:spPr>
        <a:xfrm>
          <a:off x="15430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28575</xdr:rowOff>
    </xdr:from>
    <xdr:to>
      <xdr:col>85</xdr:col>
      <xdr:colOff>127000</xdr:colOff>
      <xdr:row>82</xdr:row>
      <xdr:rowOff>30480</xdr:rowOff>
    </xdr:to>
    <xdr:cxnSp macro="">
      <xdr:nvCxnSpPr>
        <xdr:cNvPr id="762" name="直線コネクタ 761"/>
        <xdr:cNvCxnSpPr/>
      </xdr:nvCxnSpPr>
      <xdr:spPr>
        <a:xfrm flipV="1">
          <a:off x="15481300" y="140874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107314</xdr:rowOff>
    </xdr:from>
    <xdr:to>
      <xdr:col>76</xdr:col>
      <xdr:colOff>165100</xdr:colOff>
      <xdr:row>82</xdr:row>
      <xdr:rowOff>37464</xdr:rowOff>
    </xdr:to>
    <xdr:sp macro="" textlink="">
      <xdr:nvSpPr>
        <xdr:cNvPr id="763" name="楕円 762"/>
        <xdr:cNvSpPr/>
      </xdr:nvSpPr>
      <xdr:spPr>
        <a:xfrm>
          <a:off x="14541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158114</xdr:rowOff>
    </xdr:from>
    <xdr:to>
      <xdr:col>81</xdr:col>
      <xdr:colOff>50800</xdr:colOff>
      <xdr:row>82</xdr:row>
      <xdr:rowOff>30480</xdr:rowOff>
    </xdr:to>
    <xdr:cxnSp macro="">
      <xdr:nvCxnSpPr>
        <xdr:cNvPr id="764" name="直線コネクタ 763"/>
        <xdr:cNvCxnSpPr/>
      </xdr:nvCxnSpPr>
      <xdr:spPr>
        <a:xfrm>
          <a:off x="14592300" y="140455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71120</xdr:rowOff>
    </xdr:from>
    <xdr:to>
      <xdr:col>72</xdr:col>
      <xdr:colOff>38100</xdr:colOff>
      <xdr:row>82</xdr:row>
      <xdr:rowOff>1270</xdr:rowOff>
    </xdr:to>
    <xdr:sp macro="" textlink="">
      <xdr:nvSpPr>
        <xdr:cNvPr id="765" name="楕円 764"/>
        <xdr:cNvSpPr/>
      </xdr:nvSpPr>
      <xdr:spPr>
        <a:xfrm>
          <a:off x="13652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121920</xdr:rowOff>
    </xdr:from>
    <xdr:to>
      <xdr:col>76</xdr:col>
      <xdr:colOff>114300</xdr:colOff>
      <xdr:row>81</xdr:row>
      <xdr:rowOff>158114</xdr:rowOff>
    </xdr:to>
    <xdr:cxnSp macro="">
      <xdr:nvCxnSpPr>
        <xdr:cNvPr id="766" name="直線コネクタ 765"/>
        <xdr:cNvCxnSpPr/>
      </xdr:nvCxnSpPr>
      <xdr:spPr>
        <a:xfrm>
          <a:off x="13703300" y="140093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33020</xdr:rowOff>
    </xdr:from>
    <xdr:to>
      <xdr:col>67</xdr:col>
      <xdr:colOff>101600</xdr:colOff>
      <xdr:row>81</xdr:row>
      <xdr:rowOff>134620</xdr:rowOff>
    </xdr:to>
    <xdr:sp macro="" textlink="">
      <xdr:nvSpPr>
        <xdr:cNvPr id="767" name="楕円 766"/>
        <xdr:cNvSpPr/>
      </xdr:nvSpPr>
      <xdr:spPr>
        <a:xfrm>
          <a:off x="12763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83820</xdr:rowOff>
    </xdr:from>
    <xdr:to>
      <xdr:col>71</xdr:col>
      <xdr:colOff>177800</xdr:colOff>
      <xdr:row>81</xdr:row>
      <xdr:rowOff>121920</xdr:rowOff>
    </xdr:to>
    <xdr:cxnSp macro="">
      <xdr:nvCxnSpPr>
        <xdr:cNvPr id="768" name="直線コネクタ 767"/>
        <xdr:cNvCxnSpPr/>
      </xdr:nvCxnSpPr>
      <xdr:spPr>
        <a:xfrm>
          <a:off x="12814300" y="13971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9"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770" name="n_2aveValue【消防施設】&#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771" name="n_3aveValue【消防施設】&#10;有形固定資産減価償却率"/>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72"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72407</xdr:rowOff>
    </xdr:from>
    <xdr:ext cx="405111" cy="259045"/>
    <xdr:sp macro="" textlink="">
      <xdr:nvSpPr>
        <xdr:cNvPr id="773" name="n_1mainValue【消防施設】&#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28591</xdr:rowOff>
    </xdr:from>
    <xdr:ext cx="405111" cy="259045"/>
    <xdr:sp macro="" textlink="">
      <xdr:nvSpPr>
        <xdr:cNvPr id="774" name="n_2mainValue【消防施設】&#10;有形固定資産減価償却率"/>
        <xdr:cNvSpPr txBox="1"/>
      </xdr:nvSpPr>
      <xdr:spPr>
        <a:xfrm>
          <a:off x="14389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163847</xdr:rowOff>
    </xdr:from>
    <xdr:ext cx="405111" cy="259045"/>
    <xdr:sp macro="" textlink="">
      <xdr:nvSpPr>
        <xdr:cNvPr id="775" name="n_3mainValue【消防施設】&#10;有形固定資産減価償却率"/>
        <xdr:cNvSpPr txBox="1"/>
      </xdr:nvSpPr>
      <xdr:spPr>
        <a:xfrm>
          <a:off x="13500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125747</xdr:rowOff>
    </xdr:from>
    <xdr:ext cx="405111" cy="259045"/>
    <xdr:sp macro="" textlink="">
      <xdr:nvSpPr>
        <xdr:cNvPr id="776" name="n_4mainValue【消防施設】&#10;有形固定資産減価償却率"/>
        <xdr:cNvSpPr txBox="1"/>
      </xdr:nvSpPr>
      <xdr:spPr>
        <a:xfrm>
          <a:off x="12611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800" name="直線コネクタ 799"/>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1"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2" name="直線コネクタ 801"/>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803"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804" name="直線コネクタ 803"/>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805" name="【消防施設】&#10;一人当たり面積平均値テキスト"/>
        <xdr:cNvSpPr txBox="1"/>
      </xdr:nvSpPr>
      <xdr:spPr>
        <a:xfrm>
          <a:off x="22199600" y="1455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06" name="フローチャート: 判断 805"/>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807" name="フローチャート: 判断 806"/>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08" name="フローチャート: 判断 807"/>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09" name="フローチャート: 判断 808"/>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10" name="フローチャート: 判断 809"/>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97789</xdr:rowOff>
    </xdr:from>
    <xdr:to>
      <xdr:col>116</xdr:col>
      <xdr:colOff>114300</xdr:colOff>
      <xdr:row>85</xdr:row>
      <xdr:rowOff>27939</xdr:rowOff>
    </xdr:to>
    <xdr:sp macro="" textlink="">
      <xdr:nvSpPr>
        <xdr:cNvPr id="816" name="楕円 815"/>
        <xdr:cNvSpPr/>
      </xdr:nvSpPr>
      <xdr:spPr>
        <a:xfrm>
          <a:off x="22110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120666</xdr:rowOff>
    </xdr:from>
    <xdr:ext cx="469744" cy="259045"/>
    <xdr:sp macro="" textlink="">
      <xdr:nvSpPr>
        <xdr:cNvPr id="817" name="【消防施設】&#10;一人当たり面積該当値テキスト"/>
        <xdr:cNvSpPr txBox="1"/>
      </xdr:nvSpPr>
      <xdr:spPr>
        <a:xfrm>
          <a:off x="22199600"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116839</xdr:rowOff>
    </xdr:from>
    <xdr:to>
      <xdr:col>112</xdr:col>
      <xdr:colOff>38100</xdr:colOff>
      <xdr:row>85</xdr:row>
      <xdr:rowOff>46989</xdr:rowOff>
    </xdr:to>
    <xdr:sp macro="" textlink="">
      <xdr:nvSpPr>
        <xdr:cNvPr id="818" name="楕円 817"/>
        <xdr:cNvSpPr/>
      </xdr:nvSpPr>
      <xdr:spPr>
        <a:xfrm>
          <a:off x="21272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148589</xdr:rowOff>
    </xdr:from>
    <xdr:to>
      <xdr:col>116</xdr:col>
      <xdr:colOff>63500</xdr:colOff>
      <xdr:row>84</xdr:row>
      <xdr:rowOff>167639</xdr:rowOff>
    </xdr:to>
    <xdr:cxnSp macro="">
      <xdr:nvCxnSpPr>
        <xdr:cNvPr id="819" name="直線コネクタ 818"/>
        <xdr:cNvCxnSpPr/>
      </xdr:nvCxnSpPr>
      <xdr:spPr>
        <a:xfrm flipV="1">
          <a:off x="21323300" y="145503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116839</xdr:rowOff>
    </xdr:from>
    <xdr:to>
      <xdr:col>107</xdr:col>
      <xdr:colOff>101600</xdr:colOff>
      <xdr:row>85</xdr:row>
      <xdr:rowOff>46989</xdr:rowOff>
    </xdr:to>
    <xdr:sp macro="" textlink="">
      <xdr:nvSpPr>
        <xdr:cNvPr id="820" name="楕円 819"/>
        <xdr:cNvSpPr/>
      </xdr:nvSpPr>
      <xdr:spPr>
        <a:xfrm>
          <a:off x="20383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167639</xdr:rowOff>
    </xdr:from>
    <xdr:to>
      <xdr:col>111</xdr:col>
      <xdr:colOff>177800</xdr:colOff>
      <xdr:row>84</xdr:row>
      <xdr:rowOff>167639</xdr:rowOff>
    </xdr:to>
    <xdr:cxnSp macro="">
      <xdr:nvCxnSpPr>
        <xdr:cNvPr id="821" name="直線コネクタ 820"/>
        <xdr:cNvCxnSpPr/>
      </xdr:nvCxnSpPr>
      <xdr:spPr>
        <a:xfrm>
          <a:off x="20434300" y="1456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120650</xdr:rowOff>
    </xdr:from>
    <xdr:to>
      <xdr:col>102</xdr:col>
      <xdr:colOff>165100</xdr:colOff>
      <xdr:row>85</xdr:row>
      <xdr:rowOff>50800</xdr:rowOff>
    </xdr:to>
    <xdr:sp macro="" textlink="">
      <xdr:nvSpPr>
        <xdr:cNvPr id="822" name="楕円 821"/>
        <xdr:cNvSpPr/>
      </xdr:nvSpPr>
      <xdr:spPr>
        <a:xfrm>
          <a:off x="19494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167639</xdr:rowOff>
    </xdr:from>
    <xdr:to>
      <xdr:col>107</xdr:col>
      <xdr:colOff>50800</xdr:colOff>
      <xdr:row>85</xdr:row>
      <xdr:rowOff>0</xdr:rowOff>
    </xdr:to>
    <xdr:cxnSp macro="">
      <xdr:nvCxnSpPr>
        <xdr:cNvPr id="823" name="直線コネクタ 822"/>
        <xdr:cNvCxnSpPr/>
      </xdr:nvCxnSpPr>
      <xdr:spPr>
        <a:xfrm flipV="1">
          <a:off x="19545300" y="1456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120650</xdr:rowOff>
    </xdr:from>
    <xdr:to>
      <xdr:col>98</xdr:col>
      <xdr:colOff>38100</xdr:colOff>
      <xdr:row>85</xdr:row>
      <xdr:rowOff>50800</xdr:rowOff>
    </xdr:to>
    <xdr:sp macro="" textlink="">
      <xdr:nvSpPr>
        <xdr:cNvPr id="824" name="楕円 823"/>
        <xdr:cNvSpPr/>
      </xdr:nvSpPr>
      <xdr:spPr>
        <a:xfrm>
          <a:off x="18605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0</xdr:rowOff>
    </xdr:from>
    <xdr:to>
      <xdr:col>102</xdr:col>
      <xdr:colOff>114300</xdr:colOff>
      <xdr:row>85</xdr:row>
      <xdr:rowOff>0</xdr:rowOff>
    </xdr:to>
    <xdr:cxnSp macro="">
      <xdr:nvCxnSpPr>
        <xdr:cNvPr id="825" name="直線コネクタ 824"/>
        <xdr:cNvCxnSpPr/>
      </xdr:nvCxnSpPr>
      <xdr:spPr>
        <a:xfrm>
          <a:off x="18656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826" name="n_1aveValue【消防施設】&#10;一人当たり面積"/>
        <xdr:cNvSpPr txBox="1"/>
      </xdr:nvSpPr>
      <xdr:spPr>
        <a:xfrm>
          <a:off x="21075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827" name="n_2aveValue【消防施設】&#10;一人当たり面積"/>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828"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829" name="n_4aveValue【消防施設】&#10;一人当たり面積"/>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63516</xdr:rowOff>
    </xdr:from>
    <xdr:ext cx="469744" cy="259045"/>
    <xdr:sp macro="" textlink="">
      <xdr:nvSpPr>
        <xdr:cNvPr id="830" name="n_1mainValue【消防施設】&#10;一人当たり面積"/>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63516</xdr:rowOff>
    </xdr:from>
    <xdr:ext cx="469744" cy="259045"/>
    <xdr:sp macro="" textlink="">
      <xdr:nvSpPr>
        <xdr:cNvPr id="831" name="n_2mainValue【消防施設】&#10;一人当たり面積"/>
        <xdr:cNvSpPr txBox="1"/>
      </xdr:nvSpPr>
      <xdr:spPr>
        <a:xfrm>
          <a:off x="20199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67327</xdr:rowOff>
    </xdr:from>
    <xdr:ext cx="469744" cy="259045"/>
    <xdr:sp macro="" textlink="">
      <xdr:nvSpPr>
        <xdr:cNvPr id="832" name="n_3mainValue【消防施設】&#10;一人当たり面積"/>
        <xdr:cNvSpPr txBox="1"/>
      </xdr:nvSpPr>
      <xdr:spPr>
        <a:xfrm>
          <a:off x="193104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67327</xdr:rowOff>
    </xdr:from>
    <xdr:ext cx="469744" cy="259045"/>
    <xdr:sp macro="" textlink="">
      <xdr:nvSpPr>
        <xdr:cNvPr id="833" name="n_4mainValue【消防施設】&#10;一人当たり面積"/>
        <xdr:cNvSpPr txBox="1"/>
      </xdr:nvSpPr>
      <xdr:spPr>
        <a:xfrm>
          <a:off x="184214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59" name="直線コネクタ 858"/>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62"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63" name="直線コネクタ 862"/>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64"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65" name="フローチャート: 判断 864"/>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6" name="フローチャート: 判断 865"/>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7" name="フローチャート: 判断 866"/>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68" name="フローチャート: 判断 867"/>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69" name="フローチャート: 判断 868"/>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141332</xdr:rowOff>
    </xdr:from>
    <xdr:to>
      <xdr:col>85</xdr:col>
      <xdr:colOff>177800</xdr:colOff>
      <xdr:row>107</xdr:row>
      <xdr:rowOff>71482</xdr:rowOff>
    </xdr:to>
    <xdr:sp macro="" textlink="">
      <xdr:nvSpPr>
        <xdr:cNvPr id="875" name="楕円 874"/>
        <xdr:cNvSpPr/>
      </xdr:nvSpPr>
      <xdr:spPr>
        <a:xfrm>
          <a:off x="162687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119759</xdr:rowOff>
    </xdr:from>
    <xdr:ext cx="405111" cy="259045"/>
    <xdr:sp macro="" textlink="">
      <xdr:nvSpPr>
        <xdr:cNvPr id="876" name="【庁舎】&#10;有形固定資産減価償却率該当値テキスト"/>
        <xdr:cNvSpPr txBox="1"/>
      </xdr:nvSpPr>
      <xdr:spPr>
        <a:xfrm>
          <a:off x="16357600"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121738</xdr:rowOff>
    </xdr:from>
    <xdr:to>
      <xdr:col>81</xdr:col>
      <xdr:colOff>101600</xdr:colOff>
      <xdr:row>107</xdr:row>
      <xdr:rowOff>51888</xdr:rowOff>
    </xdr:to>
    <xdr:sp macro="" textlink="">
      <xdr:nvSpPr>
        <xdr:cNvPr id="877" name="楕円 876"/>
        <xdr:cNvSpPr/>
      </xdr:nvSpPr>
      <xdr:spPr>
        <a:xfrm>
          <a:off x="15430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xdr:rowOff>
    </xdr:from>
    <xdr:to>
      <xdr:col>85</xdr:col>
      <xdr:colOff>127000</xdr:colOff>
      <xdr:row>107</xdr:row>
      <xdr:rowOff>20682</xdr:rowOff>
    </xdr:to>
    <xdr:cxnSp macro="">
      <xdr:nvCxnSpPr>
        <xdr:cNvPr id="878" name="直線コネクタ 877"/>
        <xdr:cNvCxnSpPr/>
      </xdr:nvCxnSpPr>
      <xdr:spPr>
        <a:xfrm>
          <a:off x="15481300" y="1834623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102144</xdr:rowOff>
    </xdr:from>
    <xdr:to>
      <xdr:col>76</xdr:col>
      <xdr:colOff>165100</xdr:colOff>
      <xdr:row>107</xdr:row>
      <xdr:rowOff>32294</xdr:rowOff>
    </xdr:to>
    <xdr:sp macro="" textlink="">
      <xdr:nvSpPr>
        <xdr:cNvPr id="879" name="楕円 878"/>
        <xdr:cNvSpPr/>
      </xdr:nvSpPr>
      <xdr:spPr>
        <a:xfrm>
          <a:off x="14541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152944</xdr:rowOff>
    </xdr:from>
    <xdr:to>
      <xdr:col>81</xdr:col>
      <xdr:colOff>50800</xdr:colOff>
      <xdr:row>107</xdr:row>
      <xdr:rowOff>1088</xdr:rowOff>
    </xdr:to>
    <xdr:cxnSp macro="">
      <xdr:nvCxnSpPr>
        <xdr:cNvPr id="880" name="直線コネクタ 879"/>
        <xdr:cNvCxnSpPr/>
      </xdr:nvCxnSpPr>
      <xdr:spPr>
        <a:xfrm>
          <a:off x="14592300" y="183266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881" name="楕円 880"/>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106</xdr:row>
      <xdr:rowOff>152944</xdr:rowOff>
    </xdr:to>
    <xdr:cxnSp macro="">
      <xdr:nvCxnSpPr>
        <xdr:cNvPr id="882" name="直線コネクタ 881"/>
        <xdr:cNvCxnSpPr/>
      </xdr:nvCxnSpPr>
      <xdr:spPr>
        <a:xfrm>
          <a:off x="13703300" y="183070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62956</xdr:rowOff>
    </xdr:from>
    <xdr:to>
      <xdr:col>67</xdr:col>
      <xdr:colOff>101600</xdr:colOff>
      <xdr:row>106</xdr:row>
      <xdr:rowOff>164556</xdr:rowOff>
    </xdr:to>
    <xdr:sp macro="" textlink="">
      <xdr:nvSpPr>
        <xdr:cNvPr id="883" name="楕円 882"/>
        <xdr:cNvSpPr/>
      </xdr:nvSpPr>
      <xdr:spPr>
        <a:xfrm>
          <a:off x="12763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113756</xdr:rowOff>
    </xdr:from>
    <xdr:to>
      <xdr:col>71</xdr:col>
      <xdr:colOff>177800</xdr:colOff>
      <xdr:row>106</xdr:row>
      <xdr:rowOff>133350</xdr:rowOff>
    </xdr:to>
    <xdr:cxnSp macro="">
      <xdr:nvCxnSpPr>
        <xdr:cNvPr id="884" name="直線コネクタ 883"/>
        <xdr:cNvCxnSpPr/>
      </xdr:nvCxnSpPr>
      <xdr:spPr>
        <a:xfrm>
          <a:off x="12814300" y="182874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85"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86"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87"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88"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43015</xdr:rowOff>
    </xdr:from>
    <xdr:ext cx="405111" cy="259045"/>
    <xdr:sp macro="" textlink="">
      <xdr:nvSpPr>
        <xdr:cNvPr id="889" name="n_1mainValue【庁舎】&#10;有形固定資産減価償却率"/>
        <xdr:cNvSpPr txBox="1"/>
      </xdr:nvSpPr>
      <xdr:spPr>
        <a:xfrm>
          <a:off x="152660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23421</xdr:rowOff>
    </xdr:from>
    <xdr:ext cx="405111" cy="259045"/>
    <xdr:sp macro="" textlink="">
      <xdr:nvSpPr>
        <xdr:cNvPr id="890" name="n_2mainValue【庁舎】&#10;有形固定資産減価償却率"/>
        <xdr:cNvSpPr txBox="1"/>
      </xdr:nvSpPr>
      <xdr:spPr>
        <a:xfrm>
          <a:off x="14389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891" name="n_3mainValue【庁舎】&#10;有形固定資産減価償却率"/>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155683</xdr:rowOff>
    </xdr:from>
    <xdr:ext cx="405111" cy="259045"/>
    <xdr:sp macro="" textlink="">
      <xdr:nvSpPr>
        <xdr:cNvPr id="892" name="n_4mainValue【庁舎】&#10;有形固定資産減価償却率"/>
        <xdr:cNvSpPr txBox="1"/>
      </xdr:nvSpPr>
      <xdr:spPr>
        <a:xfrm>
          <a:off x="12611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16" name="直線コネクタ 915"/>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7"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18" name="直線コネクタ 917"/>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19"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20" name="直線コネクタ 919"/>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921"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2" name="フローチャート: 判断 92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23" name="フローチャート: 判断 922"/>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24" name="フローチャート: 判断 923"/>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25" name="フローチャート: 判断 924"/>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926" name="フローチャート: 判断 925"/>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113030</xdr:rowOff>
    </xdr:from>
    <xdr:to>
      <xdr:col>116</xdr:col>
      <xdr:colOff>114300</xdr:colOff>
      <xdr:row>107</xdr:row>
      <xdr:rowOff>43180</xdr:rowOff>
    </xdr:to>
    <xdr:sp macro="" textlink="">
      <xdr:nvSpPr>
        <xdr:cNvPr id="932" name="楕円 931"/>
        <xdr:cNvSpPr/>
      </xdr:nvSpPr>
      <xdr:spPr>
        <a:xfrm>
          <a:off x="221107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91457</xdr:rowOff>
    </xdr:from>
    <xdr:ext cx="469744" cy="259045"/>
    <xdr:sp macro="" textlink="">
      <xdr:nvSpPr>
        <xdr:cNvPr id="933" name="【庁舎】&#10;一人当たり面積該当値テキスト"/>
        <xdr:cNvSpPr txBox="1"/>
      </xdr:nvSpPr>
      <xdr:spPr>
        <a:xfrm>
          <a:off x="22199600"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934" name="楕円 933"/>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163830</xdr:rowOff>
    </xdr:from>
    <xdr:to>
      <xdr:col>116</xdr:col>
      <xdr:colOff>63500</xdr:colOff>
      <xdr:row>106</xdr:row>
      <xdr:rowOff>167639</xdr:rowOff>
    </xdr:to>
    <xdr:cxnSp macro="">
      <xdr:nvCxnSpPr>
        <xdr:cNvPr id="935" name="直線コネクタ 934"/>
        <xdr:cNvCxnSpPr/>
      </xdr:nvCxnSpPr>
      <xdr:spPr>
        <a:xfrm flipV="1">
          <a:off x="21323300" y="183375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936" name="楕円 935"/>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167639</xdr:rowOff>
    </xdr:to>
    <xdr:cxnSp macro="">
      <xdr:nvCxnSpPr>
        <xdr:cNvPr id="937" name="直線コネクタ 936"/>
        <xdr:cNvCxnSpPr/>
      </xdr:nvCxnSpPr>
      <xdr:spPr>
        <a:xfrm>
          <a:off x="20434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938" name="楕円 937"/>
        <xdr:cNvSpPr/>
      </xdr:nvSpPr>
      <xdr:spPr>
        <a:xfrm>
          <a:off x="19494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107</xdr:row>
      <xdr:rowOff>0</xdr:rowOff>
    </xdr:to>
    <xdr:cxnSp macro="">
      <xdr:nvCxnSpPr>
        <xdr:cNvPr id="939" name="直線コネクタ 938"/>
        <xdr:cNvCxnSpPr/>
      </xdr:nvCxnSpPr>
      <xdr:spPr>
        <a:xfrm flipV="1">
          <a:off x="19545300" y="183413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940" name="楕円 939"/>
        <xdr:cNvSpPr/>
      </xdr:nvSpPr>
      <xdr:spPr>
        <a:xfrm>
          <a:off x="18605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0</xdr:rowOff>
    </xdr:from>
    <xdr:to>
      <xdr:col>102</xdr:col>
      <xdr:colOff>114300</xdr:colOff>
      <xdr:row>107</xdr:row>
      <xdr:rowOff>0</xdr:rowOff>
    </xdr:to>
    <xdr:cxnSp macro="">
      <xdr:nvCxnSpPr>
        <xdr:cNvPr id="941" name="直線コネクタ 940"/>
        <xdr:cNvCxnSpPr/>
      </xdr:nvCxnSpPr>
      <xdr:spPr>
        <a:xfrm>
          <a:off x="18656300" y="1834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942"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943"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944"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945"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946" name="n_1mainValue【庁舎】&#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947" name="n_2mainValue【庁舎】&#10;一人当たり面積"/>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41927</xdr:rowOff>
    </xdr:from>
    <xdr:ext cx="469744" cy="259045"/>
    <xdr:sp macro="" textlink="">
      <xdr:nvSpPr>
        <xdr:cNvPr id="948" name="n_3mainValue【庁舎】&#10;一人当たり面積"/>
        <xdr:cNvSpPr txBox="1"/>
      </xdr:nvSpPr>
      <xdr:spPr>
        <a:xfrm>
          <a:off x="19310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41927</xdr:rowOff>
    </xdr:from>
    <xdr:ext cx="469744" cy="259045"/>
    <xdr:sp macro="" textlink="">
      <xdr:nvSpPr>
        <xdr:cNvPr id="949" name="n_4mainValue【庁舎】&#10;一人当たり面積"/>
        <xdr:cNvSpPr txBox="1"/>
      </xdr:nvSpPr>
      <xdr:spPr>
        <a:xfrm>
          <a:off x="18421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令和元年度に大規模改修を実施した市民会館を除き、すべての施設で類似団体の平均より高い水準となっている。特に、一般廃棄物処理施設、保健センター、庁舎では、類似団体を大きく上回る水準となっている。</a:t>
          </a:r>
        </a:p>
        <a:p>
          <a:r>
            <a:rPr kumimoji="1" lang="ja-JP" altLang="en-US" sz="1300">
              <a:latin typeface="ＭＳ Ｐゴシック" panose="020B0600070205080204" pitchFamily="50" charset="-128"/>
              <a:ea typeface="ＭＳ Ｐゴシック" panose="020B0600070205080204" pitchFamily="50" charset="-128"/>
            </a:rPr>
            <a:t>庁舎については、市役所本館が昭和３５年度に建設されすでに耐用年数を経過していることや、西館も建設から４０年が経過し老朽化が進んでいることなどから、高い値となっている。個別施設計画において、庁舎については令和１３年度の供用開始を目指すとしており、今後は新庁舎建設の検討を進めていく。保健センターについては、元々県の施設であったものを三島市が取得してから３０年以上が経過していることから、老朽化が進んでいるものの、個別施設計画では、庁舎建設の際に複合化を予定している。一般廃棄物処理施設についても、平成２５年から２７年にかけて大規模改修を実施したものの、一番古いもので建設から３０年以上が経過し、老朽化が進んでいることから、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も、耐震補強工事や日々の修繕など、適切なメンテナンスにより現状使用するのに支障はないものの、近い将来建て替えや大規模修繕が必要となることが考えられるため、将来負担に備えて基金の積立て等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109,445
108,048
62.02
37,468,478
36,972,346
278,139
21,193,330
39,507,054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令和元年度の財政力指数（３か年平均）は</a:t>
          </a:r>
          <a:r>
            <a:rPr kumimoji="1" lang="en-US" altLang="ja-JP" sz="1300">
              <a:latin typeface="ＭＳ Ｐゴシック" panose="020B0600070205080204" pitchFamily="50" charset="-128"/>
              <a:ea typeface="ＭＳ Ｐゴシック" panose="020B0600070205080204" pitchFamily="50" charset="-128"/>
            </a:rPr>
            <a:t>0.93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0.935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0.931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0.930</a:t>
          </a:r>
          <a:r>
            <a:rPr kumimoji="1" lang="ja-JP" altLang="en-US" sz="1300">
              <a:latin typeface="ＭＳ Ｐゴシック" panose="020B0600070205080204" pitchFamily="50" charset="-128"/>
              <a:ea typeface="ＭＳ Ｐゴシック" panose="020B0600070205080204" pitchFamily="50" charset="-128"/>
            </a:rPr>
            <a:t>、平均</a:t>
          </a:r>
          <a:r>
            <a:rPr kumimoji="1" lang="en-US" altLang="ja-JP" sz="1300">
              <a:latin typeface="ＭＳ Ｐゴシック" panose="020B0600070205080204" pitchFamily="50" charset="-128"/>
              <a:ea typeface="ＭＳ Ｐゴシック" panose="020B0600070205080204" pitchFamily="50" charset="-128"/>
            </a:rPr>
            <a:t>0.932</a:t>
          </a:r>
          <a:r>
            <a:rPr kumimoji="1" lang="ja-JP" altLang="en-US" sz="1300">
              <a:latin typeface="ＭＳ Ｐゴシック" panose="020B0600070205080204" pitchFamily="50" charset="-128"/>
              <a:ea typeface="ＭＳ Ｐゴシック" panose="020B0600070205080204" pitchFamily="50" charset="-128"/>
            </a:rPr>
            <a:t>）であり、前年度と同水準となった。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の普通交付税算定においては、基準財政収入額で市民税の伸びなどにより増額となったものの、基準財政需要額で臨時財政対策債発行可能額が減少したことなどにより基準財政収入額の伸びを上回る増額となったため、財政力指数は</a:t>
          </a:r>
          <a:r>
            <a:rPr kumimoji="1" lang="en-US" altLang="ja-JP" sz="1300">
              <a:latin typeface="ＭＳ Ｐゴシック" panose="020B0600070205080204" pitchFamily="50" charset="-128"/>
              <a:ea typeface="ＭＳ Ｐゴシック" panose="020B0600070205080204" pitchFamily="50" charset="-128"/>
            </a:rPr>
            <a:t>0.001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今後も市税の回収強化などにより税収の確保に努めるとともに、企業立地の推進や人口増加施策により税源の涵養に努める。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113595</xdr:rowOff>
    </xdr:to>
    <xdr:cxnSp macro="">
      <xdr:nvCxnSpPr>
        <xdr:cNvPr id="78" name="直線コネクタ 77"/>
        <xdr:cNvCxnSpPr/>
      </xdr:nvCxnSpPr>
      <xdr:spPr>
        <a:xfrm flipV="1">
          <a:off x="1447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当市の令和元年度の経常収支比率は前年度比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85.1</a:t>
          </a:r>
          <a:r>
            <a:rPr kumimoji="1" lang="ja-JP" altLang="en-US" sz="1300">
              <a:latin typeface="ＭＳ Ｐゴシック" panose="020B0600070205080204" pitchFamily="50" charset="-128"/>
              <a:ea typeface="ＭＳ Ｐゴシック" panose="020B0600070205080204" pitchFamily="50" charset="-128"/>
            </a:rPr>
            <a:t>％となり、過去</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年で最高となった。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の主な要因は、歳入面で地方消費税交付金や臨時財政対策債発行額などが減少したこと、歳出面で児童扶養手当支給事業や自立支援給付事業等の扶助費、市債の元利償還金といった経費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今後は事務事業の見直し等、行財政改革への取り組みを通じて経常経費の抑制に努めるとともに、市税を中心とした自主財源の確保にも努め、経常収支比率の改善を図る。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163068</xdr:rowOff>
    </xdr:from>
    <xdr:to>
      <xdr:col>23</xdr:col>
      <xdr:colOff>133350</xdr:colOff>
      <xdr:row>65</xdr:row>
      <xdr:rowOff>41656</xdr:rowOff>
    </xdr:to>
    <xdr:cxnSp macro="">
      <xdr:nvCxnSpPr>
        <xdr:cNvPr id="125" name="直線コネクタ 124"/>
        <xdr:cNvCxnSpPr/>
      </xdr:nvCxnSpPr>
      <xdr:spPr>
        <a:xfrm flipV="1">
          <a:off x="4953000" y="10278618"/>
          <a:ext cx="0" cy="907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6"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7" name="直線コネクタ 126"/>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77995</xdr:rowOff>
    </xdr:from>
    <xdr:ext cx="762000" cy="259045"/>
    <xdr:sp macro="" textlink="">
      <xdr:nvSpPr>
        <xdr:cNvPr id="128" name="財政構造の弾力性最大値テキスト"/>
        <xdr:cNvSpPr txBox="1"/>
      </xdr:nvSpPr>
      <xdr:spPr>
        <a:xfrm>
          <a:off x="5041900" y="1002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163068</xdr:rowOff>
    </xdr:from>
    <xdr:to>
      <xdr:col>24</xdr:col>
      <xdr:colOff>12700</xdr:colOff>
      <xdr:row>59</xdr:row>
      <xdr:rowOff>163068</xdr:rowOff>
    </xdr:to>
    <xdr:cxnSp macro="">
      <xdr:nvCxnSpPr>
        <xdr:cNvPr id="129" name="直線コネクタ 128"/>
        <xdr:cNvCxnSpPr/>
      </xdr:nvCxnSpPr>
      <xdr:spPr>
        <a:xfrm>
          <a:off x="4864100" y="1027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114808</xdr:rowOff>
    </xdr:from>
    <xdr:to>
      <xdr:col>23</xdr:col>
      <xdr:colOff>133350</xdr:colOff>
      <xdr:row>60</xdr:row>
      <xdr:rowOff>30226</xdr:rowOff>
    </xdr:to>
    <xdr:cxnSp macro="">
      <xdr:nvCxnSpPr>
        <xdr:cNvPr id="130" name="直線コネクタ 129"/>
        <xdr:cNvCxnSpPr/>
      </xdr:nvCxnSpPr>
      <xdr:spPr>
        <a:xfrm>
          <a:off x="4114800" y="1023035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1"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2" name="フローチャート: 判断 131"/>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47244</xdr:rowOff>
    </xdr:from>
    <xdr:to>
      <xdr:col>19</xdr:col>
      <xdr:colOff>133350</xdr:colOff>
      <xdr:row>59</xdr:row>
      <xdr:rowOff>114808</xdr:rowOff>
    </xdr:to>
    <xdr:cxnSp macro="">
      <xdr:nvCxnSpPr>
        <xdr:cNvPr id="133" name="直線コネクタ 132"/>
        <xdr:cNvCxnSpPr/>
      </xdr:nvCxnSpPr>
      <xdr:spPr>
        <a:xfrm>
          <a:off x="3225800" y="1016279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61214</xdr:rowOff>
    </xdr:from>
    <xdr:to>
      <xdr:col>19</xdr:col>
      <xdr:colOff>184150</xdr:colOff>
      <xdr:row>62</xdr:row>
      <xdr:rowOff>162814</xdr:rowOff>
    </xdr:to>
    <xdr:sp macro="" textlink="">
      <xdr:nvSpPr>
        <xdr:cNvPr id="134" name="フローチャート: 判断 133"/>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147591</xdr:rowOff>
    </xdr:from>
    <xdr:ext cx="736600" cy="259045"/>
    <xdr:sp macro="" textlink="">
      <xdr:nvSpPr>
        <xdr:cNvPr id="135" name="テキスト ボックス 134"/>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47244</xdr:rowOff>
    </xdr:from>
    <xdr:to>
      <xdr:col>15</xdr:col>
      <xdr:colOff>82550</xdr:colOff>
      <xdr:row>59</xdr:row>
      <xdr:rowOff>56896</xdr:rowOff>
    </xdr:to>
    <xdr:cxnSp macro="">
      <xdr:nvCxnSpPr>
        <xdr:cNvPr id="136" name="直線コネクタ 135"/>
        <xdr:cNvCxnSpPr/>
      </xdr:nvCxnSpPr>
      <xdr:spPr>
        <a:xfrm flipV="1">
          <a:off x="2336800" y="101627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41910</xdr:rowOff>
    </xdr:from>
    <xdr:to>
      <xdr:col>15</xdr:col>
      <xdr:colOff>133350</xdr:colOff>
      <xdr:row>62</xdr:row>
      <xdr:rowOff>143510</xdr:rowOff>
    </xdr:to>
    <xdr:sp macro="" textlink="">
      <xdr:nvSpPr>
        <xdr:cNvPr id="137" name="フローチャート: 判断 136"/>
        <xdr:cNvSpPr/>
      </xdr:nvSpPr>
      <xdr:spPr>
        <a:xfrm>
          <a:off x="3175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38" name="テキスト ボックス 137"/>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23114</xdr:rowOff>
    </xdr:from>
    <xdr:to>
      <xdr:col>11</xdr:col>
      <xdr:colOff>31750</xdr:colOff>
      <xdr:row>59</xdr:row>
      <xdr:rowOff>56896</xdr:rowOff>
    </xdr:to>
    <xdr:cxnSp macro="">
      <xdr:nvCxnSpPr>
        <xdr:cNvPr id="139" name="直線コネクタ 138"/>
        <xdr:cNvCxnSpPr/>
      </xdr:nvCxnSpPr>
      <xdr:spPr>
        <a:xfrm>
          <a:off x="1447800" y="1013866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0" name="フローチャート: 判断 139"/>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1" name="テキスト ボックス 140"/>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42" name="フローチャート: 判断 141"/>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43" name="テキスト ボックス 142"/>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150876</xdr:rowOff>
    </xdr:from>
    <xdr:to>
      <xdr:col>23</xdr:col>
      <xdr:colOff>184150</xdr:colOff>
      <xdr:row>60</xdr:row>
      <xdr:rowOff>81026</xdr:rowOff>
    </xdr:to>
    <xdr:sp macro="" textlink="">
      <xdr:nvSpPr>
        <xdr:cNvPr id="149" name="楕円 148"/>
        <xdr:cNvSpPr/>
      </xdr:nvSpPr>
      <xdr:spPr>
        <a:xfrm>
          <a:off x="49022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72153</xdr:rowOff>
    </xdr:from>
    <xdr:ext cx="762000" cy="259045"/>
    <xdr:sp macro="" textlink="">
      <xdr:nvSpPr>
        <xdr:cNvPr id="150" name="財政構造の弾力性該当値テキスト"/>
        <xdr:cNvSpPr txBox="1"/>
      </xdr:nvSpPr>
      <xdr:spPr>
        <a:xfrm>
          <a:off x="5041900" y="1018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64008</xdr:rowOff>
    </xdr:from>
    <xdr:to>
      <xdr:col>19</xdr:col>
      <xdr:colOff>184150</xdr:colOff>
      <xdr:row>59</xdr:row>
      <xdr:rowOff>165608</xdr:rowOff>
    </xdr:to>
    <xdr:sp macro="" textlink="">
      <xdr:nvSpPr>
        <xdr:cNvPr id="151" name="楕円 150"/>
        <xdr:cNvSpPr/>
      </xdr:nvSpPr>
      <xdr:spPr>
        <a:xfrm>
          <a:off x="4064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4335</xdr:rowOff>
    </xdr:from>
    <xdr:ext cx="736600" cy="259045"/>
    <xdr:sp macro="" textlink="">
      <xdr:nvSpPr>
        <xdr:cNvPr id="152" name="テキスト ボックス 151"/>
        <xdr:cNvSpPr txBox="1"/>
      </xdr:nvSpPr>
      <xdr:spPr>
        <a:xfrm>
          <a:off x="3733800" y="994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167894</xdr:rowOff>
    </xdr:from>
    <xdr:to>
      <xdr:col>15</xdr:col>
      <xdr:colOff>133350</xdr:colOff>
      <xdr:row>59</xdr:row>
      <xdr:rowOff>98044</xdr:rowOff>
    </xdr:to>
    <xdr:sp macro="" textlink="">
      <xdr:nvSpPr>
        <xdr:cNvPr id="153" name="楕円 152"/>
        <xdr:cNvSpPr/>
      </xdr:nvSpPr>
      <xdr:spPr>
        <a:xfrm>
          <a:off x="3175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108221</xdr:rowOff>
    </xdr:from>
    <xdr:ext cx="762000" cy="259045"/>
    <xdr:sp macro="" textlink="">
      <xdr:nvSpPr>
        <xdr:cNvPr id="154" name="テキスト ボックス 153"/>
        <xdr:cNvSpPr txBox="1"/>
      </xdr:nvSpPr>
      <xdr:spPr>
        <a:xfrm>
          <a:off x="2844800" y="98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6096</xdr:rowOff>
    </xdr:from>
    <xdr:to>
      <xdr:col>11</xdr:col>
      <xdr:colOff>82550</xdr:colOff>
      <xdr:row>59</xdr:row>
      <xdr:rowOff>107696</xdr:rowOff>
    </xdr:to>
    <xdr:sp macro="" textlink="">
      <xdr:nvSpPr>
        <xdr:cNvPr id="155" name="楕円 154"/>
        <xdr:cNvSpPr/>
      </xdr:nvSpPr>
      <xdr:spPr>
        <a:xfrm>
          <a:off x="2286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117873</xdr:rowOff>
    </xdr:from>
    <xdr:ext cx="762000" cy="259045"/>
    <xdr:sp macro="" textlink="">
      <xdr:nvSpPr>
        <xdr:cNvPr id="156" name="テキスト ボックス 155"/>
        <xdr:cNvSpPr txBox="1"/>
      </xdr:nvSpPr>
      <xdr:spPr>
        <a:xfrm>
          <a:off x="1955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143764</xdr:rowOff>
    </xdr:from>
    <xdr:to>
      <xdr:col>7</xdr:col>
      <xdr:colOff>31750</xdr:colOff>
      <xdr:row>59</xdr:row>
      <xdr:rowOff>73914</xdr:rowOff>
    </xdr:to>
    <xdr:sp macro="" textlink="">
      <xdr:nvSpPr>
        <xdr:cNvPr id="157" name="楕円 156"/>
        <xdr:cNvSpPr/>
      </xdr:nvSpPr>
      <xdr:spPr>
        <a:xfrm>
          <a:off x="1397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84091</xdr:rowOff>
    </xdr:from>
    <xdr:ext cx="762000" cy="259045"/>
    <xdr:sp macro="" textlink="">
      <xdr:nvSpPr>
        <xdr:cNvPr id="158" name="テキスト ボックス 157"/>
        <xdr:cNvSpPr txBox="1"/>
      </xdr:nvSpPr>
      <xdr:spPr>
        <a:xfrm>
          <a:off x="1066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人件費、物件費及び維持補修費については、人口１人当たりの数値において前年度比</a:t>
          </a:r>
          <a:r>
            <a:rPr kumimoji="1" lang="en-US" altLang="ja-JP" sz="1300">
              <a:latin typeface="ＭＳ Ｐゴシック" panose="020B0600070205080204" pitchFamily="50" charset="-128"/>
              <a:ea typeface="ＭＳ Ｐゴシック" panose="020B0600070205080204" pitchFamily="50" charset="-128"/>
            </a:rPr>
            <a:t>4,402</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増加の要因は分母となる人口が減少したことに加え、分子では固定資産税の評価替えに係る委託業務や公共施設の修繕料、選挙に係る経費などが増額となったことによる。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分子となる人件費、物件費、維持補修費については、職員給の適正化や各種事務経費等の縮減により引き続きコストの削減を図っていく。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0" name="直線コネクタ 189"/>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1"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2" name="直線コネクタ 191"/>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3"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4" name="直線コネクタ 193"/>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43697</xdr:rowOff>
    </xdr:from>
    <xdr:to>
      <xdr:col>23</xdr:col>
      <xdr:colOff>133350</xdr:colOff>
      <xdr:row>82</xdr:row>
      <xdr:rowOff>119568</xdr:rowOff>
    </xdr:to>
    <xdr:cxnSp macro="">
      <xdr:nvCxnSpPr>
        <xdr:cNvPr id="195" name="直線コネクタ 194"/>
        <xdr:cNvCxnSpPr/>
      </xdr:nvCxnSpPr>
      <xdr:spPr>
        <a:xfrm>
          <a:off x="4114800" y="14102597"/>
          <a:ext cx="838200" cy="7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6" name="人件費・物件費等の状況平均値テキスト"/>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7" name="フローチャート: 判断 196"/>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36285</xdr:rowOff>
    </xdr:from>
    <xdr:to>
      <xdr:col>19</xdr:col>
      <xdr:colOff>133350</xdr:colOff>
      <xdr:row>82</xdr:row>
      <xdr:rowOff>43697</xdr:rowOff>
    </xdr:to>
    <xdr:cxnSp macro="">
      <xdr:nvCxnSpPr>
        <xdr:cNvPr id="198" name="直線コネクタ 197"/>
        <xdr:cNvCxnSpPr/>
      </xdr:nvCxnSpPr>
      <xdr:spPr>
        <a:xfrm>
          <a:off x="3225800" y="14095185"/>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199" name="フローチャート: 判断 198"/>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0" name="テキスト ボックス 199"/>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36285</xdr:rowOff>
    </xdr:from>
    <xdr:to>
      <xdr:col>15</xdr:col>
      <xdr:colOff>82550</xdr:colOff>
      <xdr:row>82</xdr:row>
      <xdr:rowOff>160158</xdr:rowOff>
    </xdr:to>
    <xdr:cxnSp macro="">
      <xdr:nvCxnSpPr>
        <xdr:cNvPr id="201" name="直線コネクタ 200"/>
        <xdr:cNvCxnSpPr/>
      </xdr:nvCxnSpPr>
      <xdr:spPr>
        <a:xfrm flipV="1">
          <a:off x="2336800" y="14095185"/>
          <a:ext cx="889000" cy="1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2" name="フローチャート: 判断 201"/>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3" name="テキスト ボックス 202"/>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160158</xdr:rowOff>
    </xdr:from>
    <xdr:to>
      <xdr:col>11</xdr:col>
      <xdr:colOff>31750</xdr:colOff>
      <xdr:row>83</xdr:row>
      <xdr:rowOff>36520</xdr:rowOff>
    </xdr:to>
    <xdr:cxnSp macro="">
      <xdr:nvCxnSpPr>
        <xdr:cNvPr id="204" name="直線コネクタ 203"/>
        <xdr:cNvCxnSpPr/>
      </xdr:nvCxnSpPr>
      <xdr:spPr>
        <a:xfrm flipV="1">
          <a:off x="1447800" y="14219058"/>
          <a:ext cx="889000" cy="4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5" name="フローチャート: 判断 204"/>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6" name="テキスト ボックス 205"/>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7" name="フローチャート: 判断 206"/>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08" name="テキスト ボックス 207"/>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68768</xdr:rowOff>
    </xdr:from>
    <xdr:to>
      <xdr:col>23</xdr:col>
      <xdr:colOff>184150</xdr:colOff>
      <xdr:row>82</xdr:row>
      <xdr:rowOff>170368</xdr:rowOff>
    </xdr:to>
    <xdr:sp macro="" textlink="">
      <xdr:nvSpPr>
        <xdr:cNvPr id="214" name="楕円 213"/>
        <xdr:cNvSpPr/>
      </xdr:nvSpPr>
      <xdr:spPr>
        <a:xfrm>
          <a:off x="4902200" y="1412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85295</xdr:rowOff>
    </xdr:from>
    <xdr:ext cx="762000" cy="259045"/>
    <xdr:sp macro="" textlink="">
      <xdr:nvSpPr>
        <xdr:cNvPr id="215" name="人件費・物件費等の状況該当値テキスト"/>
        <xdr:cNvSpPr txBox="1"/>
      </xdr:nvSpPr>
      <xdr:spPr>
        <a:xfrm>
          <a:off x="5041900" y="1397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164347</xdr:rowOff>
    </xdr:from>
    <xdr:to>
      <xdr:col>19</xdr:col>
      <xdr:colOff>184150</xdr:colOff>
      <xdr:row>82</xdr:row>
      <xdr:rowOff>94497</xdr:rowOff>
    </xdr:to>
    <xdr:sp macro="" textlink="">
      <xdr:nvSpPr>
        <xdr:cNvPr id="216" name="楕円 215"/>
        <xdr:cNvSpPr/>
      </xdr:nvSpPr>
      <xdr:spPr>
        <a:xfrm>
          <a:off x="4064000" y="140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104674</xdr:rowOff>
    </xdr:from>
    <xdr:ext cx="736600" cy="259045"/>
    <xdr:sp macro="" textlink="">
      <xdr:nvSpPr>
        <xdr:cNvPr id="217" name="テキスト ボックス 216"/>
        <xdr:cNvSpPr txBox="1"/>
      </xdr:nvSpPr>
      <xdr:spPr>
        <a:xfrm>
          <a:off x="3733800" y="13820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156935</xdr:rowOff>
    </xdr:from>
    <xdr:to>
      <xdr:col>15</xdr:col>
      <xdr:colOff>133350</xdr:colOff>
      <xdr:row>82</xdr:row>
      <xdr:rowOff>87085</xdr:rowOff>
    </xdr:to>
    <xdr:sp macro="" textlink="">
      <xdr:nvSpPr>
        <xdr:cNvPr id="218" name="楕円 217"/>
        <xdr:cNvSpPr/>
      </xdr:nvSpPr>
      <xdr:spPr>
        <a:xfrm>
          <a:off x="3175000" y="140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97262</xdr:rowOff>
    </xdr:from>
    <xdr:ext cx="762000" cy="259045"/>
    <xdr:sp macro="" textlink="">
      <xdr:nvSpPr>
        <xdr:cNvPr id="219" name="テキスト ボックス 218"/>
        <xdr:cNvSpPr txBox="1"/>
      </xdr:nvSpPr>
      <xdr:spPr>
        <a:xfrm>
          <a:off x="2844800" y="138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109358</xdr:rowOff>
    </xdr:from>
    <xdr:to>
      <xdr:col>11</xdr:col>
      <xdr:colOff>82550</xdr:colOff>
      <xdr:row>83</xdr:row>
      <xdr:rowOff>39508</xdr:rowOff>
    </xdr:to>
    <xdr:sp macro="" textlink="">
      <xdr:nvSpPr>
        <xdr:cNvPr id="220" name="楕円 219"/>
        <xdr:cNvSpPr/>
      </xdr:nvSpPr>
      <xdr:spPr>
        <a:xfrm>
          <a:off x="2286000" y="1416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24285</xdr:rowOff>
    </xdr:from>
    <xdr:ext cx="762000" cy="259045"/>
    <xdr:sp macro="" textlink="">
      <xdr:nvSpPr>
        <xdr:cNvPr id="221" name="テキスト ボックス 220"/>
        <xdr:cNvSpPr txBox="1"/>
      </xdr:nvSpPr>
      <xdr:spPr>
        <a:xfrm>
          <a:off x="1955800" y="1425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157170</xdr:rowOff>
    </xdr:from>
    <xdr:to>
      <xdr:col>7</xdr:col>
      <xdr:colOff>31750</xdr:colOff>
      <xdr:row>83</xdr:row>
      <xdr:rowOff>87320</xdr:rowOff>
    </xdr:to>
    <xdr:sp macro="" textlink="">
      <xdr:nvSpPr>
        <xdr:cNvPr id="222" name="楕円 221"/>
        <xdr:cNvSpPr/>
      </xdr:nvSpPr>
      <xdr:spPr>
        <a:xfrm>
          <a:off x="1397000" y="142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72097</xdr:rowOff>
    </xdr:from>
    <xdr:ext cx="762000" cy="259045"/>
    <xdr:sp macro="" textlink="">
      <xdr:nvSpPr>
        <xdr:cNvPr id="223" name="テキスト ボックス 222"/>
        <xdr:cNvSpPr txBox="1"/>
      </xdr:nvSpPr>
      <xdr:spPr>
        <a:xfrm>
          <a:off x="1066800" y="1430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給料カーブのフラット化が不十分であり、高位号給の水準が高いため、上下の職務の級間での水準の重なりも大きいものとなっている。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また、高齢層の昇給抑制措置が一部実施にとどまっていること等により、高齢層のラスパイレス指数が高いことから、類似団体平均を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歳昇給停止や独自給料表の見直し等検討を行い、給与水準の適正化に努める。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4" name="直線コネクタ 253"/>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5"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6" name="直線コネクタ 255"/>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7"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8" name="直線コネクタ 257"/>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89</xdr:row>
      <xdr:rowOff>69850</xdr:rowOff>
    </xdr:to>
    <xdr:cxnSp macro="">
      <xdr:nvCxnSpPr>
        <xdr:cNvPr id="259" name="直線コネクタ 258"/>
        <xdr:cNvCxnSpPr/>
      </xdr:nvCxnSpPr>
      <xdr:spPr>
        <a:xfrm>
          <a:off x="16179800" y="1519101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0"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1" name="フローチャート: 判断 260"/>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138793</xdr:rowOff>
    </xdr:to>
    <xdr:cxnSp macro="">
      <xdr:nvCxnSpPr>
        <xdr:cNvPr id="262" name="直線コネクタ 261"/>
        <xdr:cNvCxnSpPr/>
      </xdr:nvCxnSpPr>
      <xdr:spPr>
        <a:xfrm flipV="1">
          <a:off x="15290800" y="151910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3" name="フローチャート: 判断 262"/>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4" name="テキスト ボックス 263"/>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138793</xdr:rowOff>
    </xdr:to>
    <xdr:cxnSp macro="">
      <xdr:nvCxnSpPr>
        <xdr:cNvPr id="265" name="直線コネクタ 264"/>
        <xdr:cNvCxnSpPr/>
      </xdr:nvCxnSpPr>
      <xdr:spPr>
        <a:xfrm>
          <a:off x="14401800" y="152082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6" name="フローチャート: 判断 265"/>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7" name="テキスト ボックス 266"/>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88</xdr:row>
      <xdr:rowOff>120650</xdr:rowOff>
    </xdr:to>
    <xdr:cxnSp macro="">
      <xdr:nvCxnSpPr>
        <xdr:cNvPr id="268" name="直線コネクタ 267"/>
        <xdr:cNvCxnSpPr/>
      </xdr:nvCxnSpPr>
      <xdr:spPr>
        <a:xfrm>
          <a:off x="13512800" y="151910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9" name="フローチャート: 判断 268"/>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0" name="テキスト ボックス 269"/>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2" name="テキスト ボックス 271"/>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8" name="楕円 277"/>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79"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80" name="楕円 279"/>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81" name="テキスト ボックス 280"/>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87993</xdr:rowOff>
    </xdr:from>
    <xdr:to>
      <xdr:col>73</xdr:col>
      <xdr:colOff>44450</xdr:colOff>
      <xdr:row>90</xdr:row>
      <xdr:rowOff>18143</xdr:rowOff>
    </xdr:to>
    <xdr:sp macro="" textlink="">
      <xdr:nvSpPr>
        <xdr:cNvPr id="282" name="楕円 281"/>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2920</xdr:rowOff>
    </xdr:from>
    <xdr:ext cx="762000" cy="259045"/>
    <xdr:sp macro="" textlink="">
      <xdr:nvSpPr>
        <xdr:cNvPr id="283" name="テキスト ボックス 282"/>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4" name="楕円 283"/>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5" name="テキスト ボックス 284"/>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6" name="楕円 285"/>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7" name="テキスト ボックス 286"/>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消防業務を広域化したことが主な要因となり、類似団体を下回った。</a:t>
          </a:r>
        </a:p>
        <a:p>
          <a:r>
            <a:rPr kumimoji="1" lang="ja-JP" altLang="en-US" sz="1300">
              <a:latin typeface="ＭＳ Ｐゴシック" panose="020B0600070205080204" pitchFamily="50" charset="-128"/>
              <a:ea typeface="ＭＳ Ｐゴシック" panose="020B0600070205080204" pitchFamily="50" charset="-128"/>
            </a:rPr>
            <a:t>今後も、事業の見直しや民間委託等、行政改革の推進を図りながら、業務量に応じた職員数となるよう適切な定員管理に努める。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7" name="直線コネクタ 316"/>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18"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19" name="直線コネクタ 318"/>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0"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1" name="直線コネクタ 320"/>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114829</xdr:rowOff>
    </xdr:from>
    <xdr:to>
      <xdr:col>81</xdr:col>
      <xdr:colOff>44450</xdr:colOff>
      <xdr:row>62</xdr:row>
      <xdr:rowOff>134938</xdr:rowOff>
    </xdr:to>
    <xdr:cxnSp macro="">
      <xdr:nvCxnSpPr>
        <xdr:cNvPr id="322" name="直線コネクタ 321"/>
        <xdr:cNvCxnSpPr/>
      </xdr:nvCxnSpPr>
      <xdr:spPr>
        <a:xfrm>
          <a:off x="16179800" y="1074472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3"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4" name="フローチャート: 判断 323"/>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100754</xdr:rowOff>
    </xdr:from>
    <xdr:to>
      <xdr:col>77</xdr:col>
      <xdr:colOff>44450</xdr:colOff>
      <xdr:row>62</xdr:row>
      <xdr:rowOff>114829</xdr:rowOff>
    </xdr:to>
    <xdr:cxnSp macro="">
      <xdr:nvCxnSpPr>
        <xdr:cNvPr id="325" name="直線コネクタ 324"/>
        <xdr:cNvCxnSpPr/>
      </xdr:nvCxnSpPr>
      <xdr:spPr>
        <a:xfrm>
          <a:off x="15290800" y="10730654"/>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6" name="フローチャート: 判断 325"/>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7" name="テキスト ボックス 326"/>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100754</xdr:rowOff>
    </xdr:from>
    <xdr:to>
      <xdr:col>72</xdr:col>
      <xdr:colOff>203200</xdr:colOff>
      <xdr:row>62</xdr:row>
      <xdr:rowOff>108796</xdr:rowOff>
    </xdr:to>
    <xdr:cxnSp macro="">
      <xdr:nvCxnSpPr>
        <xdr:cNvPr id="328" name="直線コネクタ 327"/>
        <xdr:cNvCxnSpPr/>
      </xdr:nvCxnSpPr>
      <xdr:spPr>
        <a:xfrm flipV="1">
          <a:off x="14401800" y="1073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9" name="フローチャート: 判断 328"/>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0" name="テキスト ボックス 329"/>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108796</xdr:rowOff>
    </xdr:from>
    <xdr:to>
      <xdr:col>68</xdr:col>
      <xdr:colOff>152400</xdr:colOff>
      <xdr:row>63</xdr:row>
      <xdr:rowOff>148484</xdr:rowOff>
    </xdr:to>
    <xdr:cxnSp macro="">
      <xdr:nvCxnSpPr>
        <xdr:cNvPr id="331" name="直線コネクタ 330"/>
        <xdr:cNvCxnSpPr/>
      </xdr:nvCxnSpPr>
      <xdr:spPr>
        <a:xfrm flipV="1">
          <a:off x="13512800" y="10738696"/>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2" name="フローチャート: 判断 331"/>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3" name="テキスト ボックス 332"/>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4" name="フローチャート: 判断 333"/>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66692</xdr:rowOff>
    </xdr:from>
    <xdr:ext cx="762000" cy="259045"/>
    <xdr:sp macro="" textlink="">
      <xdr:nvSpPr>
        <xdr:cNvPr id="335" name="テキスト ボックス 334"/>
        <xdr:cNvSpPr txBox="1"/>
      </xdr:nvSpPr>
      <xdr:spPr>
        <a:xfrm>
          <a:off x="13131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84138</xdr:rowOff>
    </xdr:from>
    <xdr:to>
      <xdr:col>81</xdr:col>
      <xdr:colOff>95250</xdr:colOff>
      <xdr:row>63</xdr:row>
      <xdr:rowOff>14288</xdr:rowOff>
    </xdr:to>
    <xdr:sp macro="" textlink="">
      <xdr:nvSpPr>
        <xdr:cNvPr id="341" name="楕円 340"/>
        <xdr:cNvSpPr/>
      </xdr:nvSpPr>
      <xdr:spPr>
        <a:xfrm>
          <a:off x="16967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100665</xdr:rowOff>
    </xdr:from>
    <xdr:ext cx="762000" cy="259045"/>
    <xdr:sp macro="" textlink="">
      <xdr:nvSpPr>
        <xdr:cNvPr id="342" name="定員管理の状況該当値テキスト"/>
        <xdr:cNvSpPr txBox="1"/>
      </xdr:nvSpPr>
      <xdr:spPr>
        <a:xfrm>
          <a:off x="171069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64029</xdr:rowOff>
    </xdr:from>
    <xdr:to>
      <xdr:col>77</xdr:col>
      <xdr:colOff>95250</xdr:colOff>
      <xdr:row>62</xdr:row>
      <xdr:rowOff>165629</xdr:rowOff>
    </xdr:to>
    <xdr:sp macro="" textlink="">
      <xdr:nvSpPr>
        <xdr:cNvPr id="343" name="楕円 342"/>
        <xdr:cNvSpPr/>
      </xdr:nvSpPr>
      <xdr:spPr>
        <a:xfrm>
          <a:off x="16129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4356</xdr:rowOff>
    </xdr:from>
    <xdr:ext cx="736600" cy="259045"/>
    <xdr:sp macro="" textlink="">
      <xdr:nvSpPr>
        <xdr:cNvPr id="344" name="テキスト ボックス 343"/>
        <xdr:cNvSpPr txBox="1"/>
      </xdr:nvSpPr>
      <xdr:spPr>
        <a:xfrm>
          <a:off x="15798800" y="1046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49954</xdr:rowOff>
    </xdr:from>
    <xdr:to>
      <xdr:col>73</xdr:col>
      <xdr:colOff>44450</xdr:colOff>
      <xdr:row>62</xdr:row>
      <xdr:rowOff>151554</xdr:rowOff>
    </xdr:to>
    <xdr:sp macro="" textlink="">
      <xdr:nvSpPr>
        <xdr:cNvPr id="345" name="楕円 344"/>
        <xdr:cNvSpPr/>
      </xdr:nvSpPr>
      <xdr:spPr>
        <a:xfrm>
          <a:off x="15240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46" name="テキスト ボックス 345"/>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57996</xdr:rowOff>
    </xdr:from>
    <xdr:to>
      <xdr:col>68</xdr:col>
      <xdr:colOff>203200</xdr:colOff>
      <xdr:row>62</xdr:row>
      <xdr:rowOff>159596</xdr:rowOff>
    </xdr:to>
    <xdr:sp macro="" textlink="">
      <xdr:nvSpPr>
        <xdr:cNvPr id="347" name="楕円 346"/>
        <xdr:cNvSpPr/>
      </xdr:nvSpPr>
      <xdr:spPr>
        <a:xfrm>
          <a:off x="14351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169773</xdr:rowOff>
    </xdr:from>
    <xdr:ext cx="762000" cy="259045"/>
    <xdr:sp macro="" textlink="">
      <xdr:nvSpPr>
        <xdr:cNvPr id="348" name="テキスト ボックス 347"/>
        <xdr:cNvSpPr txBox="1"/>
      </xdr:nvSpPr>
      <xdr:spPr>
        <a:xfrm>
          <a:off x="14020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97684</xdr:rowOff>
    </xdr:from>
    <xdr:to>
      <xdr:col>64</xdr:col>
      <xdr:colOff>152400</xdr:colOff>
      <xdr:row>64</xdr:row>
      <xdr:rowOff>27834</xdr:rowOff>
    </xdr:to>
    <xdr:sp macro="" textlink="">
      <xdr:nvSpPr>
        <xdr:cNvPr id="349" name="楕円 348"/>
        <xdr:cNvSpPr/>
      </xdr:nvSpPr>
      <xdr:spPr>
        <a:xfrm>
          <a:off x="13462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12611</xdr:rowOff>
    </xdr:from>
    <xdr:ext cx="762000" cy="259045"/>
    <xdr:sp macro="" textlink="">
      <xdr:nvSpPr>
        <xdr:cNvPr id="350" name="テキスト ボックス 349"/>
        <xdr:cNvSpPr txBox="1"/>
      </xdr:nvSpPr>
      <xdr:spPr>
        <a:xfrm>
          <a:off x="13131800" y="10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実質公債費比率（３か年平均）は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R1:5.6</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単年度で比較すると令和元年度は前年度から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ポイントの増となっているが、これは平成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年度に借り入れた臨時財政対策債やごみ焼却処理施設の大規模改修に係る地方債の元金償還が始まり、公債費が前年度から約</a:t>
          </a:r>
          <a:r>
            <a:rPr kumimoji="1" lang="en-US" altLang="ja-JP" sz="1300">
              <a:latin typeface="ＭＳ Ｐゴシック" panose="020B0600070205080204" pitchFamily="50" charset="-128"/>
              <a:ea typeface="ＭＳ Ｐゴシック" panose="020B0600070205080204" pitchFamily="50" charset="-128"/>
            </a:rPr>
            <a:t>7,700</a:t>
          </a:r>
          <a:r>
            <a:rPr kumimoji="1" lang="ja-JP" altLang="en-US" sz="1300">
              <a:latin typeface="ＭＳ Ｐゴシック" panose="020B0600070205080204" pitchFamily="50" charset="-128"/>
              <a:ea typeface="ＭＳ Ｐゴシック" panose="020B0600070205080204" pitchFamily="50" charset="-128"/>
            </a:rPr>
            <a:t>万円増えたことが主な要因となっている。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今後も大型事業が予定されていることから、投資的事業については取捨選択を行い、市債の新規発行額を計画的に管理していく。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78" name="直線コネクタ 377"/>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79"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0" name="直線コネクタ 379"/>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3810</xdr:rowOff>
    </xdr:to>
    <xdr:cxnSp macro="">
      <xdr:nvCxnSpPr>
        <xdr:cNvPr id="383" name="直線コネクタ 382"/>
        <xdr:cNvCxnSpPr/>
      </xdr:nvCxnSpPr>
      <xdr:spPr>
        <a:xfrm flipV="1">
          <a:off x="16179800" y="70010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4"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5" name="フローチャート: 判断 384"/>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52070</xdr:rowOff>
    </xdr:to>
    <xdr:cxnSp macro="">
      <xdr:nvCxnSpPr>
        <xdr:cNvPr id="386" name="直線コネクタ 385"/>
        <xdr:cNvCxnSpPr/>
      </xdr:nvCxnSpPr>
      <xdr:spPr>
        <a:xfrm flipV="1">
          <a:off x="15290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7" name="フローチャート: 判断 386"/>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8" name="テキスト ボックス 387"/>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68156</xdr:rowOff>
    </xdr:to>
    <xdr:cxnSp macro="">
      <xdr:nvCxnSpPr>
        <xdr:cNvPr id="389" name="直線コネクタ 388"/>
        <xdr:cNvCxnSpPr/>
      </xdr:nvCxnSpPr>
      <xdr:spPr>
        <a:xfrm flipV="1">
          <a:off x="14401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0" name="フローチャート: 判断 389"/>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1" name="テキスト ボックス 390"/>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68156</xdr:rowOff>
    </xdr:to>
    <xdr:cxnSp macro="">
      <xdr:nvCxnSpPr>
        <xdr:cNvPr id="392" name="直線コネクタ 391"/>
        <xdr:cNvCxnSpPr/>
      </xdr:nvCxnSpPr>
      <xdr:spPr>
        <a:xfrm>
          <a:off x="13512800" y="7097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5" name="フローチャート: 判断 394"/>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6" name="テキスト ボックス 395"/>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2" name="楕円 401"/>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403" name="公債費負担の状況該当値テキスト"/>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4" name="楕円 403"/>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5" name="テキスト ボックス 40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6" name="楕円 405"/>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7" name="テキスト ボックス 406"/>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8" name="楕円 407"/>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409" name="テキスト ボックス 408"/>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10" name="楕円 409"/>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11" name="テキスト ボックス 410"/>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将来負担比率については、前年度比</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主な要因は、小中学校のエアコン整備や市民文化会館の改修、消防署整備などの大規模な建設事業を実施したことにより、三島市および一部事務組合の地方債残高が増加したことである。</a:t>
          </a:r>
        </a:p>
        <a:p>
          <a:r>
            <a:rPr kumimoji="1" lang="ja-JP" altLang="en-US" sz="1300">
              <a:latin typeface="ＭＳ Ｐゴシック" panose="020B0600070205080204" pitchFamily="50" charset="-128"/>
              <a:ea typeface="ＭＳ Ｐゴシック" panose="020B0600070205080204" pitchFamily="50" charset="-128"/>
            </a:rPr>
            <a:t>今後は、一般会計で大型事業を控えており、市の地方債残高が増加することが予想されるため、事業実施の適正化を図り、市債発行の抑制に努める。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2" name="直線コネクタ 441"/>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3"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4" name="直線コネクタ 443"/>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95613</xdr:rowOff>
    </xdr:from>
    <xdr:to>
      <xdr:col>81</xdr:col>
      <xdr:colOff>44450</xdr:colOff>
      <xdr:row>15</xdr:row>
      <xdr:rowOff>75837</xdr:rowOff>
    </xdr:to>
    <xdr:cxnSp macro="">
      <xdr:nvCxnSpPr>
        <xdr:cNvPr id="447" name="直線コネクタ 446"/>
        <xdr:cNvCxnSpPr/>
      </xdr:nvCxnSpPr>
      <xdr:spPr>
        <a:xfrm>
          <a:off x="16179800" y="2495913"/>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48" name="将来負担の状況平均値テキスト"/>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49" name="フローチャート: 判断 448"/>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95613</xdr:rowOff>
    </xdr:from>
    <xdr:to>
      <xdr:col>77</xdr:col>
      <xdr:colOff>44450</xdr:colOff>
      <xdr:row>14</xdr:row>
      <xdr:rowOff>169726</xdr:rowOff>
    </xdr:to>
    <xdr:cxnSp macro="">
      <xdr:nvCxnSpPr>
        <xdr:cNvPr id="450" name="直線コネクタ 449"/>
        <xdr:cNvCxnSpPr/>
      </xdr:nvCxnSpPr>
      <xdr:spPr>
        <a:xfrm flipV="1">
          <a:off x="15290800" y="2495913"/>
          <a:ext cx="889000" cy="7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162832</xdr:rowOff>
    </xdr:from>
    <xdr:to>
      <xdr:col>72</xdr:col>
      <xdr:colOff>203200</xdr:colOff>
      <xdr:row>14</xdr:row>
      <xdr:rowOff>169726</xdr:rowOff>
    </xdr:to>
    <xdr:cxnSp macro="">
      <xdr:nvCxnSpPr>
        <xdr:cNvPr id="453" name="直線コネクタ 452"/>
        <xdr:cNvCxnSpPr/>
      </xdr:nvCxnSpPr>
      <xdr:spPr>
        <a:xfrm>
          <a:off x="14401800" y="256313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4" name="フローチャート: 判断 453"/>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5" name="テキスト ボックス 454"/>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162832</xdr:rowOff>
    </xdr:from>
    <xdr:to>
      <xdr:col>68</xdr:col>
      <xdr:colOff>152400</xdr:colOff>
      <xdr:row>15</xdr:row>
      <xdr:rowOff>84455</xdr:rowOff>
    </xdr:to>
    <xdr:cxnSp macro="">
      <xdr:nvCxnSpPr>
        <xdr:cNvPr id="456" name="直線コネクタ 455"/>
        <xdr:cNvCxnSpPr/>
      </xdr:nvCxnSpPr>
      <xdr:spPr>
        <a:xfrm flipV="1">
          <a:off x="13512800" y="2563132"/>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7" name="フローチャート: 判断 456"/>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35577</xdr:rowOff>
    </xdr:from>
    <xdr:ext cx="762000" cy="259045"/>
    <xdr:sp macro="" textlink="">
      <xdr:nvSpPr>
        <xdr:cNvPr id="458" name="テキスト ボックス 457"/>
        <xdr:cNvSpPr txBox="1"/>
      </xdr:nvSpPr>
      <xdr:spPr>
        <a:xfrm>
          <a:off x="14020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9" name="フローチャート: 判断 458"/>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60" name="テキスト ボックス 459"/>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25037</xdr:rowOff>
    </xdr:from>
    <xdr:to>
      <xdr:col>81</xdr:col>
      <xdr:colOff>95250</xdr:colOff>
      <xdr:row>15</xdr:row>
      <xdr:rowOff>126637</xdr:rowOff>
    </xdr:to>
    <xdr:sp macro="" textlink="">
      <xdr:nvSpPr>
        <xdr:cNvPr id="466" name="楕円 465"/>
        <xdr:cNvSpPr/>
      </xdr:nvSpPr>
      <xdr:spPr>
        <a:xfrm>
          <a:off x="16967200" y="25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168564</xdr:rowOff>
    </xdr:from>
    <xdr:ext cx="762000" cy="259045"/>
    <xdr:sp macro="" textlink="">
      <xdr:nvSpPr>
        <xdr:cNvPr id="467" name="将来負担の状況該当値テキスト"/>
        <xdr:cNvSpPr txBox="1"/>
      </xdr:nvSpPr>
      <xdr:spPr>
        <a:xfrm>
          <a:off x="17106900" y="256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44813</xdr:rowOff>
    </xdr:from>
    <xdr:to>
      <xdr:col>77</xdr:col>
      <xdr:colOff>95250</xdr:colOff>
      <xdr:row>14</xdr:row>
      <xdr:rowOff>146413</xdr:rowOff>
    </xdr:to>
    <xdr:sp macro="" textlink="">
      <xdr:nvSpPr>
        <xdr:cNvPr id="468" name="楕円 467"/>
        <xdr:cNvSpPr/>
      </xdr:nvSpPr>
      <xdr:spPr>
        <a:xfrm>
          <a:off x="16129000" y="24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131190</xdr:rowOff>
    </xdr:from>
    <xdr:ext cx="736600" cy="259045"/>
    <xdr:sp macro="" textlink="">
      <xdr:nvSpPr>
        <xdr:cNvPr id="469" name="テキスト ボックス 468"/>
        <xdr:cNvSpPr txBox="1"/>
      </xdr:nvSpPr>
      <xdr:spPr>
        <a:xfrm>
          <a:off x="15798800" y="253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118926</xdr:rowOff>
    </xdr:from>
    <xdr:to>
      <xdr:col>73</xdr:col>
      <xdr:colOff>44450</xdr:colOff>
      <xdr:row>15</xdr:row>
      <xdr:rowOff>49076</xdr:rowOff>
    </xdr:to>
    <xdr:sp macro="" textlink="">
      <xdr:nvSpPr>
        <xdr:cNvPr id="470" name="楕円 469"/>
        <xdr:cNvSpPr/>
      </xdr:nvSpPr>
      <xdr:spPr>
        <a:xfrm>
          <a:off x="15240000" y="25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33853</xdr:rowOff>
    </xdr:from>
    <xdr:ext cx="762000" cy="259045"/>
    <xdr:sp macro="" textlink="">
      <xdr:nvSpPr>
        <xdr:cNvPr id="471" name="テキスト ボックス 470"/>
        <xdr:cNvSpPr txBox="1"/>
      </xdr:nvSpPr>
      <xdr:spPr>
        <a:xfrm>
          <a:off x="14909800" y="260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112032</xdr:rowOff>
    </xdr:from>
    <xdr:to>
      <xdr:col>68</xdr:col>
      <xdr:colOff>203200</xdr:colOff>
      <xdr:row>15</xdr:row>
      <xdr:rowOff>42182</xdr:rowOff>
    </xdr:to>
    <xdr:sp macro="" textlink="">
      <xdr:nvSpPr>
        <xdr:cNvPr id="472" name="楕円 471"/>
        <xdr:cNvSpPr/>
      </xdr:nvSpPr>
      <xdr:spPr>
        <a:xfrm>
          <a:off x="14351000" y="25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52359</xdr:rowOff>
    </xdr:from>
    <xdr:ext cx="762000" cy="259045"/>
    <xdr:sp macro="" textlink="">
      <xdr:nvSpPr>
        <xdr:cNvPr id="473" name="テキスト ボックス 472"/>
        <xdr:cNvSpPr txBox="1"/>
      </xdr:nvSpPr>
      <xdr:spPr>
        <a:xfrm>
          <a:off x="14020800" y="228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33655</xdr:rowOff>
    </xdr:from>
    <xdr:to>
      <xdr:col>64</xdr:col>
      <xdr:colOff>152400</xdr:colOff>
      <xdr:row>15</xdr:row>
      <xdr:rowOff>135255</xdr:rowOff>
    </xdr:to>
    <xdr:sp macro="" textlink="">
      <xdr:nvSpPr>
        <xdr:cNvPr id="474" name="楕円 473"/>
        <xdr:cNvSpPr/>
      </xdr:nvSpPr>
      <xdr:spPr>
        <a:xfrm>
          <a:off x="13462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120032</xdr:rowOff>
    </xdr:from>
    <xdr:ext cx="762000" cy="259045"/>
    <xdr:sp macro="" textlink="">
      <xdr:nvSpPr>
        <xdr:cNvPr id="475" name="テキスト ボックス 474"/>
        <xdr:cNvSpPr txBox="1"/>
      </xdr:nvSpPr>
      <xdr:spPr>
        <a:xfrm>
          <a:off x="13131800" y="269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109,445
108,048
62.02
37,468,478
36,972,346
278,139
21,193,330
39,507,054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人件費に係る経常収支比率は、人事院勧告に基づく職員給与の改定などにより職員給が増額となったものの、退職手当が大幅な減額となったため、前年度比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職員定数の削減も限界に近づき、退職者数の減少も一段落となる中、今後は増加傾向になることが予想されるが、引き続き業務の効率化に取り組み、人件費の抑制に努めたい。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107950</xdr:rowOff>
    </xdr:to>
    <xdr:cxnSp macro="">
      <xdr:nvCxnSpPr>
        <xdr:cNvPr id="66" name="直線コネクタ 65"/>
        <xdr:cNvCxnSpPr/>
      </xdr:nvCxnSpPr>
      <xdr:spPr>
        <a:xfrm flipV="1">
          <a:off x="3987800" y="6101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146050</xdr:rowOff>
    </xdr:to>
    <xdr:cxnSp macro="">
      <xdr:nvCxnSpPr>
        <xdr:cNvPr id="69" name="直線コネクタ 68"/>
        <xdr:cNvCxnSpPr/>
      </xdr:nvCxnSpPr>
      <xdr:spPr>
        <a:xfrm flipV="1">
          <a:off x="3098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146050</xdr:rowOff>
    </xdr:to>
    <xdr:cxnSp macro="">
      <xdr:nvCxnSpPr>
        <xdr:cNvPr id="72" name="直線コネクタ 71"/>
        <xdr:cNvCxnSpPr/>
      </xdr:nvCxnSpPr>
      <xdr:spPr>
        <a:xfrm>
          <a:off x="2209800" y="612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37</xdr:row>
      <xdr:rowOff>107950</xdr:rowOff>
    </xdr:to>
    <xdr:cxnSp macro="">
      <xdr:nvCxnSpPr>
        <xdr:cNvPr id="75" name="直線コネクタ 74"/>
        <xdr:cNvCxnSpPr/>
      </xdr:nvCxnSpPr>
      <xdr:spPr>
        <a:xfrm flipV="1">
          <a:off x="1320800" y="61239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消費税率の引き上げや人件費の高騰を背景とした各施設の運営・管理などの委託料が増額となったことが主な要因となっている。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今後も引き続き業務改善による物件費の歳出抑制を図るとともに財源確保に努める。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14</xdr:row>
      <xdr:rowOff>149860</xdr:rowOff>
    </xdr:to>
    <xdr:cxnSp macro="">
      <xdr:nvCxnSpPr>
        <xdr:cNvPr id="127" name="直線コネクタ 126"/>
        <xdr:cNvCxnSpPr/>
      </xdr:nvCxnSpPr>
      <xdr:spPr>
        <a:xfrm>
          <a:off x="15671800" y="2504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104140</xdr:rowOff>
    </xdr:to>
    <xdr:cxnSp macro="">
      <xdr:nvCxnSpPr>
        <xdr:cNvPr id="130" name="直線コネクタ 129"/>
        <xdr:cNvCxnSpPr/>
      </xdr:nvCxnSpPr>
      <xdr:spPr>
        <a:xfrm>
          <a:off x="14782800" y="250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104140</xdr:rowOff>
    </xdr:to>
    <xdr:cxnSp macro="">
      <xdr:nvCxnSpPr>
        <xdr:cNvPr id="133" name="直線コネクタ 132"/>
        <xdr:cNvCxnSpPr/>
      </xdr:nvCxnSpPr>
      <xdr:spPr>
        <a:xfrm>
          <a:off x="13893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96520</xdr:rowOff>
    </xdr:to>
    <xdr:cxnSp macro="">
      <xdr:nvCxnSpPr>
        <xdr:cNvPr id="136" name="直線コネクタ 135"/>
        <xdr:cNvCxnSpPr/>
      </xdr:nvCxnSpPr>
      <xdr:spPr>
        <a:xfrm flipV="1">
          <a:off x="13004800" y="248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40" name="テキスト ボックス 139"/>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6" name="楕円 145"/>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7"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8" name="楕円 147"/>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165117</xdr:rowOff>
    </xdr:from>
    <xdr:ext cx="736600" cy="259045"/>
    <xdr:sp macro="" textlink="">
      <xdr:nvSpPr>
        <xdr:cNvPr id="149" name="テキスト ボックス 148"/>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50" name="楕円 149"/>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51" name="テキスト ボックス 150"/>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2" name="楕円 151"/>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3" name="テキスト ボックス 152"/>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45720</xdr:rowOff>
    </xdr:from>
    <xdr:to>
      <xdr:col>65</xdr:col>
      <xdr:colOff>53975</xdr:colOff>
      <xdr:row>14</xdr:row>
      <xdr:rowOff>147320</xdr:rowOff>
    </xdr:to>
    <xdr:sp macro="" textlink="">
      <xdr:nvSpPr>
        <xdr:cNvPr id="154" name="楕円 153"/>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157497</xdr:rowOff>
    </xdr:from>
    <xdr:ext cx="762000" cy="259045"/>
    <xdr:sp macro="" textlink="">
      <xdr:nvSpPr>
        <xdr:cNvPr id="155" name="テキスト ボックス 154"/>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比較して低い水準を維持しているものの、児童扶養手当の支給時期の変更による決算額の一時的な増加や障害福祉サービス利用者に対する給付費が増加したこと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国の制度改正や経済情勢等により影響を受けやすい性質のものであり、今後も上昇していくことが予想されるが、住民の福祉の向上を図りつつ削減が可能な部分については抑制を図っていく。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54</xdr:row>
      <xdr:rowOff>7257</xdr:rowOff>
    </xdr:to>
    <xdr:cxnSp macro="">
      <xdr:nvCxnSpPr>
        <xdr:cNvPr id="190" name="直線コネクタ 189"/>
        <xdr:cNvCxnSpPr/>
      </xdr:nvCxnSpPr>
      <xdr:spPr>
        <a:xfrm>
          <a:off x="3987800" y="9189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4535</xdr:rowOff>
    </xdr:from>
    <xdr:to>
      <xdr:col>19</xdr:col>
      <xdr:colOff>187325</xdr:colOff>
      <xdr:row>53</xdr:row>
      <xdr:rowOff>102507</xdr:rowOff>
    </xdr:to>
    <xdr:cxnSp macro="">
      <xdr:nvCxnSpPr>
        <xdr:cNvPr id="193" name="直線コネクタ 192"/>
        <xdr:cNvCxnSpPr/>
      </xdr:nvCxnSpPr>
      <xdr:spPr>
        <a:xfrm>
          <a:off x="3098800" y="9091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143328</xdr:rowOff>
    </xdr:from>
    <xdr:to>
      <xdr:col>15</xdr:col>
      <xdr:colOff>98425</xdr:colOff>
      <xdr:row>53</xdr:row>
      <xdr:rowOff>4535</xdr:rowOff>
    </xdr:to>
    <xdr:cxnSp macro="">
      <xdr:nvCxnSpPr>
        <xdr:cNvPr id="196" name="直線コネクタ 195"/>
        <xdr:cNvCxnSpPr/>
      </xdr:nvCxnSpPr>
      <xdr:spPr>
        <a:xfrm>
          <a:off x="2209800" y="9058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88900</xdr:rowOff>
    </xdr:from>
    <xdr:to>
      <xdr:col>11</xdr:col>
      <xdr:colOff>9525</xdr:colOff>
      <xdr:row>52</xdr:row>
      <xdr:rowOff>143328</xdr:rowOff>
    </xdr:to>
    <xdr:cxnSp macro="">
      <xdr:nvCxnSpPr>
        <xdr:cNvPr id="199" name="直線コネクタ 198"/>
        <xdr:cNvCxnSpPr/>
      </xdr:nvCxnSpPr>
      <xdr:spPr>
        <a:xfrm>
          <a:off x="1320800" y="9004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127907</xdr:rowOff>
    </xdr:from>
    <xdr:to>
      <xdr:col>24</xdr:col>
      <xdr:colOff>76200</xdr:colOff>
      <xdr:row>54</xdr:row>
      <xdr:rowOff>58057</xdr:rowOff>
    </xdr:to>
    <xdr:sp macro="" textlink="">
      <xdr:nvSpPr>
        <xdr:cNvPr id="209" name="楕円 208"/>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144434</xdr:rowOff>
    </xdr:from>
    <xdr:ext cx="762000" cy="259045"/>
    <xdr:sp macro="" textlink="">
      <xdr:nvSpPr>
        <xdr:cNvPr id="210"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11" name="楕円 210"/>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2" name="テキスト ボックス 211"/>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125185</xdr:rowOff>
    </xdr:from>
    <xdr:to>
      <xdr:col>15</xdr:col>
      <xdr:colOff>149225</xdr:colOff>
      <xdr:row>53</xdr:row>
      <xdr:rowOff>55335</xdr:rowOff>
    </xdr:to>
    <xdr:sp macro="" textlink="">
      <xdr:nvSpPr>
        <xdr:cNvPr id="213" name="楕円 212"/>
        <xdr:cNvSpPr/>
      </xdr:nvSpPr>
      <xdr:spPr>
        <a:xfrm>
          <a:off x="3048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65512</xdr:rowOff>
    </xdr:from>
    <xdr:ext cx="762000" cy="259045"/>
    <xdr:sp macro="" textlink="">
      <xdr:nvSpPr>
        <xdr:cNvPr id="214" name="テキスト ボックス 213"/>
        <xdr:cNvSpPr txBox="1"/>
      </xdr:nvSpPr>
      <xdr:spPr>
        <a:xfrm>
          <a:off x="2717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92528</xdr:rowOff>
    </xdr:from>
    <xdr:to>
      <xdr:col>11</xdr:col>
      <xdr:colOff>60325</xdr:colOff>
      <xdr:row>53</xdr:row>
      <xdr:rowOff>22678</xdr:rowOff>
    </xdr:to>
    <xdr:sp macro="" textlink="">
      <xdr:nvSpPr>
        <xdr:cNvPr id="215" name="楕円 214"/>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32855</xdr:rowOff>
    </xdr:from>
    <xdr:ext cx="762000" cy="259045"/>
    <xdr:sp macro="" textlink="">
      <xdr:nvSpPr>
        <xdr:cNvPr id="216" name="テキスト ボックス 215"/>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38100</xdr:rowOff>
    </xdr:from>
    <xdr:to>
      <xdr:col>6</xdr:col>
      <xdr:colOff>171450</xdr:colOff>
      <xdr:row>52</xdr:row>
      <xdr:rowOff>139700</xdr:rowOff>
    </xdr:to>
    <xdr:sp macro="" textlink="">
      <xdr:nvSpPr>
        <xdr:cNvPr id="217" name="楕円 216"/>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149877</xdr:rowOff>
    </xdr:from>
    <xdr:ext cx="762000" cy="259045"/>
    <xdr:sp macro="" textlink="">
      <xdr:nvSpPr>
        <xdr:cNvPr id="218" name="テキスト ボックス 217"/>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国民健康保険特別会計において国費返還金が前年度と比べて減少したことなどにより、一般会計からの繰出金が減額となったことが主な要因である。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特別会計への繰出金に関しては、法定のものを除き本来の独立採算制の観点から段階的な料金の見直しや保険料の適正化を図るなどにより、普通会計の負担額を減らしていくよう努める。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67128</xdr:rowOff>
    </xdr:to>
    <xdr:cxnSp macro="">
      <xdr:nvCxnSpPr>
        <xdr:cNvPr id="253" name="直線コネクタ 252"/>
        <xdr:cNvCxnSpPr/>
      </xdr:nvCxnSpPr>
      <xdr:spPr>
        <a:xfrm flipV="1">
          <a:off x="15671800" y="96247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57</xdr:row>
      <xdr:rowOff>69850</xdr:rowOff>
    </xdr:to>
    <xdr:cxnSp macro="">
      <xdr:nvCxnSpPr>
        <xdr:cNvPr id="256" name="直線コネクタ 255"/>
        <xdr:cNvCxnSpPr/>
      </xdr:nvCxnSpPr>
      <xdr:spPr>
        <a:xfrm flipV="1">
          <a:off x="14782800" y="96683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113393</xdr:rowOff>
    </xdr:to>
    <xdr:cxnSp macro="">
      <xdr:nvCxnSpPr>
        <xdr:cNvPr id="259" name="直線コネクタ 258"/>
        <xdr:cNvCxnSpPr/>
      </xdr:nvCxnSpPr>
      <xdr:spPr>
        <a:xfrm flipV="1">
          <a:off x="13893800" y="984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57</xdr:row>
      <xdr:rowOff>113393</xdr:rowOff>
    </xdr:to>
    <xdr:cxnSp macro="">
      <xdr:nvCxnSpPr>
        <xdr:cNvPr id="262" name="直線コネクタ 261"/>
        <xdr:cNvCxnSpPr/>
      </xdr:nvCxnSpPr>
      <xdr:spPr>
        <a:xfrm>
          <a:off x="13004800" y="986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2" name="楕円 271"/>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73" name="その他該当値テキスト"/>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4" name="楕円 273"/>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75" name="テキスト ボックス 274"/>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6" name="楕円 27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7" name="テキスト ボックス 27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62593</xdr:rowOff>
    </xdr:from>
    <xdr:to>
      <xdr:col>69</xdr:col>
      <xdr:colOff>142875</xdr:colOff>
      <xdr:row>57</xdr:row>
      <xdr:rowOff>164193</xdr:rowOff>
    </xdr:to>
    <xdr:sp macro="" textlink="">
      <xdr:nvSpPr>
        <xdr:cNvPr id="278" name="楕円 277"/>
        <xdr:cNvSpPr/>
      </xdr:nvSpPr>
      <xdr:spPr>
        <a:xfrm>
          <a:off x="13843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79" name="テキスト ボックス 278"/>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80" name="楕円 279"/>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152599</xdr:rowOff>
    </xdr:from>
    <xdr:ext cx="762000" cy="259045"/>
    <xdr:sp macro="" textlink="">
      <xdr:nvSpPr>
        <xdr:cNvPr id="281" name="テキスト ボックス 280"/>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主な要因は下水道事業会計に対する負担金・補助金の増と、教育・保育無償化に伴い保育料収入が減額となったことで、他団体へ支払う保育負担金に係る一般財源所要額が増えたことによる。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市が支出する補助金に関しては事業ごとに見直しを進め、引き続き歳出抑制を図る。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135164</xdr:rowOff>
    </xdr:from>
    <xdr:to>
      <xdr:col>82</xdr:col>
      <xdr:colOff>107950</xdr:colOff>
      <xdr:row>38</xdr:row>
      <xdr:rowOff>7257</xdr:rowOff>
    </xdr:to>
    <xdr:cxnSp macro="">
      <xdr:nvCxnSpPr>
        <xdr:cNvPr id="316" name="直線コネクタ 315"/>
        <xdr:cNvCxnSpPr/>
      </xdr:nvCxnSpPr>
      <xdr:spPr>
        <a:xfrm>
          <a:off x="15671800" y="64788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140607</xdr:rowOff>
    </xdr:from>
    <xdr:to>
      <xdr:col>78</xdr:col>
      <xdr:colOff>69850</xdr:colOff>
      <xdr:row>37</xdr:row>
      <xdr:rowOff>135164</xdr:rowOff>
    </xdr:to>
    <xdr:cxnSp macro="">
      <xdr:nvCxnSpPr>
        <xdr:cNvPr id="319" name="直線コネクタ 318"/>
        <xdr:cNvCxnSpPr/>
      </xdr:nvCxnSpPr>
      <xdr:spPr>
        <a:xfrm>
          <a:off x="14782800" y="6141357"/>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64407</xdr:rowOff>
    </xdr:from>
    <xdr:to>
      <xdr:col>73</xdr:col>
      <xdr:colOff>180975</xdr:colOff>
      <xdr:row>35</xdr:row>
      <xdr:rowOff>140607</xdr:rowOff>
    </xdr:to>
    <xdr:cxnSp macro="">
      <xdr:nvCxnSpPr>
        <xdr:cNvPr id="322" name="直線コネクタ 321"/>
        <xdr:cNvCxnSpPr/>
      </xdr:nvCxnSpPr>
      <xdr:spPr>
        <a:xfrm>
          <a:off x="13893800" y="6065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154214</xdr:rowOff>
    </xdr:from>
    <xdr:to>
      <xdr:col>69</xdr:col>
      <xdr:colOff>92075</xdr:colOff>
      <xdr:row>35</xdr:row>
      <xdr:rowOff>64407</xdr:rowOff>
    </xdr:to>
    <xdr:cxnSp macro="">
      <xdr:nvCxnSpPr>
        <xdr:cNvPr id="325" name="直線コネクタ 324"/>
        <xdr:cNvCxnSpPr/>
      </xdr:nvCxnSpPr>
      <xdr:spPr>
        <a:xfrm>
          <a:off x="13004800" y="5640614"/>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127907</xdr:rowOff>
    </xdr:from>
    <xdr:to>
      <xdr:col>82</xdr:col>
      <xdr:colOff>158750</xdr:colOff>
      <xdr:row>38</xdr:row>
      <xdr:rowOff>58057</xdr:rowOff>
    </xdr:to>
    <xdr:sp macro="" textlink="">
      <xdr:nvSpPr>
        <xdr:cNvPr id="335" name="楕円 334"/>
        <xdr:cNvSpPr/>
      </xdr:nvSpPr>
      <xdr:spPr>
        <a:xfrm>
          <a:off x="16459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99984</xdr:rowOff>
    </xdr:from>
    <xdr:ext cx="762000" cy="259045"/>
    <xdr:sp macro="" textlink="">
      <xdr:nvSpPr>
        <xdr:cNvPr id="336" name="補助費等該当値テキスト"/>
        <xdr:cNvSpPr txBox="1"/>
      </xdr:nvSpPr>
      <xdr:spPr>
        <a:xfrm>
          <a:off x="16598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84364</xdr:rowOff>
    </xdr:from>
    <xdr:to>
      <xdr:col>78</xdr:col>
      <xdr:colOff>120650</xdr:colOff>
      <xdr:row>38</xdr:row>
      <xdr:rowOff>14514</xdr:rowOff>
    </xdr:to>
    <xdr:sp macro="" textlink="">
      <xdr:nvSpPr>
        <xdr:cNvPr id="337" name="楕円 336"/>
        <xdr:cNvSpPr/>
      </xdr:nvSpPr>
      <xdr:spPr>
        <a:xfrm>
          <a:off x="15621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170742</xdr:rowOff>
    </xdr:from>
    <xdr:ext cx="736600" cy="259045"/>
    <xdr:sp macro="" textlink="">
      <xdr:nvSpPr>
        <xdr:cNvPr id="338" name="テキスト ボックス 337"/>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89807</xdr:rowOff>
    </xdr:from>
    <xdr:to>
      <xdr:col>74</xdr:col>
      <xdr:colOff>31750</xdr:colOff>
      <xdr:row>36</xdr:row>
      <xdr:rowOff>19957</xdr:rowOff>
    </xdr:to>
    <xdr:sp macro="" textlink="">
      <xdr:nvSpPr>
        <xdr:cNvPr id="339" name="楕円 338"/>
        <xdr:cNvSpPr/>
      </xdr:nvSpPr>
      <xdr:spPr>
        <a:xfrm>
          <a:off x="14732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30134</xdr:rowOff>
    </xdr:from>
    <xdr:ext cx="762000" cy="259045"/>
    <xdr:sp macro="" textlink="">
      <xdr:nvSpPr>
        <xdr:cNvPr id="340" name="テキスト ボックス 339"/>
        <xdr:cNvSpPr txBox="1"/>
      </xdr:nvSpPr>
      <xdr:spPr>
        <a:xfrm>
          <a:off x="14401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13607</xdr:rowOff>
    </xdr:from>
    <xdr:to>
      <xdr:col>69</xdr:col>
      <xdr:colOff>142875</xdr:colOff>
      <xdr:row>35</xdr:row>
      <xdr:rowOff>115207</xdr:rowOff>
    </xdr:to>
    <xdr:sp macro="" textlink="">
      <xdr:nvSpPr>
        <xdr:cNvPr id="341" name="楕円 340"/>
        <xdr:cNvSpPr/>
      </xdr:nvSpPr>
      <xdr:spPr>
        <a:xfrm>
          <a:off x="13843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125384</xdr:rowOff>
    </xdr:from>
    <xdr:ext cx="762000" cy="259045"/>
    <xdr:sp macro="" textlink="">
      <xdr:nvSpPr>
        <xdr:cNvPr id="342" name="テキスト ボックス 341"/>
        <xdr:cNvSpPr txBox="1"/>
      </xdr:nvSpPr>
      <xdr:spPr>
        <a:xfrm>
          <a:off x="13512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103414</xdr:rowOff>
    </xdr:from>
    <xdr:to>
      <xdr:col>65</xdr:col>
      <xdr:colOff>53975</xdr:colOff>
      <xdr:row>33</xdr:row>
      <xdr:rowOff>33564</xdr:rowOff>
    </xdr:to>
    <xdr:sp macro="" textlink="">
      <xdr:nvSpPr>
        <xdr:cNvPr id="343" name="楕円 342"/>
        <xdr:cNvSpPr/>
      </xdr:nvSpPr>
      <xdr:spPr>
        <a:xfrm>
          <a:off x="12954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43741</xdr:rowOff>
    </xdr:from>
    <xdr:ext cx="762000" cy="259045"/>
    <xdr:sp macro="" textlink="">
      <xdr:nvSpPr>
        <xdr:cNvPr id="344" name="テキスト ボックス 343"/>
        <xdr:cNvSpPr txBox="1"/>
      </xdr:nvSpPr>
      <xdr:spPr>
        <a:xfrm>
          <a:off x="12623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ポイント上回っており、前年度から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増加の主な要因は、平成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年度に借り入れた臨時財政対策債やごみ焼却処理施設の大規模改修に係る地方債の元金償還が始まったことにより、元金償還額が増えたことである。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今後も選択と集中により重点的に投資を行う事業を選別し、公債費を抑制していく。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123189</xdr:rowOff>
    </xdr:to>
    <xdr:cxnSp macro="">
      <xdr:nvCxnSpPr>
        <xdr:cNvPr id="377" name="直線コネクタ 376"/>
        <xdr:cNvCxnSpPr/>
      </xdr:nvCxnSpPr>
      <xdr:spPr>
        <a:xfrm>
          <a:off x="3987800" y="132791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115570</xdr:rowOff>
    </xdr:to>
    <xdr:cxnSp macro="">
      <xdr:nvCxnSpPr>
        <xdr:cNvPr id="380" name="直線コネクタ 379"/>
        <xdr:cNvCxnSpPr/>
      </xdr:nvCxnSpPr>
      <xdr:spPr>
        <a:xfrm flipV="1">
          <a:off x="3098800" y="1327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50800</xdr:rowOff>
    </xdr:to>
    <xdr:cxnSp macro="">
      <xdr:nvCxnSpPr>
        <xdr:cNvPr id="383" name="直線コネクタ 382"/>
        <xdr:cNvCxnSpPr/>
      </xdr:nvCxnSpPr>
      <xdr:spPr>
        <a:xfrm flipV="1">
          <a:off x="2209800" y="13317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50800</xdr:rowOff>
    </xdr:to>
    <xdr:cxnSp macro="">
      <xdr:nvCxnSpPr>
        <xdr:cNvPr id="386" name="直線コネクタ 385"/>
        <xdr:cNvCxnSpPr/>
      </xdr:nvCxnSpPr>
      <xdr:spPr>
        <a:xfrm>
          <a:off x="1320800" y="1337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96" name="楕円 395"/>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97"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98" name="楕円 397"/>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99" name="テキスト ボックス 39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400" name="楕円 399"/>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401" name="テキスト ボックス 40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402" name="楕円 401"/>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403" name="テキスト ボックス 402"/>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404" name="楕円 403"/>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405" name="テキスト ボックス 404"/>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ポイント下回っており、低い水準を維持しているが、対前年度比では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サービスの充実に伴う扶助費の増や教育・保育無償化に伴う地方負担の増、消費増税に伴う需用費の増など社会的要因が大きく影響していると考えられるが、引き続き歳出の抑制等により財政構造の弾力性の維持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156718</xdr:rowOff>
    </xdr:from>
    <xdr:to>
      <xdr:col>82</xdr:col>
      <xdr:colOff>107950</xdr:colOff>
      <xdr:row>81</xdr:row>
      <xdr:rowOff>19558</xdr:rowOff>
    </xdr:to>
    <xdr:cxnSp macro="">
      <xdr:nvCxnSpPr>
        <xdr:cNvPr id="431" name="直線コネクタ 430"/>
        <xdr:cNvCxnSpPr/>
      </xdr:nvCxnSpPr>
      <xdr:spPr>
        <a:xfrm flipV="1">
          <a:off x="16510000" y="1301546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163085</xdr:rowOff>
    </xdr:from>
    <xdr:ext cx="762000" cy="259045"/>
    <xdr:sp macro="" textlink="">
      <xdr:nvSpPr>
        <xdr:cNvPr id="432" name="公債費以外最小値テキスト"/>
        <xdr:cNvSpPr txBox="1"/>
      </xdr:nvSpPr>
      <xdr:spPr>
        <a:xfrm>
          <a:off x="16598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19558</xdr:rowOff>
    </xdr:from>
    <xdr:to>
      <xdr:col>82</xdr:col>
      <xdr:colOff>196850</xdr:colOff>
      <xdr:row>81</xdr:row>
      <xdr:rowOff>19558</xdr:rowOff>
    </xdr:to>
    <xdr:cxnSp macro="">
      <xdr:nvCxnSpPr>
        <xdr:cNvPr id="433" name="直線コネクタ 432"/>
        <xdr:cNvCxnSpPr/>
      </xdr:nvCxnSpPr>
      <xdr:spPr>
        <a:xfrm>
          <a:off x="16421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71645</xdr:rowOff>
    </xdr:from>
    <xdr:ext cx="762000" cy="259045"/>
    <xdr:sp macro="" textlink="">
      <xdr:nvSpPr>
        <xdr:cNvPr id="434" name="公債費以外最大値テキスト"/>
        <xdr:cNvSpPr txBox="1"/>
      </xdr:nvSpPr>
      <xdr:spPr>
        <a:xfrm>
          <a:off x="16598900" y="1275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156718</xdr:rowOff>
    </xdr:from>
    <xdr:to>
      <xdr:col>82</xdr:col>
      <xdr:colOff>196850</xdr:colOff>
      <xdr:row>75</xdr:row>
      <xdr:rowOff>156718</xdr:rowOff>
    </xdr:to>
    <xdr:cxnSp macro="">
      <xdr:nvCxnSpPr>
        <xdr:cNvPr id="435" name="直線コネクタ 434"/>
        <xdr:cNvCxnSpPr/>
      </xdr:nvCxnSpPr>
      <xdr:spPr>
        <a:xfrm>
          <a:off x="16421100" y="1301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75</xdr:row>
      <xdr:rowOff>156718</xdr:rowOff>
    </xdr:to>
    <xdr:cxnSp macro="">
      <xdr:nvCxnSpPr>
        <xdr:cNvPr id="436" name="直線コネクタ 435"/>
        <xdr:cNvCxnSpPr/>
      </xdr:nvCxnSpPr>
      <xdr:spPr>
        <a:xfrm>
          <a:off x="15671800" y="129606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7"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8" name="フローチャート: 判断 437"/>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75</xdr:row>
      <xdr:rowOff>101854</xdr:rowOff>
    </xdr:to>
    <xdr:cxnSp macro="">
      <xdr:nvCxnSpPr>
        <xdr:cNvPr id="439" name="直線コネクタ 438"/>
        <xdr:cNvCxnSpPr/>
      </xdr:nvCxnSpPr>
      <xdr:spPr>
        <a:xfrm>
          <a:off x="14782800" y="128737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48768</xdr:rowOff>
    </xdr:from>
    <xdr:to>
      <xdr:col>78</xdr:col>
      <xdr:colOff>120650</xdr:colOff>
      <xdr:row>78</xdr:row>
      <xdr:rowOff>150368</xdr:rowOff>
    </xdr:to>
    <xdr:sp macro="" textlink="">
      <xdr:nvSpPr>
        <xdr:cNvPr id="440" name="フローチャート: 判断 439"/>
        <xdr:cNvSpPr/>
      </xdr:nvSpPr>
      <xdr:spPr>
        <a:xfrm>
          <a:off x="15621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41" name="テキスト ボックス 440"/>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131572</xdr:rowOff>
    </xdr:from>
    <xdr:to>
      <xdr:col>73</xdr:col>
      <xdr:colOff>180975</xdr:colOff>
      <xdr:row>75</xdr:row>
      <xdr:rowOff>14986</xdr:rowOff>
    </xdr:to>
    <xdr:cxnSp macro="">
      <xdr:nvCxnSpPr>
        <xdr:cNvPr id="442" name="直線コネクタ 441"/>
        <xdr:cNvCxnSpPr/>
      </xdr:nvCxnSpPr>
      <xdr:spPr>
        <a:xfrm>
          <a:off x="13893800" y="128188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16763</xdr:rowOff>
    </xdr:from>
    <xdr:to>
      <xdr:col>74</xdr:col>
      <xdr:colOff>31750</xdr:colOff>
      <xdr:row>78</xdr:row>
      <xdr:rowOff>118363</xdr:rowOff>
    </xdr:to>
    <xdr:sp macro="" textlink="">
      <xdr:nvSpPr>
        <xdr:cNvPr id="443" name="フローチャート: 判断 442"/>
        <xdr:cNvSpPr/>
      </xdr:nvSpPr>
      <xdr:spPr>
        <a:xfrm>
          <a:off x="14732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44" name="テキスト ボックス 443"/>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131572</xdr:rowOff>
    </xdr:to>
    <xdr:cxnSp macro="">
      <xdr:nvCxnSpPr>
        <xdr:cNvPr id="445" name="直線コネクタ 444"/>
        <xdr:cNvCxnSpPr/>
      </xdr:nvCxnSpPr>
      <xdr:spPr>
        <a:xfrm>
          <a:off x="13004800" y="12814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46" name="フローチャート: 判断 445"/>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7" name="テキスト ボックス 446"/>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48" name="フローチャート: 判断 447"/>
        <xdr:cNvSpPr/>
      </xdr:nvSpPr>
      <xdr:spPr>
        <a:xfrm>
          <a:off x="12954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49" name="テキスト ボックス 448"/>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55" name="楕円 454"/>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14495</xdr:rowOff>
    </xdr:from>
    <xdr:ext cx="762000" cy="259045"/>
    <xdr:sp macro="" textlink="">
      <xdr:nvSpPr>
        <xdr:cNvPr id="456" name="公債費以外該当値テキスト"/>
        <xdr:cNvSpPr txBox="1"/>
      </xdr:nvSpPr>
      <xdr:spPr>
        <a:xfrm>
          <a:off x="16598900" y="1287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57" name="楕円 456"/>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58" name="テキスト ボックス 457"/>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59" name="楕円 458"/>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60" name="テキスト ボックス 459"/>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80772</xdr:rowOff>
    </xdr:from>
    <xdr:to>
      <xdr:col>69</xdr:col>
      <xdr:colOff>142875</xdr:colOff>
      <xdr:row>75</xdr:row>
      <xdr:rowOff>10922</xdr:rowOff>
    </xdr:to>
    <xdr:sp macro="" textlink="">
      <xdr:nvSpPr>
        <xdr:cNvPr id="461" name="楕円 460"/>
        <xdr:cNvSpPr/>
      </xdr:nvSpPr>
      <xdr:spPr>
        <a:xfrm>
          <a:off x="13843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21099</xdr:rowOff>
    </xdr:from>
    <xdr:ext cx="762000" cy="259045"/>
    <xdr:sp macro="" textlink="">
      <xdr:nvSpPr>
        <xdr:cNvPr id="462" name="テキスト ボックス 461"/>
        <xdr:cNvSpPr txBox="1"/>
      </xdr:nvSpPr>
      <xdr:spPr>
        <a:xfrm>
          <a:off x="13512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63" name="楕円 462"/>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64" name="テキスト ボックス 463"/>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150916</xdr:rowOff>
    </xdr:from>
    <xdr:to>
      <xdr:col>29</xdr:col>
      <xdr:colOff>127000</xdr:colOff>
      <xdr:row>15</xdr:row>
      <xdr:rowOff>64211</xdr:rowOff>
    </xdr:to>
    <xdr:cxnSp macro="">
      <xdr:nvCxnSpPr>
        <xdr:cNvPr id="52" name="直線コネクタ 51"/>
        <xdr:cNvCxnSpPr/>
      </xdr:nvCxnSpPr>
      <xdr:spPr bwMode="auto">
        <a:xfrm flipV="1">
          <a:off x="5003800" y="2598841"/>
          <a:ext cx="647700" cy="8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138226</xdr:rowOff>
    </xdr:from>
    <xdr:ext cx="762000" cy="259045"/>
    <xdr:sp macro="" textlink="">
      <xdr:nvSpPr>
        <xdr:cNvPr id="53" name="人口1人当たり決算額の推移平均値テキスト130"/>
        <xdr:cNvSpPr txBox="1"/>
      </xdr:nvSpPr>
      <xdr:spPr>
        <a:xfrm>
          <a:off x="5740400" y="2757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64211</xdr:rowOff>
    </xdr:from>
    <xdr:to>
      <xdr:col>26</xdr:col>
      <xdr:colOff>50800</xdr:colOff>
      <xdr:row>15</xdr:row>
      <xdr:rowOff>78580</xdr:rowOff>
    </xdr:to>
    <xdr:cxnSp macro="">
      <xdr:nvCxnSpPr>
        <xdr:cNvPr id="55" name="直線コネクタ 54"/>
        <xdr:cNvCxnSpPr/>
      </xdr:nvCxnSpPr>
      <xdr:spPr bwMode="auto">
        <a:xfrm flipV="1">
          <a:off x="4305300" y="2683586"/>
          <a:ext cx="698500" cy="1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78580</xdr:rowOff>
    </xdr:from>
    <xdr:to>
      <xdr:col>22</xdr:col>
      <xdr:colOff>114300</xdr:colOff>
      <xdr:row>15</xdr:row>
      <xdr:rowOff>108168</xdr:rowOff>
    </xdr:to>
    <xdr:cxnSp macro="">
      <xdr:nvCxnSpPr>
        <xdr:cNvPr id="58" name="直線コネクタ 57"/>
        <xdr:cNvCxnSpPr/>
      </xdr:nvCxnSpPr>
      <xdr:spPr bwMode="auto">
        <a:xfrm flipV="1">
          <a:off x="3606800" y="2697955"/>
          <a:ext cx="698500" cy="2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89455</xdr:rowOff>
    </xdr:from>
    <xdr:to>
      <xdr:col>18</xdr:col>
      <xdr:colOff>177800</xdr:colOff>
      <xdr:row>15</xdr:row>
      <xdr:rowOff>108168</xdr:rowOff>
    </xdr:to>
    <xdr:cxnSp macro="">
      <xdr:nvCxnSpPr>
        <xdr:cNvPr id="61" name="直線コネクタ 60"/>
        <xdr:cNvCxnSpPr/>
      </xdr:nvCxnSpPr>
      <xdr:spPr bwMode="auto">
        <a:xfrm>
          <a:off x="2908300" y="2708830"/>
          <a:ext cx="698500" cy="1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90350</xdr:rowOff>
    </xdr:from>
    <xdr:ext cx="762000" cy="259045"/>
    <xdr:sp macro="" textlink="">
      <xdr:nvSpPr>
        <xdr:cNvPr id="65" name="テキスト ボックス 64"/>
        <xdr:cNvSpPr txBox="1"/>
      </xdr:nvSpPr>
      <xdr:spPr>
        <a:xfrm>
          <a:off x="2527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100116</xdr:rowOff>
    </xdr:from>
    <xdr:to>
      <xdr:col>29</xdr:col>
      <xdr:colOff>177800</xdr:colOff>
      <xdr:row>15</xdr:row>
      <xdr:rowOff>30266</xdr:rowOff>
    </xdr:to>
    <xdr:sp macro="" textlink="">
      <xdr:nvSpPr>
        <xdr:cNvPr id="71" name="楕円 70"/>
        <xdr:cNvSpPr/>
      </xdr:nvSpPr>
      <xdr:spPr bwMode="auto">
        <a:xfrm>
          <a:off x="5600700" y="2548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116643</xdr:rowOff>
    </xdr:from>
    <xdr:ext cx="762000" cy="259045"/>
    <xdr:sp macro="" textlink="">
      <xdr:nvSpPr>
        <xdr:cNvPr id="72" name="人口1人当たり決算額の推移該当値テキスト130"/>
        <xdr:cNvSpPr txBox="1"/>
      </xdr:nvSpPr>
      <xdr:spPr>
        <a:xfrm>
          <a:off x="5740400" y="239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13411</xdr:rowOff>
    </xdr:from>
    <xdr:to>
      <xdr:col>26</xdr:col>
      <xdr:colOff>101600</xdr:colOff>
      <xdr:row>15</xdr:row>
      <xdr:rowOff>115011</xdr:rowOff>
    </xdr:to>
    <xdr:sp macro="" textlink="">
      <xdr:nvSpPr>
        <xdr:cNvPr id="73" name="楕円 72"/>
        <xdr:cNvSpPr/>
      </xdr:nvSpPr>
      <xdr:spPr bwMode="auto">
        <a:xfrm>
          <a:off x="4953000" y="263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125188</xdr:rowOff>
    </xdr:from>
    <xdr:ext cx="736600" cy="259045"/>
    <xdr:sp macro="" textlink="">
      <xdr:nvSpPr>
        <xdr:cNvPr id="74" name="テキスト ボックス 73"/>
        <xdr:cNvSpPr txBox="1"/>
      </xdr:nvSpPr>
      <xdr:spPr>
        <a:xfrm>
          <a:off x="4622800" y="240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27780</xdr:rowOff>
    </xdr:from>
    <xdr:to>
      <xdr:col>22</xdr:col>
      <xdr:colOff>165100</xdr:colOff>
      <xdr:row>15</xdr:row>
      <xdr:rowOff>129380</xdr:rowOff>
    </xdr:to>
    <xdr:sp macro="" textlink="">
      <xdr:nvSpPr>
        <xdr:cNvPr id="75" name="楕円 74"/>
        <xdr:cNvSpPr/>
      </xdr:nvSpPr>
      <xdr:spPr bwMode="auto">
        <a:xfrm>
          <a:off x="4254500" y="2647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139557</xdr:rowOff>
    </xdr:from>
    <xdr:ext cx="762000" cy="259045"/>
    <xdr:sp macro="" textlink="">
      <xdr:nvSpPr>
        <xdr:cNvPr id="76" name="テキスト ボックス 75"/>
        <xdr:cNvSpPr txBox="1"/>
      </xdr:nvSpPr>
      <xdr:spPr>
        <a:xfrm>
          <a:off x="3924300" y="241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57368</xdr:rowOff>
    </xdr:from>
    <xdr:to>
      <xdr:col>19</xdr:col>
      <xdr:colOff>38100</xdr:colOff>
      <xdr:row>15</xdr:row>
      <xdr:rowOff>158968</xdr:rowOff>
    </xdr:to>
    <xdr:sp macro="" textlink="">
      <xdr:nvSpPr>
        <xdr:cNvPr id="77" name="楕円 76"/>
        <xdr:cNvSpPr/>
      </xdr:nvSpPr>
      <xdr:spPr bwMode="auto">
        <a:xfrm>
          <a:off x="3556000" y="2676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169145</xdr:rowOff>
    </xdr:from>
    <xdr:ext cx="762000" cy="259045"/>
    <xdr:sp macro="" textlink="">
      <xdr:nvSpPr>
        <xdr:cNvPr id="78" name="テキスト ボックス 77"/>
        <xdr:cNvSpPr txBox="1"/>
      </xdr:nvSpPr>
      <xdr:spPr>
        <a:xfrm>
          <a:off x="3225800" y="244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38655</xdr:rowOff>
    </xdr:from>
    <xdr:to>
      <xdr:col>15</xdr:col>
      <xdr:colOff>101600</xdr:colOff>
      <xdr:row>15</xdr:row>
      <xdr:rowOff>140255</xdr:rowOff>
    </xdr:to>
    <xdr:sp macro="" textlink="">
      <xdr:nvSpPr>
        <xdr:cNvPr id="79" name="楕円 78"/>
        <xdr:cNvSpPr/>
      </xdr:nvSpPr>
      <xdr:spPr bwMode="auto">
        <a:xfrm>
          <a:off x="2857500" y="2658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150432</xdr:rowOff>
    </xdr:from>
    <xdr:ext cx="762000" cy="259045"/>
    <xdr:sp macro="" textlink="">
      <xdr:nvSpPr>
        <xdr:cNvPr id="80" name="テキスト ボックス 79"/>
        <xdr:cNvSpPr txBox="1"/>
      </xdr:nvSpPr>
      <xdr:spPr>
        <a:xfrm>
          <a:off x="2527300" y="242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308600</xdr:rowOff>
    </xdr:from>
    <xdr:to>
      <xdr:col>29</xdr:col>
      <xdr:colOff>127000</xdr:colOff>
      <xdr:row>35</xdr:row>
      <xdr:rowOff>32908</xdr:rowOff>
    </xdr:to>
    <xdr:cxnSp macro="">
      <xdr:nvCxnSpPr>
        <xdr:cNvPr id="111" name="直線コネクタ 110"/>
        <xdr:cNvCxnSpPr/>
      </xdr:nvCxnSpPr>
      <xdr:spPr bwMode="auto">
        <a:xfrm flipV="1">
          <a:off x="5003800" y="6576050"/>
          <a:ext cx="647700" cy="6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334987</xdr:rowOff>
    </xdr:from>
    <xdr:ext cx="762000" cy="259045"/>
    <xdr:sp macro="" textlink="">
      <xdr:nvSpPr>
        <xdr:cNvPr id="112" name="人口1人当たり決算額の推移平均値テキスト445"/>
        <xdr:cNvSpPr txBox="1"/>
      </xdr:nvSpPr>
      <xdr:spPr>
        <a:xfrm>
          <a:off x="5740400" y="660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950</xdr:rowOff>
    </xdr:from>
    <xdr:to>
      <xdr:col>26</xdr:col>
      <xdr:colOff>50800</xdr:colOff>
      <xdr:row>35</xdr:row>
      <xdr:rowOff>32908</xdr:rowOff>
    </xdr:to>
    <xdr:cxnSp macro="">
      <xdr:nvCxnSpPr>
        <xdr:cNvPr id="114" name="直線コネクタ 113"/>
        <xdr:cNvCxnSpPr/>
      </xdr:nvCxnSpPr>
      <xdr:spPr bwMode="auto">
        <a:xfrm>
          <a:off x="4305300" y="6611300"/>
          <a:ext cx="698500" cy="31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234579</xdr:rowOff>
    </xdr:from>
    <xdr:to>
      <xdr:col>22</xdr:col>
      <xdr:colOff>114300</xdr:colOff>
      <xdr:row>35</xdr:row>
      <xdr:rowOff>950</xdr:rowOff>
    </xdr:to>
    <xdr:cxnSp macro="">
      <xdr:nvCxnSpPr>
        <xdr:cNvPr id="117" name="直線コネクタ 116"/>
        <xdr:cNvCxnSpPr/>
      </xdr:nvCxnSpPr>
      <xdr:spPr bwMode="auto">
        <a:xfrm>
          <a:off x="3606800" y="6502029"/>
          <a:ext cx="698500" cy="10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234579</xdr:rowOff>
    </xdr:from>
    <xdr:to>
      <xdr:col>18</xdr:col>
      <xdr:colOff>177800</xdr:colOff>
      <xdr:row>34</xdr:row>
      <xdr:rowOff>256387</xdr:rowOff>
    </xdr:to>
    <xdr:cxnSp macro="">
      <xdr:nvCxnSpPr>
        <xdr:cNvPr id="120" name="直線コネクタ 119"/>
        <xdr:cNvCxnSpPr/>
      </xdr:nvCxnSpPr>
      <xdr:spPr bwMode="auto">
        <a:xfrm flipV="1">
          <a:off x="2908300" y="6502029"/>
          <a:ext cx="698500" cy="2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48003</xdr:rowOff>
    </xdr:from>
    <xdr:ext cx="762000" cy="259045"/>
    <xdr:sp macro="" textlink="">
      <xdr:nvSpPr>
        <xdr:cNvPr id="122" name="テキスト ボックス 121"/>
        <xdr:cNvSpPr txBox="1"/>
      </xdr:nvSpPr>
      <xdr:spPr>
        <a:xfrm>
          <a:off x="32258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47682</xdr:rowOff>
    </xdr:from>
    <xdr:ext cx="762000" cy="259045"/>
    <xdr:sp macro="" textlink="">
      <xdr:nvSpPr>
        <xdr:cNvPr id="124" name="テキスト ボックス 123"/>
        <xdr:cNvSpPr txBox="1"/>
      </xdr:nvSpPr>
      <xdr:spPr>
        <a:xfrm>
          <a:off x="2527300" y="66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257800</xdr:rowOff>
    </xdr:from>
    <xdr:to>
      <xdr:col>29</xdr:col>
      <xdr:colOff>177800</xdr:colOff>
      <xdr:row>35</xdr:row>
      <xdr:rowOff>16500</xdr:rowOff>
    </xdr:to>
    <xdr:sp macro="" textlink="">
      <xdr:nvSpPr>
        <xdr:cNvPr id="130" name="楕円 129"/>
        <xdr:cNvSpPr/>
      </xdr:nvSpPr>
      <xdr:spPr bwMode="auto">
        <a:xfrm>
          <a:off x="5600700" y="6525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102877</xdr:rowOff>
    </xdr:from>
    <xdr:ext cx="762000" cy="259045"/>
    <xdr:sp macro="" textlink="">
      <xdr:nvSpPr>
        <xdr:cNvPr id="131" name="人口1人当たり決算額の推移該当値テキスト445"/>
        <xdr:cNvSpPr txBox="1"/>
      </xdr:nvSpPr>
      <xdr:spPr>
        <a:xfrm>
          <a:off x="5740400" y="6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325008</xdr:rowOff>
    </xdr:from>
    <xdr:to>
      <xdr:col>26</xdr:col>
      <xdr:colOff>101600</xdr:colOff>
      <xdr:row>35</xdr:row>
      <xdr:rowOff>83708</xdr:rowOff>
    </xdr:to>
    <xdr:sp macro="" textlink="">
      <xdr:nvSpPr>
        <xdr:cNvPr id="132" name="楕円 131"/>
        <xdr:cNvSpPr/>
      </xdr:nvSpPr>
      <xdr:spPr bwMode="auto">
        <a:xfrm>
          <a:off x="4953000" y="659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93885</xdr:rowOff>
    </xdr:from>
    <xdr:ext cx="736600" cy="259045"/>
    <xdr:sp macro="" textlink="">
      <xdr:nvSpPr>
        <xdr:cNvPr id="133" name="テキスト ボックス 132"/>
        <xdr:cNvSpPr txBox="1"/>
      </xdr:nvSpPr>
      <xdr:spPr>
        <a:xfrm>
          <a:off x="4622800" y="63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293050</xdr:rowOff>
    </xdr:from>
    <xdr:to>
      <xdr:col>22</xdr:col>
      <xdr:colOff>165100</xdr:colOff>
      <xdr:row>35</xdr:row>
      <xdr:rowOff>51750</xdr:rowOff>
    </xdr:to>
    <xdr:sp macro="" textlink="">
      <xdr:nvSpPr>
        <xdr:cNvPr id="134" name="楕円 133"/>
        <xdr:cNvSpPr/>
      </xdr:nvSpPr>
      <xdr:spPr bwMode="auto">
        <a:xfrm>
          <a:off x="4254500" y="656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61927</xdr:rowOff>
    </xdr:from>
    <xdr:ext cx="762000" cy="259045"/>
    <xdr:sp macro="" textlink="">
      <xdr:nvSpPr>
        <xdr:cNvPr id="135" name="テキスト ボックス 134"/>
        <xdr:cNvSpPr txBox="1"/>
      </xdr:nvSpPr>
      <xdr:spPr>
        <a:xfrm>
          <a:off x="3924300" y="63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183779</xdr:rowOff>
    </xdr:from>
    <xdr:to>
      <xdr:col>19</xdr:col>
      <xdr:colOff>38100</xdr:colOff>
      <xdr:row>34</xdr:row>
      <xdr:rowOff>285379</xdr:rowOff>
    </xdr:to>
    <xdr:sp macro="" textlink="">
      <xdr:nvSpPr>
        <xdr:cNvPr id="136" name="楕円 135"/>
        <xdr:cNvSpPr/>
      </xdr:nvSpPr>
      <xdr:spPr bwMode="auto">
        <a:xfrm>
          <a:off x="3556000" y="645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295556</xdr:rowOff>
    </xdr:from>
    <xdr:ext cx="762000" cy="259045"/>
    <xdr:sp macro="" textlink="">
      <xdr:nvSpPr>
        <xdr:cNvPr id="137" name="テキスト ボックス 136"/>
        <xdr:cNvSpPr txBox="1"/>
      </xdr:nvSpPr>
      <xdr:spPr>
        <a:xfrm>
          <a:off x="3225800" y="622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205587</xdr:rowOff>
    </xdr:from>
    <xdr:to>
      <xdr:col>15</xdr:col>
      <xdr:colOff>101600</xdr:colOff>
      <xdr:row>34</xdr:row>
      <xdr:rowOff>307187</xdr:rowOff>
    </xdr:to>
    <xdr:sp macro="" textlink="">
      <xdr:nvSpPr>
        <xdr:cNvPr id="138" name="楕円 137"/>
        <xdr:cNvSpPr/>
      </xdr:nvSpPr>
      <xdr:spPr bwMode="auto">
        <a:xfrm>
          <a:off x="2857500" y="6473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317364</xdr:rowOff>
    </xdr:from>
    <xdr:ext cx="762000" cy="259045"/>
    <xdr:sp macro="" textlink="">
      <xdr:nvSpPr>
        <xdr:cNvPr id="139" name="テキスト ボックス 138"/>
        <xdr:cNvSpPr txBox="1"/>
      </xdr:nvSpPr>
      <xdr:spPr>
        <a:xfrm>
          <a:off x="2527300" y="624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109,445
108,048
62.02
37,468,478
36,972,346
278,139
21,193,330
39,507,054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36144</xdr:rowOff>
    </xdr:from>
    <xdr:to>
      <xdr:col>24</xdr:col>
      <xdr:colOff>63500</xdr:colOff>
      <xdr:row>36</xdr:row>
      <xdr:rowOff>67266</xdr:rowOff>
    </xdr:to>
    <xdr:cxnSp macro="">
      <xdr:nvCxnSpPr>
        <xdr:cNvPr id="63" name="直線コネクタ 62"/>
        <xdr:cNvCxnSpPr/>
      </xdr:nvCxnSpPr>
      <xdr:spPr>
        <a:xfrm>
          <a:off x="3797300" y="6208344"/>
          <a:ext cx="8382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13970</xdr:rowOff>
    </xdr:from>
    <xdr:to>
      <xdr:col>19</xdr:col>
      <xdr:colOff>177800</xdr:colOff>
      <xdr:row>36</xdr:row>
      <xdr:rowOff>36144</xdr:rowOff>
    </xdr:to>
    <xdr:cxnSp macro="">
      <xdr:nvCxnSpPr>
        <xdr:cNvPr id="66" name="直線コネクタ 65"/>
        <xdr:cNvCxnSpPr/>
      </xdr:nvCxnSpPr>
      <xdr:spPr>
        <a:xfrm>
          <a:off x="2908300" y="6186170"/>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129152</xdr:rowOff>
    </xdr:from>
    <xdr:to>
      <xdr:col>15</xdr:col>
      <xdr:colOff>50800</xdr:colOff>
      <xdr:row>36</xdr:row>
      <xdr:rowOff>13970</xdr:rowOff>
    </xdr:to>
    <xdr:cxnSp macro="">
      <xdr:nvCxnSpPr>
        <xdr:cNvPr id="69" name="直線コネクタ 68"/>
        <xdr:cNvCxnSpPr/>
      </xdr:nvCxnSpPr>
      <xdr:spPr>
        <a:xfrm>
          <a:off x="2019300" y="5958452"/>
          <a:ext cx="889000" cy="2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6818</xdr:rowOff>
    </xdr:from>
    <xdr:to>
      <xdr:col>10</xdr:col>
      <xdr:colOff>114300</xdr:colOff>
      <xdr:row>34</xdr:row>
      <xdr:rowOff>129152</xdr:rowOff>
    </xdr:to>
    <xdr:cxnSp macro="">
      <xdr:nvCxnSpPr>
        <xdr:cNvPr id="72" name="直線コネクタ 71"/>
        <xdr:cNvCxnSpPr/>
      </xdr:nvCxnSpPr>
      <xdr:spPr>
        <a:xfrm>
          <a:off x="1130300" y="5836118"/>
          <a:ext cx="889000" cy="1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91755</xdr:rowOff>
    </xdr:from>
    <xdr:ext cx="534377" cy="259045"/>
    <xdr:sp macro="" textlink="">
      <xdr:nvSpPr>
        <xdr:cNvPr id="76" name="テキスト ボックス 75"/>
        <xdr:cNvSpPr txBox="1"/>
      </xdr:nvSpPr>
      <xdr:spPr>
        <a:xfrm>
          <a:off x="863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16466</xdr:rowOff>
    </xdr:from>
    <xdr:to>
      <xdr:col>24</xdr:col>
      <xdr:colOff>114300</xdr:colOff>
      <xdr:row>36</xdr:row>
      <xdr:rowOff>118066</xdr:rowOff>
    </xdr:to>
    <xdr:sp macro="" textlink="">
      <xdr:nvSpPr>
        <xdr:cNvPr id="82" name="楕円 81"/>
        <xdr:cNvSpPr/>
      </xdr:nvSpPr>
      <xdr:spPr>
        <a:xfrm>
          <a:off x="4584700" y="618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166343</xdr:rowOff>
    </xdr:from>
    <xdr:ext cx="534377" cy="259045"/>
    <xdr:sp macro="" textlink="">
      <xdr:nvSpPr>
        <xdr:cNvPr id="83" name="人件費該当値テキスト"/>
        <xdr:cNvSpPr txBox="1"/>
      </xdr:nvSpPr>
      <xdr:spPr>
        <a:xfrm>
          <a:off x="4686300" y="616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156794</xdr:rowOff>
    </xdr:from>
    <xdr:to>
      <xdr:col>20</xdr:col>
      <xdr:colOff>38100</xdr:colOff>
      <xdr:row>36</xdr:row>
      <xdr:rowOff>86944</xdr:rowOff>
    </xdr:to>
    <xdr:sp macro="" textlink="">
      <xdr:nvSpPr>
        <xdr:cNvPr id="84" name="楕円 83"/>
        <xdr:cNvSpPr/>
      </xdr:nvSpPr>
      <xdr:spPr>
        <a:xfrm>
          <a:off x="3746500" y="61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78071</xdr:rowOff>
    </xdr:from>
    <xdr:ext cx="534377" cy="259045"/>
    <xdr:sp macro="" textlink="">
      <xdr:nvSpPr>
        <xdr:cNvPr id="85" name="テキスト ボックス 84"/>
        <xdr:cNvSpPr txBox="1"/>
      </xdr:nvSpPr>
      <xdr:spPr>
        <a:xfrm>
          <a:off x="3530111" y="625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134620</xdr:rowOff>
    </xdr:from>
    <xdr:to>
      <xdr:col>15</xdr:col>
      <xdr:colOff>101600</xdr:colOff>
      <xdr:row>36</xdr:row>
      <xdr:rowOff>64770</xdr:rowOff>
    </xdr:to>
    <xdr:sp macro="" textlink="">
      <xdr:nvSpPr>
        <xdr:cNvPr id="86" name="楕円 85"/>
        <xdr:cNvSpPr/>
      </xdr:nvSpPr>
      <xdr:spPr>
        <a:xfrm>
          <a:off x="2857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55897</xdr:rowOff>
    </xdr:from>
    <xdr:ext cx="534377" cy="259045"/>
    <xdr:sp macro="" textlink="">
      <xdr:nvSpPr>
        <xdr:cNvPr id="87" name="テキスト ボックス 86"/>
        <xdr:cNvSpPr txBox="1"/>
      </xdr:nvSpPr>
      <xdr:spPr>
        <a:xfrm>
          <a:off x="2641111" y="62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78352</xdr:rowOff>
    </xdr:from>
    <xdr:to>
      <xdr:col>10</xdr:col>
      <xdr:colOff>165100</xdr:colOff>
      <xdr:row>35</xdr:row>
      <xdr:rowOff>8502</xdr:rowOff>
    </xdr:to>
    <xdr:sp macro="" textlink="">
      <xdr:nvSpPr>
        <xdr:cNvPr id="88" name="楕円 87"/>
        <xdr:cNvSpPr/>
      </xdr:nvSpPr>
      <xdr:spPr>
        <a:xfrm>
          <a:off x="1968500" y="59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171079</xdr:rowOff>
    </xdr:from>
    <xdr:ext cx="534377" cy="259045"/>
    <xdr:sp macro="" textlink="">
      <xdr:nvSpPr>
        <xdr:cNvPr id="89" name="テキスト ボックス 88"/>
        <xdr:cNvSpPr txBox="1"/>
      </xdr:nvSpPr>
      <xdr:spPr>
        <a:xfrm>
          <a:off x="1752111" y="600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127468</xdr:rowOff>
    </xdr:from>
    <xdr:to>
      <xdr:col>6</xdr:col>
      <xdr:colOff>38100</xdr:colOff>
      <xdr:row>34</xdr:row>
      <xdr:rowOff>57618</xdr:rowOff>
    </xdr:to>
    <xdr:sp macro="" textlink="">
      <xdr:nvSpPr>
        <xdr:cNvPr id="90" name="楕円 89"/>
        <xdr:cNvSpPr/>
      </xdr:nvSpPr>
      <xdr:spPr>
        <a:xfrm>
          <a:off x="1079500" y="57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74145</xdr:rowOff>
    </xdr:from>
    <xdr:ext cx="534377" cy="259045"/>
    <xdr:sp macro="" textlink="">
      <xdr:nvSpPr>
        <xdr:cNvPr id="91" name="テキスト ボックス 90"/>
        <xdr:cNvSpPr txBox="1"/>
      </xdr:nvSpPr>
      <xdr:spPr>
        <a:xfrm>
          <a:off x="863111" y="556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59595</xdr:rowOff>
    </xdr:from>
    <xdr:to>
      <xdr:col>24</xdr:col>
      <xdr:colOff>63500</xdr:colOff>
      <xdr:row>57</xdr:row>
      <xdr:rowOff>120212</xdr:rowOff>
    </xdr:to>
    <xdr:cxnSp macro="">
      <xdr:nvCxnSpPr>
        <xdr:cNvPr id="121" name="直線コネクタ 120"/>
        <xdr:cNvCxnSpPr/>
      </xdr:nvCxnSpPr>
      <xdr:spPr>
        <a:xfrm flipV="1">
          <a:off x="3797300" y="9832245"/>
          <a:ext cx="838200" cy="6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119850</xdr:rowOff>
    </xdr:from>
    <xdr:to>
      <xdr:col>19</xdr:col>
      <xdr:colOff>177800</xdr:colOff>
      <xdr:row>57</xdr:row>
      <xdr:rowOff>120212</xdr:rowOff>
    </xdr:to>
    <xdr:cxnSp macro="">
      <xdr:nvCxnSpPr>
        <xdr:cNvPr id="124" name="直線コネクタ 123"/>
        <xdr:cNvCxnSpPr/>
      </xdr:nvCxnSpPr>
      <xdr:spPr>
        <a:xfrm>
          <a:off x="2908300" y="9892500"/>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116898</xdr:rowOff>
    </xdr:from>
    <xdr:to>
      <xdr:col>15</xdr:col>
      <xdr:colOff>50800</xdr:colOff>
      <xdr:row>57</xdr:row>
      <xdr:rowOff>119850</xdr:rowOff>
    </xdr:to>
    <xdr:cxnSp macro="">
      <xdr:nvCxnSpPr>
        <xdr:cNvPr id="127" name="直線コネクタ 126"/>
        <xdr:cNvCxnSpPr/>
      </xdr:nvCxnSpPr>
      <xdr:spPr>
        <a:xfrm>
          <a:off x="2019300" y="9889548"/>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81674</xdr:rowOff>
    </xdr:from>
    <xdr:to>
      <xdr:col>10</xdr:col>
      <xdr:colOff>114300</xdr:colOff>
      <xdr:row>57</xdr:row>
      <xdr:rowOff>116898</xdr:rowOff>
    </xdr:to>
    <xdr:cxnSp macro="">
      <xdr:nvCxnSpPr>
        <xdr:cNvPr id="130" name="直線コネクタ 129"/>
        <xdr:cNvCxnSpPr/>
      </xdr:nvCxnSpPr>
      <xdr:spPr>
        <a:xfrm>
          <a:off x="1130300" y="9854324"/>
          <a:ext cx="8890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8795</xdr:rowOff>
    </xdr:from>
    <xdr:to>
      <xdr:col>24</xdr:col>
      <xdr:colOff>114300</xdr:colOff>
      <xdr:row>57</xdr:row>
      <xdr:rowOff>110395</xdr:rowOff>
    </xdr:to>
    <xdr:sp macro="" textlink="">
      <xdr:nvSpPr>
        <xdr:cNvPr id="140" name="楕円 139"/>
        <xdr:cNvSpPr/>
      </xdr:nvSpPr>
      <xdr:spPr>
        <a:xfrm>
          <a:off x="4584700" y="97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31672</xdr:rowOff>
    </xdr:from>
    <xdr:ext cx="534377" cy="259045"/>
    <xdr:sp macro="" textlink="">
      <xdr:nvSpPr>
        <xdr:cNvPr id="141" name="物件費該当値テキスト"/>
        <xdr:cNvSpPr txBox="1"/>
      </xdr:nvSpPr>
      <xdr:spPr>
        <a:xfrm>
          <a:off x="4686300" y="963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69412</xdr:rowOff>
    </xdr:from>
    <xdr:to>
      <xdr:col>20</xdr:col>
      <xdr:colOff>38100</xdr:colOff>
      <xdr:row>57</xdr:row>
      <xdr:rowOff>171012</xdr:rowOff>
    </xdr:to>
    <xdr:sp macro="" textlink="">
      <xdr:nvSpPr>
        <xdr:cNvPr id="142" name="楕円 141"/>
        <xdr:cNvSpPr/>
      </xdr:nvSpPr>
      <xdr:spPr>
        <a:xfrm>
          <a:off x="3746500" y="98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16089</xdr:rowOff>
    </xdr:from>
    <xdr:ext cx="534377" cy="259045"/>
    <xdr:sp macro="" textlink="">
      <xdr:nvSpPr>
        <xdr:cNvPr id="143" name="テキスト ボックス 142"/>
        <xdr:cNvSpPr txBox="1"/>
      </xdr:nvSpPr>
      <xdr:spPr>
        <a:xfrm>
          <a:off x="3530111" y="961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69050</xdr:rowOff>
    </xdr:from>
    <xdr:to>
      <xdr:col>15</xdr:col>
      <xdr:colOff>101600</xdr:colOff>
      <xdr:row>57</xdr:row>
      <xdr:rowOff>170650</xdr:rowOff>
    </xdr:to>
    <xdr:sp macro="" textlink="">
      <xdr:nvSpPr>
        <xdr:cNvPr id="144" name="楕円 143"/>
        <xdr:cNvSpPr/>
      </xdr:nvSpPr>
      <xdr:spPr>
        <a:xfrm>
          <a:off x="2857500" y="98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15727</xdr:rowOff>
    </xdr:from>
    <xdr:ext cx="534377" cy="259045"/>
    <xdr:sp macro="" textlink="">
      <xdr:nvSpPr>
        <xdr:cNvPr id="145" name="テキスト ボックス 144"/>
        <xdr:cNvSpPr txBox="1"/>
      </xdr:nvSpPr>
      <xdr:spPr>
        <a:xfrm>
          <a:off x="2641111" y="961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66098</xdr:rowOff>
    </xdr:from>
    <xdr:to>
      <xdr:col>10</xdr:col>
      <xdr:colOff>165100</xdr:colOff>
      <xdr:row>57</xdr:row>
      <xdr:rowOff>167698</xdr:rowOff>
    </xdr:to>
    <xdr:sp macro="" textlink="">
      <xdr:nvSpPr>
        <xdr:cNvPr id="146" name="楕円 145"/>
        <xdr:cNvSpPr/>
      </xdr:nvSpPr>
      <xdr:spPr>
        <a:xfrm>
          <a:off x="1968500" y="98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12775</xdr:rowOff>
    </xdr:from>
    <xdr:ext cx="534377" cy="259045"/>
    <xdr:sp macro="" textlink="">
      <xdr:nvSpPr>
        <xdr:cNvPr id="147" name="テキスト ボックス 146"/>
        <xdr:cNvSpPr txBox="1"/>
      </xdr:nvSpPr>
      <xdr:spPr>
        <a:xfrm>
          <a:off x="1752111" y="961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30874</xdr:rowOff>
    </xdr:from>
    <xdr:to>
      <xdr:col>6</xdr:col>
      <xdr:colOff>38100</xdr:colOff>
      <xdr:row>57</xdr:row>
      <xdr:rowOff>132474</xdr:rowOff>
    </xdr:to>
    <xdr:sp macro="" textlink="">
      <xdr:nvSpPr>
        <xdr:cNvPr id="148" name="楕円 147"/>
        <xdr:cNvSpPr/>
      </xdr:nvSpPr>
      <xdr:spPr>
        <a:xfrm>
          <a:off x="1079500" y="980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149001</xdr:rowOff>
    </xdr:from>
    <xdr:ext cx="534377" cy="259045"/>
    <xdr:sp macro="" textlink="">
      <xdr:nvSpPr>
        <xdr:cNvPr id="149" name="テキスト ボックス 148"/>
        <xdr:cNvSpPr txBox="1"/>
      </xdr:nvSpPr>
      <xdr:spPr>
        <a:xfrm>
          <a:off x="863111" y="957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61105</xdr:rowOff>
    </xdr:from>
    <xdr:to>
      <xdr:col>24</xdr:col>
      <xdr:colOff>63500</xdr:colOff>
      <xdr:row>78</xdr:row>
      <xdr:rowOff>66439</xdr:rowOff>
    </xdr:to>
    <xdr:cxnSp macro="">
      <xdr:nvCxnSpPr>
        <xdr:cNvPr id="180" name="直線コネクタ 179"/>
        <xdr:cNvCxnSpPr/>
      </xdr:nvCxnSpPr>
      <xdr:spPr>
        <a:xfrm flipV="1">
          <a:off x="3797300" y="1343420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66439</xdr:rowOff>
    </xdr:from>
    <xdr:to>
      <xdr:col>19</xdr:col>
      <xdr:colOff>177800</xdr:colOff>
      <xdr:row>78</xdr:row>
      <xdr:rowOff>73406</xdr:rowOff>
    </xdr:to>
    <xdr:cxnSp macro="">
      <xdr:nvCxnSpPr>
        <xdr:cNvPr id="183" name="直線コネクタ 182"/>
        <xdr:cNvCxnSpPr/>
      </xdr:nvCxnSpPr>
      <xdr:spPr>
        <a:xfrm flipV="1">
          <a:off x="2908300" y="13439539"/>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73406</xdr:rowOff>
    </xdr:from>
    <xdr:to>
      <xdr:col>15</xdr:col>
      <xdr:colOff>50800</xdr:colOff>
      <xdr:row>78</xdr:row>
      <xdr:rowOff>80482</xdr:rowOff>
    </xdr:to>
    <xdr:cxnSp macro="">
      <xdr:nvCxnSpPr>
        <xdr:cNvPr id="186" name="直線コネクタ 185"/>
        <xdr:cNvCxnSpPr/>
      </xdr:nvCxnSpPr>
      <xdr:spPr>
        <a:xfrm flipV="1">
          <a:off x="2019300" y="13446506"/>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80482</xdr:rowOff>
    </xdr:from>
    <xdr:to>
      <xdr:col>10</xdr:col>
      <xdr:colOff>114300</xdr:colOff>
      <xdr:row>78</xdr:row>
      <xdr:rowOff>83094</xdr:rowOff>
    </xdr:to>
    <xdr:cxnSp macro="">
      <xdr:nvCxnSpPr>
        <xdr:cNvPr id="189" name="直線コネクタ 188"/>
        <xdr:cNvCxnSpPr/>
      </xdr:nvCxnSpPr>
      <xdr:spPr>
        <a:xfrm flipV="1">
          <a:off x="1130300" y="13453582"/>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10305</xdr:rowOff>
    </xdr:from>
    <xdr:to>
      <xdr:col>24</xdr:col>
      <xdr:colOff>114300</xdr:colOff>
      <xdr:row>78</xdr:row>
      <xdr:rowOff>111905</xdr:rowOff>
    </xdr:to>
    <xdr:sp macro="" textlink="">
      <xdr:nvSpPr>
        <xdr:cNvPr id="199" name="楕円 198"/>
        <xdr:cNvSpPr/>
      </xdr:nvSpPr>
      <xdr:spPr>
        <a:xfrm>
          <a:off x="4584700" y="133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160182</xdr:rowOff>
    </xdr:from>
    <xdr:ext cx="469744" cy="259045"/>
    <xdr:sp macro="" textlink="">
      <xdr:nvSpPr>
        <xdr:cNvPr id="200" name="維持補修費該当値テキスト"/>
        <xdr:cNvSpPr txBox="1"/>
      </xdr:nvSpPr>
      <xdr:spPr>
        <a:xfrm>
          <a:off x="4686300" y="1336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15639</xdr:rowOff>
    </xdr:from>
    <xdr:to>
      <xdr:col>20</xdr:col>
      <xdr:colOff>38100</xdr:colOff>
      <xdr:row>78</xdr:row>
      <xdr:rowOff>117239</xdr:rowOff>
    </xdr:to>
    <xdr:sp macro="" textlink="">
      <xdr:nvSpPr>
        <xdr:cNvPr id="201" name="楕円 200"/>
        <xdr:cNvSpPr/>
      </xdr:nvSpPr>
      <xdr:spPr>
        <a:xfrm>
          <a:off x="3746500" y="133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108366</xdr:rowOff>
    </xdr:from>
    <xdr:ext cx="469744" cy="259045"/>
    <xdr:sp macro="" textlink="">
      <xdr:nvSpPr>
        <xdr:cNvPr id="202" name="テキスト ボックス 201"/>
        <xdr:cNvSpPr txBox="1"/>
      </xdr:nvSpPr>
      <xdr:spPr>
        <a:xfrm>
          <a:off x="3562428" y="1348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22606</xdr:rowOff>
    </xdr:from>
    <xdr:to>
      <xdr:col>15</xdr:col>
      <xdr:colOff>101600</xdr:colOff>
      <xdr:row>78</xdr:row>
      <xdr:rowOff>124206</xdr:rowOff>
    </xdr:to>
    <xdr:sp macro="" textlink="">
      <xdr:nvSpPr>
        <xdr:cNvPr id="203" name="楕円 202"/>
        <xdr:cNvSpPr/>
      </xdr:nvSpPr>
      <xdr:spPr>
        <a:xfrm>
          <a:off x="2857500" y="133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115333</xdr:rowOff>
    </xdr:from>
    <xdr:ext cx="469744" cy="259045"/>
    <xdr:sp macro="" textlink="">
      <xdr:nvSpPr>
        <xdr:cNvPr id="204" name="テキスト ボックス 203"/>
        <xdr:cNvSpPr txBox="1"/>
      </xdr:nvSpPr>
      <xdr:spPr>
        <a:xfrm>
          <a:off x="2673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29682</xdr:rowOff>
    </xdr:from>
    <xdr:to>
      <xdr:col>10</xdr:col>
      <xdr:colOff>165100</xdr:colOff>
      <xdr:row>78</xdr:row>
      <xdr:rowOff>131282</xdr:rowOff>
    </xdr:to>
    <xdr:sp macro="" textlink="">
      <xdr:nvSpPr>
        <xdr:cNvPr id="205" name="楕円 204"/>
        <xdr:cNvSpPr/>
      </xdr:nvSpPr>
      <xdr:spPr>
        <a:xfrm>
          <a:off x="1968500" y="134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122409</xdr:rowOff>
    </xdr:from>
    <xdr:ext cx="469744" cy="259045"/>
    <xdr:sp macro="" textlink="">
      <xdr:nvSpPr>
        <xdr:cNvPr id="206" name="テキスト ボックス 205"/>
        <xdr:cNvSpPr txBox="1"/>
      </xdr:nvSpPr>
      <xdr:spPr>
        <a:xfrm>
          <a:off x="1784428" y="134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32294</xdr:rowOff>
    </xdr:from>
    <xdr:to>
      <xdr:col>6</xdr:col>
      <xdr:colOff>38100</xdr:colOff>
      <xdr:row>78</xdr:row>
      <xdr:rowOff>133894</xdr:rowOff>
    </xdr:to>
    <xdr:sp macro="" textlink="">
      <xdr:nvSpPr>
        <xdr:cNvPr id="207" name="楕円 206"/>
        <xdr:cNvSpPr/>
      </xdr:nvSpPr>
      <xdr:spPr>
        <a:xfrm>
          <a:off x="1079500" y="134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125021</xdr:rowOff>
    </xdr:from>
    <xdr:ext cx="469744" cy="259045"/>
    <xdr:sp macro="" textlink="">
      <xdr:nvSpPr>
        <xdr:cNvPr id="208" name="テキスト ボックス 207"/>
        <xdr:cNvSpPr txBox="1"/>
      </xdr:nvSpPr>
      <xdr:spPr>
        <a:xfrm>
          <a:off x="895428" y="1349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138430</xdr:rowOff>
    </xdr:from>
    <xdr:to>
      <xdr:col>24</xdr:col>
      <xdr:colOff>63500</xdr:colOff>
      <xdr:row>97</xdr:row>
      <xdr:rowOff>170511</xdr:rowOff>
    </xdr:to>
    <xdr:cxnSp macro="">
      <xdr:nvCxnSpPr>
        <xdr:cNvPr id="238" name="直線コネクタ 237"/>
        <xdr:cNvCxnSpPr/>
      </xdr:nvCxnSpPr>
      <xdr:spPr>
        <a:xfrm flipV="1">
          <a:off x="3797300" y="16769080"/>
          <a:ext cx="8382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170511</xdr:rowOff>
    </xdr:from>
    <xdr:to>
      <xdr:col>19</xdr:col>
      <xdr:colOff>177800</xdr:colOff>
      <xdr:row>98</xdr:row>
      <xdr:rowOff>3569</xdr:rowOff>
    </xdr:to>
    <xdr:cxnSp macro="">
      <xdr:nvCxnSpPr>
        <xdr:cNvPr id="241" name="直線コネクタ 240"/>
        <xdr:cNvCxnSpPr/>
      </xdr:nvCxnSpPr>
      <xdr:spPr>
        <a:xfrm flipV="1">
          <a:off x="2908300" y="16801161"/>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3569</xdr:rowOff>
    </xdr:from>
    <xdr:to>
      <xdr:col>15</xdr:col>
      <xdr:colOff>50800</xdr:colOff>
      <xdr:row>98</xdr:row>
      <xdr:rowOff>35089</xdr:rowOff>
    </xdr:to>
    <xdr:cxnSp macro="">
      <xdr:nvCxnSpPr>
        <xdr:cNvPr id="244" name="直線コネクタ 243"/>
        <xdr:cNvCxnSpPr/>
      </xdr:nvCxnSpPr>
      <xdr:spPr>
        <a:xfrm flipV="1">
          <a:off x="2019300" y="16805669"/>
          <a:ext cx="8890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35089</xdr:rowOff>
    </xdr:from>
    <xdr:to>
      <xdr:col>10</xdr:col>
      <xdr:colOff>114300</xdr:colOff>
      <xdr:row>98</xdr:row>
      <xdr:rowOff>81623</xdr:rowOff>
    </xdr:to>
    <xdr:cxnSp macro="">
      <xdr:nvCxnSpPr>
        <xdr:cNvPr id="247" name="直線コネクタ 246"/>
        <xdr:cNvCxnSpPr/>
      </xdr:nvCxnSpPr>
      <xdr:spPr>
        <a:xfrm flipV="1">
          <a:off x="1130300" y="16837189"/>
          <a:ext cx="889000" cy="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87630</xdr:rowOff>
    </xdr:from>
    <xdr:to>
      <xdr:col>24</xdr:col>
      <xdr:colOff>114300</xdr:colOff>
      <xdr:row>98</xdr:row>
      <xdr:rowOff>17780</xdr:rowOff>
    </xdr:to>
    <xdr:sp macro="" textlink="">
      <xdr:nvSpPr>
        <xdr:cNvPr id="257" name="楕円 256"/>
        <xdr:cNvSpPr/>
      </xdr:nvSpPr>
      <xdr:spPr>
        <a:xfrm>
          <a:off x="45847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66057</xdr:rowOff>
    </xdr:from>
    <xdr:ext cx="534377" cy="259045"/>
    <xdr:sp macro="" textlink="">
      <xdr:nvSpPr>
        <xdr:cNvPr id="258" name="扶助費該当値テキスト"/>
        <xdr:cNvSpPr txBox="1"/>
      </xdr:nvSpPr>
      <xdr:spPr>
        <a:xfrm>
          <a:off x="4686300" y="166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119711</xdr:rowOff>
    </xdr:from>
    <xdr:to>
      <xdr:col>20</xdr:col>
      <xdr:colOff>38100</xdr:colOff>
      <xdr:row>98</xdr:row>
      <xdr:rowOff>49861</xdr:rowOff>
    </xdr:to>
    <xdr:sp macro="" textlink="">
      <xdr:nvSpPr>
        <xdr:cNvPr id="259" name="楕円 258"/>
        <xdr:cNvSpPr/>
      </xdr:nvSpPr>
      <xdr:spPr>
        <a:xfrm>
          <a:off x="3746500" y="167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40988</xdr:rowOff>
    </xdr:from>
    <xdr:ext cx="534377" cy="259045"/>
    <xdr:sp macro="" textlink="">
      <xdr:nvSpPr>
        <xdr:cNvPr id="260" name="テキスト ボックス 259"/>
        <xdr:cNvSpPr txBox="1"/>
      </xdr:nvSpPr>
      <xdr:spPr>
        <a:xfrm>
          <a:off x="3530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124219</xdr:rowOff>
    </xdr:from>
    <xdr:to>
      <xdr:col>15</xdr:col>
      <xdr:colOff>101600</xdr:colOff>
      <xdr:row>98</xdr:row>
      <xdr:rowOff>54369</xdr:rowOff>
    </xdr:to>
    <xdr:sp macro="" textlink="">
      <xdr:nvSpPr>
        <xdr:cNvPr id="261" name="楕円 260"/>
        <xdr:cNvSpPr/>
      </xdr:nvSpPr>
      <xdr:spPr>
        <a:xfrm>
          <a:off x="2857500" y="167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45496</xdr:rowOff>
    </xdr:from>
    <xdr:ext cx="534377" cy="259045"/>
    <xdr:sp macro="" textlink="">
      <xdr:nvSpPr>
        <xdr:cNvPr id="262" name="テキスト ボックス 261"/>
        <xdr:cNvSpPr txBox="1"/>
      </xdr:nvSpPr>
      <xdr:spPr>
        <a:xfrm>
          <a:off x="2641111" y="168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155739</xdr:rowOff>
    </xdr:from>
    <xdr:to>
      <xdr:col>10</xdr:col>
      <xdr:colOff>165100</xdr:colOff>
      <xdr:row>98</xdr:row>
      <xdr:rowOff>85889</xdr:rowOff>
    </xdr:to>
    <xdr:sp macro="" textlink="">
      <xdr:nvSpPr>
        <xdr:cNvPr id="263" name="楕円 262"/>
        <xdr:cNvSpPr/>
      </xdr:nvSpPr>
      <xdr:spPr>
        <a:xfrm>
          <a:off x="1968500" y="167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77016</xdr:rowOff>
    </xdr:from>
    <xdr:ext cx="534377" cy="259045"/>
    <xdr:sp macro="" textlink="">
      <xdr:nvSpPr>
        <xdr:cNvPr id="264" name="テキスト ボックス 263"/>
        <xdr:cNvSpPr txBox="1"/>
      </xdr:nvSpPr>
      <xdr:spPr>
        <a:xfrm>
          <a:off x="1752111" y="1687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30823</xdr:rowOff>
    </xdr:from>
    <xdr:to>
      <xdr:col>6</xdr:col>
      <xdr:colOff>38100</xdr:colOff>
      <xdr:row>98</xdr:row>
      <xdr:rowOff>132423</xdr:rowOff>
    </xdr:to>
    <xdr:sp macro="" textlink="">
      <xdr:nvSpPr>
        <xdr:cNvPr id="265" name="楕円 264"/>
        <xdr:cNvSpPr/>
      </xdr:nvSpPr>
      <xdr:spPr>
        <a:xfrm>
          <a:off x="1079500" y="168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123550</xdr:rowOff>
    </xdr:from>
    <xdr:ext cx="534377" cy="259045"/>
    <xdr:sp macro="" textlink="">
      <xdr:nvSpPr>
        <xdr:cNvPr id="266" name="テキスト ボックス 265"/>
        <xdr:cNvSpPr txBox="1"/>
      </xdr:nvSpPr>
      <xdr:spPr>
        <a:xfrm>
          <a:off x="863111" y="169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143248</xdr:rowOff>
    </xdr:from>
    <xdr:to>
      <xdr:col>55</xdr:col>
      <xdr:colOff>0</xdr:colOff>
      <xdr:row>37</xdr:row>
      <xdr:rowOff>159671</xdr:rowOff>
    </xdr:to>
    <xdr:cxnSp macro="">
      <xdr:nvCxnSpPr>
        <xdr:cNvPr id="293" name="直線コネクタ 292"/>
        <xdr:cNvCxnSpPr/>
      </xdr:nvCxnSpPr>
      <xdr:spPr>
        <a:xfrm flipV="1">
          <a:off x="9639300" y="6486898"/>
          <a:ext cx="8382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159671</xdr:rowOff>
    </xdr:from>
    <xdr:to>
      <xdr:col>50</xdr:col>
      <xdr:colOff>114300</xdr:colOff>
      <xdr:row>38</xdr:row>
      <xdr:rowOff>21879</xdr:rowOff>
    </xdr:to>
    <xdr:cxnSp macro="">
      <xdr:nvCxnSpPr>
        <xdr:cNvPr id="296" name="直線コネクタ 295"/>
        <xdr:cNvCxnSpPr/>
      </xdr:nvCxnSpPr>
      <xdr:spPr>
        <a:xfrm flipV="1">
          <a:off x="8750300" y="6503321"/>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21879</xdr:rowOff>
    </xdr:from>
    <xdr:to>
      <xdr:col>45</xdr:col>
      <xdr:colOff>177800</xdr:colOff>
      <xdr:row>38</xdr:row>
      <xdr:rowOff>24467</xdr:rowOff>
    </xdr:to>
    <xdr:cxnSp macro="">
      <xdr:nvCxnSpPr>
        <xdr:cNvPr id="299" name="直線コネクタ 298"/>
        <xdr:cNvCxnSpPr/>
      </xdr:nvCxnSpPr>
      <xdr:spPr>
        <a:xfrm flipV="1">
          <a:off x="7861300" y="6536979"/>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24467</xdr:rowOff>
    </xdr:from>
    <xdr:to>
      <xdr:col>41</xdr:col>
      <xdr:colOff>50800</xdr:colOff>
      <xdr:row>38</xdr:row>
      <xdr:rowOff>56155</xdr:rowOff>
    </xdr:to>
    <xdr:cxnSp macro="">
      <xdr:nvCxnSpPr>
        <xdr:cNvPr id="302" name="直線コネクタ 301"/>
        <xdr:cNvCxnSpPr/>
      </xdr:nvCxnSpPr>
      <xdr:spPr>
        <a:xfrm flipV="1">
          <a:off x="6972300" y="6539567"/>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92448</xdr:rowOff>
    </xdr:from>
    <xdr:to>
      <xdr:col>55</xdr:col>
      <xdr:colOff>50800</xdr:colOff>
      <xdr:row>38</xdr:row>
      <xdr:rowOff>22598</xdr:rowOff>
    </xdr:to>
    <xdr:sp macro="" textlink="">
      <xdr:nvSpPr>
        <xdr:cNvPr id="312" name="楕円 311"/>
        <xdr:cNvSpPr/>
      </xdr:nvSpPr>
      <xdr:spPr>
        <a:xfrm>
          <a:off x="10426700" y="64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108870</xdr:rowOff>
    </xdr:from>
    <xdr:to>
      <xdr:col>50</xdr:col>
      <xdr:colOff>165100</xdr:colOff>
      <xdr:row>38</xdr:row>
      <xdr:rowOff>39021</xdr:rowOff>
    </xdr:to>
    <xdr:sp macro="" textlink="">
      <xdr:nvSpPr>
        <xdr:cNvPr id="314" name="楕円 313"/>
        <xdr:cNvSpPr/>
      </xdr:nvSpPr>
      <xdr:spPr>
        <a:xfrm>
          <a:off x="9588500" y="64525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30148</xdr:rowOff>
    </xdr:from>
    <xdr:ext cx="534377" cy="259045"/>
    <xdr:sp macro="" textlink="">
      <xdr:nvSpPr>
        <xdr:cNvPr id="315" name="テキスト ボックス 314"/>
        <xdr:cNvSpPr txBox="1"/>
      </xdr:nvSpPr>
      <xdr:spPr>
        <a:xfrm>
          <a:off x="9372111" y="65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142530</xdr:rowOff>
    </xdr:from>
    <xdr:to>
      <xdr:col>46</xdr:col>
      <xdr:colOff>38100</xdr:colOff>
      <xdr:row>38</xdr:row>
      <xdr:rowOff>72679</xdr:rowOff>
    </xdr:to>
    <xdr:sp macro="" textlink="">
      <xdr:nvSpPr>
        <xdr:cNvPr id="316" name="楕円 315"/>
        <xdr:cNvSpPr/>
      </xdr:nvSpPr>
      <xdr:spPr>
        <a:xfrm>
          <a:off x="8699500" y="6486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63806</xdr:rowOff>
    </xdr:from>
    <xdr:ext cx="534377" cy="259045"/>
    <xdr:sp macro="" textlink="">
      <xdr:nvSpPr>
        <xdr:cNvPr id="317" name="テキスト ボックス 316"/>
        <xdr:cNvSpPr txBox="1"/>
      </xdr:nvSpPr>
      <xdr:spPr>
        <a:xfrm>
          <a:off x="8483111" y="657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145117</xdr:rowOff>
    </xdr:from>
    <xdr:to>
      <xdr:col>41</xdr:col>
      <xdr:colOff>101600</xdr:colOff>
      <xdr:row>38</xdr:row>
      <xdr:rowOff>75267</xdr:rowOff>
    </xdr:to>
    <xdr:sp macro="" textlink="">
      <xdr:nvSpPr>
        <xdr:cNvPr id="318" name="楕円 317"/>
        <xdr:cNvSpPr/>
      </xdr:nvSpPr>
      <xdr:spPr>
        <a:xfrm>
          <a:off x="7810500" y="64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66394</xdr:rowOff>
    </xdr:from>
    <xdr:ext cx="534377" cy="259045"/>
    <xdr:sp macro="" textlink="">
      <xdr:nvSpPr>
        <xdr:cNvPr id="319" name="テキスト ボックス 318"/>
        <xdr:cNvSpPr txBox="1"/>
      </xdr:nvSpPr>
      <xdr:spPr>
        <a:xfrm>
          <a:off x="7594111" y="65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5355</xdr:rowOff>
    </xdr:from>
    <xdr:to>
      <xdr:col>36</xdr:col>
      <xdr:colOff>165100</xdr:colOff>
      <xdr:row>38</xdr:row>
      <xdr:rowOff>106955</xdr:rowOff>
    </xdr:to>
    <xdr:sp macro="" textlink="">
      <xdr:nvSpPr>
        <xdr:cNvPr id="320" name="楕円 319"/>
        <xdr:cNvSpPr/>
      </xdr:nvSpPr>
      <xdr:spPr>
        <a:xfrm>
          <a:off x="6921500" y="65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98082</xdr:rowOff>
    </xdr:from>
    <xdr:ext cx="534377" cy="259045"/>
    <xdr:sp macro="" textlink="">
      <xdr:nvSpPr>
        <xdr:cNvPr id="321" name="テキスト ボックス 320"/>
        <xdr:cNvSpPr txBox="1"/>
      </xdr:nvSpPr>
      <xdr:spPr>
        <a:xfrm>
          <a:off x="6705111" y="661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112834</xdr:rowOff>
    </xdr:from>
    <xdr:to>
      <xdr:col>55</xdr:col>
      <xdr:colOff>0</xdr:colOff>
      <xdr:row>57</xdr:row>
      <xdr:rowOff>94089</xdr:rowOff>
    </xdr:to>
    <xdr:cxnSp macro="">
      <xdr:nvCxnSpPr>
        <xdr:cNvPr id="352" name="直線コネクタ 351"/>
        <xdr:cNvCxnSpPr/>
      </xdr:nvCxnSpPr>
      <xdr:spPr>
        <a:xfrm flipV="1">
          <a:off x="9639300" y="9714034"/>
          <a:ext cx="838200" cy="1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166272</xdr:rowOff>
    </xdr:from>
    <xdr:to>
      <xdr:col>50</xdr:col>
      <xdr:colOff>114300</xdr:colOff>
      <xdr:row>57</xdr:row>
      <xdr:rowOff>94089</xdr:rowOff>
    </xdr:to>
    <xdr:cxnSp macro="">
      <xdr:nvCxnSpPr>
        <xdr:cNvPr id="355" name="直線コネクタ 354"/>
        <xdr:cNvCxnSpPr/>
      </xdr:nvCxnSpPr>
      <xdr:spPr>
        <a:xfrm>
          <a:off x="8750300" y="9767472"/>
          <a:ext cx="889000" cy="9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166272</xdr:rowOff>
    </xdr:from>
    <xdr:to>
      <xdr:col>45</xdr:col>
      <xdr:colOff>177800</xdr:colOff>
      <xdr:row>57</xdr:row>
      <xdr:rowOff>72971</xdr:rowOff>
    </xdr:to>
    <xdr:cxnSp macro="">
      <xdr:nvCxnSpPr>
        <xdr:cNvPr id="358" name="直線コネクタ 357"/>
        <xdr:cNvCxnSpPr/>
      </xdr:nvCxnSpPr>
      <xdr:spPr>
        <a:xfrm flipV="1">
          <a:off x="7861300" y="9767472"/>
          <a:ext cx="889000" cy="7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166881</xdr:rowOff>
    </xdr:from>
    <xdr:to>
      <xdr:col>41</xdr:col>
      <xdr:colOff>50800</xdr:colOff>
      <xdr:row>57</xdr:row>
      <xdr:rowOff>72971</xdr:rowOff>
    </xdr:to>
    <xdr:cxnSp macro="">
      <xdr:nvCxnSpPr>
        <xdr:cNvPr id="361" name="直線コネクタ 360"/>
        <xdr:cNvCxnSpPr/>
      </xdr:nvCxnSpPr>
      <xdr:spPr>
        <a:xfrm>
          <a:off x="6972300" y="9768081"/>
          <a:ext cx="889000" cy="7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62034</xdr:rowOff>
    </xdr:from>
    <xdr:to>
      <xdr:col>55</xdr:col>
      <xdr:colOff>50800</xdr:colOff>
      <xdr:row>56</xdr:row>
      <xdr:rowOff>163634</xdr:rowOff>
    </xdr:to>
    <xdr:sp macro="" textlink="">
      <xdr:nvSpPr>
        <xdr:cNvPr id="371" name="楕円 370"/>
        <xdr:cNvSpPr/>
      </xdr:nvSpPr>
      <xdr:spPr>
        <a:xfrm>
          <a:off x="10426700" y="966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84911</xdr:rowOff>
    </xdr:from>
    <xdr:ext cx="534377" cy="259045"/>
    <xdr:sp macro="" textlink="">
      <xdr:nvSpPr>
        <xdr:cNvPr id="372" name="普通建設事業費該当値テキスト"/>
        <xdr:cNvSpPr txBox="1"/>
      </xdr:nvSpPr>
      <xdr:spPr>
        <a:xfrm>
          <a:off x="10528300" y="95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43289</xdr:rowOff>
    </xdr:from>
    <xdr:to>
      <xdr:col>50</xdr:col>
      <xdr:colOff>165100</xdr:colOff>
      <xdr:row>57</xdr:row>
      <xdr:rowOff>144889</xdr:rowOff>
    </xdr:to>
    <xdr:sp macro="" textlink="">
      <xdr:nvSpPr>
        <xdr:cNvPr id="373" name="楕円 372"/>
        <xdr:cNvSpPr/>
      </xdr:nvSpPr>
      <xdr:spPr>
        <a:xfrm>
          <a:off x="9588500" y="98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136016</xdr:rowOff>
    </xdr:from>
    <xdr:ext cx="534377" cy="259045"/>
    <xdr:sp macro="" textlink="">
      <xdr:nvSpPr>
        <xdr:cNvPr id="374" name="テキスト ボックス 373"/>
        <xdr:cNvSpPr txBox="1"/>
      </xdr:nvSpPr>
      <xdr:spPr>
        <a:xfrm>
          <a:off x="9372111" y="99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115472</xdr:rowOff>
    </xdr:from>
    <xdr:to>
      <xdr:col>46</xdr:col>
      <xdr:colOff>38100</xdr:colOff>
      <xdr:row>57</xdr:row>
      <xdr:rowOff>45622</xdr:rowOff>
    </xdr:to>
    <xdr:sp macro="" textlink="">
      <xdr:nvSpPr>
        <xdr:cNvPr id="375" name="楕円 374"/>
        <xdr:cNvSpPr/>
      </xdr:nvSpPr>
      <xdr:spPr>
        <a:xfrm>
          <a:off x="8699500" y="971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36749</xdr:rowOff>
    </xdr:from>
    <xdr:ext cx="534377" cy="259045"/>
    <xdr:sp macro="" textlink="">
      <xdr:nvSpPr>
        <xdr:cNvPr id="376" name="テキスト ボックス 375"/>
        <xdr:cNvSpPr txBox="1"/>
      </xdr:nvSpPr>
      <xdr:spPr>
        <a:xfrm>
          <a:off x="8483111" y="980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22171</xdr:rowOff>
    </xdr:from>
    <xdr:to>
      <xdr:col>41</xdr:col>
      <xdr:colOff>101600</xdr:colOff>
      <xdr:row>57</xdr:row>
      <xdr:rowOff>123771</xdr:rowOff>
    </xdr:to>
    <xdr:sp macro="" textlink="">
      <xdr:nvSpPr>
        <xdr:cNvPr id="377" name="楕円 376"/>
        <xdr:cNvSpPr/>
      </xdr:nvSpPr>
      <xdr:spPr>
        <a:xfrm>
          <a:off x="7810500" y="97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114898</xdr:rowOff>
    </xdr:from>
    <xdr:ext cx="534377" cy="259045"/>
    <xdr:sp macro="" textlink="">
      <xdr:nvSpPr>
        <xdr:cNvPr id="378" name="テキスト ボックス 377"/>
        <xdr:cNvSpPr txBox="1"/>
      </xdr:nvSpPr>
      <xdr:spPr>
        <a:xfrm>
          <a:off x="7594111" y="98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116081</xdr:rowOff>
    </xdr:from>
    <xdr:to>
      <xdr:col>36</xdr:col>
      <xdr:colOff>165100</xdr:colOff>
      <xdr:row>57</xdr:row>
      <xdr:rowOff>46231</xdr:rowOff>
    </xdr:to>
    <xdr:sp macro="" textlink="">
      <xdr:nvSpPr>
        <xdr:cNvPr id="379" name="楕円 378"/>
        <xdr:cNvSpPr/>
      </xdr:nvSpPr>
      <xdr:spPr>
        <a:xfrm>
          <a:off x="6921500" y="971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37358</xdr:rowOff>
    </xdr:from>
    <xdr:ext cx="534377" cy="259045"/>
    <xdr:sp macro="" textlink="">
      <xdr:nvSpPr>
        <xdr:cNvPr id="380" name="テキスト ボックス 379"/>
        <xdr:cNvSpPr txBox="1"/>
      </xdr:nvSpPr>
      <xdr:spPr>
        <a:xfrm>
          <a:off x="6705111" y="98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152578</xdr:rowOff>
    </xdr:from>
    <xdr:to>
      <xdr:col>55</xdr:col>
      <xdr:colOff>0</xdr:colOff>
      <xdr:row>78</xdr:row>
      <xdr:rowOff>167723</xdr:rowOff>
    </xdr:to>
    <xdr:cxnSp macro="">
      <xdr:nvCxnSpPr>
        <xdr:cNvPr id="409" name="直線コネクタ 408"/>
        <xdr:cNvCxnSpPr/>
      </xdr:nvCxnSpPr>
      <xdr:spPr>
        <a:xfrm flipV="1">
          <a:off x="9639300" y="13525678"/>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119850</xdr:rowOff>
    </xdr:from>
    <xdr:to>
      <xdr:col>50</xdr:col>
      <xdr:colOff>114300</xdr:colOff>
      <xdr:row>78</xdr:row>
      <xdr:rowOff>167723</xdr:rowOff>
    </xdr:to>
    <xdr:cxnSp macro="">
      <xdr:nvCxnSpPr>
        <xdr:cNvPr id="412" name="直線コネクタ 411"/>
        <xdr:cNvCxnSpPr/>
      </xdr:nvCxnSpPr>
      <xdr:spPr>
        <a:xfrm>
          <a:off x="8750300" y="13492950"/>
          <a:ext cx="8890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119850</xdr:rowOff>
    </xdr:from>
    <xdr:to>
      <xdr:col>45</xdr:col>
      <xdr:colOff>177800</xdr:colOff>
      <xdr:row>78</xdr:row>
      <xdr:rowOff>154254</xdr:rowOff>
    </xdr:to>
    <xdr:cxnSp macro="">
      <xdr:nvCxnSpPr>
        <xdr:cNvPr id="415" name="直線コネクタ 414"/>
        <xdr:cNvCxnSpPr/>
      </xdr:nvCxnSpPr>
      <xdr:spPr>
        <a:xfrm flipV="1">
          <a:off x="7861300" y="13492950"/>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67348</xdr:rowOff>
    </xdr:from>
    <xdr:to>
      <xdr:col>41</xdr:col>
      <xdr:colOff>50800</xdr:colOff>
      <xdr:row>78</xdr:row>
      <xdr:rowOff>154254</xdr:rowOff>
    </xdr:to>
    <xdr:cxnSp macro="">
      <xdr:nvCxnSpPr>
        <xdr:cNvPr id="418" name="直線コネクタ 417"/>
        <xdr:cNvCxnSpPr/>
      </xdr:nvCxnSpPr>
      <xdr:spPr>
        <a:xfrm>
          <a:off x="6972300" y="13440448"/>
          <a:ext cx="8890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101778</xdr:rowOff>
    </xdr:from>
    <xdr:to>
      <xdr:col>55</xdr:col>
      <xdr:colOff>50800</xdr:colOff>
      <xdr:row>79</xdr:row>
      <xdr:rowOff>31928</xdr:rowOff>
    </xdr:to>
    <xdr:sp macro="" textlink="">
      <xdr:nvSpPr>
        <xdr:cNvPr id="428" name="楕円 427"/>
        <xdr:cNvSpPr/>
      </xdr:nvSpPr>
      <xdr:spPr>
        <a:xfrm>
          <a:off x="10426700" y="134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16705</xdr:rowOff>
    </xdr:from>
    <xdr:ext cx="469744" cy="259045"/>
    <xdr:sp macro="" textlink="">
      <xdr:nvSpPr>
        <xdr:cNvPr id="429" name="普通建設事業費 （ うち新規整備　）該当値テキスト"/>
        <xdr:cNvSpPr txBox="1"/>
      </xdr:nvSpPr>
      <xdr:spPr>
        <a:xfrm>
          <a:off x="10528300" y="1338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116923</xdr:rowOff>
    </xdr:from>
    <xdr:to>
      <xdr:col>50</xdr:col>
      <xdr:colOff>165100</xdr:colOff>
      <xdr:row>79</xdr:row>
      <xdr:rowOff>47073</xdr:rowOff>
    </xdr:to>
    <xdr:sp macro="" textlink="">
      <xdr:nvSpPr>
        <xdr:cNvPr id="430" name="楕円 429"/>
        <xdr:cNvSpPr/>
      </xdr:nvSpPr>
      <xdr:spPr>
        <a:xfrm>
          <a:off x="9588500" y="1349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38200</xdr:rowOff>
    </xdr:from>
    <xdr:ext cx="469744" cy="259045"/>
    <xdr:sp macro="" textlink="">
      <xdr:nvSpPr>
        <xdr:cNvPr id="431" name="テキスト ボックス 430"/>
        <xdr:cNvSpPr txBox="1"/>
      </xdr:nvSpPr>
      <xdr:spPr>
        <a:xfrm>
          <a:off x="9404428" y="135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69050</xdr:rowOff>
    </xdr:from>
    <xdr:to>
      <xdr:col>46</xdr:col>
      <xdr:colOff>38100</xdr:colOff>
      <xdr:row>78</xdr:row>
      <xdr:rowOff>170650</xdr:rowOff>
    </xdr:to>
    <xdr:sp macro="" textlink="">
      <xdr:nvSpPr>
        <xdr:cNvPr id="432" name="楕円 431"/>
        <xdr:cNvSpPr/>
      </xdr:nvSpPr>
      <xdr:spPr>
        <a:xfrm>
          <a:off x="8699500" y="134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161777</xdr:rowOff>
    </xdr:from>
    <xdr:ext cx="469744" cy="259045"/>
    <xdr:sp macro="" textlink="">
      <xdr:nvSpPr>
        <xdr:cNvPr id="433" name="テキスト ボックス 432"/>
        <xdr:cNvSpPr txBox="1"/>
      </xdr:nvSpPr>
      <xdr:spPr>
        <a:xfrm>
          <a:off x="8515428" y="1353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103454</xdr:rowOff>
    </xdr:from>
    <xdr:to>
      <xdr:col>41</xdr:col>
      <xdr:colOff>101600</xdr:colOff>
      <xdr:row>79</xdr:row>
      <xdr:rowOff>33604</xdr:rowOff>
    </xdr:to>
    <xdr:sp macro="" textlink="">
      <xdr:nvSpPr>
        <xdr:cNvPr id="434" name="楕円 433"/>
        <xdr:cNvSpPr/>
      </xdr:nvSpPr>
      <xdr:spPr>
        <a:xfrm>
          <a:off x="7810500" y="134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24731</xdr:rowOff>
    </xdr:from>
    <xdr:ext cx="469744" cy="259045"/>
    <xdr:sp macro="" textlink="">
      <xdr:nvSpPr>
        <xdr:cNvPr id="435" name="テキスト ボックス 434"/>
        <xdr:cNvSpPr txBox="1"/>
      </xdr:nvSpPr>
      <xdr:spPr>
        <a:xfrm>
          <a:off x="7626428" y="1356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16548</xdr:rowOff>
    </xdr:from>
    <xdr:to>
      <xdr:col>36</xdr:col>
      <xdr:colOff>165100</xdr:colOff>
      <xdr:row>78</xdr:row>
      <xdr:rowOff>118148</xdr:rowOff>
    </xdr:to>
    <xdr:sp macro="" textlink="">
      <xdr:nvSpPr>
        <xdr:cNvPr id="436" name="楕円 435"/>
        <xdr:cNvSpPr/>
      </xdr:nvSpPr>
      <xdr:spPr>
        <a:xfrm>
          <a:off x="6921500" y="133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109275</xdr:rowOff>
    </xdr:from>
    <xdr:ext cx="469744" cy="259045"/>
    <xdr:sp macro="" textlink="">
      <xdr:nvSpPr>
        <xdr:cNvPr id="437" name="テキスト ボックス 436"/>
        <xdr:cNvSpPr txBox="1"/>
      </xdr:nvSpPr>
      <xdr:spPr>
        <a:xfrm>
          <a:off x="6737428" y="134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38005</xdr:rowOff>
    </xdr:from>
    <xdr:to>
      <xdr:col>55</xdr:col>
      <xdr:colOff>0</xdr:colOff>
      <xdr:row>95</xdr:row>
      <xdr:rowOff>158641</xdr:rowOff>
    </xdr:to>
    <xdr:cxnSp macro="">
      <xdr:nvCxnSpPr>
        <xdr:cNvPr id="468" name="直線コネクタ 467"/>
        <xdr:cNvCxnSpPr/>
      </xdr:nvCxnSpPr>
      <xdr:spPr>
        <a:xfrm flipV="1">
          <a:off x="9639300" y="16154305"/>
          <a:ext cx="838200" cy="29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65568</xdr:rowOff>
    </xdr:from>
    <xdr:to>
      <xdr:col>50</xdr:col>
      <xdr:colOff>114300</xdr:colOff>
      <xdr:row>95</xdr:row>
      <xdr:rowOff>158641</xdr:rowOff>
    </xdr:to>
    <xdr:cxnSp macro="">
      <xdr:nvCxnSpPr>
        <xdr:cNvPr id="471" name="直線コネクタ 470"/>
        <xdr:cNvCxnSpPr/>
      </xdr:nvCxnSpPr>
      <xdr:spPr>
        <a:xfrm>
          <a:off x="8750300" y="16353318"/>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65568</xdr:rowOff>
    </xdr:from>
    <xdr:to>
      <xdr:col>45</xdr:col>
      <xdr:colOff>177800</xdr:colOff>
      <xdr:row>96</xdr:row>
      <xdr:rowOff>7503</xdr:rowOff>
    </xdr:to>
    <xdr:cxnSp macro="">
      <xdr:nvCxnSpPr>
        <xdr:cNvPr id="474" name="直線コネクタ 473"/>
        <xdr:cNvCxnSpPr/>
      </xdr:nvCxnSpPr>
      <xdr:spPr>
        <a:xfrm flipV="1">
          <a:off x="7861300" y="16353318"/>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47444</xdr:rowOff>
    </xdr:from>
    <xdr:to>
      <xdr:col>41</xdr:col>
      <xdr:colOff>50800</xdr:colOff>
      <xdr:row>96</xdr:row>
      <xdr:rowOff>7503</xdr:rowOff>
    </xdr:to>
    <xdr:cxnSp macro="">
      <xdr:nvCxnSpPr>
        <xdr:cNvPr id="477" name="直線コネクタ 476"/>
        <xdr:cNvCxnSpPr/>
      </xdr:nvCxnSpPr>
      <xdr:spPr>
        <a:xfrm>
          <a:off x="6972300" y="16335194"/>
          <a:ext cx="889000" cy="1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43683</xdr:rowOff>
    </xdr:from>
    <xdr:ext cx="534377" cy="259045"/>
    <xdr:sp macro="" textlink="">
      <xdr:nvSpPr>
        <xdr:cNvPr id="481" name="テキスト ボックス 480"/>
        <xdr:cNvSpPr txBox="1"/>
      </xdr:nvSpPr>
      <xdr:spPr>
        <a:xfrm>
          <a:off x="6705111" y="165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158655</xdr:rowOff>
    </xdr:from>
    <xdr:to>
      <xdr:col>55</xdr:col>
      <xdr:colOff>50800</xdr:colOff>
      <xdr:row>94</xdr:row>
      <xdr:rowOff>88805</xdr:rowOff>
    </xdr:to>
    <xdr:sp macro="" textlink="">
      <xdr:nvSpPr>
        <xdr:cNvPr id="487" name="楕円 486"/>
        <xdr:cNvSpPr/>
      </xdr:nvSpPr>
      <xdr:spPr>
        <a:xfrm>
          <a:off x="10426700" y="161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10082</xdr:rowOff>
    </xdr:from>
    <xdr:ext cx="534377" cy="259045"/>
    <xdr:sp macro="" textlink="">
      <xdr:nvSpPr>
        <xdr:cNvPr id="488" name="普通建設事業費 （ うち更新整備　）該当値テキスト"/>
        <xdr:cNvSpPr txBox="1"/>
      </xdr:nvSpPr>
      <xdr:spPr>
        <a:xfrm>
          <a:off x="10528300" y="159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107841</xdr:rowOff>
    </xdr:from>
    <xdr:to>
      <xdr:col>50</xdr:col>
      <xdr:colOff>165100</xdr:colOff>
      <xdr:row>96</xdr:row>
      <xdr:rowOff>37991</xdr:rowOff>
    </xdr:to>
    <xdr:sp macro="" textlink="">
      <xdr:nvSpPr>
        <xdr:cNvPr id="489" name="楕円 488"/>
        <xdr:cNvSpPr/>
      </xdr:nvSpPr>
      <xdr:spPr>
        <a:xfrm>
          <a:off x="9588500" y="1639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29118</xdr:rowOff>
    </xdr:from>
    <xdr:ext cx="534377" cy="259045"/>
    <xdr:sp macro="" textlink="">
      <xdr:nvSpPr>
        <xdr:cNvPr id="490" name="テキスト ボックス 489"/>
        <xdr:cNvSpPr txBox="1"/>
      </xdr:nvSpPr>
      <xdr:spPr>
        <a:xfrm>
          <a:off x="9372111" y="164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14768</xdr:rowOff>
    </xdr:from>
    <xdr:to>
      <xdr:col>46</xdr:col>
      <xdr:colOff>38100</xdr:colOff>
      <xdr:row>95</xdr:row>
      <xdr:rowOff>116368</xdr:rowOff>
    </xdr:to>
    <xdr:sp macro="" textlink="">
      <xdr:nvSpPr>
        <xdr:cNvPr id="491" name="楕円 490"/>
        <xdr:cNvSpPr/>
      </xdr:nvSpPr>
      <xdr:spPr>
        <a:xfrm>
          <a:off x="8699500" y="1630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107495</xdr:rowOff>
    </xdr:from>
    <xdr:ext cx="534377" cy="259045"/>
    <xdr:sp macro="" textlink="">
      <xdr:nvSpPr>
        <xdr:cNvPr id="492" name="テキスト ボックス 491"/>
        <xdr:cNvSpPr txBox="1"/>
      </xdr:nvSpPr>
      <xdr:spPr>
        <a:xfrm>
          <a:off x="8483111" y="1639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128153</xdr:rowOff>
    </xdr:from>
    <xdr:to>
      <xdr:col>41</xdr:col>
      <xdr:colOff>101600</xdr:colOff>
      <xdr:row>96</xdr:row>
      <xdr:rowOff>58303</xdr:rowOff>
    </xdr:to>
    <xdr:sp macro="" textlink="">
      <xdr:nvSpPr>
        <xdr:cNvPr id="493" name="楕円 492"/>
        <xdr:cNvSpPr/>
      </xdr:nvSpPr>
      <xdr:spPr>
        <a:xfrm>
          <a:off x="7810500" y="164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49430</xdr:rowOff>
    </xdr:from>
    <xdr:ext cx="534377" cy="259045"/>
    <xdr:sp macro="" textlink="">
      <xdr:nvSpPr>
        <xdr:cNvPr id="494" name="テキスト ボックス 493"/>
        <xdr:cNvSpPr txBox="1"/>
      </xdr:nvSpPr>
      <xdr:spPr>
        <a:xfrm>
          <a:off x="7594111" y="1650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168094</xdr:rowOff>
    </xdr:from>
    <xdr:to>
      <xdr:col>36</xdr:col>
      <xdr:colOff>165100</xdr:colOff>
      <xdr:row>95</xdr:row>
      <xdr:rowOff>98244</xdr:rowOff>
    </xdr:to>
    <xdr:sp macro="" textlink="">
      <xdr:nvSpPr>
        <xdr:cNvPr id="495" name="楕円 494"/>
        <xdr:cNvSpPr/>
      </xdr:nvSpPr>
      <xdr:spPr>
        <a:xfrm>
          <a:off x="6921500" y="162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114771</xdr:rowOff>
    </xdr:from>
    <xdr:ext cx="534377" cy="259045"/>
    <xdr:sp macro="" textlink="">
      <xdr:nvSpPr>
        <xdr:cNvPr id="496" name="テキスト ボックス 495"/>
        <xdr:cNvSpPr txBox="1"/>
      </xdr:nvSpPr>
      <xdr:spPr>
        <a:xfrm>
          <a:off x="6705111" y="1605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100209</xdr:rowOff>
    </xdr:from>
    <xdr:to>
      <xdr:col>85</xdr:col>
      <xdr:colOff>127000</xdr:colOff>
      <xdr:row>38</xdr:row>
      <xdr:rowOff>25057</xdr:rowOff>
    </xdr:to>
    <xdr:cxnSp macro="">
      <xdr:nvCxnSpPr>
        <xdr:cNvPr id="521" name="直線コネクタ 520"/>
        <xdr:cNvCxnSpPr/>
      </xdr:nvCxnSpPr>
      <xdr:spPr>
        <a:xfrm flipV="1">
          <a:off x="15481300" y="6443859"/>
          <a:ext cx="838200" cy="9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52754</xdr:rowOff>
    </xdr:from>
    <xdr:ext cx="469744" cy="259045"/>
    <xdr:sp macro="" textlink="">
      <xdr:nvSpPr>
        <xdr:cNvPr id="522" name="災害復旧事業費平均値テキスト"/>
        <xdr:cNvSpPr txBox="1"/>
      </xdr:nvSpPr>
      <xdr:spPr>
        <a:xfrm>
          <a:off x="16370300" y="6396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24714</xdr:rowOff>
    </xdr:from>
    <xdr:to>
      <xdr:col>81</xdr:col>
      <xdr:colOff>50800</xdr:colOff>
      <xdr:row>38</xdr:row>
      <xdr:rowOff>25057</xdr:rowOff>
    </xdr:to>
    <xdr:cxnSp macro="">
      <xdr:nvCxnSpPr>
        <xdr:cNvPr id="524" name="直線コネクタ 523"/>
        <xdr:cNvCxnSpPr/>
      </xdr:nvCxnSpPr>
      <xdr:spPr>
        <a:xfrm>
          <a:off x="14592300" y="653981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24714</xdr:rowOff>
    </xdr:from>
    <xdr:to>
      <xdr:col>76</xdr:col>
      <xdr:colOff>114300</xdr:colOff>
      <xdr:row>38</xdr:row>
      <xdr:rowOff>25114</xdr:rowOff>
    </xdr:to>
    <xdr:cxnSp macro="">
      <xdr:nvCxnSpPr>
        <xdr:cNvPr id="527" name="直線コネクタ 526"/>
        <xdr:cNvCxnSpPr/>
      </xdr:nvCxnSpPr>
      <xdr:spPr>
        <a:xfrm flipV="1">
          <a:off x="13703300" y="653981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22828</xdr:rowOff>
    </xdr:from>
    <xdr:to>
      <xdr:col>71</xdr:col>
      <xdr:colOff>177800</xdr:colOff>
      <xdr:row>38</xdr:row>
      <xdr:rowOff>25114</xdr:rowOff>
    </xdr:to>
    <xdr:cxnSp macro="">
      <xdr:nvCxnSpPr>
        <xdr:cNvPr id="530" name="直線コネクタ 529"/>
        <xdr:cNvCxnSpPr/>
      </xdr:nvCxnSpPr>
      <xdr:spPr>
        <a:xfrm>
          <a:off x="12814300" y="65379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49409</xdr:rowOff>
    </xdr:from>
    <xdr:to>
      <xdr:col>85</xdr:col>
      <xdr:colOff>177800</xdr:colOff>
      <xdr:row>37</xdr:row>
      <xdr:rowOff>151009</xdr:rowOff>
    </xdr:to>
    <xdr:sp macro="" textlink="">
      <xdr:nvSpPr>
        <xdr:cNvPr id="540" name="楕円 539"/>
        <xdr:cNvSpPr/>
      </xdr:nvSpPr>
      <xdr:spPr>
        <a:xfrm>
          <a:off x="16268700" y="63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8786</xdr:rowOff>
    </xdr:from>
    <xdr:ext cx="469744" cy="259045"/>
    <xdr:sp macro="" textlink="">
      <xdr:nvSpPr>
        <xdr:cNvPr id="541" name="災害復旧事業費該当値テキスト"/>
        <xdr:cNvSpPr txBox="1"/>
      </xdr:nvSpPr>
      <xdr:spPr>
        <a:xfrm>
          <a:off x="16370300" y="618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145707</xdr:rowOff>
    </xdr:from>
    <xdr:to>
      <xdr:col>81</xdr:col>
      <xdr:colOff>101600</xdr:colOff>
      <xdr:row>38</xdr:row>
      <xdr:rowOff>75857</xdr:rowOff>
    </xdr:to>
    <xdr:sp macro="" textlink="">
      <xdr:nvSpPr>
        <xdr:cNvPr id="542" name="楕円 541"/>
        <xdr:cNvSpPr/>
      </xdr:nvSpPr>
      <xdr:spPr>
        <a:xfrm>
          <a:off x="15430500" y="64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66984</xdr:rowOff>
    </xdr:from>
    <xdr:ext cx="249299" cy="259045"/>
    <xdr:sp macro="" textlink="">
      <xdr:nvSpPr>
        <xdr:cNvPr id="543" name="テキスト ボックス 542"/>
        <xdr:cNvSpPr txBox="1"/>
      </xdr:nvSpPr>
      <xdr:spPr>
        <a:xfrm>
          <a:off x="15356650" y="6582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145364</xdr:rowOff>
    </xdr:from>
    <xdr:to>
      <xdr:col>76</xdr:col>
      <xdr:colOff>165100</xdr:colOff>
      <xdr:row>38</xdr:row>
      <xdr:rowOff>75515</xdr:rowOff>
    </xdr:to>
    <xdr:sp macro="" textlink="">
      <xdr:nvSpPr>
        <xdr:cNvPr id="544" name="楕円 543"/>
        <xdr:cNvSpPr/>
      </xdr:nvSpPr>
      <xdr:spPr>
        <a:xfrm>
          <a:off x="14541500" y="6489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66641</xdr:rowOff>
    </xdr:from>
    <xdr:ext cx="313932" cy="259045"/>
    <xdr:sp macro="" textlink="">
      <xdr:nvSpPr>
        <xdr:cNvPr id="545" name="テキスト ボックス 544"/>
        <xdr:cNvSpPr txBox="1"/>
      </xdr:nvSpPr>
      <xdr:spPr>
        <a:xfrm>
          <a:off x="14435333" y="6581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145764</xdr:rowOff>
    </xdr:from>
    <xdr:to>
      <xdr:col>72</xdr:col>
      <xdr:colOff>38100</xdr:colOff>
      <xdr:row>38</xdr:row>
      <xdr:rowOff>75915</xdr:rowOff>
    </xdr:to>
    <xdr:sp macro="" textlink="">
      <xdr:nvSpPr>
        <xdr:cNvPr id="546" name="楕円 545"/>
        <xdr:cNvSpPr/>
      </xdr:nvSpPr>
      <xdr:spPr>
        <a:xfrm>
          <a:off x="13652500" y="6489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67041</xdr:rowOff>
    </xdr:from>
    <xdr:ext cx="249299" cy="259045"/>
    <xdr:sp macro="" textlink="">
      <xdr:nvSpPr>
        <xdr:cNvPr id="547" name="テキスト ボックス 546"/>
        <xdr:cNvSpPr txBox="1"/>
      </xdr:nvSpPr>
      <xdr:spPr>
        <a:xfrm>
          <a:off x="13578650" y="65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143478</xdr:rowOff>
    </xdr:from>
    <xdr:to>
      <xdr:col>67</xdr:col>
      <xdr:colOff>101600</xdr:colOff>
      <xdr:row>38</xdr:row>
      <xdr:rowOff>73628</xdr:rowOff>
    </xdr:to>
    <xdr:sp macro="" textlink="">
      <xdr:nvSpPr>
        <xdr:cNvPr id="548" name="楕円 547"/>
        <xdr:cNvSpPr/>
      </xdr:nvSpPr>
      <xdr:spPr>
        <a:xfrm>
          <a:off x="12763500" y="64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64755</xdr:rowOff>
    </xdr:from>
    <xdr:ext cx="313932" cy="259045"/>
    <xdr:sp macro="" textlink="">
      <xdr:nvSpPr>
        <xdr:cNvPr id="549" name="テキスト ボックス 548"/>
        <xdr:cNvSpPr txBox="1"/>
      </xdr:nvSpPr>
      <xdr:spPr>
        <a:xfrm>
          <a:off x="12657333" y="6579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76541</xdr:rowOff>
    </xdr:from>
    <xdr:to>
      <xdr:col>85</xdr:col>
      <xdr:colOff>127000</xdr:colOff>
      <xdr:row>75</xdr:row>
      <xdr:rowOff>107728</xdr:rowOff>
    </xdr:to>
    <xdr:cxnSp macro="">
      <xdr:nvCxnSpPr>
        <xdr:cNvPr id="630" name="直線コネクタ 629"/>
        <xdr:cNvCxnSpPr/>
      </xdr:nvCxnSpPr>
      <xdr:spPr>
        <a:xfrm flipV="1">
          <a:off x="15481300" y="12935291"/>
          <a:ext cx="8382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99368</xdr:rowOff>
    </xdr:from>
    <xdr:to>
      <xdr:col>81</xdr:col>
      <xdr:colOff>50800</xdr:colOff>
      <xdr:row>75</xdr:row>
      <xdr:rowOff>107728</xdr:rowOff>
    </xdr:to>
    <xdr:cxnSp macro="">
      <xdr:nvCxnSpPr>
        <xdr:cNvPr id="633" name="直線コネクタ 632"/>
        <xdr:cNvCxnSpPr/>
      </xdr:nvCxnSpPr>
      <xdr:spPr>
        <a:xfrm>
          <a:off x="14592300" y="12958118"/>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45320</xdr:rowOff>
    </xdr:from>
    <xdr:to>
      <xdr:col>76</xdr:col>
      <xdr:colOff>114300</xdr:colOff>
      <xdr:row>75</xdr:row>
      <xdr:rowOff>99368</xdr:rowOff>
    </xdr:to>
    <xdr:cxnSp macro="">
      <xdr:nvCxnSpPr>
        <xdr:cNvPr id="636" name="直線コネクタ 635"/>
        <xdr:cNvCxnSpPr/>
      </xdr:nvCxnSpPr>
      <xdr:spPr>
        <a:xfrm>
          <a:off x="13703300" y="12904070"/>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32911</xdr:rowOff>
    </xdr:from>
    <xdr:to>
      <xdr:col>71</xdr:col>
      <xdr:colOff>177800</xdr:colOff>
      <xdr:row>75</xdr:row>
      <xdr:rowOff>45320</xdr:rowOff>
    </xdr:to>
    <xdr:cxnSp macro="">
      <xdr:nvCxnSpPr>
        <xdr:cNvPr id="639" name="直線コネクタ 638"/>
        <xdr:cNvCxnSpPr/>
      </xdr:nvCxnSpPr>
      <xdr:spPr>
        <a:xfrm>
          <a:off x="12814300" y="12891661"/>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94269</xdr:rowOff>
    </xdr:from>
    <xdr:ext cx="534377" cy="259045"/>
    <xdr:sp macro="" textlink="">
      <xdr:nvSpPr>
        <xdr:cNvPr id="643" name="テキスト ボックス 642"/>
        <xdr:cNvSpPr txBox="1"/>
      </xdr:nvSpPr>
      <xdr:spPr>
        <a:xfrm>
          <a:off x="12547111" y="129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25741</xdr:rowOff>
    </xdr:from>
    <xdr:to>
      <xdr:col>85</xdr:col>
      <xdr:colOff>177800</xdr:colOff>
      <xdr:row>75</xdr:row>
      <xdr:rowOff>127341</xdr:rowOff>
    </xdr:to>
    <xdr:sp macro="" textlink="">
      <xdr:nvSpPr>
        <xdr:cNvPr id="649" name="楕円 648"/>
        <xdr:cNvSpPr/>
      </xdr:nvSpPr>
      <xdr:spPr>
        <a:xfrm>
          <a:off x="16268700" y="128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4168</xdr:rowOff>
    </xdr:from>
    <xdr:ext cx="534377" cy="259045"/>
    <xdr:sp macro="" textlink="">
      <xdr:nvSpPr>
        <xdr:cNvPr id="650" name="公債費該当値テキスト"/>
        <xdr:cNvSpPr txBox="1"/>
      </xdr:nvSpPr>
      <xdr:spPr>
        <a:xfrm>
          <a:off x="16370300" y="1286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56928</xdr:rowOff>
    </xdr:from>
    <xdr:to>
      <xdr:col>81</xdr:col>
      <xdr:colOff>101600</xdr:colOff>
      <xdr:row>75</xdr:row>
      <xdr:rowOff>158528</xdr:rowOff>
    </xdr:to>
    <xdr:sp macro="" textlink="">
      <xdr:nvSpPr>
        <xdr:cNvPr id="651" name="楕円 650"/>
        <xdr:cNvSpPr/>
      </xdr:nvSpPr>
      <xdr:spPr>
        <a:xfrm>
          <a:off x="15430500" y="129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149655</xdr:rowOff>
    </xdr:from>
    <xdr:ext cx="534377" cy="259045"/>
    <xdr:sp macro="" textlink="">
      <xdr:nvSpPr>
        <xdr:cNvPr id="652" name="テキスト ボックス 651"/>
        <xdr:cNvSpPr txBox="1"/>
      </xdr:nvSpPr>
      <xdr:spPr>
        <a:xfrm>
          <a:off x="15214111" y="130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48568</xdr:rowOff>
    </xdr:from>
    <xdr:to>
      <xdr:col>76</xdr:col>
      <xdr:colOff>165100</xdr:colOff>
      <xdr:row>75</xdr:row>
      <xdr:rowOff>150168</xdr:rowOff>
    </xdr:to>
    <xdr:sp macro="" textlink="">
      <xdr:nvSpPr>
        <xdr:cNvPr id="653" name="楕円 652"/>
        <xdr:cNvSpPr/>
      </xdr:nvSpPr>
      <xdr:spPr>
        <a:xfrm>
          <a:off x="14541500" y="129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141296</xdr:rowOff>
    </xdr:from>
    <xdr:ext cx="534377" cy="259045"/>
    <xdr:sp macro="" textlink="">
      <xdr:nvSpPr>
        <xdr:cNvPr id="654" name="テキスト ボックス 653"/>
        <xdr:cNvSpPr txBox="1"/>
      </xdr:nvSpPr>
      <xdr:spPr>
        <a:xfrm>
          <a:off x="14325111" y="130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165970</xdr:rowOff>
    </xdr:from>
    <xdr:to>
      <xdr:col>72</xdr:col>
      <xdr:colOff>38100</xdr:colOff>
      <xdr:row>75</xdr:row>
      <xdr:rowOff>96120</xdr:rowOff>
    </xdr:to>
    <xdr:sp macro="" textlink="">
      <xdr:nvSpPr>
        <xdr:cNvPr id="655" name="楕円 654"/>
        <xdr:cNvSpPr/>
      </xdr:nvSpPr>
      <xdr:spPr>
        <a:xfrm>
          <a:off x="13652500" y="128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87247</xdr:rowOff>
    </xdr:from>
    <xdr:ext cx="534377" cy="259045"/>
    <xdr:sp macro="" textlink="">
      <xdr:nvSpPr>
        <xdr:cNvPr id="656" name="テキスト ボックス 655"/>
        <xdr:cNvSpPr txBox="1"/>
      </xdr:nvSpPr>
      <xdr:spPr>
        <a:xfrm>
          <a:off x="13436111" y="129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153561</xdr:rowOff>
    </xdr:from>
    <xdr:to>
      <xdr:col>67</xdr:col>
      <xdr:colOff>101600</xdr:colOff>
      <xdr:row>75</xdr:row>
      <xdr:rowOff>83711</xdr:rowOff>
    </xdr:to>
    <xdr:sp macro="" textlink="">
      <xdr:nvSpPr>
        <xdr:cNvPr id="657" name="楕円 656"/>
        <xdr:cNvSpPr/>
      </xdr:nvSpPr>
      <xdr:spPr>
        <a:xfrm>
          <a:off x="12763500" y="128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100238</xdr:rowOff>
    </xdr:from>
    <xdr:ext cx="534377" cy="259045"/>
    <xdr:sp macro="" textlink="">
      <xdr:nvSpPr>
        <xdr:cNvPr id="658" name="テキスト ボックス 657"/>
        <xdr:cNvSpPr txBox="1"/>
      </xdr:nvSpPr>
      <xdr:spPr>
        <a:xfrm>
          <a:off x="12547111" y="1261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9558</xdr:rowOff>
    </xdr:from>
    <xdr:to>
      <xdr:col>85</xdr:col>
      <xdr:colOff>127000</xdr:colOff>
      <xdr:row>99</xdr:row>
      <xdr:rowOff>15091</xdr:rowOff>
    </xdr:to>
    <xdr:cxnSp macro="">
      <xdr:nvCxnSpPr>
        <xdr:cNvPr id="687" name="直線コネクタ 686"/>
        <xdr:cNvCxnSpPr/>
      </xdr:nvCxnSpPr>
      <xdr:spPr>
        <a:xfrm flipV="1">
          <a:off x="15481300" y="16983108"/>
          <a:ext cx="8382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963</xdr:rowOff>
    </xdr:from>
    <xdr:to>
      <xdr:col>81</xdr:col>
      <xdr:colOff>50800</xdr:colOff>
      <xdr:row>99</xdr:row>
      <xdr:rowOff>15091</xdr:rowOff>
    </xdr:to>
    <xdr:cxnSp macro="">
      <xdr:nvCxnSpPr>
        <xdr:cNvPr id="690" name="直線コネクタ 689"/>
        <xdr:cNvCxnSpPr/>
      </xdr:nvCxnSpPr>
      <xdr:spPr>
        <a:xfrm>
          <a:off x="14592300" y="16974513"/>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963</xdr:rowOff>
    </xdr:from>
    <xdr:to>
      <xdr:col>76</xdr:col>
      <xdr:colOff>114300</xdr:colOff>
      <xdr:row>99</xdr:row>
      <xdr:rowOff>22627</xdr:rowOff>
    </xdr:to>
    <xdr:cxnSp macro="">
      <xdr:nvCxnSpPr>
        <xdr:cNvPr id="693" name="直線コネクタ 692"/>
        <xdr:cNvCxnSpPr/>
      </xdr:nvCxnSpPr>
      <xdr:spPr>
        <a:xfrm flipV="1">
          <a:off x="13703300" y="16974513"/>
          <a:ext cx="889000" cy="2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16218</xdr:rowOff>
    </xdr:from>
    <xdr:to>
      <xdr:col>71</xdr:col>
      <xdr:colOff>177800</xdr:colOff>
      <xdr:row>99</xdr:row>
      <xdr:rowOff>22627</xdr:rowOff>
    </xdr:to>
    <xdr:cxnSp macro="">
      <xdr:nvCxnSpPr>
        <xdr:cNvPr id="696" name="直線コネクタ 695"/>
        <xdr:cNvCxnSpPr/>
      </xdr:nvCxnSpPr>
      <xdr:spPr>
        <a:xfrm>
          <a:off x="12814300" y="16989768"/>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130208</xdr:rowOff>
    </xdr:from>
    <xdr:to>
      <xdr:col>85</xdr:col>
      <xdr:colOff>177800</xdr:colOff>
      <xdr:row>99</xdr:row>
      <xdr:rowOff>60358</xdr:rowOff>
    </xdr:to>
    <xdr:sp macro="" textlink="">
      <xdr:nvSpPr>
        <xdr:cNvPr id="706" name="楕円 705"/>
        <xdr:cNvSpPr/>
      </xdr:nvSpPr>
      <xdr:spPr>
        <a:xfrm>
          <a:off x="16268700" y="1693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45135</xdr:rowOff>
    </xdr:from>
    <xdr:ext cx="469744" cy="259045"/>
    <xdr:sp macro="" textlink="">
      <xdr:nvSpPr>
        <xdr:cNvPr id="707" name="積立金該当値テキスト"/>
        <xdr:cNvSpPr txBox="1"/>
      </xdr:nvSpPr>
      <xdr:spPr>
        <a:xfrm>
          <a:off x="16370300" y="1684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135741</xdr:rowOff>
    </xdr:from>
    <xdr:to>
      <xdr:col>81</xdr:col>
      <xdr:colOff>101600</xdr:colOff>
      <xdr:row>99</xdr:row>
      <xdr:rowOff>65891</xdr:rowOff>
    </xdr:to>
    <xdr:sp macro="" textlink="">
      <xdr:nvSpPr>
        <xdr:cNvPr id="708" name="楕円 707"/>
        <xdr:cNvSpPr/>
      </xdr:nvSpPr>
      <xdr:spPr>
        <a:xfrm>
          <a:off x="15430500" y="169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57018</xdr:rowOff>
    </xdr:from>
    <xdr:ext cx="469744" cy="259045"/>
    <xdr:sp macro="" textlink="">
      <xdr:nvSpPr>
        <xdr:cNvPr id="709" name="テキスト ボックス 708"/>
        <xdr:cNvSpPr txBox="1"/>
      </xdr:nvSpPr>
      <xdr:spPr>
        <a:xfrm>
          <a:off x="15246428" y="1703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121613</xdr:rowOff>
    </xdr:from>
    <xdr:to>
      <xdr:col>76</xdr:col>
      <xdr:colOff>165100</xdr:colOff>
      <xdr:row>99</xdr:row>
      <xdr:rowOff>51763</xdr:rowOff>
    </xdr:to>
    <xdr:sp macro="" textlink="">
      <xdr:nvSpPr>
        <xdr:cNvPr id="710" name="楕円 709"/>
        <xdr:cNvSpPr/>
      </xdr:nvSpPr>
      <xdr:spPr>
        <a:xfrm>
          <a:off x="14541500" y="169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42890</xdr:rowOff>
    </xdr:from>
    <xdr:ext cx="469744" cy="259045"/>
    <xdr:sp macro="" textlink="">
      <xdr:nvSpPr>
        <xdr:cNvPr id="711" name="テキスト ボックス 710"/>
        <xdr:cNvSpPr txBox="1"/>
      </xdr:nvSpPr>
      <xdr:spPr>
        <a:xfrm>
          <a:off x="14357428" y="170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143277</xdr:rowOff>
    </xdr:from>
    <xdr:to>
      <xdr:col>72</xdr:col>
      <xdr:colOff>38100</xdr:colOff>
      <xdr:row>99</xdr:row>
      <xdr:rowOff>73427</xdr:rowOff>
    </xdr:to>
    <xdr:sp macro="" textlink="">
      <xdr:nvSpPr>
        <xdr:cNvPr id="712" name="楕円 711"/>
        <xdr:cNvSpPr/>
      </xdr:nvSpPr>
      <xdr:spPr>
        <a:xfrm>
          <a:off x="13652500" y="169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64554</xdr:rowOff>
    </xdr:from>
    <xdr:ext cx="469744" cy="259045"/>
    <xdr:sp macro="" textlink="">
      <xdr:nvSpPr>
        <xdr:cNvPr id="713" name="テキスト ボックス 712"/>
        <xdr:cNvSpPr txBox="1"/>
      </xdr:nvSpPr>
      <xdr:spPr>
        <a:xfrm>
          <a:off x="13468428" y="1703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136868</xdr:rowOff>
    </xdr:from>
    <xdr:to>
      <xdr:col>67</xdr:col>
      <xdr:colOff>101600</xdr:colOff>
      <xdr:row>99</xdr:row>
      <xdr:rowOff>67018</xdr:rowOff>
    </xdr:to>
    <xdr:sp macro="" textlink="">
      <xdr:nvSpPr>
        <xdr:cNvPr id="714" name="楕円 713"/>
        <xdr:cNvSpPr/>
      </xdr:nvSpPr>
      <xdr:spPr>
        <a:xfrm>
          <a:off x="12763500" y="1693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58145</xdr:rowOff>
    </xdr:from>
    <xdr:ext cx="469744" cy="259045"/>
    <xdr:sp macro="" textlink="">
      <xdr:nvSpPr>
        <xdr:cNvPr id="715" name="テキスト ボックス 714"/>
        <xdr:cNvSpPr txBox="1"/>
      </xdr:nvSpPr>
      <xdr:spPr>
        <a:xfrm>
          <a:off x="12579428" y="1703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77597</xdr:rowOff>
    </xdr:from>
    <xdr:to>
      <xdr:col>116</xdr:col>
      <xdr:colOff>63500</xdr:colOff>
      <xdr:row>37</xdr:row>
      <xdr:rowOff>153607</xdr:rowOff>
    </xdr:to>
    <xdr:cxnSp macro="">
      <xdr:nvCxnSpPr>
        <xdr:cNvPr id="744" name="直線コネクタ 743"/>
        <xdr:cNvCxnSpPr/>
      </xdr:nvCxnSpPr>
      <xdr:spPr>
        <a:xfrm flipV="1">
          <a:off x="21323300" y="6421247"/>
          <a:ext cx="8382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162196</xdr:rowOff>
    </xdr:from>
    <xdr:ext cx="378565" cy="259045"/>
    <xdr:sp macro="" textlink="">
      <xdr:nvSpPr>
        <xdr:cNvPr id="745" name="投資及び出資金平均値テキスト"/>
        <xdr:cNvSpPr txBox="1"/>
      </xdr:nvSpPr>
      <xdr:spPr>
        <a:xfrm>
          <a:off x="22212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153607</xdr:rowOff>
    </xdr:from>
    <xdr:to>
      <xdr:col>111</xdr:col>
      <xdr:colOff>177800</xdr:colOff>
      <xdr:row>39</xdr:row>
      <xdr:rowOff>44450</xdr:rowOff>
    </xdr:to>
    <xdr:cxnSp macro="">
      <xdr:nvCxnSpPr>
        <xdr:cNvPr id="747" name="直線コネクタ 746"/>
        <xdr:cNvCxnSpPr/>
      </xdr:nvCxnSpPr>
      <xdr:spPr>
        <a:xfrm flipV="1">
          <a:off x="20434300" y="6497257"/>
          <a:ext cx="889000" cy="2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69422</xdr:rowOff>
    </xdr:from>
    <xdr:ext cx="378565" cy="259045"/>
    <xdr:sp macro="" textlink="">
      <xdr:nvSpPr>
        <xdr:cNvPr id="749" name="テキスト ボックス 748"/>
        <xdr:cNvSpPr txBox="1"/>
      </xdr:nvSpPr>
      <xdr:spPr>
        <a:xfrm>
          <a:off x="21134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26797</xdr:rowOff>
    </xdr:from>
    <xdr:to>
      <xdr:col>116</xdr:col>
      <xdr:colOff>114300</xdr:colOff>
      <xdr:row>37</xdr:row>
      <xdr:rowOff>128397</xdr:rowOff>
    </xdr:to>
    <xdr:sp macro="" textlink="">
      <xdr:nvSpPr>
        <xdr:cNvPr id="763" name="楕円 762"/>
        <xdr:cNvSpPr/>
      </xdr:nvSpPr>
      <xdr:spPr>
        <a:xfrm>
          <a:off x="221107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49674</xdr:rowOff>
    </xdr:from>
    <xdr:ext cx="469744" cy="259045"/>
    <xdr:sp macro="" textlink="">
      <xdr:nvSpPr>
        <xdr:cNvPr id="764" name="投資及び出資金該当値テキスト"/>
        <xdr:cNvSpPr txBox="1"/>
      </xdr:nvSpPr>
      <xdr:spPr>
        <a:xfrm>
          <a:off x="22212300" y="622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102807</xdr:rowOff>
    </xdr:from>
    <xdr:to>
      <xdr:col>112</xdr:col>
      <xdr:colOff>38100</xdr:colOff>
      <xdr:row>38</xdr:row>
      <xdr:rowOff>32956</xdr:rowOff>
    </xdr:to>
    <xdr:sp macro="" textlink="">
      <xdr:nvSpPr>
        <xdr:cNvPr id="765" name="楕円 764"/>
        <xdr:cNvSpPr/>
      </xdr:nvSpPr>
      <xdr:spPr>
        <a:xfrm>
          <a:off x="21272500" y="6446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49484</xdr:rowOff>
    </xdr:from>
    <xdr:ext cx="469744" cy="259045"/>
    <xdr:sp macro="" textlink="">
      <xdr:nvSpPr>
        <xdr:cNvPr id="766" name="テキスト ボックス 765"/>
        <xdr:cNvSpPr txBox="1"/>
      </xdr:nvSpPr>
      <xdr:spPr>
        <a:xfrm>
          <a:off x="21088428"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50546</xdr:rowOff>
    </xdr:from>
    <xdr:to>
      <xdr:col>116</xdr:col>
      <xdr:colOff>63500</xdr:colOff>
      <xdr:row>59</xdr:row>
      <xdr:rowOff>75365</xdr:rowOff>
    </xdr:to>
    <xdr:cxnSp macro="">
      <xdr:nvCxnSpPr>
        <xdr:cNvPr id="803" name="直線コネクタ 802"/>
        <xdr:cNvCxnSpPr/>
      </xdr:nvCxnSpPr>
      <xdr:spPr>
        <a:xfrm>
          <a:off x="21323300" y="10166096"/>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22624</xdr:rowOff>
    </xdr:from>
    <xdr:to>
      <xdr:col>111</xdr:col>
      <xdr:colOff>177800</xdr:colOff>
      <xdr:row>59</xdr:row>
      <xdr:rowOff>50546</xdr:rowOff>
    </xdr:to>
    <xdr:cxnSp macro="">
      <xdr:nvCxnSpPr>
        <xdr:cNvPr id="806" name="直線コネクタ 805"/>
        <xdr:cNvCxnSpPr/>
      </xdr:nvCxnSpPr>
      <xdr:spPr>
        <a:xfrm>
          <a:off x="20434300" y="10138174"/>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163833</xdr:rowOff>
    </xdr:from>
    <xdr:to>
      <xdr:col>107</xdr:col>
      <xdr:colOff>50800</xdr:colOff>
      <xdr:row>59</xdr:row>
      <xdr:rowOff>22624</xdr:rowOff>
    </xdr:to>
    <xdr:cxnSp macro="">
      <xdr:nvCxnSpPr>
        <xdr:cNvPr id="809" name="直線コネクタ 808"/>
        <xdr:cNvCxnSpPr/>
      </xdr:nvCxnSpPr>
      <xdr:spPr>
        <a:xfrm>
          <a:off x="19545300" y="10107933"/>
          <a:ext cx="889000" cy="3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132581</xdr:rowOff>
    </xdr:from>
    <xdr:to>
      <xdr:col>102</xdr:col>
      <xdr:colOff>114300</xdr:colOff>
      <xdr:row>58</xdr:row>
      <xdr:rowOff>163833</xdr:rowOff>
    </xdr:to>
    <xdr:cxnSp macro="">
      <xdr:nvCxnSpPr>
        <xdr:cNvPr id="812" name="直線コネクタ 811"/>
        <xdr:cNvCxnSpPr/>
      </xdr:nvCxnSpPr>
      <xdr:spPr>
        <a:xfrm>
          <a:off x="18656300" y="10076681"/>
          <a:ext cx="889000" cy="3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33397</xdr:rowOff>
    </xdr:from>
    <xdr:ext cx="469744" cy="259045"/>
    <xdr:sp macro="" textlink="">
      <xdr:nvSpPr>
        <xdr:cNvPr id="816" name="テキスト ボックス 815"/>
        <xdr:cNvSpPr txBox="1"/>
      </xdr:nvSpPr>
      <xdr:spPr>
        <a:xfrm>
          <a:off x="18421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24565</xdr:rowOff>
    </xdr:from>
    <xdr:to>
      <xdr:col>116</xdr:col>
      <xdr:colOff>114300</xdr:colOff>
      <xdr:row>59</xdr:row>
      <xdr:rowOff>126165</xdr:rowOff>
    </xdr:to>
    <xdr:sp macro="" textlink="">
      <xdr:nvSpPr>
        <xdr:cNvPr id="822" name="楕円 821"/>
        <xdr:cNvSpPr/>
      </xdr:nvSpPr>
      <xdr:spPr>
        <a:xfrm>
          <a:off x="22110700" y="1014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110942</xdr:rowOff>
    </xdr:from>
    <xdr:ext cx="378565" cy="259045"/>
    <xdr:sp macro="" textlink="">
      <xdr:nvSpPr>
        <xdr:cNvPr id="823" name="貸付金該当値テキスト"/>
        <xdr:cNvSpPr txBox="1"/>
      </xdr:nvSpPr>
      <xdr:spPr>
        <a:xfrm>
          <a:off x="22212300" y="10055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171196</xdr:rowOff>
    </xdr:from>
    <xdr:to>
      <xdr:col>112</xdr:col>
      <xdr:colOff>38100</xdr:colOff>
      <xdr:row>59</xdr:row>
      <xdr:rowOff>101346</xdr:rowOff>
    </xdr:to>
    <xdr:sp macro="" textlink="">
      <xdr:nvSpPr>
        <xdr:cNvPr id="824" name="楕円 823"/>
        <xdr:cNvSpPr/>
      </xdr:nvSpPr>
      <xdr:spPr>
        <a:xfrm>
          <a:off x="21272500" y="101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92473</xdr:rowOff>
    </xdr:from>
    <xdr:ext cx="469744" cy="259045"/>
    <xdr:sp macro="" textlink="">
      <xdr:nvSpPr>
        <xdr:cNvPr id="825" name="テキスト ボックス 824"/>
        <xdr:cNvSpPr txBox="1"/>
      </xdr:nvSpPr>
      <xdr:spPr>
        <a:xfrm>
          <a:off x="21088428"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143274</xdr:rowOff>
    </xdr:from>
    <xdr:to>
      <xdr:col>107</xdr:col>
      <xdr:colOff>101600</xdr:colOff>
      <xdr:row>59</xdr:row>
      <xdr:rowOff>73424</xdr:rowOff>
    </xdr:to>
    <xdr:sp macro="" textlink="">
      <xdr:nvSpPr>
        <xdr:cNvPr id="826" name="楕円 825"/>
        <xdr:cNvSpPr/>
      </xdr:nvSpPr>
      <xdr:spPr>
        <a:xfrm>
          <a:off x="20383500" y="100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64551</xdr:rowOff>
    </xdr:from>
    <xdr:ext cx="469744" cy="259045"/>
    <xdr:sp macro="" textlink="">
      <xdr:nvSpPr>
        <xdr:cNvPr id="827" name="テキスト ボックス 826"/>
        <xdr:cNvSpPr txBox="1"/>
      </xdr:nvSpPr>
      <xdr:spPr>
        <a:xfrm>
          <a:off x="20199428" y="101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113033</xdr:rowOff>
    </xdr:from>
    <xdr:to>
      <xdr:col>102</xdr:col>
      <xdr:colOff>165100</xdr:colOff>
      <xdr:row>59</xdr:row>
      <xdr:rowOff>43183</xdr:rowOff>
    </xdr:to>
    <xdr:sp macro="" textlink="">
      <xdr:nvSpPr>
        <xdr:cNvPr id="828" name="楕円 827"/>
        <xdr:cNvSpPr/>
      </xdr:nvSpPr>
      <xdr:spPr>
        <a:xfrm>
          <a:off x="19494500" y="100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34310</xdr:rowOff>
    </xdr:from>
    <xdr:ext cx="469744" cy="259045"/>
    <xdr:sp macro="" textlink="">
      <xdr:nvSpPr>
        <xdr:cNvPr id="829" name="テキスト ボックス 828"/>
        <xdr:cNvSpPr txBox="1"/>
      </xdr:nvSpPr>
      <xdr:spPr>
        <a:xfrm>
          <a:off x="19310428" y="1014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81781</xdr:rowOff>
    </xdr:from>
    <xdr:to>
      <xdr:col>98</xdr:col>
      <xdr:colOff>38100</xdr:colOff>
      <xdr:row>59</xdr:row>
      <xdr:rowOff>11931</xdr:rowOff>
    </xdr:to>
    <xdr:sp macro="" textlink="">
      <xdr:nvSpPr>
        <xdr:cNvPr id="830" name="楕円 829"/>
        <xdr:cNvSpPr/>
      </xdr:nvSpPr>
      <xdr:spPr>
        <a:xfrm>
          <a:off x="18605500" y="100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28458</xdr:rowOff>
    </xdr:from>
    <xdr:ext cx="469744" cy="259045"/>
    <xdr:sp macro="" textlink="">
      <xdr:nvSpPr>
        <xdr:cNvPr id="831" name="テキスト ボックス 830"/>
        <xdr:cNvSpPr txBox="1"/>
      </xdr:nvSpPr>
      <xdr:spPr>
        <a:xfrm>
          <a:off x="18421428" y="98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30011</xdr:rowOff>
    </xdr:from>
    <xdr:to>
      <xdr:col>116</xdr:col>
      <xdr:colOff>63500</xdr:colOff>
      <xdr:row>77</xdr:row>
      <xdr:rowOff>65672</xdr:rowOff>
    </xdr:to>
    <xdr:cxnSp macro="">
      <xdr:nvCxnSpPr>
        <xdr:cNvPr id="861" name="直線コネクタ 860"/>
        <xdr:cNvCxnSpPr/>
      </xdr:nvCxnSpPr>
      <xdr:spPr>
        <a:xfrm flipV="1">
          <a:off x="21323300" y="13231661"/>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169760</xdr:rowOff>
    </xdr:from>
    <xdr:to>
      <xdr:col>111</xdr:col>
      <xdr:colOff>177800</xdr:colOff>
      <xdr:row>77</xdr:row>
      <xdr:rowOff>65672</xdr:rowOff>
    </xdr:to>
    <xdr:cxnSp macro="">
      <xdr:nvCxnSpPr>
        <xdr:cNvPr id="864" name="直線コネクタ 863"/>
        <xdr:cNvCxnSpPr/>
      </xdr:nvCxnSpPr>
      <xdr:spPr>
        <a:xfrm>
          <a:off x="20434300" y="13028510"/>
          <a:ext cx="889000" cy="23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156045</xdr:rowOff>
    </xdr:from>
    <xdr:to>
      <xdr:col>107</xdr:col>
      <xdr:colOff>50800</xdr:colOff>
      <xdr:row>75</xdr:row>
      <xdr:rowOff>169760</xdr:rowOff>
    </xdr:to>
    <xdr:cxnSp macro="">
      <xdr:nvCxnSpPr>
        <xdr:cNvPr id="867" name="直線コネクタ 866"/>
        <xdr:cNvCxnSpPr/>
      </xdr:nvCxnSpPr>
      <xdr:spPr>
        <a:xfrm>
          <a:off x="19545300" y="1301479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156045</xdr:rowOff>
    </xdr:from>
    <xdr:to>
      <xdr:col>102</xdr:col>
      <xdr:colOff>114300</xdr:colOff>
      <xdr:row>76</xdr:row>
      <xdr:rowOff>14884</xdr:rowOff>
    </xdr:to>
    <xdr:cxnSp macro="">
      <xdr:nvCxnSpPr>
        <xdr:cNvPr id="870" name="直線コネクタ 869"/>
        <xdr:cNvCxnSpPr/>
      </xdr:nvCxnSpPr>
      <xdr:spPr>
        <a:xfrm flipV="1">
          <a:off x="18656300" y="13014795"/>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150661</xdr:rowOff>
    </xdr:from>
    <xdr:to>
      <xdr:col>116</xdr:col>
      <xdr:colOff>114300</xdr:colOff>
      <xdr:row>77</xdr:row>
      <xdr:rowOff>80811</xdr:rowOff>
    </xdr:to>
    <xdr:sp macro="" textlink="">
      <xdr:nvSpPr>
        <xdr:cNvPr id="880" name="楕円 879"/>
        <xdr:cNvSpPr/>
      </xdr:nvSpPr>
      <xdr:spPr>
        <a:xfrm>
          <a:off x="22110700" y="1318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129088</xdr:rowOff>
    </xdr:from>
    <xdr:ext cx="534377" cy="259045"/>
    <xdr:sp macro="" textlink="">
      <xdr:nvSpPr>
        <xdr:cNvPr id="881" name="繰出金該当値テキスト"/>
        <xdr:cNvSpPr txBox="1"/>
      </xdr:nvSpPr>
      <xdr:spPr>
        <a:xfrm>
          <a:off x="22212300" y="131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14872</xdr:rowOff>
    </xdr:from>
    <xdr:to>
      <xdr:col>112</xdr:col>
      <xdr:colOff>38100</xdr:colOff>
      <xdr:row>77</xdr:row>
      <xdr:rowOff>116472</xdr:rowOff>
    </xdr:to>
    <xdr:sp macro="" textlink="">
      <xdr:nvSpPr>
        <xdr:cNvPr id="882" name="楕円 881"/>
        <xdr:cNvSpPr/>
      </xdr:nvSpPr>
      <xdr:spPr>
        <a:xfrm>
          <a:off x="212725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107599</xdr:rowOff>
    </xdr:from>
    <xdr:ext cx="534377" cy="259045"/>
    <xdr:sp macro="" textlink="">
      <xdr:nvSpPr>
        <xdr:cNvPr id="883" name="テキスト ボックス 882"/>
        <xdr:cNvSpPr txBox="1"/>
      </xdr:nvSpPr>
      <xdr:spPr>
        <a:xfrm>
          <a:off x="21056111" y="133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118961</xdr:rowOff>
    </xdr:from>
    <xdr:to>
      <xdr:col>107</xdr:col>
      <xdr:colOff>101600</xdr:colOff>
      <xdr:row>76</xdr:row>
      <xdr:rowOff>49110</xdr:rowOff>
    </xdr:to>
    <xdr:sp macro="" textlink="">
      <xdr:nvSpPr>
        <xdr:cNvPr id="884" name="楕円 883"/>
        <xdr:cNvSpPr/>
      </xdr:nvSpPr>
      <xdr:spPr>
        <a:xfrm>
          <a:off x="20383500" y="12977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40237</xdr:rowOff>
    </xdr:from>
    <xdr:ext cx="534377" cy="259045"/>
    <xdr:sp macro="" textlink="">
      <xdr:nvSpPr>
        <xdr:cNvPr id="885" name="テキスト ボックス 884"/>
        <xdr:cNvSpPr txBox="1"/>
      </xdr:nvSpPr>
      <xdr:spPr>
        <a:xfrm>
          <a:off x="20167111" y="1307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105245</xdr:rowOff>
    </xdr:from>
    <xdr:to>
      <xdr:col>102</xdr:col>
      <xdr:colOff>165100</xdr:colOff>
      <xdr:row>76</xdr:row>
      <xdr:rowOff>35395</xdr:rowOff>
    </xdr:to>
    <xdr:sp macro="" textlink="">
      <xdr:nvSpPr>
        <xdr:cNvPr id="886" name="楕円 885"/>
        <xdr:cNvSpPr/>
      </xdr:nvSpPr>
      <xdr:spPr>
        <a:xfrm>
          <a:off x="19494500" y="129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26522</xdr:rowOff>
    </xdr:from>
    <xdr:ext cx="534377" cy="259045"/>
    <xdr:sp macro="" textlink="">
      <xdr:nvSpPr>
        <xdr:cNvPr id="887" name="テキスト ボックス 886"/>
        <xdr:cNvSpPr txBox="1"/>
      </xdr:nvSpPr>
      <xdr:spPr>
        <a:xfrm>
          <a:off x="19278111" y="130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135534</xdr:rowOff>
    </xdr:from>
    <xdr:to>
      <xdr:col>98</xdr:col>
      <xdr:colOff>38100</xdr:colOff>
      <xdr:row>76</xdr:row>
      <xdr:rowOff>65684</xdr:rowOff>
    </xdr:to>
    <xdr:sp macro="" textlink="">
      <xdr:nvSpPr>
        <xdr:cNvPr id="888" name="楕円 887"/>
        <xdr:cNvSpPr/>
      </xdr:nvSpPr>
      <xdr:spPr>
        <a:xfrm>
          <a:off x="18605500" y="129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56811</xdr:rowOff>
    </xdr:from>
    <xdr:ext cx="534377" cy="259045"/>
    <xdr:sp macro="" textlink="">
      <xdr:nvSpPr>
        <xdr:cNvPr id="889" name="テキスト ボックス 888"/>
        <xdr:cNvSpPr txBox="1"/>
      </xdr:nvSpPr>
      <xdr:spPr>
        <a:xfrm>
          <a:off x="18389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46,718</a:t>
          </a:r>
          <a:r>
            <a:rPr kumimoji="1" lang="ja-JP" altLang="en-US" sz="1300">
              <a:latin typeface="ＭＳ Ｐゴシック" panose="020B0600070205080204" pitchFamily="50" charset="-128"/>
              <a:ea typeface="ＭＳ Ｐゴシック" panose="020B0600070205080204" pitchFamily="50" charset="-128"/>
            </a:rPr>
            <a:t>円となった。退職手当の大幅減により、前年度比</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57,205</a:t>
          </a:r>
          <a:r>
            <a:rPr kumimoji="1" lang="ja-JP" altLang="en-US" sz="1300">
              <a:latin typeface="ＭＳ Ｐゴシック" panose="020B0600070205080204" pitchFamily="50" charset="-128"/>
              <a:ea typeface="ＭＳ Ｐゴシック" panose="020B0600070205080204" pitchFamily="50" charset="-128"/>
            </a:rPr>
            <a:t>円となった。消費税率の引き上げや人件費の高騰を背景とした需用費の増額などにより、前年度比</a:t>
          </a:r>
          <a:r>
            <a:rPr kumimoji="1" lang="en-US" altLang="ja-JP" sz="1300">
              <a:latin typeface="ＭＳ Ｐゴシック" panose="020B0600070205080204" pitchFamily="50" charset="-128"/>
              <a:ea typeface="ＭＳ Ｐゴシック" panose="020B0600070205080204" pitchFamily="50" charset="-128"/>
            </a:rPr>
            <a:t>3,182</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79,600</a:t>
          </a:r>
          <a:r>
            <a:rPr kumimoji="1" lang="ja-JP" altLang="en-US" sz="1300">
              <a:latin typeface="ＭＳ Ｐゴシック" panose="020B0600070205080204" pitchFamily="50" charset="-128"/>
              <a:ea typeface="ＭＳ Ｐゴシック" panose="020B0600070205080204" pitchFamily="50" charset="-128"/>
            </a:rPr>
            <a:t>円となった。児童扶養手当の制度変更による決算額の一時的な増加や障害福祉サービス利用者に対する給付費が増加したことにより、前年度比</a:t>
          </a:r>
          <a:r>
            <a:rPr kumimoji="1" lang="en-US" altLang="ja-JP" sz="1300">
              <a:latin typeface="ＭＳ Ｐゴシック" panose="020B0600070205080204" pitchFamily="50" charset="-128"/>
              <a:ea typeface="ＭＳ Ｐゴシック" panose="020B0600070205080204" pitchFamily="50" charset="-128"/>
            </a:rPr>
            <a:t>2,526</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36,724</a:t>
          </a:r>
          <a:r>
            <a:rPr kumimoji="1" lang="ja-JP" altLang="en-US" sz="1300">
              <a:latin typeface="ＭＳ Ｐゴシック" panose="020B0600070205080204" pitchFamily="50" charset="-128"/>
              <a:ea typeface="ＭＳ Ｐゴシック" panose="020B0600070205080204" pitchFamily="50" charset="-128"/>
            </a:rPr>
            <a:t>円となった。富士山南東消防組合に対する負担金や下水道事業に対する負担金・補助金、プレミアム付き商品券に係る補助金などが増額となり、前年度比</a:t>
          </a:r>
          <a:r>
            <a:rPr kumimoji="1" lang="en-US" altLang="ja-JP" sz="1300">
              <a:latin typeface="ＭＳ Ｐゴシック" panose="020B0600070205080204" pitchFamily="50" charset="-128"/>
              <a:ea typeface="ＭＳ Ｐゴシック" panose="020B0600070205080204" pitchFamily="50" charset="-128"/>
            </a:rPr>
            <a:t>3,592</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45,968</a:t>
          </a:r>
          <a:r>
            <a:rPr kumimoji="1" lang="ja-JP" altLang="en-US" sz="1300">
              <a:latin typeface="ＭＳ Ｐゴシック" panose="020B0600070205080204" pitchFamily="50" charset="-128"/>
              <a:ea typeface="ＭＳ Ｐゴシック" panose="020B0600070205080204" pitchFamily="50" charset="-128"/>
            </a:rPr>
            <a:t>円となった。小中学校のエアコン整備や市民文化会館の全面改修など大規模な建設事業があったため、前年度比</a:t>
          </a:r>
          <a:r>
            <a:rPr kumimoji="1" lang="en-US" altLang="ja-JP" sz="1300">
              <a:latin typeface="ＭＳ Ｐゴシック" panose="020B0600070205080204" pitchFamily="50" charset="-128"/>
              <a:ea typeface="ＭＳ Ｐゴシック" panose="020B0600070205080204" pitchFamily="50" charset="-128"/>
            </a:rPr>
            <a:t>14,028</a:t>
          </a:r>
          <a:r>
            <a:rPr kumimoji="1" lang="ja-JP" altLang="en-US" sz="1300">
              <a:latin typeface="ＭＳ Ｐゴシック" panose="020B0600070205080204" pitchFamily="50" charset="-128"/>
              <a:ea typeface="ＭＳ Ｐゴシック" panose="020B0600070205080204" pitchFamily="50" charset="-128"/>
            </a:rPr>
            <a:t>円の大幅増となった。</a:t>
          </a: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1,691</a:t>
          </a:r>
          <a:r>
            <a:rPr kumimoji="1" lang="ja-JP" altLang="en-US" sz="1300">
              <a:latin typeface="ＭＳ Ｐゴシック" panose="020B0600070205080204" pitchFamily="50" charset="-128"/>
              <a:ea typeface="ＭＳ Ｐゴシック" panose="020B0600070205080204" pitchFamily="50" charset="-128"/>
            </a:rPr>
            <a:t>円となった。令和元年東日本台風で被災した道路や公共施設などの復旧費用が増額となった。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109,445
108,048
62.02
37,468,478
36,972,346
278,139
21,193,330
39,507,054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111506</xdr:rowOff>
    </xdr:from>
    <xdr:to>
      <xdr:col>24</xdr:col>
      <xdr:colOff>63500</xdr:colOff>
      <xdr:row>37</xdr:row>
      <xdr:rowOff>131318</xdr:rowOff>
    </xdr:to>
    <xdr:cxnSp macro="">
      <xdr:nvCxnSpPr>
        <xdr:cNvPr id="61" name="直線コネクタ 60"/>
        <xdr:cNvCxnSpPr/>
      </xdr:nvCxnSpPr>
      <xdr:spPr>
        <a:xfrm>
          <a:off x="3797300" y="6455156"/>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105410</xdr:rowOff>
    </xdr:from>
    <xdr:to>
      <xdr:col>19</xdr:col>
      <xdr:colOff>177800</xdr:colOff>
      <xdr:row>37</xdr:row>
      <xdr:rowOff>111506</xdr:rowOff>
    </xdr:to>
    <xdr:cxnSp macro="">
      <xdr:nvCxnSpPr>
        <xdr:cNvPr id="64" name="直線コネクタ 63"/>
        <xdr:cNvCxnSpPr/>
      </xdr:nvCxnSpPr>
      <xdr:spPr>
        <a:xfrm>
          <a:off x="2908300" y="644906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105410</xdr:rowOff>
    </xdr:from>
    <xdr:to>
      <xdr:col>15</xdr:col>
      <xdr:colOff>50800</xdr:colOff>
      <xdr:row>37</xdr:row>
      <xdr:rowOff>122174</xdr:rowOff>
    </xdr:to>
    <xdr:cxnSp macro="">
      <xdr:nvCxnSpPr>
        <xdr:cNvPr id="67" name="直線コネクタ 66"/>
        <xdr:cNvCxnSpPr/>
      </xdr:nvCxnSpPr>
      <xdr:spPr>
        <a:xfrm flipV="1">
          <a:off x="2019300" y="644906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103124</xdr:rowOff>
    </xdr:from>
    <xdr:to>
      <xdr:col>10</xdr:col>
      <xdr:colOff>114300</xdr:colOff>
      <xdr:row>37</xdr:row>
      <xdr:rowOff>122174</xdr:rowOff>
    </xdr:to>
    <xdr:cxnSp macro="">
      <xdr:nvCxnSpPr>
        <xdr:cNvPr id="70" name="直線コネクタ 69"/>
        <xdr:cNvCxnSpPr/>
      </xdr:nvCxnSpPr>
      <xdr:spPr>
        <a:xfrm>
          <a:off x="1130300" y="610387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125493</xdr:rowOff>
    </xdr:from>
    <xdr:ext cx="469744" cy="259045"/>
    <xdr:sp macro="" textlink="">
      <xdr:nvSpPr>
        <xdr:cNvPr id="74" name="テキスト ボックス 73"/>
        <xdr:cNvSpPr txBox="1"/>
      </xdr:nvSpPr>
      <xdr:spPr>
        <a:xfrm>
          <a:off x="895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80518</xdr:rowOff>
    </xdr:from>
    <xdr:to>
      <xdr:col>24</xdr:col>
      <xdr:colOff>114300</xdr:colOff>
      <xdr:row>38</xdr:row>
      <xdr:rowOff>10668</xdr:rowOff>
    </xdr:to>
    <xdr:sp macro="" textlink="">
      <xdr:nvSpPr>
        <xdr:cNvPr id="80" name="楕円 79"/>
        <xdr:cNvSpPr/>
      </xdr:nvSpPr>
      <xdr:spPr>
        <a:xfrm>
          <a:off x="45847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58945</xdr:rowOff>
    </xdr:from>
    <xdr:ext cx="469744" cy="259045"/>
    <xdr:sp macro="" textlink="">
      <xdr:nvSpPr>
        <xdr:cNvPr id="81" name="議会費該当値テキスト"/>
        <xdr:cNvSpPr txBox="1"/>
      </xdr:nvSpPr>
      <xdr:spPr>
        <a:xfrm>
          <a:off x="4686300"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60706</xdr:rowOff>
    </xdr:from>
    <xdr:to>
      <xdr:col>20</xdr:col>
      <xdr:colOff>38100</xdr:colOff>
      <xdr:row>37</xdr:row>
      <xdr:rowOff>162306</xdr:rowOff>
    </xdr:to>
    <xdr:sp macro="" textlink="">
      <xdr:nvSpPr>
        <xdr:cNvPr id="82" name="楕円 81"/>
        <xdr:cNvSpPr/>
      </xdr:nvSpPr>
      <xdr:spPr>
        <a:xfrm>
          <a:off x="37465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153433</xdr:rowOff>
    </xdr:from>
    <xdr:ext cx="469744" cy="259045"/>
    <xdr:sp macro="" textlink="">
      <xdr:nvSpPr>
        <xdr:cNvPr id="83" name="テキスト ボックス 82"/>
        <xdr:cNvSpPr txBox="1"/>
      </xdr:nvSpPr>
      <xdr:spPr>
        <a:xfrm>
          <a:off x="3562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54610</xdr:rowOff>
    </xdr:from>
    <xdr:to>
      <xdr:col>15</xdr:col>
      <xdr:colOff>101600</xdr:colOff>
      <xdr:row>37</xdr:row>
      <xdr:rowOff>156210</xdr:rowOff>
    </xdr:to>
    <xdr:sp macro="" textlink="">
      <xdr:nvSpPr>
        <xdr:cNvPr id="84" name="楕円 83"/>
        <xdr:cNvSpPr/>
      </xdr:nvSpPr>
      <xdr:spPr>
        <a:xfrm>
          <a:off x="2857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147337</xdr:rowOff>
    </xdr:from>
    <xdr:ext cx="469744" cy="259045"/>
    <xdr:sp macro="" textlink="">
      <xdr:nvSpPr>
        <xdr:cNvPr id="85" name="テキスト ボックス 84"/>
        <xdr:cNvSpPr txBox="1"/>
      </xdr:nvSpPr>
      <xdr:spPr>
        <a:xfrm>
          <a:off x="2673428"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71374</xdr:rowOff>
    </xdr:from>
    <xdr:to>
      <xdr:col>10</xdr:col>
      <xdr:colOff>165100</xdr:colOff>
      <xdr:row>38</xdr:row>
      <xdr:rowOff>1524</xdr:rowOff>
    </xdr:to>
    <xdr:sp macro="" textlink="">
      <xdr:nvSpPr>
        <xdr:cNvPr id="86" name="楕円 85"/>
        <xdr:cNvSpPr/>
      </xdr:nvSpPr>
      <xdr:spPr>
        <a:xfrm>
          <a:off x="1968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164101</xdr:rowOff>
    </xdr:from>
    <xdr:ext cx="469744" cy="259045"/>
    <xdr:sp macro="" textlink="">
      <xdr:nvSpPr>
        <xdr:cNvPr id="87" name="テキスト ボックス 86"/>
        <xdr:cNvSpPr txBox="1"/>
      </xdr:nvSpPr>
      <xdr:spPr>
        <a:xfrm>
          <a:off x="1784428"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52324</xdr:rowOff>
    </xdr:from>
    <xdr:to>
      <xdr:col>6</xdr:col>
      <xdr:colOff>38100</xdr:colOff>
      <xdr:row>35</xdr:row>
      <xdr:rowOff>153924</xdr:rowOff>
    </xdr:to>
    <xdr:sp macro="" textlink="">
      <xdr:nvSpPr>
        <xdr:cNvPr id="88" name="楕円 87"/>
        <xdr:cNvSpPr/>
      </xdr:nvSpPr>
      <xdr:spPr>
        <a:xfrm>
          <a:off x="1079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145051</xdr:rowOff>
    </xdr:from>
    <xdr:ext cx="469744" cy="259045"/>
    <xdr:sp macro="" textlink="">
      <xdr:nvSpPr>
        <xdr:cNvPr id="89" name="テキスト ボックス 88"/>
        <xdr:cNvSpPr txBox="1"/>
      </xdr:nvSpPr>
      <xdr:spPr>
        <a:xfrm>
          <a:off x="895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168216</xdr:rowOff>
    </xdr:from>
    <xdr:to>
      <xdr:col>24</xdr:col>
      <xdr:colOff>63500</xdr:colOff>
      <xdr:row>58</xdr:row>
      <xdr:rowOff>169751</xdr:rowOff>
    </xdr:to>
    <xdr:cxnSp macro="">
      <xdr:nvCxnSpPr>
        <xdr:cNvPr id="120" name="直線コネクタ 119"/>
        <xdr:cNvCxnSpPr/>
      </xdr:nvCxnSpPr>
      <xdr:spPr>
        <a:xfrm>
          <a:off x="3797300" y="10112316"/>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158227</xdr:rowOff>
    </xdr:from>
    <xdr:to>
      <xdr:col>19</xdr:col>
      <xdr:colOff>177800</xdr:colOff>
      <xdr:row>58</xdr:row>
      <xdr:rowOff>168216</xdr:rowOff>
    </xdr:to>
    <xdr:cxnSp macro="">
      <xdr:nvCxnSpPr>
        <xdr:cNvPr id="123" name="直線コネクタ 122"/>
        <xdr:cNvCxnSpPr/>
      </xdr:nvCxnSpPr>
      <xdr:spPr>
        <a:xfrm>
          <a:off x="2908300" y="10102327"/>
          <a:ext cx="889000" cy="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158227</xdr:rowOff>
    </xdr:from>
    <xdr:to>
      <xdr:col>15</xdr:col>
      <xdr:colOff>50800</xdr:colOff>
      <xdr:row>59</xdr:row>
      <xdr:rowOff>721</xdr:rowOff>
    </xdr:to>
    <xdr:cxnSp macro="">
      <xdr:nvCxnSpPr>
        <xdr:cNvPr id="126" name="直線コネクタ 125"/>
        <xdr:cNvCxnSpPr/>
      </xdr:nvCxnSpPr>
      <xdr:spPr>
        <a:xfrm flipV="1">
          <a:off x="2019300" y="10102327"/>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157910</xdr:rowOff>
    </xdr:from>
    <xdr:to>
      <xdr:col>10</xdr:col>
      <xdr:colOff>114300</xdr:colOff>
      <xdr:row>59</xdr:row>
      <xdr:rowOff>721</xdr:rowOff>
    </xdr:to>
    <xdr:cxnSp macro="">
      <xdr:nvCxnSpPr>
        <xdr:cNvPr id="129" name="直線コネクタ 128"/>
        <xdr:cNvCxnSpPr/>
      </xdr:nvCxnSpPr>
      <xdr:spPr>
        <a:xfrm>
          <a:off x="1130300" y="10102010"/>
          <a:ext cx="889000" cy="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118951</xdr:rowOff>
    </xdr:from>
    <xdr:to>
      <xdr:col>24</xdr:col>
      <xdr:colOff>114300</xdr:colOff>
      <xdr:row>59</xdr:row>
      <xdr:rowOff>49101</xdr:rowOff>
    </xdr:to>
    <xdr:sp macro="" textlink="">
      <xdr:nvSpPr>
        <xdr:cNvPr id="139" name="楕円 138"/>
        <xdr:cNvSpPr/>
      </xdr:nvSpPr>
      <xdr:spPr>
        <a:xfrm>
          <a:off x="4584700" y="1006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33878</xdr:rowOff>
    </xdr:from>
    <xdr:ext cx="534377" cy="259045"/>
    <xdr:sp macro="" textlink="">
      <xdr:nvSpPr>
        <xdr:cNvPr id="140" name="総務費該当値テキスト"/>
        <xdr:cNvSpPr txBox="1"/>
      </xdr:nvSpPr>
      <xdr:spPr>
        <a:xfrm>
          <a:off x="4686300" y="99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117416</xdr:rowOff>
    </xdr:from>
    <xdr:to>
      <xdr:col>20</xdr:col>
      <xdr:colOff>38100</xdr:colOff>
      <xdr:row>59</xdr:row>
      <xdr:rowOff>47566</xdr:rowOff>
    </xdr:to>
    <xdr:sp macro="" textlink="">
      <xdr:nvSpPr>
        <xdr:cNvPr id="141" name="楕円 140"/>
        <xdr:cNvSpPr/>
      </xdr:nvSpPr>
      <xdr:spPr>
        <a:xfrm>
          <a:off x="3746500" y="1006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38693</xdr:rowOff>
    </xdr:from>
    <xdr:ext cx="534377" cy="259045"/>
    <xdr:sp macro="" textlink="">
      <xdr:nvSpPr>
        <xdr:cNvPr id="142" name="テキスト ボックス 141"/>
        <xdr:cNvSpPr txBox="1"/>
      </xdr:nvSpPr>
      <xdr:spPr>
        <a:xfrm>
          <a:off x="3530111" y="101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107427</xdr:rowOff>
    </xdr:from>
    <xdr:to>
      <xdr:col>15</xdr:col>
      <xdr:colOff>101600</xdr:colOff>
      <xdr:row>59</xdr:row>
      <xdr:rowOff>37577</xdr:rowOff>
    </xdr:to>
    <xdr:sp macro="" textlink="">
      <xdr:nvSpPr>
        <xdr:cNvPr id="143" name="楕円 142"/>
        <xdr:cNvSpPr/>
      </xdr:nvSpPr>
      <xdr:spPr>
        <a:xfrm>
          <a:off x="2857500" y="1005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28704</xdr:rowOff>
    </xdr:from>
    <xdr:ext cx="534377" cy="259045"/>
    <xdr:sp macro="" textlink="">
      <xdr:nvSpPr>
        <xdr:cNvPr id="144" name="テキスト ボックス 143"/>
        <xdr:cNvSpPr txBox="1"/>
      </xdr:nvSpPr>
      <xdr:spPr>
        <a:xfrm>
          <a:off x="2641111" y="1014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121371</xdr:rowOff>
    </xdr:from>
    <xdr:to>
      <xdr:col>10</xdr:col>
      <xdr:colOff>165100</xdr:colOff>
      <xdr:row>59</xdr:row>
      <xdr:rowOff>51521</xdr:rowOff>
    </xdr:to>
    <xdr:sp macro="" textlink="">
      <xdr:nvSpPr>
        <xdr:cNvPr id="145" name="楕円 144"/>
        <xdr:cNvSpPr/>
      </xdr:nvSpPr>
      <xdr:spPr>
        <a:xfrm>
          <a:off x="1968500" y="1006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42648</xdr:rowOff>
    </xdr:from>
    <xdr:ext cx="534377" cy="259045"/>
    <xdr:sp macro="" textlink="">
      <xdr:nvSpPr>
        <xdr:cNvPr id="146" name="テキスト ボックス 145"/>
        <xdr:cNvSpPr txBox="1"/>
      </xdr:nvSpPr>
      <xdr:spPr>
        <a:xfrm>
          <a:off x="1752111" y="10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107110</xdr:rowOff>
    </xdr:from>
    <xdr:to>
      <xdr:col>6</xdr:col>
      <xdr:colOff>38100</xdr:colOff>
      <xdr:row>59</xdr:row>
      <xdr:rowOff>37260</xdr:rowOff>
    </xdr:to>
    <xdr:sp macro="" textlink="">
      <xdr:nvSpPr>
        <xdr:cNvPr id="147" name="楕円 146"/>
        <xdr:cNvSpPr/>
      </xdr:nvSpPr>
      <xdr:spPr>
        <a:xfrm>
          <a:off x="1079500" y="100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28387</xdr:rowOff>
    </xdr:from>
    <xdr:ext cx="534377" cy="259045"/>
    <xdr:sp macro="" textlink="">
      <xdr:nvSpPr>
        <xdr:cNvPr id="148" name="テキスト ボックス 147"/>
        <xdr:cNvSpPr txBox="1"/>
      </xdr:nvSpPr>
      <xdr:spPr>
        <a:xfrm>
          <a:off x="863111" y="1014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85840</xdr:rowOff>
    </xdr:from>
    <xdr:to>
      <xdr:col>24</xdr:col>
      <xdr:colOff>63500</xdr:colOff>
      <xdr:row>79</xdr:row>
      <xdr:rowOff>9525</xdr:rowOff>
    </xdr:to>
    <xdr:cxnSp macro="">
      <xdr:nvCxnSpPr>
        <xdr:cNvPr id="178" name="直線コネクタ 177"/>
        <xdr:cNvCxnSpPr/>
      </xdr:nvCxnSpPr>
      <xdr:spPr>
        <a:xfrm flipV="1">
          <a:off x="3797300" y="13458940"/>
          <a:ext cx="838200" cy="9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8179</xdr:rowOff>
    </xdr:from>
    <xdr:to>
      <xdr:col>19</xdr:col>
      <xdr:colOff>177800</xdr:colOff>
      <xdr:row>79</xdr:row>
      <xdr:rowOff>9525</xdr:rowOff>
    </xdr:to>
    <xdr:cxnSp macro="">
      <xdr:nvCxnSpPr>
        <xdr:cNvPr id="181" name="直線コネクタ 180"/>
        <xdr:cNvCxnSpPr/>
      </xdr:nvCxnSpPr>
      <xdr:spPr>
        <a:xfrm>
          <a:off x="2908300" y="13552729"/>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8179</xdr:rowOff>
    </xdr:from>
    <xdr:to>
      <xdr:col>15</xdr:col>
      <xdr:colOff>50800</xdr:colOff>
      <xdr:row>79</xdr:row>
      <xdr:rowOff>40666</xdr:rowOff>
    </xdr:to>
    <xdr:cxnSp macro="">
      <xdr:nvCxnSpPr>
        <xdr:cNvPr id="184" name="直線コネクタ 183"/>
        <xdr:cNvCxnSpPr/>
      </xdr:nvCxnSpPr>
      <xdr:spPr>
        <a:xfrm flipV="1">
          <a:off x="2019300" y="13552729"/>
          <a:ext cx="889000" cy="3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40666</xdr:rowOff>
    </xdr:from>
    <xdr:to>
      <xdr:col>10</xdr:col>
      <xdr:colOff>114300</xdr:colOff>
      <xdr:row>79</xdr:row>
      <xdr:rowOff>96138</xdr:rowOff>
    </xdr:to>
    <xdr:cxnSp macro="">
      <xdr:nvCxnSpPr>
        <xdr:cNvPr id="187" name="直線コネクタ 186"/>
        <xdr:cNvCxnSpPr/>
      </xdr:nvCxnSpPr>
      <xdr:spPr>
        <a:xfrm flipV="1">
          <a:off x="1130300" y="13585216"/>
          <a:ext cx="889000" cy="5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35040</xdr:rowOff>
    </xdr:from>
    <xdr:to>
      <xdr:col>24</xdr:col>
      <xdr:colOff>114300</xdr:colOff>
      <xdr:row>78</xdr:row>
      <xdr:rowOff>136640</xdr:rowOff>
    </xdr:to>
    <xdr:sp macro="" textlink="">
      <xdr:nvSpPr>
        <xdr:cNvPr id="197" name="楕円 196"/>
        <xdr:cNvSpPr/>
      </xdr:nvSpPr>
      <xdr:spPr>
        <a:xfrm>
          <a:off x="4584700" y="134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13467</xdr:rowOff>
    </xdr:from>
    <xdr:ext cx="599010" cy="259045"/>
    <xdr:sp macro="" textlink="">
      <xdr:nvSpPr>
        <xdr:cNvPr id="198" name="民生費該当値テキスト"/>
        <xdr:cNvSpPr txBox="1"/>
      </xdr:nvSpPr>
      <xdr:spPr>
        <a:xfrm>
          <a:off x="4686300" y="1338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130175</xdr:rowOff>
    </xdr:from>
    <xdr:to>
      <xdr:col>20</xdr:col>
      <xdr:colOff>38100</xdr:colOff>
      <xdr:row>79</xdr:row>
      <xdr:rowOff>60325</xdr:rowOff>
    </xdr:to>
    <xdr:sp macro="" textlink="">
      <xdr:nvSpPr>
        <xdr:cNvPr id="199" name="楕円 198"/>
        <xdr:cNvSpPr/>
      </xdr:nvSpPr>
      <xdr:spPr>
        <a:xfrm>
          <a:off x="3746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51452</xdr:rowOff>
    </xdr:from>
    <xdr:ext cx="599010" cy="259045"/>
    <xdr:sp macro="" textlink="">
      <xdr:nvSpPr>
        <xdr:cNvPr id="200" name="テキスト ボックス 199"/>
        <xdr:cNvSpPr txBox="1"/>
      </xdr:nvSpPr>
      <xdr:spPr>
        <a:xfrm>
          <a:off x="3497795" y="1359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128829</xdr:rowOff>
    </xdr:from>
    <xdr:to>
      <xdr:col>15</xdr:col>
      <xdr:colOff>101600</xdr:colOff>
      <xdr:row>79</xdr:row>
      <xdr:rowOff>58979</xdr:rowOff>
    </xdr:to>
    <xdr:sp macro="" textlink="">
      <xdr:nvSpPr>
        <xdr:cNvPr id="201" name="楕円 200"/>
        <xdr:cNvSpPr/>
      </xdr:nvSpPr>
      <xdr:spPr>
        <a:xfrm>
          <a:off x="2857500" y="135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50106</xdr:rowOff>
    </xdr:from>
    <xdr:ext cx="599010" cy="259045"/>
    <xdr:sp macro="" textlink="">
      <xdr:nvSpPr>
        <xdr:cNvPr id="202" name="テキスト ボックス 201"/>
        <xdr:cNvSpPr txBox="1"/>
      </xdr:nvSpPr>
      <xdr:spPr>
        <a:xfrm>
          <a:off x="2608795" y="1359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161316</xdr:rowOff>
    </xdr:from>
    <xdr:to>
      <xdr:col>10</xdr:col>
      <xdr:colOff>165100</xdr:colOff>
      <xdr:row>79</xdr:row>
      <xdr:rowOff>91466</xdr:rowOff>
    </xdr:to>
    <xdr:sp macro="" textlink="">
      <xdr:nvSpPr>
        <xdr:cNvPr id="203" name="楕円 202"/>
        <xdr:cNvSpPr/>
      </xdr:nvSpPr>
      <xdr:spPr>
        <a:xfrm>
          <a:off x="1968500" y="135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82593</xdr:rowOff>
    </xdr:from>
    <xdr:ext cx="599010" cy="259045"/>
    <xdr:sp macro="" textlink="">
      <xdr:nvSpPr>
        <xdr:cNvPr id="204" name="テキスト ボックス 203"/>
        <xdr:cNvSpPr txBox="1"/>
      </xdr:nvSpPr>
      <xdr:spPr>
        <a:xfrm>
          <a:off x="1719795" y="1362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45338</xdr:rowOff>
    </xdr:from>
    <xdr:to>
      <xdr:col>6</xdr:col>
      <xdr:colOff>38100</xdr:colOff>
      <xdr:row>79</xdr:row>
      <xdr:rowOff>146938</xdr:rowOff>
    </xdr:to>
    <xdr:sp macro="" textlink="">
      <xdr:nvSpPr>
        <xdr:cNvPr id="205" name="楕円 204"/>
        <xdr:cNvSpPr/>
      </xdr:nvSpPr>
      <xdr:spPr>
        <a:xfrm>
          <a:off x="1079500" y="135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138065</xdr:rowOff>
    </xdr:from>
    <xdr:ext cx="599010" cy="259045"/>
    <xdr:sp macro="" textlink="">
      <xdr:nvSpPr>
        <xdr:cNvPr id="206" name="テキスト ボックス 205"/>
        <xdr:cNvSpPr txBox="1"/>
      </xdr:nvSpPr>
      <xdr:spPr>
        <a:xfrm>
          <a:off x="830795" y="1368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121118</xdr:rowOff>
    </xdr:from>
    <xdr:to>
      <xdr:col>24</xdr:col>
      <xdr:colOff>63500</xdr:colOff>
      <xdr:row>95</xdr:row>
      <xdr:rowOff>164323</xdr:rowOff>
    </xdr:to>
    <xdr:cxnSp macro="">
      <xdr:nvCxnSpPr>
        <xdr:cNvPr id="238" name="直線コネクタ 237"/>
        <xdr:cNvCxnSpPr/>
      </xdr:nvCxnSpPr>
      <xdr:spPr>
        <a:xfrm flipV="1">
          <a:off x="3797300" y="16408868"/>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164323</xdr:rowOff>
    </xdr:from>
    <xdr:to>
      <xdr:col>19</xdr:col>
      <xdr:colOff>177800</xdr:colOff>
      <xdr:row>96</xdr:row>
      <xdr:rowOff>3389</xdr:rowOff>
    </xdr:to>
    <xdr:cxnSp macro="">
      <xdr:nvCxnSpPr>
        <xdr:cNvPr id="241" name="直線コネクタ 240"/>
        <xdr:cNvCxnSpPr/>
      </xdr:nvCxnSpPr>
      <xdr:spPr>
        <a:xfrm flipV="1">
          <a:off x="2908300" y="1645207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3389</xdr:rowOff>
    </xdr:from>
    <xdr:to>
      <xdr:col>15</xdr:col>
      <xdr:colOff>50800</xdr:colOff>
      <xdr:row>96</xdr:row>
      <xdr:rowOff>8125</xdr:rowOff>
    </xdr:to>
    <xdr:cxnSp macro="">
      <xdr:nvCxnSpPr>
        <xdr:cNvPr id="244" name="直線コネクタ 243"/>
        <xdr:cNvCxnSpPr/>
      </xdr:nvCxnSpPr>
      <xdr:spPr>
        <a:xfrm flipV="1">
          <a:off x="2019300" y="1646258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14722</xdr:rowOff>
    </xdr:from>
    <xdr:to>
      <xdr:col>10</xdr:col>
      <xdr:colOff>114300</xdr:colOff>
      <xdr:row>96</xdr:row>
      <xdr:rowOff>8125</xdr:rowOff>
    </xdr:to>
    <xdr:cxnSp macro="">
      <xdr:nvCxnSpPr>
        <xdr:cNvPr id="247" name="直線コネクタ 246"/>
        <xdr:cNvCxnSpPr/>
      </xdr:nvCxnSpPr>
      <xdr:spPr>
        <a:xfrm>
          <a:off x="1130300" y="16131022"/>
          <a:ext cx="889000" cy="33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82349</xdr:rowOff>
    </xdr:from>
    <xdr:ext cx="534377" cy="259045"/>
    <xdr:sp macro="" textlink="">
      <xdr:nvSpPr>
        <xdr:cNvPr id="251" name="テキスト ボックス 250"/>
        <xdr:cNvSpPr txBox="1"/>
      </xdr:nvSpPr>
      <xdr:spPr>
        <a:xfrm>
          <a:off x="863111" y="163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70318</xdr:rowOff>
    </xdr:from>
    <xdr:to>
      <xdr:col>24</xdr:col>
      <xdr:colOff>114300</xdr:colOff>
      <xdr:row>96</xdr:row>
      <xdr:rowOff>468</xdr:rowOff>
    </xdr:to>
    <xdr:sp macro="" textlink="">
      <xdr:nvSpPr>
        <xdr:cNvPr id="257" name="楕円 256"/>
        <xdr:cNvSpPr/>
      </xdr:nvSpPr>
      <xdr:spPr>
        <a:xfrm>
          <a:off x="4584700" y="163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48745</xdr:rowOff>
    </xdr:from>
    <xdr:ext cx="534377" cy="259045"/>
    <xdr:sp macro="" textlink="">
      <xdr:nvSpPr>
        <xdr:cNvPr id="258" name="衛生費該当値テキスト"/>
        <xdr:cNvSpPr txBox="1"/>
      </xdr:nvSpPr>
      <xdr:spPr>
        <a:xfrm>
          <a:off x="4686300" y="163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113523</xdr:rowOff>
    </xdr:from>
    <xdr:to>
      <xdr:col>20</xdr:col>
      <xdr:colOff>38100</xdr:colOff>
      <xdr:row>96</xdr:row>
      <xdr:rowOff>43673</xdr:rowOff>
    </xdr:to>
    <xdr:sp macro="" textlink="">
      <xdr:nvSpPr>
        <xdr:cNvPr id="259" name="楕円 258"/>
        <xdr:cNvSpPr/>
      </xdr:nvSpPr>
      <xdr:spPr>
        <a:xfrm>
          <a:off x="3746500" y="164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34800</xdr:rowOff>
    </xdr:from>
    <xdr:ext cx="534377" cy="259045"/>
    <xdr:sp macro="" textlink="">
      <xdr:nvSpPr>
        <xdr:cNvPr id="260" name="テキスト ボックス 259"/>
        <xdr:cNvSpPr txBox="1"/>
      </xdr:nvSpPr>
      <xdr:spPr>
        <a:xfrm>
          <a:off x="3530111" y="1649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124039</xdr:rowOff>
    </xdr:from>
    <xdr:to>
      <xdr:col>15</xdr:col>
      <xdr:colOff>101600</xdr:colOff>
      <xdr:row>96</xdr:row>
      <xdr:rowOff>54189</xdr:rowOff>
    </xdr:to>
    <xdr:sp macro="" textlink="">
      <xdr:nvSpPr>
        <xdr:cNvPr id="261" name="楕円 260"/>
        <xdr:cNvSpPr/>
      </xdr:nvSpPr>
      <xdr:spPr>
        <a:xfrm>
          <a:off x="2857500" y="164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45316</xdr:rowOff>
    </xdr:from>
    <xdr:ext cx="534377" cy="259045"/>
    <xdr:sp macro="" textlink="">
      <xdr:nvSpPr>
        <xdr:cNvPr id="262" name="テキスト ボックス 261"/>
        <xdr:cNvSpPr txBox="1"/>
      </xdr:nvSpPr>
      <xdr:spPr>
        <a:xfrm>
          <a:off x="2641111" y="1650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128775</xdr:rowOff>
    </xdr:from>
    <xdr:to>
      <xdr:col>10</xdr:col>
      <xdr:colOff>165100</xdr:colOff>
      <xdr:row>96</xdr:row>
      <xdr:rowOff>58925</xdr:rowOff>
    </xdr:to>
    <xdr:sp macro="" textlink="">
      <xdr:nvSpPr>
        <xdr:cNvPr id="263" name="楕円 262"/>
        <xdr:cNvSpPr/>
      </xdr:nvSpPr>
      <xdr:spPr>
        <a:xfrm>
          <a:off x="1968500" y="164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50052</xdr:rowOff>
    </xdr:from>
    <xdr:ext cx="534377" cy="259045"/>
    <xdr:sp macro="" textlink="">
      <xdr:nvSpPr>
        <xdr:cNvPr id="264" name="テキスト ボックス 263"/>
        <xdr:cNvSpPr txBox="1"/>
      </xdr:nvSpPr>
      <xdr:spPr>
        <a:xfrm>
          <a:off x="1752111" y="1650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135372</xdr:rowOff>
    </xdr:from>
    <xdr:to>
      <xdr:col>6</xdr:col>
      <xdr:colOff>38100</xdr:colOff>
      <xdr:row>94</xdr:row>
      <xdr:rowOff>65522</xdr:rowOff>
    </xdr:to>
    <xdr:sp macro="" textlink="">
      <xdr:nvSpPr>
        <xdr:cNvPr id="265" name="楕円 264"/>
        <xdr:cNvSpPr/>
      </xdr:nvSpPr>
      <xdr:spPr>
        <a:xfrm>
          <a:off x="1079500" y="160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82049</xdr:rowOff>
    </xdr:from>
    <xdr:ext cx="534377" cy="259045"/>
    <xdr:sp macro="" textlink="">
      <xdr:nvSpPr>
        <xdr:cNvPr id="266" name="テキスト ボックス 265"/>
        <xdr:cNvSpPr txBox="1"/>
      </xdr:nvSpPr>
      <xdr:spPr>
        <a:xfrm>
          <a:off x="863111" y="1585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77521</xdr:rowOff>
    </xdr:from>
    <xdr:to>
      <xdr:col>54</xdr:col>
      <xdr:colOff>189865</xdr:colOff>
      <xdr:row>38</xdr:row>
      <xdr:rowOff>138100</xdr:rowOff>
    </xdr:to>
    <xdr:cxnSp macro="">
      <xdr:nvCxnSpPr>
        <xdr:cNvPr id="288" name="直線コネクタ 287"/>
        <xdr:cNvCxnSpPr/>
      </xdr:nvCxnSpPr>
      <xdr:spPr>
        <a:xfrm flipV="1">
          <a:off x="10475595" y="5906821"/>
          <a:ext cx="1270" cy="74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141927</xdr:rowOff>
    </xdr:from>
    <xdr:ext cx="249299" cy="259045"/>
    <xdr:sp macro="" textlink="">
      <xdr:nvSpPr>
        <xdr:cNvPr id="289" name="労働費最小値テキスト"/>
        <xdr:cNvSpPr txBox="1"/>
      </xdr:nvSpPr>
      <xdr:spPr>
        <a:xfrm>
          <a:off x="10528300" y="665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138100</xdr:rowOff>
    </xdr:from>
    <xdr:to>
      <xdr:col>55</xdr:col>
      <xdr:colOff>88900</xdr:colOff>
      <xdr:row>38</xdr:row>
      <xdr:rowOff>138100</xdr:rowOff>
    </xdr:to>
    <xdr:cxnSp macro="">
      <xdr:nvCxnSpPr>
        <xdr:cNvPr id="290" name="直線コネクタ 289"/>
        <xdr:cNvCxnSpPr/>
      </xdr:nvCxnSpPr>
      <xdr:spPr>
        <a:xfrm>
          <a:off x="10388600" y="665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24198</xdr:rowOff>
    </xdr:from>
    <xdr:ext cx="469744" cy="259045"/>
    <xdr:sp macro="" textlink="">
      <xdr:nvSpPr>
        <xdr:cNvPr id="291" name="労働費最大値テキスト"/>
        <xdr:cNvSpPr txBox="1"/>
      </xdr:nvSpPr>
      <xdr:spPr>
        <a:xfrm>
          <a:off x="10528300" y="568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77521</xdr:rowOff>
    </xdr:from>
    <xdr:to>
      <xdr:col>55</xdr:col>
      <xdr:colOff>88900</xdr:colOff>
      <xdr:row>34</xdr:row>
      <xdr:rowOff>77521</xdr:rowOff>
    </xdr:to>
    <xdr:cxnSp macro="">
      <xdr:nvCxnSpPr>
        <xdr:cNvPr id="292" name="直線コネクタ 291"/>
        <xdr:cNvCxnSpPr/>
      </xdr:nvCxnSpPr>
      <xdr:spPr>
        <a:xfrm>
          <a:off x="10388600" y="590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124613</xdr:rowOff>
    </xdr:from>
    <xdr:to>
      <xdr:col>55</xdr:col>
      <xdr:colOff>0</xdr:colOff>
      <xdr:row>37</xdr:row>
      <xdr:rowOff>123698</xdr:rowOff>
    </xdr:to>
    <xdr:cxnSp macro="">
      <xdr:nvCxnSpPr>
        <xdr:cNvPr id="293" name="直線コネクタ 292"/>
        <xdr:cNvCxnSpPr/>
      </xdr:nvCxnSpPr>
      <xdr:spPr>
        <a:xfrm>
          <a:off x="9639300" y="6296813"/>
          <a:ext cx="838200" cy="1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54297</xdr:rowOff>
    </xdr:from>
    <xdr:ext cx="378565" cy="259045"/>
    <xdr:sp macro="" textlink="">
      <xdr:nvSpPr>
        <xdr:cNvPr id="294" name="労働費平均値テキスト"/>
        <xdr:cNvSpPr txBox="1"/>
      </xdr:nvSpPr>
      <xdr:spPr>
        <a:xfrm>
          <a:off x="10528300" y="6397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75870</xdr:rowOff>
    </xdr:from>
    <xdr:to>
      <xdr:col>55</xdr:col>
      <xdr:colOff>50800</xdr:colOff>
      <xdr:row>38</xdr:row>
      <xdr:rowOff>6020</xdr:rowOff>
    </xdr:to>
    <xdr:sp macro="" textlink="">
      <xdr:nvSpPr>
        <xdr:cNvPr id="295" name="フローチャート: 判断 294"/>
        <xdr:cNvSpPr/>
      </xdr:nvSpPr>
      <xdr:spPr>
        <a:xfrm>
          <a:off x="10426700" y="64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111811</xdr:rowOff>
    </xdr:from>
    <xdr:to>
      <xdr:col>50</xdr:col>
      <xdr:colOff>114300</xdr:colOff>
      <xdr:row>36</xdr:row>
      <xdr:rowOff>124613</xdr:rowOff>
    </xdr:to>
    <xdr:cxnSp macro="">
      <xdr:nvCxnSpPr>
        <xdr:cNvPr id="296" name="直線コネクタ 295"/>
        <xdr:cNvCxnSpPr/>
      </xdr:nvCxnSpPr>
      <xdr:spPr>
        <a:xfrm>
          <a:off x="8750300" y="6112561"/>
          <a:ext cx="889000" cy="18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70383</xdr:rowOff>
    </xdr:from>
    <xdr:to>
      <xdr:col>50</xdr:col>
      <xdr:colOff>165100</xdr:colOff>
      <xdr:row>38</xdr:row>
      <xdr:rowOff>533</xdr:rowOff>
    </xdr:to>
    <xdr:sp macro="" textlink="">
      <xdr:nvSpPr>
        <xdr:cNvPr id="297" name="フローチャート: 判断 296"/>
        <xdr:cNvSpPr/>
      </xdr:nvSpPr>
      <xdr:spPr>
        <a:xfrm>
          <a:off x="9588500" y="641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163110</xdr:rowOff>
    </xdr:from>
    <xdr:ext cx="378565" cy="259045"/>
    <xdr:sp macro="" textlink="">
      <xdr:nvSpPr>
        <xdr:cNvPr id="298" name="テキスト ボックス 297"/>
        <xdr:cNvSpPr txBox="1"/>
      </xdr:nvSpPr>
      <xdr:spPr>
        <a:xfrm>
          <a:off x="9450017" y="650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61062</xdr:rowOff>
    </xdr:from>
    <xdr:to>
      <xdr:col>45</xdr:col>
      <xdr:colOff>177800</xdr:colOff>
      <xdr:row>35</xdr:row>
      <xdr:rowOff>111811</xdr:rowOff>
    </xdr:to>
    <xdr:cxnSp macro="">
      <xdr:nvCxnSpPr>
        <xdr:cNvPr id="299" name="直線コネクタ 298"/>
        <xdr:cNvCxnSpPr/>
      </xdr:nvCxnSpPr>
      <xdr:spPr>
        <a:xfrm>
          <a:off x="7861300" y="5890362"/>
          <a:ext cx="8890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42723</xdr:rowOff>
    </xdr:from>
    <xdr:to>
      <xdr:col>46</xdr:col>
      <xdr:colOff>38100</xdr:colOff>
      <xdr:row>37</xdr:row>
      <xdr:rowOff>144323</xdr:rowOff>
    </xdr:to>
    <xdr:sp macro="" textlink="">
      <xdr:nvSpPr>
        <xdr:cNvPr id="300" name="フローチャート: 判断 299"/>
        <xdr:cNvSpPr/>
      </xdr:nvSpPr>
      <xdr:spPr>
        <a:xfrm>
          <a:off x="86995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135450</xdr:rowOff>
    </xdr:from>
    <xdr:ext cx="378565" cy="259045"/>
    <xdr:sp macro="" textlink="">
      <xdr:nvSpPr>
        <xdr:cNvPr id="301" name="テキスト ボックス 300"/>
        <xdr:cNvSpPr txBox="1"/>
      </xdr:nvSpPr>
      <xdr:spPr>
        <a:xfrm>
          <a:off x="8561017" y="6479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7341</xdr:rowOff>
    </xdr:from>
    <xdr:to>
      <xdr:col>41</xdr:col>
      <xdr:colOff>50800</xdr:colOff>
      <xdr:row>34</xdr:row>
      <xdr:rowOff>61062</xdr:rowOff>
    </xdr:to>
    <xdr:cxnSp macro="">
      <xdr:nvCxnSpPr>
        <xdr:cNvPr id="302" name="直線コネクタ 301"/>
        <xdr:cNvCxnSpPr/>
      </xdr:nvCxnSpPr>
      <xdr:spPr>
        <a:xfrm>
          <a:off x="6972300" y="5493741"/>
          <a:ext cx="889000" cy="39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53924</xdr:rowOff>
    </xdr:from>
    <xdr:to>
      <xdr:col>41</xdr:col>
      <xdr:colOff>101600</xdr:colOff>
      <xdr:row>37</xdr:row>
      <xdr:rowOff>155524</xdr:rowOff>
    </xdr:to>
    <xdr:sp macro="" textlink="">
      <xdr:nvSpPr>
        <xdr:cNvPr id="303" name="フローチャート: 判断 302"/>
        <xdr:cNvSpPr/>
      </xdr:nvSpPr>
      <xdr:spPr>
        <a:xfrm>
          <a:off x="7810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146651</xdr:rowOff>
    </xdr:from>
    <xdr:ext cx="378565" cy="259045"/>
    <xdr:sp macro="" textlink="">
      <xdr:nvSpPr>
        <xdr:cNvPr id="304" name="テキスト ボックス 303"/>
        <xdr:cNvSpPr txBox="1"/>
      </xdr:nvSpPr>
      <xdr:spPr>
        <a:xfrm>
          <a:off x="7672017" y="64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38151</xdr:rowOff>
    </xdr:from>
    <xdr:to>
      <xdr:col>36</xdr:col>
      <xdr:colOff>165100</xdr:colOff>
      <xdr:row>37</xdr:row>
      <xdr:rowOff>139751</xdr:rowOff>
    </xdr:to>
    <xdr:sp macro="" textlink="">
      <xdr:nvSpPr>
        <xdr:cNvPr id="305" name="フローチャート: 判断 304"/>
        <xdr:cNvSpPr/>
      </xdr:nvSpPr>
      <xdr:spPr>
        <a:xfrm>
          <a:off x="6921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130878</xdr:rowOff>
    </xdr:from>
    <xdr:ext cx="378565" cy="259045"/>
    <xdr:sp macro="" textlink="">
      <xdr:nvSpPr>
        <xdr:cNvPr id="306" name="テキスト ボックス 305"/>
        <xdr:cNvSpPr txBox="1"/>
      </xdr:nvSpPr>
      <xdr:spPr>
        <a:xfrm>
          <a:off x="6783017" y="647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312" name="楕円 311"/>
        <xdr:cNvSpPr/>
      </xdr:nvSpPr>
      <xdr:spPr>
        <a:xfrm>
          <a:off x="104267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95775</xdr:rowOff>
    </xdr:from>
    <xdr:ext cx="378565" cy="259045"/>
    <xdr:sp macro="" textlink="">
      <xdr:nvSpPr>
        <xdr:cNvPr id="313" name="労働費該当値テキスト"/>
        <xdr:cNvSpPr txBox="1"/>
      </xdr:nvSpPr>
      <xdr:spPr>
        <a:xfrm>
          <a:off x="10528300"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73813</xdr:rowOff>
    </xdr:from>
    <xdr:to>
      <xdr:col>50</xdr:col>
      <xdr:colOff>165100</xdr:colOff>
      <xdr:row>37</xdr:row>
      <xdr:rowOff>3963</xdr:rowOff>
    </xdr:to>
    <xdr:sp macro="" textlink="">
      <xdr:nvSpPr>
        <xdr:cNvPr id="314" name="楕円 313"/>
        <xdr:cNvSpPr/>
      </xdr:nvSpPr>
      <xdr:spPr>
        <a:xfrm>
          <a:off x="9588500" y="62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20490</xdr:rowOff>
    </xdr:from>
    <xdr:ext cx="469744" cy="259045"/>
    <xdr:sp macro="" textlink="">
      <xdr:nvSpPr>
        <xdr:cNvPr id="315" name="テキスト ボックス 314"/>
        <xdr:cNvSpPr txBox="1"/>
      </xdr:nvSpPr>
      <xdr:spPr>
        <a:xfrm>
          <a:off x="9404428" y="602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61011</xdr:rowOff>
    </xdr:from>
    <xdr:to>
      <xdr:col>46</xdr:col>
      <xdr:colOff>38100</xdr:colOff>
      <xdr:row>35</xdr:row>
      <xdr:rowOff>162611</xdr:rowOff>
    </xdr:to>
    <xdr:sp macro="" textlink="">
      <xdr:nvSpPr>
        <xdr:cNvPr id="316" name="楕円 315"/>
        <xdr:cNvSpPr/>
      </xdr:nvSpPr>
      <xdr:spPr>
        <a:xfrm>
          <a:off x="8699500" y="6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7688</xdr:rowOff>
    </xdr:from>
    <xdr:ext cx="469744" cy="259045"/>
    <xdr:sp macro="" textlink="">
      <xdr:nvSpPr>
        <xdr:cNvPr id="317" name="テキスト ボックス 316"/>
        <xdr:cNvSpPr txBox="1"/>
      </xdr:nvSpPr>
      <xdr:spPr>
        <a:xfrm>
          <a:off x="8515428" y="583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10262</xdr:rowOff>
    </xdr:from>
    <xdr:to>
      <xdr:col>41</xdr:col>
      <xdr:colOff>101600</xdr:colOff>
      <xdr:row>34</xdr:row>
      <xdr:rowOff>111862</xdr:rowOff>
    </xdr:to>
    <xdr:sp macro="" textlink="">
      <xdr:nvSpPr>
        <xdr:cNvPr id="318" name="楕円 317"/>
        <xdr:cNvSpPr/>
      </xdr:nvSpPr>
      <xdr:spPr>
        <a:xfrm>
          <a:off x="7810500" y="58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128389</xdr:rowOff>
    </xdr:from>
    <xdr:ext cx="469744" cy="259045"/>
    <xdr:sp macro="" textlink="">
      <xdr:nvSpPr>
        <xdr:cNvPr id="319" name="テキスト ボックス 318"/>
        <xdr:cNvSpPr txBox="1"/>
      </xdr:nvSpPr>
      <xdr:spPr>
        <a:xfrm>
          <a:off x="7626428" y="56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127991</xdr:rowOff>
    </xdr:from>
    <xdr:to>
      <xdr:col>36</xdr:col>
      <xdr:colOff>165100</xdr:colOff>
      <xdr:row>32</xdr:row>
      <xdr:rowOff>58141</xdr:rowOff>
    </xdr:to>
    <xdr:sp macro="" textlink="">
      <xdr:nvSpPr>
        <xdr:cNvPr id="320" name="楕円 319"/>
        <xdr:cNvSpPr/>
      </xdr:nvSpPr>
      <xdr:spPr>
        <a:xfrm>
          <a:off x="6921500" y="54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74668</xdr:rowOff>
    </xdr:from>
    <xdr:ext cx="469744" cy="259045"/>
    <xdr:sp macro="" textlink="">
      <xdr:nvSpPr>
        <xdr:cNvPr id="321" name="テキスト ボックス 320"/>
        <xdr:cNvSpPr txBox="1"/>
      </xdr:nvSpPr>
      <xdr:spPr>
        <a:xfrm>
          <a:off x="6737428" y="521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160457</xdr:rowOff>
    </xdr:from>
    <xdr:to>
      <xdr:col>55</xdr:col>
      <xdr:colOff>0</xdr:colOff>
      <xdr:row>58</xdr:row>
      <xdr:rowOff>26863</xdr:rowOff>
    </xdr:to>
    <xdr:cxnSp macro="">
      <xdr:nvCxnSpPr>
        <xdr:cNvPr id="348" name="直線コネクタ 347"/>
        <xdr:cNvCxnSpPr/>
      </xdr:nvCxnSpPr>
      <xdr:spPr>
        <a:xfrm flipV="1">
          <a:off x="9639300" y="9933107"/>
          <a:ext cx="8382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19593</xdr:rowOff>
    </xdr:from>
    <xdr:to>
      <xdr:col>50</xdr:col>
      <xdr:colOff>114300</xdr:colOff>
      <xdr:row>58</xdr:row>
      <xdr:rowOff>26863</xdr:rowOff>
    </xdr:to>
    <xdr:cxnSp macro="">
      <xdr:nvCxnSpPr>
        <xdr:cNvPr id="351" name="直線コネクタ 350"/>
        <xdr:cNvCxnSpPr/>
      </xdr:nvCxnSpPr>
      <xdr:spPr>
        <a:xfrm>
          <a:off x="8750300" y="9963693"/>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19593</xdr:rowOff>
    </xdr:from>
    <xdr:to>
      <xdr:col>45</xdr:col>
      <xdr:colOff>177800</xdr:colOff>
      <xdr:row>58</xdr:row>
      <xdr:rowOff>20142</xdr:rowOff>
    </xdr:to>
    <xdr:cxnSp macro="">
      <xdr:nvCxnSpPr>
        <xdr:cNvPr id="354" name="直線コネクタ 353"/>
        <xdr:cNvCxnSpPr/>
      </xdr:nvCxnSpPr>
      <xdr:spPr>
        <a:xfrm flipV="1">
          <a:off x="7861300" y="9963693"/>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10999</xdr:rowOff>
    </xdr:from>
    <xdr:to>
      <xdr:col>41</xdr:col>
      <xdr:colOff>50800</xdr:colOff>
      <xdr:row>58</xdr:row>
      <xdr:rowOff>20142</xdr:rowOff>
    </xdr:to>
    <xdr:cxnSp macro="">
      <xdr:nvCxnSpPr>
        <xdr:cNvPr id="357" name="直線コネクタ 356"/>
        <xdr:cNvCxnSpPr/>
      </xdr:nvCxnSpPr>
      <xdr:spPr>
        <a:xfrm>
          <a:off x="6972300" y="995509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1" name="テキスト ボックス 360"/>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109657</xdr:rowOff>
    </xdr:from>
    <xdr:to>
      <xdr:col>55</xdr:col>
      <xdr:colOff>50800</xdr:colOff>
      <xdr:row>58</xdr:row>
      <xdr:rowOff>39807</xdr:rowOff>
    </xdr:to>
    <xdr:sp macro="" textlink="">
      <xdr:nvSpPr>
        <xdr:cNvPr id="367" name="楕円 366"/>
        <xdr:cNvSpPr/>
      </xdr:nvSpPr>
      <xdr:spPr>
        <a:xfrm>
          <a:off x="10426700" y="98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88084</xdr:rowOff>
    </xdr:from>
    <xdr:ext cx="469744" cy="259045"/>
    <xdr:sp macro="" textlink="">
      <xdr:nvSpPr>
        <xdr:cNvPr id="368" name="農林水産業費該当値テキスト"/>
        <xdr:cNvSpPr txBox="1"/>
      </xdr:nvSpPr>
      <xdr:spPr>
        <a:xfrm>
          <a:off x="10528300" y="986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147513</xdr:rowOff>
    </xdr:from>
    <xdr:to>
      <xdr:col>50</xdr:col>
      <xdr:colOff>165100</xdr:colOff>
      <xdr:row>58</xdr:row>
      <xdr:rowOff>77663</xdr:rowOff>
    </xdr:to>
    <xdr:sp macro="" textlink="">
      <xdr:nvSpPr>
        <xdr:cNvPr id="369" name="楕円 368"/>
        <xdr:cNvSpPr/>
      </xdr:nvSpPr>
      <xdr:spPr>
        <a:xfrm>
          <a:off x="9588500" y="992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68790</xdr:rowOff>
    </xdr:from>
    <xdr:ext cx="469744" cy="259045"/>
    <xdr:sp macro="" textlink="">
      <xdr:nvSpPr>
        <xdr:cNvPr id="370" name="テキスト ボックス 369"/>
        <xdr:cNvSpPr txBox="1"/>
      </xdr:nvSpPr>
      <xdr:spPr>
        <a:xfrm>
          <a:off x="9404428" y="100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140243</xdr:rowOff>
    </xdr:from>
    <xdr:to>
      <xdr:col>46</xdr:col>
      <xdr:colOff>38100</xdr:colOff>
      <xdr:row>58</xdr:row>
      <xdr:rowOff>70393</xdr:rowOff>
    </xdr:to>
    <xdr:sp macro="" textlink="">
      <xdr:nvSpPr>
        <xdr:cNvPr id="371" name="楕円 370"/>
        <xdr:cNvSpPr/>
      </xdr:nvSpPr>
      <xdr:spPr>
        <a:xfrm>
          <a:off x="8699500" y="991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61520</xdr:rowOff>
    </xdr:from>
    <xdr:ext cx="469744" cy="259045"/>
    <xdr:sp macro="" textlink="">
      <xdr:nvSpPr>
        <xdr:cNvPr id="372" name="テキスト ボックス 371"/>
        <xdr:cNvSpPr txBox="1"/>
      </xdr:nvSpPr>
      <xdr:spPr>
        <a:xfrm>
          <a:off x="8515428" y="1000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140792</xdr:rowOff>
    </xdr:from>
    <xdr:to>
      <xdr:col>41</xdr:col>
      <xdr:colOff>101600</xdr:colOff>
      <xdr:row>58</xdr:row>
      <xdr:rowOff>70942</xdr:rowOff>
    </xdr:to>
    <xdr:sp macro="" textlink="">
      <xdr:nvSpPr>
        <xdr:cNvPr id="373" name="楕円 372"/>
        <xdr:cNvSpPr/>
      </xdr:nvSpPr>
      <xdr:spPr>
        <a:xfrm>
          <a:off x="7810500" y="99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62069</xdr:rowOff>
    </xdr:from>
    <xdr:ext cx="469744" cy="259045"/>
    <xdr:sp macro="" textlink="">
      <xdr:nvSpPr>
        <xdr:cNvPr id="374" name="テキスト ボックス 373"/>
        <xdr:cNvSpPr txBox="1"/>
      </xdr:nvSpPr>
      <xdr:spPr>
        <a:xfrm>
          <a:off x="7626428" y="1000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131649</xdr:rowOff>
    </xdr:from>
    <xdr:to>
      <xdr:col>36</xdr:col>
      <xdr:colOff>165100</xdr:colOff>
      <xdr:row>58</xdr:row>
      <xdr:rowOff>61799</xdr:rowOff>
    </xdr:to>
    <xdr:sp macro="" textlink="">
      <xdr:nvSpPr>
        <xdr:cNvPr id="375" name="楕円 374"/>
        <xdr:cNvSpPr/>
      </xdr:nvSpPr>
      <xdr:spPr>
        <a:xfrm>
          <a:off x="6921500" y="99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52926</xdr:rowOff>
    </xdr:from>
    <xdr:ext cx="469744" cy="259045"/>
    <xdr:sp macro="" textlink="">
      <xdr:nvSpPr>
        <xdr:cNvPr id="376" name="テキスト ボックス 375"/>
        <xdr:cNvSpPr txBox="1"/>
      </xdr:nvSpPr>
      <xdr:spPr>
        <a:xfrm>
          <a:off x="6737428" y="999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115794</xdr:rowOff>
    </xdr:from>
    <xdr:to>
      <xdr:col>55</xdr:col>
      <xdr:colOff>0</xdr:colOff>
      <xdr:row>78</xdr:row>
      <xdr:rowOff>143521</xdr:rowOff>
    </xdr:to>
    <xdr:cxnSp macro="">
      <xdr:nvCxnSpPr>
        <xdr:cNvPr id="407" name="直線コネクタ 406"/>
        <xdr:cNvCxnSpPr/>
      </xdr:nvCxnSpPr>
      <xdr:spPr>
        <a:xfrm flipV="1">
          <a:off x="9639300" y="13488894"/>
          <a:ext cx="8382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143521</xdr:rowOff>
    </xdr:from>
    <xdr:to>
      <xdr:col>50</xdr:col>
      <xdr:colOff>114300</xdr:colOff>
      <xdr:row>78</xdr:row>
      <xdr:rowOff>163181</xdr:rowOff>
    </xdr:to>
    <xdr:cxnSp macro="">
      <xdr:nvCxnSpPr>
        <xdr:cNvPr id="410" name="直線コネクタ 409"/>
        <xdr:cNvCxnSpPr/>
      </xdr:nvCxnSpPr>
      <xdr:spPr>
        <a:xfrm flipV="1">
          <a:off x="8750300" y="13516621"/>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163181</xdr:rowOff>
    </xdr:from>
    <xdr:to>
      <xdr:col>45</xdr:col>
      <xdr:colOff>177800</xdr:colOff>
      <xdr:row>78</xdr:row>
      <xdr:rowOff>166218</xdr:rowOff>
    </xdr:to>
    <xdr:cxnSp macro="">
      <xdr:nvCxnSpPr>
        <xdr:cNvPr id="413" name="直線コネクタ 412"/>
        <xdr:cNvCxnSpPr/>
      </xdr:nvCxnSpPr>
      <xdr:spPr>
        <a:xfrm flipV="1">
          <a:off x="7861300" y="13536281"/>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112922</xdr:rowOff>
    </xdr:from>
    <xdr:to>
      <xdr:col>41</xdr:col>
      <xdr:colOff>50800</xdr:colOff>
      <xdr:row>78</xdr:row>
      <xdr:rowOff>166218</xdr:rowOff>
    </xdr:to>
    <xdr:cxnSp macro="">
      <xdr:nvCxnSpPr>
        <xdr:cNvPr id="416" name="直線コネクタ 415"/>
        <xdr:cNvCxnSpPr/>
      </xdr:nvCxnSpPr>
      <xdr:spPr>
        <a:xfrm>
          <a:off x="6972300" y="13486022"/>
          <a:ext cx="889000" cy="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64994</xdr:rowOff>
    </xdr:from>
    <xdr:to>
      <xdr:col>55</xdr:col>
      <xdr:colOff>50800</xdr:colOff>
      <xdr:row>78</xdr:row>
      <xdr:rowOff>166594</xdr:rowOff>
    </xdr:to>
    <xdr:sp macro="" textlink="">
      <xdr:nvSpPr>
        <xdr:cNvPr id="426" name="楕円 425"/>
        <xdr:cNvSpPr/>
      </xdr:nvSpPr>
      <xdr:spPr>
        <a:xfrm>
          <a:off x="10426700" y="134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43421</xdr:rowOff>
    </xdr:from>
    <xdr:ext cx="469744" cy="259045"/>
    <xdr:sp macro="" textlink="">
      <xdr:nvSpPr>
        <xdr:cNvPr id="427" name="商工費該当値テキスト"/>
        <xdr:cNvSpPr txBox="1"/>
      </xdr:nvSpPr>
      <xdr:spPr>
        <a:xfrm>
          <a:off x="10528300" y="1341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92721</xdr:rowOff>
    </xdr:from>
    <xdr:to>
      <xdr:col>50</xdr:col>
      <xdr:colOff>165100</xdr:colOff>
      <xdr:row>79</xdr:row>
      <xdr:rowOff>22871</xdr:rowOff>
    </xdr:to>
    <xdr:sp macro="" textlink="">
      <xdr:nvSpPr>
        <xdr:cNvPr id="428" name="楕円 427"/>
        <xdr:cNvSpPr/>
      </xdr:nvSpPr>
      <xdr:spPr>
        <a:xfrm>
          <a:off x="9588500" y="1346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13998</xdr:rowOff>
    </xdr:from>
    <xdr:ext cx="469744" cy="259045"/>
    <xdr:sp macro="" textlink="">
      <xdr:nvSpPr>
        <xdr:cNvPr id="429" name="テキスト ボックス 428"/>
        <xdr:cNvSpPr txBox="1"/>
      </xdr:nvSpPr>
      <xdr:spPr>
        <a:xfrm>
          <a:off x="9404428" y="1355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112381</xdr:rowOff>
    </xdr:from>
    <xdr:to>
      <xdr:col>46</xdr:col>
      <xdr:colOff>38100</xdr:colOff>
      <xdr:row>79</xdr:row>
      <xdr:rowOff>42531</xdr:rowOff>
    </xdr:to>
    <xdr:sp macro="" textlink="">
      <xdr:nvSpPr>
        <xdr:cNvPr id="430" name="楕円 429"/>
        <xdr:cNvSpPr/>
      </xdr:nvSpPr>
      <xdr:spPr>
        <a:xfrm>
          <a:off x="8699500" y="1348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33658</xdr:rowOff>
    </xdr:from>
    <xdr:ext cx="469744" cy="259045"/>
    <xdr:sp macro="" textlink="">
      <xdr:nvSpPr>
        <xdr:cNvPr id="431" name="テキスト ボックス 430"/>
        <xdr:cNvSpPr txBox="1"/>
      </xdr:nvSpPr>
      <xdr:spPr>
        <a:xfrm>
          <a:off x="8515428" y="1357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115418</xdr:rowOff>
    </xdr:from>
    <xdr:to>
      <xdr:col>41</xdr:col>
      <xdr:colOff>101600</xdr:colOff>
      <xdr:row>79</xdr:row>
      <xdr:rowOff>45568</xdr:rowOff>
    </xdr:to>
    <xdr:sp macro="" textlink="">
      <xdr:nvSpPr>
        <xdr:cNvPr id="432" name="楕円 431"/>
        <xdr:cNvSpPr/>
      </xdr:nvSpPr>
      <xdr:spPr>
        <a:xfrm>
          <a:off x="7810500" y="134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36695</xdr:rowOff>
    </xdr:from>
    <xdr:ext cx="469744" cy="259045"/>
    <xdr:sp macro="" textlink="">
      <xdr:nvSpPr>
        <xdr:cNvPr id="433" name="テキスト ボックス 432"/>
        <xdr:cNvSpPr txBox="1"/>
      </xdr:nvSpPr>
      <xdr:spPr>
        <a:xfrm>
          <a:off x="7626428" y="1358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62122</xdr:rowOff>
    </xdr:from>
    <xdr:to>
      <xdr:col>36</xdr:col>
      <xdr:colOff>165100</xdr:colOff>
      <xdr:row>78</xdr:row>
      <xdr:rowOff>163722</xdr:rowOff>
    </xdr:to>
    <xdr:sp macro="" textlink="">
      <xdr:nvSpPr>
        <xdr:cNvPr id="434" name="楕円 433"/>
        <xdr:cNvSpPr/>
      </xdr:nvSpPr>
      <xdr:spPr>
        <a:xfrm>
          <a:off x="6921500" y="134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154849</xdr:rowOff>
    </xdr:from>
    <xdr:ext cx="469744" cy="259045"/>
    <xdr:sp macro="" textlink="">
      <xdr:nvSpPr>
        <xdr:cNvPr id="435" name="テキスト ボックス 434"/>
        <xdr:cNvSpPr txBox="1"/>
      </xdr:nvSpPr>
      <xdr:spPr>
        <a:xfrm>
          <a:off x="6737428" y="1352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28394</xdr:rowOff>
    </xdr:from>
    <xdr:to>
      <xdr:col>55</xdr:col>
      <xdr:colOff>0</xdr:colOff>
      <xdr:row>97</xdr:row>
      <xdr:rowOff>46834</xdr:rowOff>
    </xdr:to>
    <xdr:cxnSp macro="">
      <xdr:nvCxnSpPr>
        <xdr:cNvPr id="466" name="直線コネクタ 465"/>
        <xdr:cNvCxnSpPr/>
      </xdr:nvCxnSpPr>
      <xdr:spPr>
        <a:xfrm>
          <a:off x="9639300" y="16659044"/>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10878</xdr:rowOff>
    </xdr:from>
    <xdr:to>
      <xdr:col>50</xdr:col>
      <xdr:colOff>114300</xdr:colOff>
      <xdr:row>97</xdr:row>
      <xdr:rowOff>28394</xdr:rowOff>
    </xdr:to>
    <xdr:cxnSp macro="">
      <xdr:nvCxnSpPr>
        <xdr:cNvPr id="469" name="直線コネクタ 468"/>
        <xdr:cNvCxnSpPr/>
      </xdr:nvCxnSpPr>
      <xdr:spPr>
        <a:xfrm>
          <a:off x="8750300" y="16641528"/>
          <a:ext cx="889000" cy="1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10878</xdr:rowOff>
    </xdr:from>
    <xdr:to>
      <xdr:col>45</xdr:col>
      <xdr:colOff>177800</xdr:colOff>
      <xdr:row>97</xdr:row>
      <xdr:rowOff>25357</xdr:rowOff>
    </xdr:to>
    <xdr:cxnSp macro="">
      <xdr:nvCxnSpPr>
        <xdr:cNvPr id="472" name="直線コネクタ 471"/>
        <xdr:cNvCxnSpPr/>
      </xdr:nvCxnSpPr>
      <xdr:spPr>
        <a:xfrm flipV="1">
          <a:off x="7861300" y="16641528"/>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88826</xdr:rowOff>
    </xdr:from>
    <xdr:ext cx="534377" cy="259045"/>
    <xdr:sp macro="" textlink="">
      <xdr:nvSpPr>
        <xdr:cNvPr id="474" name="テキスト ボックス 473"/>
        <xdr:cNvSpPr txBox="1"/>
      </xdr:nvSpPr>
      <xdr:spPr>
        <a:xfrm>
          <a:off x="8483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25357</xdr:rowOff>
    </xdr:from>
    <xdr:to>
      <xdr:col>41</xdr:col>
      <xdr:colOff>50800</xdr:colOff>
      <xdr:row>97</xdr:row>
      <xdr:rowOff>70456</xdr:rowOff>
    </xdr:to>
    <xdr:cxnSp macro="">
      <xdr:nvCxnSpPr>
        <xdr:cNvPr id="475" name="直線コネクタ 474"/>
        <xdr:cNvCxnSpPr/>
      </xdr:nvCxnSpPr>
      <xdr:spPr>
        <a:xfrm flipV="1">
          <a:off x="6972300" y="16656007"/>
          <a:ext cx="889000" cy="4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89555</xdr:rowOff>
    </xdr:from>
    <xdr:ext cx="534377" cy="259045"/>
    <xdr:sp macro="" textlink="">
      <xdr:nvSpPr>
        <xdr:cNvPr id="477" name="テキスト ボックス 476"/>
        <xdr:cNvSpPr txBox="1"/>
      </xdr:nvSpPr>
      <xdr:spPr>
        <a:xfrm>
          <a:off x="7594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167484</xdr:rowOff>
    </xdr:from>
    <xdr:to>
      <xdr:col>55</xdr:col>
      <xdr:colOff>50800</xdr:colOff>
      <xdr:row>97</xdr:row>
      <xdr:rowOff>97634</xdr:rowOff>
    </xdr:to>
    <xdr:sp macro="" textlink="">
      <xdr:nvSpPr>
        <xdr:cNvPr id="485" name="楕円 484"/>
        <xdr:cNvSpPr/>
      </xdr:nvSpPr>
      <xdr:spPr>
        <a:xfrm>
          <a:off x="10426700" y="166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145911</xdr:rowOff>
    </xdr:from>
    <xdr:ext cx="534377" cy="259045"/>
    <xdr:sp macro="" textlink="">
      <xdr:nvSpPr>
        <xdr:cNvPr id="486" name="土木費該当値テキスト"/>
        <xdr:cNvSpPr txBox="1"/>
      </xdr:nvSpPr>
      <xdr:spPr>
        <a:xfrm>
          <a:off x="10528300" y="1660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149044</xdr:rowOff>
    </xdr:from>
    <xdr:to>
      <xdr:col>50</xdr:col>
      <xdr:colOff>165100</xdr:colOff>
      <xdr:row>97</xdr:row>
      <xdr:rowOff>79194</xdr:rowOff>
    </xdr:to>
    <xdr:sp macro="" textlink="">
      <xdr:nvSpPr>
        <xdr:cNvPr id="487" name="楕円 486"/>
        <xdr:cNvSpPr/>
      </xdr:nvSpPr>
      <xdr:spPr>
        <a:xfrm>
          <a:off x="9588500" y="166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70321</xdr:rowOff>
    </xdr:from>
    <xdr:ext cx="534377" cy="259045"/>
    <xdr:sp macro="" textlink="">
      <xdr:nvSpPr>
        <xdr:cNvPr id="488" name="テキスト ボックス 487"/>
        <xdr:cNvSpPr txBox="1"/>
      </xdr:nvSpPr>
      <xdr:spPr>
        <a:xfrm>
          <a:off x="9372111" y="1670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131528</xdr:rowOff>
    </xdr:from>
    <xdr:to>
      <xdr:col>46</xdr:col>
      <xdr:colOff>38100</xdr:colOff>
      <xdr:row>97</xdr:row>
      <xdr:rowOff>61678</xdr:rowOff>
    </xdr:to>
    <xdr:sp macro="" textlink="">
      <xdr:nvSpPr>
        <xdr:cNvPr id="489" name="楕円 488"/>
        <xdr:cNvSpPr/>
      </xdr:nvSpPr>
      <xdr:spPr>
        <a:xfrm>
          <a:off x="8699500" y="165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78205</xdr:rowOff>
    </xdr:from>
    <xdr:ext cx="534377" cy="259045"/>
    <xdr:sp macro="" textlink="">
      <xdr:nvSpPr>
        <xdr:cNvPr id="490" name="テキスト ボックス 489"/>
        <xdr:cNvSpPr txBox="1"/>
      </xdr:nvSpPr>
      <xdr:spPr>
        <a:xfrm>
          <a:off x="8483111" y="1636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146007</xdr:rowOff>
    </xdr:from>
    <xdr:to>
      <xdr:col>41</xdr:col>
      <xdr:colOff>101600</xdr:colOff>
      <xdr:row>97</xdr:row>
      <xdr:rowOff>76157</xdr:rowOff>
    </xdr:to>
    <xdr:sp macro="" textlink="">
      <xdr:nvSpPr>
        <xdr:cNvPr id="491" name="楕円 490"/>
        <xdr:cNvSpPr/>
      </xdr:nvSpPr>
      <xdr:spPr>
        <a:xfrm>
          <a:off x="7810500" y="166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92684</xdr:rowOff>
    </xdr:from>
    <xdr:ext cx="534377" cy="259045"/>
    <xdr:sp macro="" textlink="">
      <xdr:nvSpPr>
        <xdr:cNvPr id="492" name="テキスト ボックス 491"/>
        <xdr:cNvSpPr txBox="1"/>
      </xdr:nvSpPr>
      <xdr:spPr>
        <a:xfrm>
          <a:off x="7594111" y="1638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19656</xdr:rowOff>
    </xdr:from>
    <xdr:to>
      <xdr:col>36</xdr:col>
      <xdr:colOff>165100</xdr:colOff>
      <xdr:row>97</xdr:row>
      <xdr:rowOff>121256</xdr:rowOff>
    </xdr:to>
    <xdr:sp macro="" textlink="">
      <xdr:nvSpPr>
        <xdr:cNvPr id="493" name="楕円 492"/>
        <xdr:cNvSpPr/>
      </xdr:nvSpPr>
      <xdr:spPr>
        <a:xfrm>
          <a:off x="6921500" y="166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112383</xdr:rowOff>
    </xdr:from>
    <xdr:ext cx="534377" cy="259045"/>
    <xdr:sp macro="" textlink="">
      <xdr:nvSpPr>
        <xdr:cNvPr id="494" name="テキスト ボックス 493"/>
        <xdr:cNvSpPr txBox="1"/>
      </xdr:nvSpPr>
      <xdr:spPr>
        <a:xfrm>
          <a:off x="6705111" y="167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162560</xdr:rowOff>
    </xdr:from>
    <xdr:to>
      <xdr:col>85</xdr:col>
      <xdr:colOff>127000</xdr:colOff>
      <xdr:row>37</xdr:row>
      <xdr:rowOff>10378</xdr:rowOff>
    </xdr:to>
    <xdr:cxnSp macro="">
      <xdr:nvCxnSpPr>
        <xdr:cNvPr id="526" name="直線コネクタ 525"/>
        <xdr:cNvCxnSpPr/>
      </xdr:nvCxnSpPr>
      <xdr:spPr>
        <a:xfrm flipV="1">
          <a:off x="15481300" y="6163310"/>
          <a:ext cx="838200" cy="19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143092</xdr:rowOff>
    </xdr:from>
    <xdr:ext cx="534377" cy="259045"/>
    <xdr:sp macro="" textlink="">
      <xdr:nvSpPr>
        <xdr:cNvPr id="527" name="消防費平均値テキスト"/>
        <xdr:cNvSpPr txBox="1"/>
      </xdr:nvSpPr>
      <xdr:spPr>
        <a:xfrm>
          <a:off x="16370300" y="614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10378</xdr:rowOff>
    </xdr:from>
    <xdr:to>
      <xdr:col>81</xdr:col>
      <xdr:colOff>50800</xdr:colOff>
      <xdr:row>37</xdr:row>
      <xdr:rowOff>11793</xdr:rowOff>
    </xdr:to>
    <xdr:cxnSp macro="">
      <xdr:nvCxnSpPr>
        <xdr:cNvPr id="529" name="直線コネクタ 528"/>
        <xdr:cNvCxnSpPr/>
      </xdr:nvCxnSpPr>
      <xdr:spPr>
        <a:xfrm flipV="1">
          <a:off x="14592300" y="6354028"/>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106063</xdr:rowOff>
    </xdr:from>
    <xdr:to>
      <xdr:col>76</xdr:col>
      <xdr:colOff>114300</xdr:colOff>
      <xdr:row>37</xdr:row>
      <xdr:rowOff>11793</xdr:rowOff>
    </xdr:to>
    <xdr:cxnSp macro="">
      <xdr:nvCxnSpPr>
        <xdr:cNvPr id="532" name="直線コネクタ 531"/>
        <xdr:cNvCxnSpPr/>
      </xdr:nvCxnSpPr>
      <xdr:spPr>
        <a:xfrm>
          <a:off x="13703300" y="5592463"/>
          <a:ext cx="889000" cy="7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106063</xdr:rowOff>
    </xdr:from>
    <xdr:to>
      <xdr:col>71</xdr:col>
      <xdr:colOff>177800</xdr:colOff>
      <xdr:row>35</xdr:row>
      <xdr:rowOff>75801</xdr:rowOff>
    </xdr:to>
    <xdr:cxnSp macro="">
      <xdr:nvCxnSpPr>
        <xdr:cNvPr id="535" name="直線コネクタ 534"/>
        <xdr:cNvCxnSpPr/>
      </xdr:nvCxnSpPr>
      <xdr:spPr>
        <a:xfrm flipV="1">
          <a:off x="12814300" y="5592463"/>
          <a:ext cx="889000" cy="4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7" name="テキスト ボックス 536"/>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133621</xdr:rowOff>
    </xdr:from>
    <xdr:ext cx="534377" cy="259045"/>
    <xdr:sp macro="" textlink="">
      <xdr:nvSpPr>
        <xdr:cNvPr id="539" name="テキスト ボックス 538"/>
        <xdr:cNvSpPr txBox="1"/>
      </xdr:nvSpPr>
      <xdr:spPr>
        <a:xfrm>
          <a:off x="12547111" y="61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111760</xdr:rowOff>
    </xdr:from>
    <xdr:to>
      <xdr:col>85</xdr:col>
      <xdr:colOff>177800</xdr:colOff>
      <xdr:row>36</xdr:row>
      <xdr:rowOff>41910</xdr:rowOff>
    </xdr:to>
    <xdr:sp macro="" textlink="">
      <xdr:nvSpPr>
        <xdr:cNvPr id="545" name="楕円 544"/>
        <xdr:cNvSpPr/>
      </xdr:nvSpPr>
      <xdr:spPr>
        <a:xfrm>
          <a:off x="162687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134637</xdr:rowOff>
    </xdr:from>
    <xdr:ext cx="534377" cy="259045"/>
    <xdr:sp macro="" textlink="">
      <xdr:nvSpPr>
        <xdr:cNvPr id="546" name="消防費該当値テキスト"/>
        <xdr:cNvSpPr txBox="1"/>
      </xdr:nvSpPr>
      <xdr:spPr>
        <a:xfrm>
          <a:off x="16370300" y="596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131028</xdr:rowOff>
    </xdr:from>
    <xdr:to>
      <xdr:col>81</xdr:col>
      <xdr:colOff>101600</xdr:colOff>
      <xdr:row>37</xdr:row>
      <xdr:rowOff>61178</xdr:rowOff>
    </xdr:to>
    <xdr:sp macro="" textlink="">
      <xdr:nvSpPr>
        <xdr:cNvPr id="547" name="楕円 546"/>
        <xdr:cNvSpPr/>
      </xdr:nvSpPr>
      <xdr:spPr>
        <a:xfrm>
          <a:off x="15430500" y="63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52305</xdr:rowOff>
    </xdr:from>
    <xdr:ext cx="534377" cy="259045"/>
    <xdr:sp macro="" textlink="">
      <xdr:nvSpPr>
        <xdr:cNvPr id="548" name="テキスト ボックス 547"/>
        <xdr:cNvSpPr txBox="1"/>
      </xdr:nvSpPr>
      <xdr:spPr>
        <a:xfrm>
          <a:off x="15214111" y="63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132443</xdr:rowOff>
    </xdr:from>
    <xdr:to>
      <xdr:col>76</xdr:col>
      <xdr:colOff>165100</xdr:colOff>
      <xdr:row>37</xdr:row>
      <xdr:rowOff>62593</xdr:rowOff>
    </xdr:to>
    <xdr:sp macro="" textlink="">
      <xdr:nvSpPr>
        <xdr:cNvPr id="549" name="楕円 548"/>
        <xdr:cNvSpPr/>
      </xdr:nvSpPr>
      <xdr:spPr>
        <a:xfrm>
          <a:off x="14541500" y="63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53720</xdr:rowOff>
    </xdr:from>
    <xdr:ext cx="534377" cy="259045"/>
    <xdr:sp macro="" textlink="">
      <xdr:nvSpPr>
        <xdr:cNvPr id="550" name="テキスト ボックス 549"/>
        <xdr:cNvSpPr txBox="1"/>
      </xdr:nvSpPr>
      <xdr:spPr>
        <a:xfrm>
          <a:off x="14325111" y="639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55263</xdr:rowOff>
    </xdr:from>
    <xdr:to>
      <xdr:col>72</xdr:col>
      <xdr:colOff>38100</xdr:colOff>
      <xdr:row>32</xdr:row>
      <xdr:rowOff>156863</xdr:rowOff>
    </xdr:to>
    <xdr:sp macro="" textlink="">
      <xdr:nvSpPr>
        <xdr:cNvPr id="551" name="楕円 550"/>
        <xdr:cNvSpPr/>
      </xdr:nvSpPr>
      <xdr:spPr>
        <a:xfrm>
          <a:off x="13652500" y="55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1940</xdr:rowOff>
    </xdr:from>
    <xdr:ext cx="534377" cy="259045"/>
    <xdr:sp macro="" textlink="">
      <xdr:nvSpPr>
        <xdr:cNvPr id="552" name="テキスト ボックス 551"/>
        <xdr:cNvSpPr txBox="1"/>
      </xdr:nvSpPr>
      <xdr:spPr>
        <a:xfrm>
          <a:off x="13436111" y="531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25001</xdr:rowOff>
    </xdr:from>
    <xdr:to>
      <xdr:col>67</xdr:col>
      <xdr:colOff>101600</xdr:colOff>
      <xdr:row>35</xdr:row>
      <xdr:rowOff>126601</xdr:rowOff>
    </xdr:to>
    <xdr:sp macro="" textlink="">
      <xdr:nvSpPr>
        <xdr:cNvPr id="553" name="楕円 552"/>
        <xdr:cNvSpPr/>
      </xdr:nvSpPr>
      <xdr:spPr>
        <a:xfrm>
          <a:off x="12763500" y="60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143128</xdr:rowOff>
    </xdr:from>
    <xdr:ext cx="534377" cy="259045"/>
    <xdr:sp macro="" textlink="">
      <xdr:nvSpPr>
        <xdr:cNvPr id="554" name="テキスト ボックス 553"/>
        <xdr:cNvSpPr txBox="1"/>
      </xdr:nvSpPr>
      <xdr:spPr>
        <a:xfrm>
          <a:off x="12547111" y="58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118375</xdr:rowOff>
    </xdr:from>
    <xdr:to>
      <xdr:col>85</xdr:col>
      <xdr:colOff>127000</xdr:colOff>
      <xdr:row>56</xdr:row>
      <xdr:rowOff>74941</xdr:rowOff>
    </xdr:to>
    <xdr:cxnSp macro="">
      <xdr:nvCxnSpPr>
        <xdr:cNvPr id="586" name="直線コネクタ 585"/>
        <xdr:cNvCxnSpPr/>
      </xdr:nvCxnSpPr>
      <xdr:spPr>
        <a:xfrm flipV="1">
          <a:off x="15481300" y="9205225"/>
          <a:ext cx="8382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7" name="教育費平均値テキスト"/>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83889</xdr:rowOff>
    </xdr:from>
    <xdr:to>
      <xdr:col>81</xdr:col>
      <xdr:colOff>50800</xdr:colOff>
      <xdr:row>56</xdr:row>
      <xdr:rowOff>74941</xdr:rowOff>
    </xdr:to>
    <xdr:cxnSp macro="">
      <xdr:nvCxnSpPr>
        <xdr:cNvPr id="589" name="直線コネクタ 588"/>
        <xdr:cNvCxnSpPr/>
      </xdr:nvCxnSpPr>
      <xdr:spPr>
        <a:xfrm>
          <a:off x="14592300" y="9513639"/>
          <a:ext cx="889000" cy="16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83889</xdr:rowOff>
    </xdr:from>
    <xdr:to>
      <xdr:col>76</xdr:col>
      <xdr:colOff>114300</xdr:colOff>
      <xdr:row>56</xdr:row>
      <xdr:rowOff>51819</xdr:rowOff>
    </xdr:to>
    <xdr:cxnSp macro="">
      <xdr:nvCxnSpPr>
        <xdr:cNvPr id="592" name="直線コネクタ 591"/>
        <xdr:cNvCxnSpPr/>
      </xdr:nvCxnSpPr>
      <xdr:spPr>
        <a:xfrm flipV="1">
          <a:off x="13703300" y="9513639"/>
          <a:ext cx="889000" cy="13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4" name="テキスト ボックス 593"/>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51819</xdr:rowOff>
    </xdr:from>
    <xdr:to>
      <xdr:col>71</xdr:col>
      <xdr:colOff>177800</xdr:colOff>
      <xdr:row>56</xdr:row>
      <xdr:rowOff>138295</xdr:rowOff>
    </xdr:to>
    <xdr:cxnSp macro="">
      <xdr:nvCxnSpPr>
        <xdr:cNvPr id="595" name="直線コネクタ 594"/>
        <xdr:cNvCxnSpPr/>
      </xdr:nvCxnSpPr>
      <xdr:spPr>
        <a:xfrm flipV="1">
          <a:off x="12814300" y="9653019"/>
          <a:ext cx="889000" cy="8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67575</xdr:rowOff>
    </xdr:from>
    <xdr:to>
      <xdr:col>85</xdr:col>
      <xdr:colOff>177800</xdr:colOff>
      <xdr:row>53</xdr:row>
      <xdr:rowOff>169175</xdr:rowOff>
    </xdr:to>
    <xdr:sp macro="" textlink="">
      <xdr:nvSpPr>
        <xdr:cNvPr id="605" name="楕円 604"/>
        <xdr:cNvSpPr/>
      </xdr:nvSpPr>
      <xdr:spPr>
        <a:xfrm>
          <a:off x="16268700" y="91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90452</xdr:rowOff>
    </xdr:from>
    <xdr:ext cx="534377" cy="259045"/>
    <xdr:sp macro="" textlink="">
      <xdr:nvSpPr>
        <xdr:cNvPr id="606" name="教育費該当値テキスト"/>
        <xdr:cNvSpPr txBox="1"/>
      </xdr:nvSpPr>
      <xdr:spPr>
        <a:xfrm>
          <a:off x="16370300" y="900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24141</xdr:rowOff>
    </xdr:from>
    <xdr:to>
      <xdr:col>81</xdr:col>
      <xdr:colOff>101600</xdr:colOff>
      <xdr:row>56</xdr:row>
      <xdr:rowOff>125741</xdr:rowOff>
    </xdr:to>
    <xdr:sp macro="" textlink="">
      <xdr:nvSpPr>
        <xdr:cNvPr id="607" name="楕円 606"/>
        <xdr:cNvSpPr/>
      </xdr:nvSpPr>
      <xdr:spPr>
        <a:xfrm>
          <a:off x="15430500" y="962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116868</xdr:rowOff>
    </xdr:from>
    <xdr:ext cx="534377" cy="259045"/>
    <xdr:sp macro="" textlink="">
      <xdr:nvSpPr>
        <xdr:cNvPr id="608" name="テキスト ボックス 607"/>
        <xdr:cNvSpPr txBox="1"/>
      </xdr:nvSpPr>
      <xdr:spPr>
        <a:xfrm>
          <a:off x="15214111" y="971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33089</xdr:rowOff>
    </xdr:from>
    <xdr:to>
      <xdr:col>76</xdr:col>
      <xdr:colOff>165100</xdr:colOff>
      <xdr:row>55</xdr:row>
      <xdr:rowOff>134689</xdr:rowOff>
    </xdr:to>
    <xdr:sp macro="" textlink="">
      <xdr:nvSpPr>
        <xdr:cNvPr id="609" name="楕円 608"/>
        <xdr:cNvSpPr/>
      </xdr:nvSpPr>
      <xdr:spPr>
        <a:xfrm>
          <a:off x="14541500" y="94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151216</xdr:rowOff>
    </xdr:from>
    <xdr:ext cx="534377" cy="259045"/>
    <xdr:sp macro="" textlink="">
      <xdr:nvSpPr>
        <xdr:cNvPr id="610" name="テキスト ボックス 609"/>
        <xdr:cNvSpPr txBox="1"/>
      </xdr:nvSpPr>
      <xdr:spPr>
        <a:xfrm>
          <a:off x="14325111" y="923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1019</xdr:rowOff>
    </xdr:from>
    <xdr:to>
      <xdr:col>72</xdr:col>
      <xdr:colOff>38100</xdr:colOff>
      <xdr:row>56</xdr:row>
      <xdr:rowOff>102619</xdr:rowOff>
    </xdr:to>
    <xdr:sp macro="" textlink="">
      <xdr:nvSpPr>
        <xdr:cNvPr id="611" name="楕円 610"/>
        <xdr:cNvSpPr/>
      </xdr:nvSpPr>
      <xdr:spPr>
        <a:xfrm>
          <a:off x="13652500" y="96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93746</xdr:rowOff>
    </xdr:from>
    <xdr:ext cx="534377" cy="259045"/>
    <xdr:sp macro="" textlink="">
      <xdr:nvSpPr>
        <xdr:cNvPr id="612" name="テキスト ボックス 611"/>
        <xdr:cNvSpPr txBox="1"/>
      </xdr:nvSpPr>
      <xdr:spPr>
        <a:xfrm>
          <a:off x="13436111" y="96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87495</xdr:rowOff>
    </xdr:from>
    <xdr:to>
      <xdr:col>67</xdr:col>
      <xdr:colOff>101600</xdr:colOff>
      <xdr:row>57</xdr:row>
      <xdr:rowOff>17645</xdr:rowOff>
    </xdr:to>
    <xdr:sp macro="" textlink="">
      <xdr:nvSpPr>
        <xdr:cNvPr id="613" name="楕円 612"/>
        <xdr:cNvSpPr/>
      </xdr:nvSpPr>
      <xdr:spPr>
        <a:xfrm>
          <a:off x="12763500" y="968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8772</xdr:rowOff>
    </xdr:from>
    <xdr:ext cx="534377" cy="259045"/>
    <xdr:sp macro="" textlink="">
      <xdr:nvSpPr>
        <xdr:cNvPr id="614" name="テキスト ボックス 613"/>
        <xdr:cNvSpPr txBox="1"/>
      </xdr:nvSpPr>
      <xdr:spPr>
        <a:xfrm>
          <a:off x="12547111" y="978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100209</xdr:rowOff>
    </xdr:from>
    <xdr:to>
      <xdr:col>85</xdr:col>
      <xdr:colOff>127000</xdr:colOff>
      <xdr:row>78</xdr:row>
      <xdr:rowOff>25057</xdr:rowOff>
    </xdr:to>
    <xdr:cxnSp macro="">
      <xdr:nvCxnSpPr>
        <xdr:cNvPr id="639" name="直線コネクタ 638"/>
        <xdr:cNvCxnSpPr/>
      </xdr:nvCxnSpPr>
      <xdr:spPr>
        <a:xfrm flipV="1">
          <a:off x="15481300" y="13301859"/>
          <a:ext cx="838200" cy="9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52754</xdr:rowOff>
    </xdr:from>
    <xdr:ext cx="469744" cy="259045"/>
    <xdr:sp macro="" textlink="">
      <xdr:nvSpPr>
        <xdr:cNvPr id="640" name="災害復旧費平均値テキスト"/>
        <xdr:cNvSpPr txBox="1"/>
      </xdr:nvSpPr>
      <xdr:spPr>
        <a:xfrm>
          <a:off x="16370300" y="13254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24715</xdr:rowOff>
    </xdr:from>
    <xdr:to>
      <xdr:col>81</xdr:col>
      <xdr:colOff>50800</xdr:colOff>
      <xdr:row>78</xdr:row>
      <xdr:rowOff>25057</xdr:rowOff>
    </xdr:to>
    <xdr:cxnSp macro="">
      <xdr:nvCxnSpPr>
        <xdr:cNvPr id="642" name="直線コネクタ 641"/>
        <xdr:cNvCxnSpPr/>
      </xdr:nvCxnSpPr>
      <xdr:spPr>
        <a:xfrm>
          <a:off x="14592300" y="1339781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24715</xdr:rowOff>
    </xdr:from>
    <xdr:to>
      <xdr:col>76</xdr:col>
      <xdr:colOff>114300</xdr:colOff>
      <xdr:row>78</xdr:row>
      <xdr:rowOff>25115</xdr:rowOff>
    </xdr:to>
    <xdr:cxnSp macro="">
      <xdr:nvCxnSpPr>
        <xdr:cNvPr id="645" name="直線コネクタ 644"/>
        <xdr:cNvCxnSpPr/>
      </xdr:nvCxnSpPr>
      <xdr:spPr>
        <a:xfrm flipV="1">
          <a:off x="13703300" y="13397815"/>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22828</xdr:rowOff>
    </xdr:from>
    <xdr:to>
      <xdr:col>71</xdr:col>
      <xdr:colOff>177800</xdr:colOff>
      <xdr:row>78</xdr:row>
      <xdr:rowOff>25115</xdr:rowOff>
    </xdr:to>
    <xdr:cxnSp macro="">
      <xdr:nvCxnSpPr>
        <xdr:cNvPr id="648" name="直線コネクタ 647"/>
        <xdr:cNvCxnSpPr/>
      </xdr:nvCxnSpPr>
      <xdr:spPr>
        <a:xfrm>
          <a:off x="12814300" y="1339592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49409</xdr:rowOff>
    </xdr:from>
    <xdr:to>
      <xdr:col>85</xdr:col>
      <xdr:colOff>177800</xdr:colOff>
      <xdr:row>77</xdr:row>
      <xdr:rowOff>151009</xdr:rowOff>
    </xdr:to>
    <xdr:sp macro="" textlink="">
      <xdr:nvSpPr>
        <xdr:cNvPr id="658" name="楕円 657"/>
        <xdr:cNvSpPr/>
      </xdr:nvSpPr>
      <xdr:spPr>
        <a:xfrm>
          <a:off x="16268700" y="132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8786</xdr:rowOff>
    </xdr:from>
    <xdr:ext cx="469744" cy="259045"/>
    <xdr:sp macro="" textlink="">
      <xdr:nvSpPr>
        <xdr:cNvPr id="659" name="災害復旧費該当値テキスト"/>
        <xdr:cNvSpPr txBox="1"/>
      </xdr:nvSpPr>
      <xdr:spPr>
        <a:xfrm>
          <a:off x="16370300" y="1303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145707</xdr:rowOff>
    </xdr:from>
    <xdr:to>
      <xdr:col>81</xdr:col>
      <xdr:colOff>101600</xdr:colOff>
      <xdr:row>78</xdr:row>
      <xdr:rowOff>75857</xdr:rowOff>
    </xdr:to>
    <xdr:sp macro="" textlink="">
      <xdr:nvSpPr>
        <xdr:cNvPr id="660" name="楕円 659"/>
        <xdr:cNvSpPr/>
      </xdr:nvSpPr>
      <xdr:spPr>
        <a:xfrm>
          <a:off x="154305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66984</xdr:rowOff>
    </xdr:from>
    <xdr:ext cx="249299" cy="259045"/>
    <xdr:sp macro="" textlink="">
      <xdr:nvSpPr>
        <xdr:cNvPr id="661" name="テキスト ボックス 660"/>
        <xdr:cNvSpPr txBox="1"/>
      </xdr:nvSpPr>
      <xdr:spPr>
        <a:xfrm>
          <a:off x="15356650" y="13440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145365</xdr:rowOff>
    </xdr:from>
    <xdr:to>
      <xdr:col>76</xdr:col>
      <xdr:colOff>165100</xdr:colOff>
      <xdr:row>78</xdr:row>
      <xdr:rowOff>75515</xdr:rowOff>
    </xdr:to>
    <xdr:sp macro="" textlink="">
      <xdr:nvSpPr>
        <xdr:cNvPr id="662" name="楕円 661"/>
        <xdr:cNvSpPr/>
      </xdr:nvSpPr>
      <xdr:spPr>
        <a:xfrm>
          <a:off x="14541500" y="133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66642</xdr:rowOff>
    </xdr:from>
    <xdr:ext cx="313932" cy="259045"/>
    <xdr:sp macro="" textlink="">
      <xdr:nvSpPr>
        <xdr:cNvPr id="663" name="テキスト ボックス 662"/>
        <xdr:cNvSpPr txBox="1"/>
      </xdr:nvSpPr>
      <xdr:spPr>
        <a:xfrm>
          <a:off x="14435333" y="134397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145765</xdr:rowOff>
    </xdr:from>
    <xdr:to>
      <xdr:col>72</xdr:col>
      <xdr:colOff>38100</xdr:colOff>
      <xdr:row>78</xdr:row>
      <xdr:rowOff>75915</xdr:rowOff>
    </xdr:to>
    <xdr:sp macro="" textlink="">
      <xdr:nvSpPr>
        <xdr:cNvPr id="664" name="楕円 663"/>
        <xdr:cNvSpPr/>
      </xdr:nvSpPr>
      <xdr:spPr>
        <a:xfrm>
          <a:off x="13652500" y="133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67042</xdr:rowOff>
    </xdr:from>
    <xdr:ext cx="249299" cy="259045"/>
    <xdr:sp macro="" textlink="">
      <xdr:nvSpPr>
        <xdr:cNvPr id="665" name="テキスト ボックス 664"/>
        <xdr:cNvSpPr txBox="1"/>
      </xdr:nvSpPr>
      <xdr:spPr>
        <a:xfrm>
          <a:off x="13578650" y="13440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143478</xdr:rowOff>
    </xdr:from>
    <xdr:to>
      <xdr:col>67</xdr:col>
      <xdr:colOff>101600</xdr:colOff>
      <xdr:row>78</xdr:row>
      <xdr:rowOff>73628</xdr:rowOff>
    </xdr:to>
    <xdr:sp macro="" textlink="">
      <xdr:nvSpPr>
        <xdr:cNvPr id="666" name="楕円 665"/>
        <xdr:cNvSpPr/>
      </xdr:nvSpPr>
      <xdr:spPr>
        <a:xfrm>
          <a:off x="12763500" y="13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64755</xdr:rowOff>
    </xdr:from>
    <xdr:ext cx="313932" cy="259045"/>
    <xdr:sp macro="" textlink="">
      <xdr:nvSpPr>
        <xdr:cNvPr id="667" name="テキスト ボックス 666"/>
        <xdr:cNvSpPr txBox="1"/>
      </xdr:nvSpPr>
      <xdr:spPr>
        <a:xfrm>
          <a:off x="12657333" y="13437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76541</xdr:rowOff>
    </xdr:from>
    <xdr:to>
      <xdr:col>85</xdr:col>
      <xdr:colOff>127000</xdr:colOff>
      <xdr:row>95</xdr:row>
      <xdr:rowOff>107728</xdr:rowOff>
    </xdr:to>
    <xdr:cxnSp macro="">
      <xdr:nvCxnSpPr>
        <xdr:cNvPr id="699" name="直線コネクタ 698"/>
        <xdr:cNvCxnSpPr/>
      </xdr:nvCxnSpPr>
      <xdr:spPr>
        <a:xfrm flipV="1">
          <a:off x="15481300" y="16364291"/>
          <a:ext cx="8382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99369</xdr:rowOff>
    </xdr:from>
    <xdr:to>
      <xdr:col>81</xdr:col>
      <xdr:colOff>50800</xdr:colOff>
      <xdr:row>95</xdr:row>
      <xdr:rowOff>107728</xdr:rowOff>
    </xdr:to>
    <xdr:cxnSp macro="">
      <xdr:nvCxnSpPr>
        <xdr:cNvPr id="702" name="直線コネクタ 701"/>
        <xdr:cNvCxnSpPr/>
      </xdr:nvCxnSpPr>
      <xdr:spPr>
        <a:xfrm>
          <a:off x="14592300" y="16387119"/>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45321</xdr:rowOff>
    </xdr:from>
    <xdr:to>
      <xdr:col>76</xdr:col>
      <xdr:colOff>114300</xdr:colOff>
      <xdr:row>95</xdr:row>
      <xdr:rowOff>99369</xdr:rowOff>
    </xdr:to>
    <xdr:cxnSp macro="">
      <xdr:nvCxnSpPr>
        <xdr:cNvPr id="705" name="直線コネクタ 704"/>
        <xdr:cNvCxnSpPr/>
      </xdr:nvCxnSpPr>
      <xdr:spPr>
        <a:xfrm>
          <a:off x="13703300" y="16333071"/>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32911</xdr:rowOff>
    </xdr:from>
    <xdr:to>
      <xdr:col>71</xdr:col>
      <xdr:colOff>177800</xdr:colOff>
      <xdr:row>95</xdr:row>
      <xdr:rowOff>45321</xdr:rowOff>
    </xdr:to>
    <xdr:cxnSp macro="">
      <xdr:nvCxnSpPr>
        <xdr:cNvPr id="708" name="直線コネクタ 707"/>
        <xdr:cNvCxnSpPr/>
      </xdr:nvCxnSpPr>
      <xdr:spPr>
        <a:xfrm>
          <a:off x="12814300" y="16320661"/>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94105</xdr:rowOff>
    </xdr:from>
    <xdr:ext cx="534377" cy="259045"/>
    <xdr:sp macro="" textlink="">
      <xdr:nvSpPr>
        <xdr:cNvPr id="712" name="テキスト ボックス 711"/>
        <xdr:cNvSpPr txBox="1"/>
      </xdr:nvSpPr>
      <xdr:spPr>
        <a:xfrm>
          <a:off x="12547111" y="163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25741</xdr:rowOff>
    </xdr:from>
    <xdr:to>
      <xdr:col>85</xdr:col>
      <xdr:colOff>177800</xdr:colOff>
      <xdr:row>95</xdr:row>
      <xdr:rowOff>127341</xdr:rowOff>
    </xdr:to>
    <xdr:sp macro="" textlink="">
      <xdr:nvSpPr>
        <xdr:cNvPr id="718" name="楕円 717"/>
        <xdr:cNvSpPr/>
      </xdr:nvSpPr>
      <xdr:spPr>
        <a:xfrm>
          <a:off x="16268700" y="163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4168</xdr:rowOff>
    </xdr:from>
    <xdr:ext cx="534377" cy="259045"/>
    <xdr:sp macro="" textlink="">
      <xdr:nvSpPr>
        <xdr:cNvPr id="719" name="公債費該当値テキスト"/>
        <xdr:cNvSpPr txBox="1"/>
      </xdr:nvSpPr>
      <xdr:spPr>
        <a:xfrm>
          <a:off x="16370300" y="1629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56928</xdr:rowOff>
    </xdr:from>
    <xdr:to>
      <xdr:col>81</xdr:col>
      <xdr:colOff>101600</xdr:colOff>
      <xdr:row>95</xdr:row>
      <xdr:rowOff>158528</xdr:rowOff>
    </xdr:to>
    <xdr:sp macro="" textlink="">
      <xdr:nvSpPr>
        <xdr:cNvPr id="720" name="楕円 719"/>
        <xdr:cNvSpPr/>
      </xdr:nvSpPr>
      <xdr:spPr>
        <a:xfrm>
          <a:off x="15430500" y="163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149655</xdr:rowOff>
    </xdr:from>
    <xdr:ext cx="534377" cy="259045"/>
    <xdr:sp macro="" textlink="">
      <xdr:nvSpPr>
        <xdr:cNvPr id="721" name="テキスト ボックス 720"/>
        <xdr:cNvSpPr txBox="1"/>
      </xdr:nvSpPr>
      <xdr:spPr>
        <a:xfrm>
          <a:off x="15214111" y="1643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48569</xdr:rowOff>
    </xdr:from>
    <xdr:to>
      <xdr:col>76</xdr:col>
      <xdr:colOff>165100</xdr:colOff>
      <xdr:row>95</xdr:row>
      <xdr:rowOff>150169</xdr:rowOff>
    </xdr:to>
    <xdr:sp macro="" textlink="">
      <xdr:nvSpPr>
        <xdr:cNvPr id="722" name="楕円 721"/>
        <xdr:cNvSpPr/>
      </xdr:nvSpPr>
      <xdr:spPr>
        <a:xfrm>
          <a:off x="14541500" y="163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141296</xdr:rowOff>
    </xdr:from>
    <xdr:ext cx="534377" cy="259045"/>
    <xdr:sp macro="" textlink="">
      <xdr:nvSpPr>
        <xdr:cNvPr id="723" name="テキスト ボックス 722"/>
        <xdr:cNvSpPr txBox="1"/>
      </xdr:nvSpPr>
      <xdr:spPr>
        <a:xfrm>
          <a:off x="14325111" y="1642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165971</xdr:rowOff>
    </xdr:from>
    <xdr:to>
      <xdr:col>72</xdr:col>
      <xdr:colOff>38100</xdr:colOff>
      <xdr:row>95</xdr:row>
      <xdr:rowOff>96121</xdr:rowOff>
    </xdr:to>
    <xdr:sp macro="" textlink="">
      <xdr:nvSpPr>
        <xdr:cNvPr id="724" name="楕円 723"/>
        <xdr:cNvSpPr/>
      </xdr:nvSpPr>
      <xdr:spPr>
        <a:xfrm>
          <a:off x="13652500" y="162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87248</xdr:rowOff>
    </xdr:from>
    <xdr:ext cx="534377" cy="259045"/>
    <xdr:sp macro="" textlink="">
      <xdr:nvSpPr>
        <xdr:cNvPr id="725" name="テキスト ボックス 724"/>
        <xdr:cNvSpPr txBox="1"/>
      </xdr:nvSpPr>
      <xdr:spPr>
        <a:xfrm>
          <a:off x="13436111" y="163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153561</xdr:rowOff>
    </xdr:from>
    <xdr:to>
      <xdr:col>67</xdr:col>
      <xdr:colOff>101600</xdr:colOff>
      <xdr:row>95</xdr:row>
      <xdr:rowOff>83711</xdr:rowOff>
    </xdr:to>
    <xdr:sp macro="" textlink="">
      <xdr:nvSpPr>
        <xdr:cNvPr id="726" name="楕円 725"/>
        <xdr:cNvSpPr/>
      </xdr:nvSpPr>
      <xdr:spPr>
        <a:xfrm>
          <a:off x="12763500" y="16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100238</xdr:rowOff>
    </xdr:from>
    <xdr:ext cx="534377" cy="259045"/>
    <xdr:sp macro="" textlink="">
      <xdr:nvSpPr>
        <xdr:cNvPr id="727" name="テキスト ボックス 726"/>
        <xdr:cNvSpPr txBox="1"/>
      </xdr:nvSpPr>
      <xdr:spPr>
        <a:xfrm>
          <a:off x="12547111" y="1604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130,241</a:t>
          </a:r>
          <a:r>
            <a:rPr kumimoji="1" lang="ja-JP" altLang="en-US" sz="1300">
              <a:latin typeface="ＭＳ Ｐゴシック" panose="020B0600070205080204" pitchFamily="50" charset="-128"/>
              <a:ea typeface="ＭＳ Ｐゴシック" panose="020B0600070205080204" pitchFamily="50" charset="-128"/>
            </a:rPr>
            <a:t>円となった。民間保育所の整備に対する補助金の増、障がい者の自立支援給付の増などの影響から、前年度比</a:t>
          </a:r>
          <a:r>
            <a:rPr kumimoji="1" lang="en-US" altLang="ja-JP" sz="1300">
              <a:latin typeface="ＭＳ Ｐゴシック" panose="020B0600070205080204" pitchFamily="50" charset="-128"/>
              <a:ea typeface="ＭＳ Ｐゴシック" panose="020B0600070205080204" pitchFamily="50" charset="-128"/>
            </a:rPr>
            <a:t>7,491</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30,319</a:t>
          </a:r>
          <a:r>
            <a:rPr kumimoji="1" lang="ja-JP" altLang="en-US" sz="1300">
              <a:latin typeface="ＭＳ Ｐゴシック" panose="020B0600070205080204" pitchFamily="50" charset="-128"/>
              <a:ea typeface="ＭＳ Ｐゴシック" panose="020B0600070205080204" pitchFamily="50" charset="-128"/>
            </a:rPr>
            <a:t>円となった。平成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月の子ども医療費の支給対象年齢引き上げに伴う増、清掃センター施設補修事業の増などの影響から、前年度比</a:t>
          </a:r>
          <a:r>
            <a:rPr kumimoji="1" lang="en-US" altLang="ja-JP" sz="1300">
              <a:latin typeface="ＭＳ Ｐゴシック" panose="020B0600070205080204" pitchFamily="50" charset="-128"/>
              <a:ea typeface="ＭＳ Ｐゴシック" panose="020B0600070205080204" pitchFamily="50" charset="-128"/>
            </a:rPr>
            <a:t>1,323</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36,281</a:t>
          </a:r>
          <a:r>
            <a:rPr kumimoji="1" lang="ja-JP" altLang="en-US" sz="1300">
              <a:latin typeface="ＭＳ Ｐゴシック" panose="020B0600070205080204" pitchFamily="50" charset="-128"/>
              <a:ea typeface="ＭＳ Ｐゴシック" panose="020B0600070205080204" pitchFamily="50" charset="-128"/>
            </a:rPr>
            <a:t>円となった。南二日町住宅</a:t>
          </a:r>
          <a:r>
            <a:rPr kumimoji="1" lang="en-US" altLang="ja-JP" sz="1300">
              <a:latin typeface="ＭＳ Ｐゴシック" panose="020B0600070205080204" pitchFamily="50" charset="-128"/>
              <a:ea typeface="ＭＳ Ｐゴシック" panose="020B0600070205080204" pitchFamily="50" charset="-128"/>
            </a:rPr>
            <a:t>B</a:t>
          </a:r>
          <a:r>
            <a:rPr kumimoji="1" lang="ja-JP" altLang="en-US" sz="1300">
              <a:latin typeface="ＭＳ Ｐゴシック" panose="020B0600070205080204" pitchFamily="50" charset="-128"/>
              <a:ea typeface="ＭＳ Ｐゴシック" panose="020B0600070205080204" pitchFamily="50" charset="-128"/>
            </a:rPr>
            <a:t>棟の大規模改修が終了したことなどの影響から、前年度比</a:t>
          </a:r>
          <a:r>
            <a:rPr kumimoji="1" lang="en-US" altLang="ja-JP" sz="1300">
              <a:latin typeface="ＭＳ Ｐゴシック" panose="020B0600070205080204" pitchFamily="50" charset="-128"/>
              <a:ea typeface="ＭＳ Ｐゴシック" panose="020B0600070205080204" pitchFamily="50" charset="-128"/>
            </a:rPr>
            <a:t>1,694</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14,715</a:t>
          </a:r>
          <a:r>
            <a:rPr kumimoji="1" lang="ja-JP" altLang="en-US" sz="1300">
              <a:latin typeface="ＭＳ Ｐゴシック" panose="020B0600070205080204" pitchFamily="50" charset="-128"/>
              <a:ea typeface="ＭＳ Ｐゴシック" panose="020B0600070205080204" pitchFamily="50" charset="-128"/>
            </a:rPr>
            <a:t>円となった。富士山南東消防組合に対する負担金の増、消防団詰所整備事業の増などの影響から、前年度比</a:t>
          </a:r>
          <a:r>
            <a:rPr kumimoji="1" lang="en-US" altLang="ja-JP" sz="1300">
              <a:latin typeface="ＭＳ Ｐゴシック" panose="020B0600070205080204" pitchFamily="50" charset="-128"/>
              <a:ea typeface="ＭＳ Ｐゴシック" panose="020B0600070205080204" pitchFamily="50" charset="-128"/>
            </a:rPr>
            <a:t>1,752</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50,903</a:t>
          </a:r>
          <a:r>
            <a:rPr kumimoji="1" lang="ja-JP" altLang="en-US" sz="1300">
              <a:latin typeface="ＭＳ Ｐゴシック" panose="020B0600070205080204" pitchFamily="50" charset="-128"/>
              <a:ea typeface="ＭＳ Ｐゴシック" panose="020B0600070205080204" pitchFamily="50" charset="-128"/>
            </a:rPr>
            <a:t>円となった。市民文化会館の大規模改修事業の増、小中学校のエアコン整備事業の増などの影響から、前年度比</a:t>
          </a:r>
          <a:r>
            <a:rPr kumimoji="1" lang="en-US" altLang="ja-JP" sz="1300">
              <a:latin typeface="ＭＳ Ｐゴシック" panose="020B0600070205080204" pitchFamily="50" charset="-128"/>
              <a:ea typeface="ＭＳ Ｐゴシック" panose="020B0600070205080204" pitchFamily="50" charset="-128"/>
            </a:rPr>
            <a:t>14,420</a:t>
          </a:r>
          <a:r>
            <a:rPr kumimoji="1" lang="ja-JP" altLang="en-US" sz="1300">
              <a:latin typeface="ＭＳ Ｐゴシック" panose="020B0600070205080204" pitchFamily="50" charset="-128"/>
              <a:ea typeface="ＭＳ Ｐゴシック" panose="020B0600070205080204" pitchFamily="50" charset="-128"/>
            </a:rPr>
            <a:t>円の大幅増となった。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1,691</a:t>
          </a:r>
          <a:r>
            <a:rPr kumimoji="1" lang="ja-JP" altLang="en-US" sz="1300">
              <a:latin typeface="ＭＳ Ｐゴシック" panose="020B0600070205080204" pitchFamily="50" charset="-128"/>
              <a:ea typeface="ＭＳ Ｐゴシック" panose="020B0600070205080204" pitchFamily="50" charset="-128"/>
            </a:rPr>
            <a:t>円となった。令和元年東日本台風に係る災害復旧事業の増により、前年度比</a:t>
          </a:r>
          <a:r>
            <a:rPr kumimoji="1" lang="en-US" altLang="ja-JP" sz="1300">
              <a:latin typeface="ＭＳ Ｐゴシック" panose="020B0600070205080204" pitchFamily="50" charset="-128"/>
              <a:ea typeface="ＭＳ Ｐゴシック" panose="020B0600070205080204" pitchFamily="50" charset="-128"/>
            </a:rPr>
            <a:t>1,685</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財政調整基金の残高は、前年度比</a:t>
          </a:r>
          <a:r>
            <a:rPr kumimoji="1" lang="en-US" altLang="ja-JP" sz="1400">
              <a:latin typeface="ＭＳ ゴシック" pitchFamily="49" charset="-128"/>
              <a:ea typeface="ＭＳ ゴシック" pitchFamily="49" charset="-128"/>
            </a:rPr>
            <a:t>10,136</a:t>
          </a:r>
          <a:r>
            <a:rPr kumimoji="1" lang="ja-JP" altLang="en-US" sz="1400">
              <a:latin typeface="ＭＳ ゴシック" pitchFamily="49" charset="-128"/>
              <a:ea typeface="ＭＳ ゴシック" pitchFamily="49" charset="-128"/>
            </a:rPr>
            <a:t>千円増となり、標準財政規模比も微増であるが、普通会計の実質収支額は市民文化会館の大規模改修や民間の認定こども園整備に対する補助金、富士山南東消防組合に対する負担金などの歳出増が影響し、前年度比</a:t>
          </a:r>
          <a:r>
            <a:rPr kumimoji="1" lang="en-US" altLang="ja-JP" sz="1400">
              <a:latin typeface="ＭＳ ゴシック" pitchFamily="49" charset="-128"/>
              <a:ea typeface="ＭＳ ゴシック" pitchFamily="49" charset="-128"/>
            </a:rPr>
            <a:t>804,766</a:t>
          </a:r>
          <a:r>
            <a:rPr kumimoji="1" lang="ja-JP" altLang="en-US" sz="1400">
              <a:latin typeface="ＭＳ ゴシック" pitchFamily="49" charset="-128"/>
              <a:ea typeface="ＭＳ ゴシック" pitchFamily="49" charset="-128"/>
            </a:rPr>
            <a:t>千円の大幅減となり、標準財政規模に対する比率も</a:t>
          </a:r>
          <a:r>
            <a:rPr kumimoji="1" lang="en-US" altLang="ja-JP" sz="1400">
              <a:latin typeface="ＭＳ ゴシック" pitchFamily="49" charset="-128"/>
              <a:ea typeface="ＭＳ ゴシック" pitchFamily="49" charset="-128"/>
            </a:rPr>
            <a:t>3.81</a:t>
          </a:r>
          <a:r>
            <a:rPr kumimoji="1" lang="ja-JP" altLang="en-US" sz="1400">
              <a:latin typeface="ＭＳ ゴシック" pitchFamily="49" charset="-128"/>
              <a:ea typeface="ＭＳ ゴシック" pitchFamily="49" charset="-128"/>
            </a:rPr>
            <a:t>ポイント減少した。今後も計画的に財政調整基金の積立や事務事業の見直しを行い健全財政の維持を図る。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全ての会計において黒字を維持している。</a:t>
          </a:r>
        </a:p>
        <a:p>
          <a:r>
            <a:rPr kumimoji="1" lang="ja-JP" altLang="en-US" sz="1400">
              <a:latin typeface="ＭＳ ゴシック" pitchFamily="49" charset="-128"/>
              <a:ea typeface="ＭＳ ゴシック" pitchFamily="49" charset="-128"/>
            </a:rPr>
            <a:t>実質収支額（黒字額）は水道事業会計、墓園事業特別会計、後期高齢者医療特別会計については前年比増、それ以外の会計は前年比減となっており、標準財政規模比もそれに応じた増減となっている。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では、市民文化会館の大規模改修に着手したこと、市債の元利償還金が増額したこと、富士山南東消防組合に対する負担金が増額したこと、民間の認定こども園整備に係る補助金が増額したことなどの影響から黒字額が減少し、標準財政規模比は前年度から</a:t>
          </a:r>
          <a:r>
            <a:rPr kumimoji="1" lang="en-US" altLang="ja-JP" sz="1400">
              <a:latin typeface="ＭＳ ゴシック" pitchFamily="49" charset="-128"/>
              <a:ea typeface="ＭＳ ゴシック" pitchFamily="49" charset="-128"/>
            </a:rPr>
            <a:t>3.81</a:t>
          </a:r>
          <a:r>
            <a:rPr kumimoji="1" lang="ja-JP" altLang="en-US" sz="1400">
              <a:latin typeface="ＭＳ ゴシック" pitchFamily="49" charset="-128"/>
              <a:ea typeface="ＭＳ ゴシック" pitchFamily="49" charset="-128"/>
            </a:rPr>
            <a:t>ポイントの大幅減となった。国民健康保険特別会計では、被保険者一人当たりの給付額や後期高齢者支援金負担額が年々増加傾向であることに加え、前年度からの繰越金が減少したことなど影響から黒字額が減少し、標準財政規模比は前年度から</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ポイントの減となった。介護保険特別会計では、介護保険サービスの給付費が伸びていることに加え、平成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年度事業の精算に伴う国や一般会計への返還金が増額となったことなどの影響から黒字額が減少し、標準財政規模比は前年度から</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ポイントの減となった。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37468478</v>
      </c>
      <c r="BO4" s="462"/>
      <c r="BP4" s="462"/>
      <c r="BQ4" s="462"/>
      <c r="BR4" s="462"/>
      <c r="BS4" s="462"/>
      <c r="BT4" s="462"/>
      <c r="BU4" s="463"/>
      <c r="BV4" s="461">
        <v>35493849</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1.3</v>
      </c>
      <c r="CU4" s="646"/>
      <c r="CV4" s="646"/>
      <c r="CW4" s="646"/>
      <c r="CX4" s="646"/>
      <c r="CY4" s="646"/>
      <c r="CZ4" s="646"/>
      <c r="DA4" s="647"/>
      <c r="DB4" s="645">
        <v>5.0999999999999996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36972346</v>
      </c>
      <c r="BO5" s="467"/>
      <c r="BP5" s="467"/>
      <c r="BQ5" s="467"/>
      <c r="BR5" s="467"/>
      <c r="BS5" s="467"/>
      <c r="BT5" s="467"/>
      <c r="BU5" s="468"/>
      <c r="BV5" s="466">
        <v>34369088</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85.1</v>
      </c>
      <c r="CU5" s="437"/>
      <c r="CV5" s="437"/>
      <c r="CW5" s="437"/>
      <c r="CX5" s="437"/>
      <c r="CY5" s="437"/>
      <c r="CZ5" s="437"/>
      <c r="DA5" s="438"/>
      <c r="DB5" s="436">
        <v>83.3</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496132</v>
      </c>
      <c r="BO6" s="467"/>
      <c r="BP6" s="467"/>
      <c r="BQ6" s="467"/>
      <c r="BR6" s="467"/>
      <c r="BS6" s="467"/>
      <c r="BT6" s="467"/>
      <c r="BU6" s="468"/>
      <c r="BV6" s="466">
        <v>1124761</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89.7</v>
      </c>
      <c r="CU6" s="620"/>
      <c r="CV6" s="620"/>
      <c r="CW6" s="620"/>
      <c r="CX6" s="620"/>
      <c r="CY6" s="620"/>
      <c r="CZ6" s="620"/>
      <c r="DA6" s="621"/>
      <c r="DB6" s="619">
        <v>88.7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217993</v>
      </c>
      <c r="BO7" s="467"/>
      <c r="BP7" s="467"/>
      <c r="BQ7" s="467"/>
      <c r="BR7" s="467"/>
      <c r="BS7" s="467"/>
      <c r="BT7" s="467"/>
      <c r="BU7" s="468"/>
      <c r="BV7" s="466">
        <v>41856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21193330</v>
      </c>
      <c r="CU7" s="467"/>
      <c r="CV7" s="467"/>
      <c r="CW7" s="467"/>
      <c r="CX7" s="467"/>
      <c r="CY7" s="467"/>
      <c r="CZ7" s="467"/>
      <c r="DA7" s="468"/>
      <c r="DB7" s="466">
        <v>21166785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278139</v>
      </c>
      <c r="BO8" s="467"/>
      <c r="BP8" s="467"/>
      <c r="BQ8" s="467"/>
      <c r="BR8" s="467"/>
      <c r="BS8" s="467"/>
      <c r="BT8" s="467"/>
      <c r="BU8" s="468"/>
      <c r="BV8" s="466">
        <v>1082905</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0.93</v>
      </c>
      <c r="CU8" s="580"/>
      <c r="CV8" s="580"/>
      <c r="CW8" s="580"/>
      <c r="CX8" s="580"/>
      <c r="CY8" s="580"/>
      <c r="CZ8" s="580"/>
      <c r="DA8" s="581"/>
      <c r="DB8" s="579">
        <v>0.93</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110046</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-804766</v>
      </c>
      <c r="BO9" s="467"/>
      <c r="BP9" s="467"/>
      <c r="BQ9" s="467"/>
      <c r="BR9" s="467"/>
      <c r="BS9" s="467"/>
      <c r="BT9" s="467"/>
      <c r="BU9" s="468"/>
      <c r="BV9" s="466">
        <v>304445</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13.5</v>
      </c>
      <c r="CU9" s="437"/>
      <c r="CV9" s="437"/>
      <c r="CW9" s="437"/>
      <c r="CX9" s="437"/>
      <c r="CY9" s="437"/>
      <c r="CZ9" s="437"/>
      <c r="DA9" s="438"/>
      <c r="DB9" s="436">
        <v>13.2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111838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396136</v>
      </c>
      <c r="BO10" s="467"/>
      <c r="BP10" s="467"/>
      <c r="BQ10" s="467"/>
      <c r="BR10" s="467"/>
      <c r="BS10" s="467"/>
      <c r="BT10" s="467"/>
      <c r="BU10" s="468"/>
      <c r="BV10" s="466">
        <v>322133</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109445</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386000</v>
      </c>
      <c r="BO12" s="467"/>
      <c r="BP12" s="467"/>
      <c r="BQ12" s="467"/>
      <c r="BR12" s="467"/>
      <c r="BS12" s="467"/>
      <c r="BT12" s="467"/>
      <c r="BU12" s="468"/>
      <c r="BV12" s="466">
        <v>322000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108048</v>
      </c>
      <c r="S13" s="570"/>
      <c r="T13" s="570"/>
      <c r="U13" s="570"/>
      <c r="V13" s="571"/>
      <c r="W13" s="557" t="s">
        <v>139</v>
      </c>
      <c r="X13" s="479"/>
      <c r="Y13" s="479"/>
      <c r="Z13" s="479"/>
      <c r="AA13" s="479"/>
      <c r="AB13" s="480"/>
      <c r="AC13" s="442">
        <v>1240</v>
      </c>
      <c r="AD13" s="443"/>
      <c r="AE13" s="443"/>
      <c r="AF13" s="443"/>
      <c r="AG13" s="444"/>
      <c r="AH13" s="442">
        <v>1230</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-794630</v>
      </c>
      <c r="BO13" s="467"/>
      <c r="BP13" s="467"/>
      <c r="BQ13" s="467"/>
      <c r="BR13" s="467"/>
      <c r="BS13" s="467"/>
      <c r="BT13" s="467"/>
      <c r="BU13" s="468"/>
      <c r="BV13" s="466">
        <v>304578</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5.2</v>
      </c>
      <c r="CU13" s="437"/>
      <c r="CV13" s="437"/>
      <c r="CW13" s="437"/>
      <c r="CX13" s="437"/>
      <c r="CY13" s="437"/>
      <c r="CZ13" s="437"/>
      <c r="DA13" s="438"/>
      <c r="DB13" s="436">
        <v>5.6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110352</v>
      </c>
      <c r="S14" s="570"/>
      <c r="T14" s="570"/>
      <c r="U14" s="570"/>
      <c r="V14" s="571"/>
      <c r="W14" s="572"/>
      <c r="X14" s="482"/>
      <c r="Y14" s="482"/>
      <c r="Z14" s="482"/>
      <c r="AA14" s="482"/>
      <c r="AB14" s="483"/>
      <c r="AC14" s="562">
        <v>2.4</v>
      </c>
      <c r="AD14" s="563"/>
      <c r="AE14" s="563"/>
      <c r="AF14" s="563"/>
      <c r="AG14" s="564"/>
      <c r="AH14" s="562">
        <v>2.2999999999999998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19.399999999999999</v>
      </c>
      <c r="CU14" s="574"/>
      <c r="CV14" s="574"/>
      <c r="CW14" s="574"/>
      <c r="CX14" s="574"/>
      <c r="CY14" s="574"/>
      <c r="CZ14" s="574"/>
      <c r="DA14" s="575"/>
      <c r="DB14" s="573">
        <v>10.6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109004</v>
      </c>
      <c r="S15" s="570"/>
      <c r="T15" s="570"/>
      <c r="U15" s="570"/>
      <c r="V15" s="571"/>
      <c r="W15" s="557" t="s">
        <v>146</v>
      </c>
      <c r="X15" s="479"/>
      <c r="Y15" s="479"/>
      <c r="Z15" s="479"/>
      <c r="AA15" s="479"/>
      <c r="AB15" s="480"/>
      <c r="AC15" s="442">
        <v>14532</v>
      </c>
      <c r="AD15" s="443"/>
      <c r="AE15" s="443"/>
      <c r="AF15" s="443"/>
      <c r="AG15" s="444"/>
      <c r="AH15" s="442">
        <v>15173</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14762089</v>
      </c>
      <c r="BO15" s="462"/>
      <c r="BP15" s="462"/>
      <c r="BQ15" s="462"/>
      <c r="BR15" s="462"/>
      <c r="BS15" s="462"/>
      <c r="BT15" s="462"/>
      <c r="BU15" s="463"/>
      <c r="BV15" s="461">
        <v>14594047</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27.7</v>
      </c>
      <c r="AD16" s="563"/>
      <c r="AE16" s="563"/>
      <c r="AF16" s="563"/>
      <c r="AG16" s="564"/>
      <c r="AH16" s="562">
        <v>28.3</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15874250</v>
      </c>
      <c r="BO16" s="467"/>
      <c r="BP16" s="467"/>
      <c r="BQ16" s="467"/>
      <c r="BR16" s="467"/>
      <c r="BS16" s="467"/>
      <c r="BT16" s="467"/>
      <c r="BU16" s="468"/>
      <c r="BV16" s="466">
        <v>15667698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36726</v>
      </c>
      <c r="AD17" s="443"/>
      <c r="AE17" s="443"/>
      <c r="AF17" s="443"/>
      <c r="AG17" s="444"/>
      <c r="AH17" s="442">
        <v>37181</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19007810</v>
      </c>
      <c r="BO17" s="467"/>
      <c r="BP17" s="467"/>
      <c r="BQ17" s="467"/>
      <c r="BR17" s="467"/>
      <c r="BS17" s="467"/>
      <c r="BT17" s="467"/>
      <c r="BU17" s="468"/>
      <c r="BV17" s="466">
        <v>18774987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62.02</v>
      </c>
      <c r="M18" s="531"/>
      <c r="N18" s="531"/>
      <c r="O18" s="531"/>
      <c r="P18" s="531"/>
      <c r="Q18" s="531"/>
      <c r="R18" s="532"/>
      <c r="S18" s="532"/>
      <c r="T18" s="532"/>
      <c r="U18" s="532"/>
      <c r="V18" s="533"/>
      <c r="W18" s="547"/>
      <c r="X18" s="548"/>
      <c r="Y18" s="548"/>
      <c r="Z18" s="548"/>
      <c r="AA18" s="548"/>
      <c r="AB18" s="558"/>
      <c r="AC18" s="430">
        <v>70</v>
      </c>
      <c r="AD18" s="431"/>
      <c r="AE18" s="431"/>
      <c r="AF18" s="431"/>
      <c r="AG18" s="534"/>
      <c r="AH18" s="430">
        <v>69.400000000000006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18290667</v>
      </c>
      <c r="BO18" s="467"/>
      <c r="BP18" s="467"/>
      <c r="BQ18" s="467"/>
      <c r="BR18" s="467"/>
      <c r="BS18" s="467"/>
      <c r="BT18" s="467"/>
      <c r="BU18" s="468"/>
      <c r="BV18" s="466">
        <v>18121667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1774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25069444</v>
      </c>
      <c r="BO19" s="467"/>
      <c r="BP19" s="467"/>
      <c r="BQ19" s="467"/>
      <c r="BR19" s="467"/>
      <c r="BS19" s="467"/>
      <c r="BT19" s="467"/>
      <c r="BU19" s="468"/>
      <c r="BV19" s="466">
        <v>24958913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45218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39507054</v>
      </c>
      <c r="BO23" s="467"/>
      <c r="BP23" s="467"/>
      <c r="BQ23" s="467"/>
      <c r="BR23" s="467"/>
      <c r="BS23" s="467"/>
      <c r="BT23" s="467"/>
      <c r="BU23" s="468"/>
      <c r="BV23" s="466">
        <v>38797508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9000</v>
      </c>
      <c r="R24" s="443"/>
      <c r="S24" s="443"/>
      <c r="T24" s="443"/>
      <c r="U24" s="443"/>
      <c r="V24" s="444"/>
      <c r="W24" s="508"/>
      <c r="X24" s="499"/>
      <c r="Y24" s="500"/>
      <c r="Z24" s="439" t="s">
        <v>170</v>
      </c>
      <c r="AA24" s="440"/>
      <c r="AB24" s="440"/>
      <c r="AC24" s="440"/>
      <c r="AD24" s="440"/>
      <c r="AE24" s="440"/>
      <c r="AF24" s="440"/>
      <c r="AG24" s="441"/>
      <c r="AH24" s="442">
        <v>578</v>
      </c>
      <c r="AI24" s="443"/>
      <c r="AJ24" s="443"/>
      <c r="AK24" s="443"/>
      <c r="AL24" s="444"/>
      <c r="AM24" s="442">
        <v>1797580</v>
      </c>
      <c r="AN24" s="443"/>
      <c r="AO24" s="443"/>
      <c r="AP24" s="443"/>
      <c r="AQ24" s="443"/>
      <c r="AR24" s="444"/>
      <c r="AS24" s="442">
        <v>3110</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29817024</v>
      </c>
      <c r="BO24" s="467"/>
      <c r="BP24" s="467"/>
      <c r="BQ24" s="467"/>
      <c r="BR24" s="467"/>
      <c r="BS24" s="467"/>
      <c r="BT24" s="467"/>
      <c r="BU24" s="468"/>
      <c r="BV24" s="466">
        <v>30193533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2</v>
      </c>
      <c r="M25" s="443"/>
      <c r="N25" s="443"/>
      <c r="O25" s="443"/>
      <c r="P25" s="444"/>
      <c r="Q25" s="442">
        <v>7200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137</v>
      </c>
      <c r="AN25" s="443"/>
      <c r="AO25" s="443"/>
      <c r="AP25" s="443"/>
      <c r="AQ25" s="443"/>
      <c r="AR25" s="444"/>
      <c r="AS25" s="442" t="s">
        <v>137</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8294024</v>
      </c>
      <c r="BO25" s="462"/>
      <c r="BP25" s="462"/>
      <c r="BQ25" s="462"/>
      <c r="BR25" s="462"/>
      <c r="BS25" s="462"/>
      <c r="BT25" s="462"/>
      <c r="BU25" s="463"/>
      <c r="BV25" s="461">
        <v>8473831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6780</v>
      </c>
      <c r="R26" s="443"/>
      <c r="S26" s="443"/>
      <c r="T26" s="443"/>
      <c r="U26" s="443"/>
      <c r="V26" s="444"/>
      <c r="W26" s="508"/>
      <c r="X26" s="499"/>
      <c r="Y26" s="500"/>
      <c r="Z26" s="439" t="s">
        <v>177</v>
      </c>
      <c r="AA26" s="521"/>
      <c r="AB26" s="521"/>
      <c r="AC26" s="521"/>
      <c r="AD26" s="521"/>
      <c r="AE26" s="521"/>
      <c r="AF26" s="521"/>
      <c r="AG26" s="522"/>
      <c r="AH26" s="442">
        <v>32</v>
      </c>
      <c r="AI26" s="443"/>
      <c r="AJ26" s="443"/>
      <c r="AK26" s="443"/>
      <c r="AL26" s="444"/>
      <c r="AM26" s="442">
        <v>105568</v>
      </c>
      <c r="AN26" s="443"/>
      <c r="AO26" s="443"/>
      <c r="AP26" s="443"/>
      <c r="AQ26" s="443"/>
      <c r="AR26" s="444"/>
      <c r="AS26" s="442">
        <v>3299</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4950</v>
      </c>
      <c r="R27" s="443"/>
      <c r="S27" s="443"/>
      <c r="T27" s="443"/>
      <c r="U27" s="443"/>
      <c r="V27" s="444"/>
      <c r="W27" s="508"/>
      <c r="X27" s="499"/>
      <c r="Y27" s="500"/>
      <c r="Z27" s="439" t="s">
        <v>180</v>
      </c>
      <c r="AA27" s="440"/>
      <c r="AB27" s="440"/>
      <c r="AC27" s="440"/>
      <c r="AD27" s="440"/>
      <c r="AE27" s="440"/>
      <c r="AF27" s="440"/>
      <c r="AG27" s="441"/>
      <c r="AH27" s="442">
        <v>62</v>
      </c>
      <c r="AI27" s="443"/>
      <c r="AJ27" s="443"/>
      <c r="AK27" s="443"/>
      <c r="AL27" s="444"/>
      <c r="AM27" s="442">
        <v>184704</v>
      </c>
      <c r="AN27" s="443"/>
      <c r="AO27" s="443"/>
      <c r="AP27" s="443"/>
      <c r="AQ27" s="443"/>
      <c r="AR27" s="444"/>
      <c r="AS27" s="442">
        <v>2979</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385227</v>
      </c>
      <c r="BO27" s="470"/>
      <c r="BP27" s="470"/>
      <c r="BQ27" s="470"/>
      <c r="BR27" s="470"/>
      <c r="BS27" s="470"/>
      <c r="BT27" s="470"/>
      <c r="BU27" s="471"/>
      <c r="BV27" s="469">
        <v>384610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4350</v>
      </c>
      <c r="R28" s="443"/>
      <c r="S28" s="443"/>
      <c r="T28" s="443"/>
      <c r="U28" s="443"/>
      <c r="V28" s="444"/>
      <c r="W28" s="508"/>
      <c r="X28" s="499"/>
      <c r="Y28" s="500"/>
      <c r="Z28" s="439" t="s">
        <v>183</v>
      </c>
      <c r="AA28" s="440"/>
      <c r="AB28" s="440"/>
      <c r="AC28" s="440"/>
      <c r="AD28" s="440"/>
      <c r="AE28" s="440"/>
      <c r="AF28" s="440"/>
      <c r="AG28" s="441"/>
      <c r="AH28" s="442" t="s">
        <v>137</v>
      </c>
      <c r="AI28" s="443"/>
      <c r="AJ28" s="443"/>
      <c r="AK28" s="443"/>
      <c r="AL28" s="444"/>
      <c r="AM28" s="442" t="s">
        <v>184</v>
      </c>
      <c r="AN28" s="443"/>
      <c r="AO28" s="443"/>
      <c r="AP28" s="443"/>
      <c r="AQ28" s="443"/>
      <c r="AR28" s="444"/>
      <c r="AS28" s="442" t="s">
        <v>174</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1401129</v>
      </c>
      <c r="BO28" s="462"/>
      <c r="BP28" s="462"/>
      <c r="BQ28" s="462"/>
      <c r="BR28" s="462"/>
      <c r="BS28" s="462"/>
      <c r="BT28" s="462"/>
      <c r="BU28" s="463"/>
      <c r="BV28" s="461">
        <v>1390993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20</v>
      </c>
      <c r="M29" s="443"/>
      <c r="N29" s="443"/>
      <c r="O29" s="443"/>
      <c r="P29" s="444"/>
      <c r="Q29" s="442">
        <v>4100</v>
      </c>
      <c r="R29" s="443"/>
      <c r="S29" s="443"/>
      <c r="T29" s="443"/>
      <c r="U29" s="443"/>
      <c r="V29" s="444"/>
      <c r="W29" s="509"/>
      <c r="X29" s="510"/>
      <c r="Y29" s="511"/>
      <c r="Z29" s="439" t="s">
        <v>187</v>
      </c>
      <c r="AA29" s="440"/>
      <c r="AB29" s="440"/>
      <c r="AC29" s="440"/>
      <c r="AD29" s="440"/>
      <c r="AE29" s="440"/>
      <c r="AF29" s="440"/>
      <c r="AG29" s="441"/>
      <c r="AH29" s="442">
        <v>640</v>
      </c>
      <c r="AI29" s="443"/>
      <c r="AJ29" s="443"/>
      <c r="AK29" s="443"/>
      <c r="AL29" s="444"/>
      <c r="AM29" s="442">
        <v>1982284</v>
      </c>
      <c r="AN29" s="443"/>
      <c r="AO29" s="443"/>
      <c r="AP29" s="443"/>
      <c r="AQ29" s="443"/>
      <c r="AR29" s="444"/>
      <c r="AS29" s="442">
        <v>3097</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t="s">
        <v>174</v>
      </c>
      <c r="BO29" s="467"/>
      <c r="BP29" s="467"/>
      <c r="BQ29" s="467"/>
      <c r="BR29" s="467"/>
      <c r="BS29" s="467"/>
      <c r="BT29" s="467"/>
      <c r="BU29" s="468"/>
      <c r="BV29" s="466" t="s">
        <v>174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103.2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1577265</v>
      </c>
      <c r="BO30" s="470"/>
      <c r="BP30" s="470"/>
      <c r="BQ30" s="470"/>
      <c r="BR30" s="470"/>
      <c r="BS30" s="470"/>
      <c r="BT30" s="470"/>
      <c r="BU30" s="471"/>
      <c r="BV30" s="469">
        <v>1479144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三島函南広域行政組合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三島市土地開発公社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墓園事業特別会計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静岡県後期高齢者医療広域連合（普通会計分）</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みしま街づくり</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静岡地方税滞納整理機構</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駐車場事業特別会計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富士山南東消防組合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箱根山御山組合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三島市外五ヶ市町箱根山組合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三島市外三ヶ市町箱根山林組合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箱根山禁伐林組合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箱根山殖産林組合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静岡県後期高齢者医療広域連合（事業会計分）</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bRfFh+6axq7vK8AnerDy77YoR0/0X9p0dJQQppdm9dnrZCL6RbDFsc8fztTtJasyB7LvOuNDMiHg0rNVe/7Atg==" saltValue="lBCGx3PGW5JLBt6ZYICy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565</v>
      </c>
      <c r="D34" s="1248"/>
      <c r="E34" s="1249"/>
      <c r="F34" s="32">
        <v>4.54</v>
      </c>
      <c r="G34" s="33">
        <v>4.74</v>
      </c>
      <c r="H34" s="33">
        <v>5.21</v>
      </c>
      <c r="I34" s="33">
        <v>5.93</v>
      </c>
      <c r="J34" s="34">
        <v>6.64</v>
      </c>
      <c r="K34" s="22"/>
      <c r="L34" s="22"/>
      <c r="M34" s="22"/>
      <c r="N34" s="22"/>
      <c r="O34" s="22"/>
      <c r="P34" s="22"/>
    </row>
    <row r="35" spans="1:16" ht="39" customHeight="1" x14ac:dyDescent="0.15">
      <c r="A35" s="22"/>
      <c r="B35" s="35"/>
      <c r="C35" s="1242" t="s">
        <v>566</v>
      </c>
      <c r="D35" s="1243"/>
      <c r="E35" s="1244"/>
      <c r="F35" s="36">
        <v>5.0199999999999996</v>
      </c>
      <c r="G35" s="37">
        <v>3.09</v>
      </c>
      <c r="H35" s="37">
        <v>3.7</v>
      </c>
      <c r="I35" s="37">
        <v>5.0599999999999996</v>
      </c>
      <c r="J35" s="38">
        <v>1.25</v>
      </c>
      <c r="K35" s="22"/>
      <c r="L35" s="22"/>
      <c r="M35" s="22"/>
      <c r="N35" s="22"/>
      <c r="O35" s="22"/>
      <c r="P35" s="22"/>
    </row>
    <row r="36" spans="1:16" ht="39" customHeight="1" x14ac:dyDescent="0.15">
      <c r="A36" s="22"/>
      <c r="B36" s="35"/>
      <c r="C36" s="1242" t="s">
        <v>567</v>
      </c>
      <c r="D36" s="1243"/>
      <c r="E36" s="1244"/>
      <c r="F36" s="36">
        <v>0.72</v>
      </c>
      <c r="G36" s="37">
        <v>1.01</v>
      </c>
      <c r="H36" s="37">
        <v>1.22</v>
      </c>
      <c r="I36" s="37">
        <v>1.28</v>
      </c>
      <c r="J36" s="38">
        <v>0.7</v>
      </c>
      <c r="K36" s="22"/>
      <c r="L36" s="22"/>
      <c r="M36" s="22"/>
      <c r="N36" s="22"/>
      <c r="O36" s="22"/>
      <c r="P36" s="22"/>
    </row>
    <row r="37" spans="1:16" ht="39" customHeight="1" x14ac:dyDescent="0.15">
      <c r="A37" s="22"/>
      <c r="B37" s="35"/>
      <c r="C37" s="1242" t="s">
        <v>568</v>
      </c>
      <c r="D37" s="1243"/>
      <c r="E37" s="1244"/>
      <c r="F37" s="36">
        <v>1.45</v>
      </c>
      <c r="G37" s="37">
        <v>1.1599999999999999</v>
      </c>
      <c r="H37" s="37">
        <v>1.85</v>
      </c>
      <c r="I37" s="37">
        <v>1.1000000000000001</v>
      </c>
      <c r="J37" s="38">
        <v>0.46</v>
      </c>
      <c r="K37" s="22"/>
      <c r="L37" s="22"/>
      <c r="M37" s="22"/>
      <c r="N37" s="22"/>
      <c r="O37" s="22"/>
      <c r="P37" s="22"/>
    </row>
    <row r="38" spans="1:16" ht="39" customHeight="1" x14ac:dyDescent="0.15">
      <c r="A38" s="22"/>
      <c r="B38" s="35"/>
      <c r="C38" s="1242" t="s">
        <v>569</v>
      </c>
      <c r="D38" s="1243"/>
      <c r="E38" s="1244"/>
      <c r="F38" s="36" t="s">
        <v>517</v>
      </c>
      <c r="G38" s="37" t="s">
        <v>517</v>
      </c>
      <c r="H38" s="37" t="s">
        <v>517</v>
      </c>
      <c r="I38" s="37">
        <v>0.32</v>
      </c>
      <c r="J38" s="38">
        <v>0.26</v>
      </c>
      <c r="K38" s="22"/>
      <c r="L38" s="22"/>
      <c r="M38" s="22"/>
      <c r="N38" s="22"/>
      <c r="O38" s="22"/>
      <c r="P38" s="22"/>
    </row>
    <row r="39" spans="1:16" ht="39" customHeight="1" x14ac:dyDescent="0.15">
      <c r="A39" s="22"/>
      <c r="B39" s="35"/>
      <c r="C39" s="1242" t="s">
        <v>570</v>
      </c>
      <c r="D39" s="1243"/>
      <c r="E39" s="1244"/>
      <c r="F39" s="36">
        <v>0.03</v>
      </c>
      <c r="G39" s="37">
        <v>0.03</v>
      </c>
      <c r="H39" s="37">
        <v>0.04</v>
      </c>
      <c r="I39" s="37">
        <v>0.05</v>
      </c>
      <c r="J39" s="38">
        <v>0.05</v>
      </c>
      <c r="K39" s="22"/>
      <c r="L39" s="22"/>
      <c r="M39" s="22"/>
      <c r="N39" s="22"/>
      <c r="O39" s="22"/>
      <c r="P39" s="22"/>
    </row>
    <row r="40" spans="1:16" ht="39" customHeight="1" x14ac:dyDescent="0.15">
      <c r="A40" s="22"/>
      <c r="B40" s="35"/>
      <c r="C40" s="1242" t="s">
        <v>571</v>
      </c>
      <c r="D40" s="1243"/>
      <c r="E40" s="1244"/>
      <c r="F40" s="36">
        <v>7.0000000000000007E-2</v>
      </c>
      <c r="G40" s="37">
        <v>0.01</v>
      </c>
      <c r="H40" s="37">
        <v>0.08</v>
      </c>
      <c r="I40" s="37">
        <v>0.02</v>
      </c>
      <c r="J40" s="38">
        <v>0.02</v>
      </c>
      <c r="K40" s="22"/>
      <c r="L40" s="22"/>
      <c r="M40" s="22"/>
      <c r="N40" s="22"/>
      <c r="O40" s="22"/>
      <c r="P40" s="22"/>
    </row>
    <row r="41" spans="1:16" ht="39" customHeight="1" x14ac:dyDescent="0.15">
      <c r="A41" s="22"/>
      <c r="B41" s="35"/>
      <c r="C41" s="1242" t="s">
        <v>572</v>
      </c>
      <c r="D41" s="1243"/>
      <c r="E41" s="1244"/>
      <c r="F41" s="36">
        <v>0.06</v>
      </c>
      <c r="G41" s="37">
        <v>0.05</v>
      </c>
      <c r="H41" s="37">
        <v>0.04</v>
      </c>
      <c r="I41" s="37">
        <v>0.04</v>
      </c>
      <c r="J41" s="38">
        <v>0.02</v>
      </c>
      <c r="K41" s="22"/>
      <c r="L41" s="22"/>
      <c r="M41" s="22"/>
      <c r="N41" s="22"/>
      <c r="O41" s="22"/>
      <c r="P41" s="22"/>
    </row>
    <row r="42" spans="1:16" ht="39" customHeight="1" x14ac:dyDescent="0.15">
      <c r="A42" s="22"/>
      <c r="B42" s="39"/>
      <c r="C42" s="1242" t="s">
        <v>573</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574</v>
      </c>
      <c r="D43" s="1246"/>
      <c r="E43" s="1247"/>
      <c r="F43" s="41">
        <v>0.16</v>
      </c>
      <c r="G43" s="42">
        <v>0.31</v>
      </c>
      <c r="H43" s="42">
        <v>0.92</v>
      </c>
      <c r="I43" s="42" t="s">
        <v>517</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1vmRf9Y91ZGpKpO1pzPfAbCocKm6eWwT7gs9wk+h88lCcJY9VRTi0CIH0HHfPMP1Xf0W1m1LEkgzfQ5jmDaLw==" saltValue="5fpRJF0GuXs1KNT3Sv7M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3685</v>
      </c>
      <c r="L45" s="60">
        <v>3636</v>
      </c>
      <c r="M45" s="60">
        <v>3439</v>
      </c>
      <c r="N45" s="60">
        <v>3391</v>
      </c>
      <c r="O45" s="61">
        <v>3467</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517</v>
      </c>
      <c r="L47" s="64" t="s">
        <v>517</v>
      </c>
      <c r="M47" s="64" t="s">
        <v>517</v>
      </c>
      <c r="N47" s="64" t="s">
        <v>517</v>
      </c>
      <c r="O47" s="65" t="s">
        <v>517</v>
      </c>
      <c r="P47" s="48"/>
      <c r="Q47" s="48"/>
      <c r="R47" s="48"/>
      <c r="S47" s="48"/>
      <c r="T47" s="48"/>
      <c r="U47" s="48"/>
    </row>
    <row r="48" spans="1:21" ht="30.75" customHeight="1" x14ac:dyDescent="0.15">
      <c r="A48" s="48"/>
      <c r="B48" s="1270"/>
      <c r="C48" s="1271"/>
      <c r="D48" s="62"/>
      <c r="E48" s="1252" t="s">
        <v>14</v>
      </c>
      <c r="F48" s="1252"/>
      <c r="G48" s="1252"/>
      <c r="H48" s="1252"/>
      <c r="I48" s="1252"/>
      <c r="J48" s="1253"/>
      <c r="K48" s="63">
        <v>785</v>
      </c>
      <c r="L48" s="64">
        <v>713</v>
      </c>
      <c r="M48" s="64">
        <v>703</v>
      </c>
      <c r="N48" s="64">
        <v>668</v>
      </c>
      <c r="O48" s="65">
        <v>700</v>
      </c>
      <c r="P48" s="48"/>
      <c r="Q48" s="48"/>
      <c r="R48" s="48"/>
      <c r="S48" s="48"/>
      <c r="T48" s="48"/>
      <c r="U48" s="48"/>
    </row>
    <row r="49" spans="1:21" ht="30.75" customHeight="1" x14ac:dyDescent="0.15">
      <c r="A49" s="48"/>
      <c r="B49" s="1270"/>
      <c r="C49" s="1271"/>
      <c r="D49" s="62"/>
      <c r="E49" s="1252" t="s">
        <v>15</v>
      </c>
      <c r="F49" s="1252"/>
      <c r="G49" s="1252"/>
      <c r="H49" s="1252"/>
      <c r="I49" s="1252"/>
      <c r="J49" s="1253"/>
      <c r="K49" s="63" t="s">
        <v>517</v>
      </c>
      <c r="L49" s="64" t="s">
        <v>517</v>
      </c>
      <c r="M49" s="64" t="s">
        <v>517</v>
      </c>
      <c r="N49" s="64" t="s">
        <v>517</v>
      </c>
      <c r="O49" s="65">
        <v>2</v>
      </c>
      <c r="P49" s="48"/>
      <c r="Q49" s="48"/>
      <c r="R49" s="48"/>
      <c r="S49" s="48"/>
      <c r="T49" s="48"/>
      <c r="U49" s="48"/>
    </row>
    <row r="50" spans="1:21" ht="30.75" customHeight="1" x14ac:dyDescent="0.15">
      <c r="A50" s="48"/>
      <c r="B50" s="1270"/>
      <c r="C50" s="1271"/>
      <c r="D50" s="62"/>
      <c r="E50" s="1252" t="s">
        <v>16</v>
      </c>
      <c r="F50" s="1252"/>
      <c r="G50" s="1252"/>
      <c r="H50" s="1252"/>
      <c r="I50" s="1252"/>
      <c r="J50" s="1253"/>
      <c r="K50" s="63">
        <v>18</v>
      </c>
      <c r="L50" s="64">
        <v>20</v>
      </c>
      <c r="M50" s="64">
        <v>24</v>
      </c>
      <c r="N50" s="64">
        <v>27</v>
      </c>
      <c r="O50" s="65">
        <v>28</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3270</v>
      </c>
      <c r="L52" s="64">
        <v>3099</v>
      </c>
      <c r="M52" s="64">
        <v>3165</v>
      </c>
      <c r="N52" s="64">
        <v>3168</v>
      </c>
      <c r="O52" s="65">
        <v>3128</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1218</v>
      </c>
      <c r="L53" s="69">
        <v>1270</v>
      </c>
      <c r="M53" s="69">
        <v>1001</v>
      </c>
      <c r="N53" s="69">
        <v>918</v>
      </c>
      <c r="O53" s="70">
        <v>1069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599</v>
      </c>
      <c r="L57" s="84" t="s">
        <v>599</v>
      </c>
      <c r="M57" s="84" t="s">
        <v>599</v>
      </c>
      <c r="N57" s="84" t="s">
        <v>599</v>
      </c>
      <c r="O57" s="85" t="s">
        <v>599</v>
      </c>
    </row>
    <row r="58" spans="1:21" ht="31.5" customHeight="1" thickBot="1" x14ac:dyDescent="0.2">
      <c r="B58" s="1260"/>
      <c r="C58" s="1261"/>
      <c r="D58" s="1265" t="s">
        <v>26</v>
      </c>
      <c r="E58" s="1266"/>
      <c r="F58" s="1266"/>
      <c r="G58" s="1266"/>
      <c r="H58" s="1266"/>
      <c r="I58" s="1266"/>
      <c r="J58" s="1267"/>
      <c r="K58" s="86" t="s">
        <v>517</v>
      </c>
      <c r="L58" s="87" t="s">
        <v>517</v>
      </c>
      <c r="M58" s="87" t="s">
        <v>517</v>
      </c>
      <c r="N58" s="87" t="s">
        <v>517</v>
      </c>
      <c r="O58" s="88" t="s">
        <v>517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MM+3/ndZ/U/h4jdR2/ezt1ZZGubIZRT1z5GaOxIvT+3vxe/TTEC6MQBsr8FfP/5hODZgwdNmIxnF0qc1aLR3g==" saltValue="dPwxcCMtvGQcoF96BU0D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88" t="s">
        <v>29</v>
      </c>
      <c r="C41" s="1289"/>
      <c r="D41" s="102"/>
      <c r="E41" s="1290" t="s">
        <v>30</v>
      </c>
      <c r="F41" s="1290"/>
      <c r="G41" s="1290"/>
      <c r="H41" s="1291"/>
      <c r="I41" s="103">
        <v>39082</v>
      </c>
      <c r="J41" s="104">
        <v>38594</v>
      </c>
      <c r="K41" s="104">
        <v>38833</v>
      </c>
      <c r="L41" s="104">
        <v>38798</v>
      </c>
      <c r="M41" s="105">
        <v>39507</v>
      </c>
    </row>
    <row r="42" spans="2:13" ht="27.75" customHeight="1" x14ac:dyDescent="0.15">
      <c r="B42" s="1278"/>
      <c r="C42" s="1279"/>
      <c r="D42" s="106"/>
      <c r="E42" s="1282" t="s">
        <v>31</v>
      </c>
      <c r="F42" s="1282"/>
      <c r="G42" s="1282"/>
      <c r="H42" s="1283"/>
      <c r="I42" s="107">
        <v>4372</v>
      </c>
      <c r="J42" s="108">
        <v>4351</v>
      </c>
      <c r="K42" s="108">
        <v>3700</v>
      </c>
      <c r="L42" s="108">
        <v>3618</v>
      </c>
      <c r="M42" s="109">
        <v>3413</v>
      </c>
    </row>
    <row r="43" spans="2:13" ht="27.75" customHeight="1" x14ac:dyDescent="0.15">
      <c r="B43" s="1278"/>
      <c r="C43" s="1279"/>
      <c r="D43" s="106"/>
      <c r="E43" s="1282" t="s">
        <v>32</v>
      </c>
      <c r="F43" s="1282"/>
      <c r="G43" s="1282"/>
      <c r="H43" s="1283"/>
      <c r="I43" s="107">
        <v>9452</v>
      </c>
      <c r="J43" s="108">
        <v>9040</v>
      </c>
      <c r="K43" s="108">
        <v>8821</v>
      </c>
      <c r="L43" s="108">
        <v>8119</v>
      </c>
      <c r="M43" s="109">
        <v>7861</v>
      </c>
    </row>
    <row r="44" spans="2:13" ht="27.75" customHeight="1" x14ac:dyDescent="0.15">
      <c r="B44" s="1278"/>
      <c r="C44" s="1279"/>
      <c r="D44" s="106"/>
      <c r="E44" s="1282" t="s">
        <v>33</v>
      </c>
      <c r="F44" s="1282"/>
      <c r="G44" s="1282"/>
      <c r="H44" s="1283"/>
      <c r="I44" s="107" t="s">
        <v>517</v>
      </c>
      <c r="J44" s="108">
        <v>39</v>
      </c>
      <c r="K44" s="108">
        <v>142</v>
      </c>
      <c r="L44" s="108">
        <v>215</v>
      </c>
      <c r="M44" s="109">
        <v>470</v>
      </c>
    </row>
    <row r="45" spans="2:13" ht="27.75" customHeight="1" x14ac:dyDescent="0.15">
      <c r="B45" s="1278"/>
      <c r="C45" s="1279"/>
      <c r="D45" s="106"/>
      <c r="E45" s="1282" t="s">
        <v>34</v>
      </c>
      <c r="F45" s="1282"/>
      <c r="G45" s="1282"/>
      <c r="H45" s="1283"/>
      <c r="I45" s="107">
        <v>5301</v>
      </c>
      <c r="J45" s="108">
        <v>4524</v>
      </c>
      <c r="K45" s="108">
        <v>4428</v>
      </c>
      <c r="L45" s="108">
        <v>4248</v>
      </c>
      <c r="M45" s="109">
        <v>4435</v>
      </c>
    </row>
    <row r="46" spans="2:13" ht="27.75" customHeight="1" x14ac:dyDescent="0.15">
      <c r="B46" s="1278"/>
      <c r="C46" s="1279"/>
      <c r="D46" s="110"/>
      <c r="E46" s="1282" t="s">
        <v>35</v>
      </c>
      <c r="F46" s="1282"/>
      <c r="G46" s="1282"/>
      <c r="H46" s="1283"/>
      <c r="I46" s="107" t="s">
        <v>517</v>
      </c>
      <c r="J46" s="108" t="s">
        <v>517</v>
      </c>
      <c r="K46" s="108" t="s">
        <v>517</v>
      </c>
      <c r="L46" s="108" t="s">
        <v>517</v>
      </c>
      <c r="M46" s="109" t="s">
        <v>517</v>
      </c>
    </row>
    <row r="47" spans="2:13" ht="27.75" customHeight="1" x14ac:dyDescent="0.15">
      <c r="B47" s="1278"/>
      <c r="C47" s="1279"/>
      <c r="D47" s="111"/>
      <c r="E47" s="1292" t="s">
        <v>36</v>
      </c>
      <c r="F47" s="1293"/>
      <c r="G47" s="1293"/>
      <c r="H47" s="1294"/>
      <c r="I47" s="107" t="s">
        <v>517</v>
      </c>
      <c r="J47" s="108" t="s">
        <v>517</v>
      </c>
      <c r="K47" s="108" t="s">
        <v>517</v>
      </c>
      <c r="L47" s="108" t="s">
        <v>517</v>
      </c>
      <c r="M47" s="109" t="s">
        <v>517</v>
      </c>
    </row>
    <row r="48" spans="2:13" ht="27.75" customHeight="1" x14ac:dyDescent="0.15">
      <c r="B48" s="1278"/>
      <c r="C48" s="1279"/>
      <c r="D48" s="106"/>
      <c r="E48" s="1282" t="s">
        <v>37</v>
      </c>
      <c r="F48" s="1282"/>
      <c r="G48" s="1282"/>
      <c r="H48" s="1283"/>
      <c r="I48" s="107" t="s">
        <v>517</v>
      </c>
      <c r="J48" s="108" t="s">
        <v>517</v>
      </c>
      <c r="K48" s="108" t="s">
        <v>517</v>
      </c>
      <c r="L48" s="108" t="s">
        <v>517</v>
      </c>
      <c r="M48" s="109" t="s">
        <v>517</v>
      </c>
    </row>
    <row r="49" spans="2:13" ht="27.75" customHeight="1" x14ac:dyDescent="0.15">
      <c r="B49" s="1280"/>
      <c r="C49" s="1281"/>
      <c r="D49" s="106"/>
      <c r="E49" s="1282" t="s">
        <v>38</v>
      </c>
      <c r="F49" s="1282"/>
      <c r="G49" s="1282"/>
      <c r="H49" s="1283"/>
      <c r="I49" s="107" t="s">
        <v>517</v>
      </c>
      <c r="J49" s="108" t="s">
        <v>517</v>
      </c>
      <c r="K49" s="108" t="s">
        <v>517</v>
      </c>
      <c r="L49" s="108" t="s">
        <v>517</v>
      </c>
      <c r="M49" s="109" t="s">
        <v>517</v>
      </c>
    </row>
    <row r="50" spans="2:13" ht="27.75" customHeight="1" x14ac:dyDescent="0.15">
      <c r="B50" s="1276" t="s">
        <v>39</v>
      </c>
      <c r="C50" s="1277"/>
      <c r="D50" s="112"/>
      <c r="E50" s="1282" t="s">
        <v>40</v>
      </c>
      <c r="F50" s="1282"/>
      <c r="G50" s="1282"/>
      <c r="H50" s="1283"/>
      <c r="I50" s="107">
        <v>2996</v>
      </c>
      <c r="J50" s="108">
        <v>3207</v>
      </c>
      <c r="K50" s="108">
        <v>3191</v>
      </c>
      <c r="L50" s="108">
        <v>3674</v>
      </c>
      <c r="M50" s="109">
        <v>4000</v>
      </c>
    </row>
    <row r="51" spans="2:13" ht="27.75" customHeight="1" x14ac:dyDescent="0.15">
      <c r="B51" s="1278"/>
      <c r="C51" s="1279"/>
      <c r="D51" s="106"/>
      <c r="E51" s="1282" t="s">
        <v>41</v>
      </c>
      <c r="F51" s="1282"/>
      <c r="G51" s="1282"/>
      <c r="H51" s="1283"/>
      <c r="I51" s="107">
        <v>21501</v>
      </c>
      <c r="J51" s="108">
        <v>20984</v>
      </c>
      <c r="K51" s="108">
        <v>20625</v>
      </c>
      <c r="L51" s="108">
        <v>19933</v>
      </c>
      <c r="M51" s="109">
        <v>18620</v>
      </c>
    </row>
    <row r="52" spans="2:13" ht="27.75" customHeight="1" x14ac:dyDescent="0.15">
      <c r="B52" s="1280"/>
      <c r="C52" s="1281"/>
      <c r="D52" s="106"/>
      <c r="E52" s="1282" t="s">
        <v>42</v>
      </c>
      <c r="F52" s="1282"/>
      <c r="G52" s="1282"/>
      <c r="H52" s="1283"/>
      <c r="I52" s="107">
        <v>29975</v>
      </c>
      <c r="J52" s="108">
        <v>29652</v>
      </c>
      <c r="K52" s="108">
        <v>29333</v>
      </c>
      <c r="L52" s="108">
        <v>29384</v>
      </c>
      <c r="M52" s="109">
        <v>29369</v>
      </c>
    </row>
    <row r="53" spans="2:13" ht="27.75" customHeight="1" thickBot="1" x14ac:dyDescent="0.2">
      <c r="B53" s="1284" t="s">
        <v>43</v>
      </c>
      <c r="C53" s="1285"/>
      <c r="D53" s="113"/>
      <c r="E53" s="1286" t="s">
        <v>44</v>
      </c>
      <c r="F53" s="1286"/>
      <c r="G53" s="1286"/>
      <c r="H53" s="1287"/>
      <c r="I53" s="114">
        <v>3734</v>
      </c>
      <c r="J53" s="115">
        <v>2705</v>
      </c>
      <c r="K53" s="115">
        <v>2774</v>
      </c>
      <c r="L53" s="115">
        <v>2007</v>
      </c>
      <c r="M53" s="116">
        <v>3697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9M/WlzfbaMk8MzRN32WucryrEdc1ScWs4VB9MnmlynnTWcUSfxrG5t7wfeg/Hhz4gYet6okdxebJvNvd3P9YQ==" saltValue="kke4juV6hv0iNMBWLI2Q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47</v>
      </c>
      <c r="D55" s="1303"/>
      <c r="E55" s="1304"/>
      <c r="F55" s="128">
        <v>1391</v>
      </c>
      <c r="G55" s="128">
        <v>1391</v>
      </c>
      <c r="H55" s="129">
        <v>1401</v>
      </c>
    </row>
    <row r="56" spans="2:8" ht="52.5" customHeight="1" x14ac:dyDescent="0.15">
      <c r="B56" s="130"/>
      <c r="C56" s="1305" t="s">
        <v>48</v>
      </c>
      <c r="D56" s="1305"/>
      <c r="E56" s="1306"/>
      <c r="F56" s="131" t="s">
        <v>517</v>
      </c>
      <c r="G56" s="131" t="s">
        <v>517</v>
      </c>
      <c r="H56" s="132" t="s">
        <v>517</v>
      </c>
    </row>
    <row r="57" spans="2:8" ht="53.25" customHeight="1" x14ac:dyDescent="0.15">
      <c r="B57" s="130"/>
      <c r="C57" s="1307" t="s">
        <v>49</v>
      </c>
      <c r="D57" s="1307"/>
      <c r="E57" s="1308"/>
      <c r="F57" s="133">
        <v>1384</v>
      </c>
      <c r="G57" s="133">
        <v>1479</v>
      </c>
      <c r="H57" s="134">
        <v>1577</v>
      </c>
    </row>
    <row r="58" spans="2:8" ht="45.75" customHeight="1" x14ac:dyDescent="0.15">
      <c r="B58" s="135"/>
      <c r="C58" s="1295" t="s">
        <v>593</v>
      </c>
      <c r="D58" s="1296"/>
      <c r="E58" s="1297"/>
      <c r="F58" s="136">
        <v>1181</v>
      </c>
      <c r="G58" s="136">
        <v>1281</v>
      </c>
      <c r="H58" s="137">
        <v>1382</v>
      </c>
    </row>
    <row r="59" spans="2:8" ht="45.75" customHeight="1" x14ac:dyDescent="0.15">
      <c r="B59" s="135"/>
      <c r="C59" s="1295" t="s">
        <v>594</v>
      </c>
      <c r="D59" s="1296"/>
      <c r="E59" s="1297"/>
      <c r="F59" s="136">
        <v>57</v>
      </c>
      <c r="G59" s="136">
        <v>57</v>
      </c>
      <c r="H59" s="137">
        <v>57</v>
      </c>
    </row>
    <row r="60" spans="2:8" ht="45.75" customHeight="1" x14ac:dyDescent="0.15">
      <c r="B60" s="135"/>
      <c r="C60" s="1295" t="s">
        <v>595</v>
      </c>
      <c r="D60" s="1296"/>
      <c r="E60" s="1297"/>
      <c r="F60" s="136">
        <v>50</v>
      </c>
      <c r="G60" s="136">
        <v>50</v>
      </c>
      <c r="H60" s="137">
        <v>50</v>
      </c>
    </row>
    <row r="61" spans="2:8" ht="45.75" customHeight="1" x14ac:dyDescent="0.15">
      <c r="B61" s="135"/>
      <c r="C61" s="1295" t="s">
        <v>597</v>
      </c>
      <c r="D61" s="1296"/>
      <c r="E61" s="1297"/>
      <c r="F61" s="136">
        <v>21</v>
      </c>
      <c r="G61" s="136">
        <v>21</v>
      </c>
      <c r="H61" s="137">
        <v>21</v>
      </c>
    </row>
    <row r="62" spans="2:8" ht="45.75" customHeight="1" thickBot="1" x14ac:dyDescent="0.2">
      <c r="B62" s="138"/>
      <c r="C62" s="1298" t="s">
        <v>596</v>
      </c>
      <c r="D62" s="1299"/>
      <c r="E62" s="1300"/>
      <c r="F62" s="139">
        <v>32</v>
      </c>
      <c r="G62" s="139">
        <v>26</v>
      </c>
      <c r="H62" s="140">
        <v>19</v>
      </c>
    </row>
    <row r="63" spans="2:8" ht="52.5" customHeight="1" thickBot="1" x14ac:dyDescent="0.2">
      <c r="B63" s="141"/>
      <c r="C63" s="1301" t="s">
        <v>50</v>
      </c>
      <c r="D63" s="1301"/>
      <c r="E63" s="1302"/>
      <c r="F63" s="142">
        <v>2775</v>
      </c>
      <c r="G63" s="142">
        <v>2870</v>
      </c>
      <c r="H63" s="143">
        <v>2978</v>
      </c>
    </row>
    <row r="64" spans="2:8" ht="15" customHeight="1" x14ac:dyDescent="0.15"/>
  </sheetData>
  <sheetProtection algorithmName="SHA-512" hashValue="lw4+8aMo2FWvQXtV3cr3pfsYpxj4oc9bqu2Y3HwybQocjj8bY908mOvmwtEarRXZ3E0xls6NDoAtnZ6OGH7b0A==" saltValue="sVvJjxQqnDmYPxd/T15V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608</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558</v>
      </c>
      <c r="BQ50" s="1315"/>
      <c r="BR50" s="1315"/>
      <c r="BS50" s="1315"/>
      <c r="BT50" s="1315"/>
      <c r="BU50" s="1315"/>
      <c r="BV50" s="1315"/>
      <c r="BW50" s="1315"/>
      <c r="BX50" s="1315" t="s">
        <v>559</v>
      </c>
      <c r="BY50" s="1315"/>
      <c r="BZ50" s="1315"/>
      <c r="CA50" s="1315"/>
      <c r="CB50" s="1315"/>
      <c r="CC50" s="1315"/>
      <c r="CD50" s="1315"/>
      <c r="CE50" s="1315"/>
      <c r="CF50" s="1315" t="s">
        <v>560</v>
      </c>
      <c r="CG50" s="1315"/>
      <c r="CH50" s="1315"/>
      <c r="CI50" s="1315"/>
      <c r="CJ50" s="1315"/>
      <c r="CK50" s="1315"/>
      <c r="CL50" s="1315"/>
      <c r="CM50" s="1315"/>
      <c r="CN50" s="1315" t="s">
        <v>561</v>
      </c>
      <c r="CO50" s="1315"/>
      <c r="CP50" s="1315"/>
      <c r="CQ50" s="1315"/>
      <c r="CR50" s="1315"/>
      <c r="CS50" s="1315"/>
      <c r="CT50" s="1315"/>
      <c r="CU50" s="1315"/>
      <c r="CV50" s="1315" t="s">
        <v>562</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609</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v>19.899999999999999</v>
      </c>
      <c r="BQ51" s="1311"/>
      <c r="BR51" s="1311"/>
      <c r="BS51" s="1311"/>
      <c r="BT51" s="1311"/>
      <c r="BU51" s="1311"/>
      <c r="BV51" s="1311"/>
      <c r="BW51" s="1311"/>
      <c r="BX51" s="1311">
        <v>14.5</v>
      </c>
      <c r="BY51" s="1311"/>
      <c r="BZ51" s="1311"/>
      <c r="CA51" s="1311"/>
      <c r="CB51" s="1311"/>
      <c r="CC51" s="1311"/>
      <c r="CD51" s="1311"/>
      <c r="CE51" s="1311"/>
      <c r="CF51" s="1311">
        <v>14.9</v>
      </c>
      <c r="CG51" s="1311"/>
      <c r="CH51" s="1311"/>
      <c r="CI51" s="1311"/>
      <c r="CJ51" s="1311"/>
      <c r="CK51" s="1311"/>
      <c r="CL51" s="1311"/>
      <c r="CM51" s="1311"/>
      <c r="CN51" s="1311">
        <v>10.6</v>
      </c>
      <c r="CO51" s="1311"/>
      <c r="CP51" s="1311"/>
      <c r="CQ51" s="1311"/>
      <c r="CR51" s="1311"/>
      <c r="CS51" s="1311"/>
      <c r="CT51" s="1311"/>
      <c r="CU51" s="1311"/>
      <c r="CV51" s="1311">
        <v>19.399999999999999</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11">
        <v>55.7</v>
      </c>
      <c r="BQ53" s="1311"/>
      <c r="BR53" s="1311"/>
      <c r="BS53" s="1311"/>
      <c r="BT53" s="1311"/>
      <c r="BU53" s="1311"/>
      <c r="BV53" s="1311"/>
      <c r="BW53" s="1311"/>
      <c r="BX53" s="1311">
        <v>57.4</v>
      </c>
      <c r="BY53" s="1311"/>
      <c r="BZ53" s="1311"/>
      <c r="CA53" s="1311"/>
      <c r="CB53" s="1311"/>
      <c r="CC53" s="1311"/>
      <c r="CD53" s="1311"/>
      <c r="CE53" s="1311"/>
      <c r="CF53" s="1311">
        <v>59</v>
      </c>
      <c r="CG53" s="1311"/>
      <c r="CH53" s="1311"/>
      <c r="CI53" s="1311"/>
      <c r="CJ53" s="1311"/>
      <c r="CK53" s="1311"/>
      <c r="CL53" s="1311"/>
      <c r="CM53" s="1311"/>
      <c r="CN53" s="1311">
        <v>59.8</v>
      </c>
      <c r="CO53" s="1311"/>
      <c r="CP53" s="1311"/>
      <c r="CQ53" s="1311"/>
      <c r="CR53" s="1311"/>
      <c r="CS53" s="1311"/>
      <c r="CT53" s="1311"/>
      <c r="CU53" s="1311"/>
      <c r="CV53" s="1311">
        <v>61.2</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614</v>
      </c>
      <c r="AO55" s="1315"/>
      <c r="AP55" s="1315"/>
      <c r="AQ55" s="1315"/>
      <c r="AR55" s="1315"/>
      <c r="AS55" s="1315"/>
      <c r="AT55" s="1315"/>
      <c r="AU55" s="1315"/>
      <c r="AV55" s="1315"/>
      <c r="AW55" s="1315"/>
      <c r="AX55" s="1315"/>
      <c r="AY55" s="1315"/>
      <c r="AZ55" s="1315"/>
      <c r="BA55" s="1315"/>
      <c r="BB55" s="1314" t="s">
        <v>611</v>
      </c>
      <c r="BC55" s="1314"/>
      <c r="BD55" s="1314"/>
      <c r="BE55" s="1314"/>
      <c r="BF55" s="1314"/>
      <c r="BG55" s="1314"/>
      <c r="BH55" s="1314"/>
      <c r="BI55" s="1314"/>
      <c r="BJ55" s="1314"/>
      <c r="BK55" s="1314"/>
      <c r="BL55" s="1314"/>
      <c r="BM55" s="1314"/>
      <c r="BN55" s="1314"/>
      <c r="BO55" s="1314"/>
      <c r="BP55" s="1311">
        <v>17.8</v>
      </c>
      <c r="BQ55" s="1311"/>
      <c r="BR55" s="1311"/>
      <c r="BS55" s="1311"/>
      <c r="BT55" s="1311"/>
      <c r="BU55" s="1311"/>
      <c r="BV55" s="1311"/>
      <c r="BW55" s="1311"/>
      <c r="BX55" s="1311">
        <v>15</v>
      </c>
      <c r="BY55" s="1311"/>
      <c r="BZ55" s="1311"/>
      <c r="CA55" s="1311"/>
      <c r="CB55" s="1311"/>
      <c r="CC55" s="1311"/>
      <c r="CD55" s="1311"/>
      <c r="CE55" s="1311"/>
      <c r="CF55" s="1311">
        <v>12.2</v>
      </c>
      <c r="CG55" s="1311"/>
      <c r="CH55" s="1311"/>
      <c r="CI55" s="1311"/>
      <c r="CJ55" s="1311"/>
      <c r="CK55" s="1311"/>
      <c r="CL55" s="1311"/>
      <c r="CM55" s="1311"/>
      <c r="CN55" s="1311">
        <v>5</v>
      </c>
      <c r="CO55" s="1311"/>
      <c r="CP55" s="1311"/>
      <c r="CQ55" s="1311"/>
      <c r="CR55" s="1311"/>
      <c r="CS55" s="1311"/>
      <c r="CT55" s="1311"/>
      <c r="CU55" s="1311"/>
      <c r="CV55" s="1311">
        <v>5.4</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615</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60.1</v>
      </c>
      <c r="BY57" s="1311"/>
      <c r="BZ57" s="1311"/>
      <c r="CA57" s="1311"/>
      <c r="CB57" s="1311"/>
      <c r="CC57" s="1311"/>
      <c r="CD57" s="1311"/>
      <c r="CE57" s="1311"/>
      <c r="CF57" s="1311">
        <v>61.2</v>
      </c>
      <c r="CG57" s="1311"/>
      <c r="CH57" s="1311"/>
      <c r="CI57" s="1311"/>
      <c r="CJ57" s="1311"/>
      <c r="CK57" s="1311"/>
      <c r="CL57" s="1311"/>
      <c r="CM57" s="1311"/>
      <c r="CN57" s="1311">
        <v>61.7</v>
      </c>
      <c r="CO57" s="1311"/>
      <c r="CP57" s="1311"/>
      <c r="CQ57" s="1311"/>
      <c r="CR57" s="1311"/>
      <c r="CS57" s="1311"/>
      <c r="CT57" s="1311"/>
      <c r="CU57" s="1311"/>
      <c r="CV57" s="1311">
        <v>62.6</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608</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558</v>
      </c>
      <c r="BQ72" s="1315"/>
      <c r="BR72" s="1315"/>
      <c r="BS72" s="1315"/>
      <c r="BT72" s="1315"/>
      <c r="BU72" s="1315"/>
      <c r="BV72" s="1315"/>
      <c r="BW72" s="1315"/>
      <c r="BX72" s="1315" t="s">
        <v>559</v>
      </c>
      <c r="BY72" s="1315"/>
      <c r="BZ72" s="1315"/>
      <c r="CA72" s="1315"/>
      <c r="CB72" s="1315"/>
      <c r="CC72" s="1315"/>
      <c r="CD72" s="1315"/>
      <c r="CE72" s="1315"/>
      <c r="CF72" s="1315" t="s">
        <v>560</v>
      </c>
      <c r="CG72" s="1315"/>
      <c r="CH72" s="1315"/>
      <c r="CI72" s="1315"/>
      <c r="CJ72" s="1315"/>
      <c r="CK72" s="1315"/>
      <c r="CL72" s="1315"/>
      <c r="CM72" s="1315"/>
      <c r="CN72" s="1315" t="s">
        <v>561</v>
      </c>
      <c r="CO72" s="1315"/>
      <c r="CP72" s="1315"/>
      <c r="CQ72" s="1315"/>
      <c r="CR72" s="1315"/>
      <c r="CS72" s="1315"/>
      <c r="CT72" s="1315"/>
      <c r="CU72" s="1315"/>
      <c r="CV72" s="1315" t="s">
        <v>562</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609</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1">
        <v>19.899999999999999</v>
      </c>
      <c r="BQ73" s="1311"/>
      <c r="BR73" s="1311"/>
      <c r="BS73" s="1311"/>
      <c r="BT73" s="1311"/>
      <c r="BU73" s="1311"/>
      <c r="BV73" s="1311"/>
      <c r="BW73" s="1311"/>
      <c r="BX73" s="1311">
        <v>14.5</v>
      </c>
      <c r="BY73" s="1311"/>
      <c r="BZ73" s="1311"/>
      <c r="CA73" s="1311"/>
      <c r="CB73" s="1311"/>
      <c r="CC73" s="1311"/>
      <c r="CD73" s="1311"/>
      <c r="CE73" s="1311"/>
      <c r="CF73" s="1311">
        <v>14.9</v>
      </c>
      <c r="CG73" s="1311"/>
      <c r="CH73" s="1311"/>
      <c r="CI73" s="1311"/>
      <c r="CJ73" s="1311"/>
      <c r="CK73" s="1311"/>
      <c r="CL73" s="1311"/>
      <c r="CM73" s="1311"/>
      <c r="CN73" s="1311">
        <v>10.6</v>
      </c>
      <c r="CO73" s="1311"/>
      <c r="CP73" s="1311"/>
      <c r="CQ73" s="1311"/>
      <c r="CR73" s="1311"/>
      <c r="CS73" s="1311"/>
      <c r="CT73" s="1311"/>
      <c r="CU73" s="1311"/>
      <c r="CV73" s="1311">
        <v>19.399999999999999</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618</v>
      </c>
      <c r="BC75" s="1314"/>
      <c r="BD75" s="1314"/>
      <c r="BE75" s="1314"/>
      <c r="BF75" s="1314"/>
      <c r="BG75" s="1314"/>
      <c r="BH75" s="1314"/>
      <c r="BI75" s="1314"/>
      <c r="BJ75" s="1314"/>
      <c r="BK75" s="1314"/>
      <c r="BL75" s="1314"/>
      <c r="BM75" s="1314"/>
      <c r="BN75" s="1314"/>
      <c r="BO75" s="1314"/>
      <c r="BP75" s="1311">
        <v>6.4</v>
      </c>
      <c r="BQ75" s="1311"/>
      <c r="BR75" s="1311"/>
      <c r="BS75" s="1311"/>
      <c r="BT75" s="1311"/>
      <c r="BU75" s="1311"/>
      <c r="BV75" s="1311"/>
      <c r="BW75" s="1311"/>
      <c r="BX75" s="1311">
        <v>6.4</v>
      </c>
      <c r="BY75" s="1311"/>
      <c r="BZ75" s="1311"/>
      <c r="CA75" s="1311"/>
      <c r="CB75" s="1311"/>
      <c r="CC75" s="1311"/>
      <c r="CD75" s="1311"/>
      <c r="CE75" s="1311"/>
      <c r="CF75" s="1311">
        <v>6.2</v>
      </c>
      <c r="CG75" s="1311"/>
      <c r="CH75" s="1311"/>
      <c r="CI75" s="1311"/>
      <c r="CJ75" s="1311"/>
      <c r="CK75" s="1311"/>
      <c r="CL75" s="1311"/>
      <c r="CM75" s="1311"/>
      <c r="CN75" s="1311">
        <v>5.6</v>
      </c>
      <c r="CO75" s="1311"/>
      <c r="CP75" s="1311"/>
      <c r="CQ75" s="1311"/>
      <c r="CR75" s="1311"/>
      <c r="CS75" s="1311"/>
      <c r="CT75" s="1311"/>
      <c r="CU75" s="1311"/>
      <c r="CV75" s="1311">
        <v>5.2</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613</v>
      </c>
      <c r="AO77" s="1315"/>
      <c r="AP77" s="1315"/>
      <c r="AQ77" s="1315"/>
      <c r="AR77" s="1315"/>
      <c r="AS77" s="1315"/>
      <c r="AT77" s="1315"/>
      <c r="AU77" s="1315"/>
      <c r="AV77" s="1315"/>
      <c r="AW77" s="1315"/>
      <c r="AX77" s="1315"/>
      <c r="AY77" s="1315"/>
      <c r="AZ77" s="1315"/>
      <c r="BA77" s="1315"/>
      <c r="BB77" s="1314" t="s">
        <v>610</v>
      </c>
      <c r="BC77" s="1314"/>
      <c r="BD77" s="1314"/>
      <c r="BE77" s="1314"/>
      <c r="BF77" s="1314"/>
      <c r="BG77" s="1314"/>
      <c r="BH77" s="1314"/>
      <c r="BI77" s="1314"/>
      <c r="BJ77" s="1314"/>
      <c r="BK77" s="1314"/>
      <c r="BL77" s="1314"/>
      <c r="BM77" s="1314"/>
      <c r="BN77" s="1314"/>
      <c r="BO77" s="1314"/>
      <c r="BP77" s="1311">
        <v>17.8</v>
      </c>
      <c r="BQ77" s="1311"/>
      <c r="BR77" s="1311"/>
      <c r="BS77" s="1311"/>
      <c r="BT77" s="1311"/>
      <c r="BU77" s="1311"/>
      <c r="BV77" s="1311"/>
      <c r="BW77" s="1311"/>
      <c r="BX77" s="1311">
        <v>15</v>
      </c>
      <c r="BY77" s="1311"/>
      <c r="BZ77" s="1311"/>
      <c r="CA77" s="1311"/>
      <c r="CB77" s="1311"/>
      <c r="CC77" s="1311"/>
      <c r="CD77" s="1311"/>
      <c r="CE77" s="1311"/>
      <c r="CF77" s="1311">
        <v>12.2</v>
      </c>
      <c r="CG77" s="1311"/>
      <c r="CH77" s="1311"/>
      <c r="CI77" s="1311"/>
      <c r="CJ77" s="1311"/>
      <c r="CK77" s="1311"/>
      <c r="CL77" s="1311"/>
      <c r="CM77" s="1311"/>
      <c r="CN77" s="1311">
        <v>5</v>
      </c>
      <c r="CO77" s="1311"/>
      <c r="CP77" s="1311"/>
      <c r="CQ77" s="1311"/>
      <c r="CR77" s="1311"/>
      <c r="CS77" s="1311"/>
      <c r="CT77" s="1311"/>
      <c r="CU77" s="1311"/>
      <c r="CV77" s="1311">
        <v>5.4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619</v>
      </c>
      <c r="BC79" s="1314"/>
      <c r="BD79" s="1314"/>
      <c r="BE79" s="1314"/>
      <c r="BF79" s="1314"/>
      <c r="BG79" s="1314"/>
      <c r="BH79" s="1314"/>
      <c r="BI79" s="1314"/>
      <c r="BJ79" s="1314"/>
      <c r="BK79" s="1314"/>
      <c r="BL79" s="1314"/>
      <c r="BM79" s="1314"/>
      <c r="BN79" s="1314"/>
      <c r="BO79" s="1314"/>
      <c r="BP79" s="1311">
        <v>5.3</v>
      </c>
      <c r="BQ79" s="1311"/>
      <c r="BR79" s="1311"/>
      <c r="BS79" s="1311"/>
      <c r="BT79" s="1311"/>
      <c r="BU79" s="1311"/>
      <c r="BV79" s="1311"/>
      <c r="BW79" s="1311"/>
      <c r="BX79" s="1311">
        <v>5</v>
      </c>
      <c r="BY79" s="1311"/>
      <c r="BZ79" s="1311"/>
      <c r="CA79" s="1311"/>
      <c r="CB79" s="1311"/>
      <c r="CC79" s="1311"/>
      <c r="CD79" s="1311"/>
      <c r="CE79" s="1311"/>
      <c r="CF79" s="1311">
        <v>4.8</v>
      </c>
      <c r="CG79" s="1311"/>
      <c r="CH79" s="1311"/>
      <c r="CI79" s="1311"/>
      <c r="CJ79" s="1311"/>
      <c r="CK79" s="1311"/>
      <c r="CL79" s="1311"/>
      <c r="CM79" s="1311"/>
      <c r="CN79" s="1311">
        <v>4.5</v>
      </c>
      <c r="CO79" s="1311"/>
      <c r="CP79" s="1311"/>
      <c r="CQ79" s="1311"/>
      <c r="CR79" s="1311"/>
      <c r="CS79" s="1311"/>
      <c r="CT79" s="1311"/>
      <c r="CU79" s="1311"/>
      <c r="CV79" s="1311">
        <v>4.2</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5BxnIdebPaoRFkrvTyVRpZSUN4WNcADdcpxvfrEzQwPx5qnKHWuN77KDYkqObsO4z5WKyyGkTxc+n7O0XJ+Sw==" saltValue="RCO5ZFwfsrxOoNrLqlVuR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620</v>
      </c>
    </row>
  </sheetData>
  <sheetProtection algorithmName="SHA-512" hashValue="LXx8gR0fyKFXeN9SIli7Rahc26Ydrz813gXlIi7asMjLg5hEA80+rc8GZiz281lOKZlySNuFqDn1guKjfWSgZw==" saltValue="fjh3f2SbHjiGU+7/68jDP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620</v>
      </c>
    </row>
  </sheetData>
  <sheetProtection algorithmName="SHA-512" hashValue="DgE3P+bAnCP6TACSOe6EqkEKAje3bBT2OEjj/s+MHISmw/xk3skpAv/ZtlPzmufPMwK8jn/tCSWa0vr4XMPJRw==" saltValue="xh/u85gxqg8xL4/3calnf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41003</v>
      </c>
      <c r="E3" s="162"/>
      <c r="F3" s="163">
        <v>44267</v>
      </c>
      <c r="G3" s="164"/>
      <c r="H3" s="165"/>
    </row>
    <row r="4" spans="1:8" x14ac:dyDescent="0.15">
      <c r="A4" s="166"/>
      <c r="B4" s="167"/>
      <c r="C4" s="168"/>
      <c r="D4" s="169">
        <v>22256</v>
      </c>
      <c r="E4" s="170"/>
      <c r="F4" s="171">
        <v>26161</v>
      </c>
      <c r="G4" s="172"/>
      <c r="H4" s="173"/>
    </row>
    <row r="5" spans="1:8" x14ac:dyDescent="0.15">
      <c r="A5" s="154" t="s">
        <v>550</v>
      </c>
      <c r="B5" s="159"/>
      <c r="C5" s="160"/>
      <c r="D5" s="161">
        <v>33880</v>
      </c>
      <c r="E5" s="162"/>
      <c r="F5" s="163">
        <v>40879</v>
      </c>
      <c r="G5" s="164"/>
      <c r="H5" s="165"/>
    </row>
    <row r="6" spans="1:8" x14ac:dyDescent="0.15">
      <c r="A6" s="166"/>
      <c r="B6" s="167"/>
      <c r="C6" s="168"/>
      <c r="D6" s="169">
        <v>18211</v>
      </c>
      <c r="E6" s="170"/>
      <c r="F6" s="171">
        <v>24087</v>
      </c>
      <c r="G6" s="172"/>
      <c r="H6" s="173"/>
    </row>
    <row r="7" spans="1:8" x14ac:dyDescent="0.15">
      <c r="A7" s="154" t="s">
        <v>551</v>
      </c>
      <c r="B7" s="159"/>
      <c r="C7" s="160"/>
      <c r="D7" s="161">
        <v>41059</v>
      </c>
      <c r="E7" s="162"/>
      <c r="F7" s="163">
        <v>42651</v>
      </c>
      <c r="G7" s="164"/>
      <c r="H7" s="165"/>
    </row>
    <row r="8" spans="1:8" x14ac:dyDescent="0.15">
      <c r="A8" s="166"/>
      <c r="B8" s="167"/>
      <c r="C8" s="168"/>
      <c r="D8" s="169">
        <v>20997</v>
      </c>
      <c r="E8" s="170"/>
      <c r="F8" s="171">
        <v>22675</v>
      </c>
      <c r="G8" s="172"/>
      <c r="H8" s="173"/>
    </row>
    <row r="9" spans="1:8" x14ac:dyDescent="0.15">
      <c r="A9" s="154" t="s">
        <v>552</v>
      </c>
      <c r="B9" s="159"/>
      <c r="C9" s="160"/>
      <c r="D9" s="161">
        <v>31940</v>
      </c>
      <c r="E9" s="162"/>
      <c r="F9" s="163">
        <v>43226</v>
      </c>
      <c r="G9" s="164"/>
      <c r="H9" s="165"/>
    </row>
    <row r="10" spans="1:8" x14ac:dyDescent="0.15">
      <c r="A10" s="166"/>
      <c r="B10" s="167"/>
      <c r="C10" s="168"/>
      <c r="D10" s="169">
        <v>15188</v>
      </c>
      <c r="E10" s="170"/>
      <c r="F10" s="171">
        <v>22622</v>
      </c>
      <c r="G10" s="172"/>
      <c r="H10" s="173"/>
    </row>
    <row r="11" spans="1:8" x14ac:dyDescent="0.15">
      <c r="A11" s="154" t="s">
        <v>553</v>
      </c>
      <c r="B11" s="159"/>
      <c r="C11" s="160"/>
      <c r="D11" s="161">
        <v>45968</v>
      </c>
      <c r="E11" s="162"/>
      <c r="F11" s="163">
        <v>42836</v>
      </c>
      <c r="G11" s="164"/>
      <c r="H11" s="165"/>
    </row>
    <row r="12" spans="1:8" x14ac:dyDescent="0.15">
      <c r="A12" s="166"/>
      <c r="B12" s="167"/>
      <c r="C12" s="174"/>
      <c r="D12" s="169">
        <v>22396</v>
      </c>
      <c r="E12" s="170"/>
      <c r="F12" s="171">
        <v>22936</v>
      </c>
      <c r="G12" s="172"/>
      <c r="H12" s="173"/>
    </row>
    <row r="13" spans="1:8" x14ac:dyDescent="0.15">
      <c r="A13" s="154"/>
      <c r="B13" s="159"/>
      <c r="C13" s="175"/>
      <c r="D13" s="176">
        <v>38770</v>
      </c>
      <c r="E13" s="177"/>
      <c r="F13" s="178">
        <v>42772</v>
      </c>
      <c r="G13" s="179"/>
      <c r="H13" s="165"/>
    </row>
    <row r="14" spans="1:8" x14ac:dyDescent="0.15">
      <c r="A14" s="166"/>
      <c r="B14" s="167"/>
      <c r="C14" s="168"/>
      <c r="D14" s="169">
        <v>19810</v>
      </c>
      <c r="E14" s="170"/>
      <c r="F14" s="171">
        <v>23696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5.0599999999999996</v>
      </c>
      <c r="C19" s="180">
        <f>ROUND(VALUE(SUBSTITUTE(実質収支比率等に係る経年分析!G$48,"▲","-")),2)</f>
        <v>3.14</v>
      </c>
      <c r="D19" s="180">
        <f>ROUND(VALUE(SUBSTITUTE(実質収支比率等に係る経年分析!H$48,"▲","-")),2)</f>
        <v>3.75</v>
      </c>
      <c r="E19" s="180">
        <f>ROUND(VALUE(SUBSTITUTE(実質収支比率等に係る経年分析!I$48,"▲","-")),2)</f>
        <v>5.12</v>
      </c>
      <c r="F19" s="180">
        <f>ROUND(VALUE(SUBSTITUTE(実質収支比率等に係る経年分析!J$48,"▲","-")),2)</f>
        <v>1.31</v>
      </c>
    </row>
    <row r="20" spans="1:11" x14ac:dyDescent="0.15">
      <c r="A20" s="180" t="s">
        <v>54</v>
      </c>
      <c r="B20" s="180">
        <f>ROUND(VALUE(SUBSTITUTE(実質収支比率等に係る経年分析!F$47,"▲","-")),2)</f>
        <v>6.54</v>
      </c>
      <c r="C20" s="180">
        <f>ROUND(VALUE(SUBSTITUTE(実質収支比率等に係る経年分析!G$47,"▲","-")),2)</f>
        <v>6.7</v>
      </c>
      <c r="D20" s="180">
        <f>ROUND(VALUE(SUBSTITUTE(実質収支比率等に係る経年分析!H$47,"▲","-")),2)</f>
        <v>6.7</v>
      </c>
      <c r="E20" s="180">
        <f>ROUND(VALUE(SUBSTITUTE(実質収支比率等に係る経年分析!I$47,"▲","-")),2)</f>
        <v>6.57</v>
      </c>
      <c r="F20" s="180">
        <f>ROUND(VALUE(SUBSTITUTE(実質収支比率等に係る経年分析!J$47,"▲","-")),2)</f>
        <v>6.61</v>
      </c>
    </row>
    <row r="21" spans="1:11" x14ac:dyDescent="0.15">
      <c r="A21" s="180" t="s">
        <v>55</v>
      </c>
      <c r="B21" s="180">
        <f>IF(ISNUMBER(VALUE(SUBSTITUTE(実質収支比率等に係る経年分析!F$49,"▲","-"))),ROUND(VALUE(SUBSTITUTE(実質収支比率等に係る経年分析!F$49,"▲","-")),2),NA())</f>
        <v>2.72</v>
      </c>
      <c r="C21" s="180">
        <f>IF(ISNUMBER(VALUE(SUBSTITUTE(実質収支比率等に係る経年分析!G$49,"▲","-"))),ROUND(VALUE(SUBSTITUTE(実質収支比率等に係る経年分析!G$49,"▲","-")),2),NA())</f>
        <v>-1.86</v>
      </c>
      <c r="D21" s="180">
        <f>IF(ISNUMBER(VALUE(SUBSTITUTE(実質収支比率等に係る経年分析!H$49,"▲","-"))),ROUND(VALUE(SUBSTITUTE(実質収支比率等に係る経年分析!H$49,"▲","-")),2),NA())</f>
        <v>0.62</v>
      </c>
      <c r="E21" s="180">
        <f>IF(ISNUMBER(VALUE(SUBSTITUTE(実質収支比率等に係る経年分析!I$49,"▲","-"))),ROUND(VALUE(SUBSTITUTE(実質収支比率等に係る経年分析!I$49,"▲","-")),2),NA())</f>
        <v>1.44</v>
      </c>
      <c r="F21" s="180">
        <f>IF(ISNUMBER(VALUE(SUBSTITUTE(実質収支比率等に係る経年分析!J$49,"▲","-"))),ROUND(VALUE(SUBSTITUTE(実質収支比率等に係る経年分析!J$49,"▲","-")),2),NA())</f>
        <v>-3.75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墓園事業特別会計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5.0199999999999996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5.0599999999999996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3270</v>
      </c>
      <c r="E42" s="182"/>
      <c r="F42" s="182"/>
      <c r="G42" s="182">
        <f>'実質公債費比率（分子）の構造'!L$52</f>
        <v>3099</v>
      </c>
      <c r="H42" s="182"/>
      <c r="I42" s="182"/>
      <c r="J42" s="182">
        <f>'実質公債費比率（分子）の構造'!M$52</f>
        <v>3165</v>
      </c>
      <c r="K42" s="182"/>
      <c r="L42" s="182"/>
      <c r="M42" s="182">
        <f>'実質公債費比率（分子）の構造'!N$52</f>
        <v>3168</v>
      </c>
      <c r="N42" s="182"/>
      <c r="O42" s="182"/>
      <c r="P42" s="182">
        <f>'実質公債費比率（分子）の構造'!O$52</f>
        <v>3128</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18</v>
      </c>
      <c r="C44" s="182"/>
      <c r="D44" s="182"/>
      <c r="E44" s="182">
        <f>'実質公債費比率（分子）の構造'!L$50</f>
        <v>20</v>
      </c>
      <c r="F44" s="182"/>
      <c r="G44" s="182"/>
      <c r="H44" s="182">
        <f>'実質公債費比率（分子）の構造'!M$50</f>
        <v>24</v>
      </c>
      <c r="I44" s="182"/>
      <c r="J44" s="182"/>
      <c r="K44" s="182">
        <f>'実質公債費比率（分子）の構造'!N$50</f>
        <v>27</v>
      </c>
      <c r="L44" s="182"/>
      <c r="M44" s="182"/>
      <c r="N44" s="182">
        <f>'実質公債費比率（分子）の構造'!O$50</f>
        <v>28</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f>'実質公債費比率（分子）の構造'!O$49</f>
        <v>2</v>
      </c>
      <c r="O45" s="182"/>
      <c r="P45" s="182"/>
    </row>
    <row r="46" spans="1:16" x14ac:dyDescent="0.15">
      <c r="A46" s="182" t="s">
        <v>66</v>
      </c>
      <c r="B46" s="182">
        <f>'実質公債費比率（分子）の構造'!K$48</f>
        <v>785</v>
      </c>
      <c r="C46" s="182"/>
      <c r="D46" s="182"/>
      <c r="E46" s="182">
        <f>'実質公債費比率（分子）の構造'!L$48</f>
        <v>713</v>
      </c>
      <c r="F46" s="182"/>
      <c r="G46" s="182"/>
      <c r="H46" s="182">
        <f>'実質公債費比率（分子）の構造'!M$48</f>
        <v>703</v>
      </c>
      <c r="I46" s="182"/>
      <c r="J46" s="182"/>
      <c r="K46" s="182">
        <f>'実質公債費比率（分子）の構造'!N$48</f>
        <v>668</v>
      </c>
      <c r="L46" s="182"/>
      <c r="M46" s="182"/>
      <c r="N46" s="182">
        <f>'実質公債費比率（分子）の構造'!O$48</f>
        <v>700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3685</v>
      </c>
      <c r="C49" s="182"/>
      <c r="D49" s="182"/>
      <c r="E49" s="182">
        <f>'実質公債費比率（分子）の構造'!L$45</f>
        <v>3636</v>
      </c>
      <c r="F49" s="182"/>
      <c r="G49" s="182"/>
      <c r="H49" s="182">
        <f>'実質公債費比率（分子）の構造'!M$45</f>
        <v>3439</v>
      </c>
      <c r="I49" s="182"/>
      <c r="J49" s="182"/>
      <c r="K49" s="182">
        <f>'実質公債費比率（分子）の構造'!N$45</f>
        <v>3391</v>
      </c>
      <c r="L49" s="182"/>
      <c r="M49" s="182"/>
      <c r="N49" s="182">
        <f>'実質公債費比率（分子）の構造'!O$45</f>
        <v>3467</v>
      </c>
      <c r="O49" s="182"/>
      <c r="P49" s="182"/>
    </row>
    <row r="50" spans="1:16" x14ac:dyDescent="0.15">
      <c r="A50" s="182" t="s">
        <v>70</v>
      </c>
      <c r="B50" s="182" t="e">
        <f>NA()</f>
        <v>#N/A</v>
      </c>
      <c r="C50" s="182">
        <f>IF(ISNUMBER('実質公債費比率（分子）の構造'!K$53),'実質公債費比率（分子）の構造'!K$53,NA())</f>
        <v>1218</v>
      </c>
      <c r="D50" s="182" t="e">
        <f>NA()</f>
        <v>#N/A</v>
      </c>
      <c r="E50" s="182" t="e">
        <f>NA()</f>
        <v>#N/A</v>
      </c>
      <c r="F50" s="182">
        <f>IF(ISNUMBER('実質公債費比率（分子）の構造'!L$53),'実質公債費比率（分子）の構造'!L$53,NA())</f>
        <v>1270</v>
      </c>
      <c r="G50" s="182" t="e">
        <f>NA()</f>
        <v>#N/A</v>
      </c>
      <c r="H50" s="182" t="e">
        <f>NA()</f>
        <v>#N/A</v>
      </c>
      <c r="I50" s="182">
        <f>IF(ISNUMBER('実質公債費比率（分子）の構造'!M$53),'実質公債費比率（分子）の構造'!M$53,NA())</f>
        <v>1001</v>
      </c>
      <c r="J50" s="182" t="e">
        <f>NA()</f>
        <v>#N/A</v>
      </c>
      <c r="K50" s="182" t="e">
        <f>NA()</f>
        <v>#N/A</v>
      </c>
      <c r="L50" s="182">
        <f>IF(ISNUMBER('実質公債費比率（分子）の構造'!N$53),'実質公債費比率（分子）の構造'!N$53,NA())</f>
        <v>918</v>
      </c>
      <c r="M50" s="182" t="e">
        <f>NA()</f>
        <v>#N/A</v>
      </c>
      <c r="N50" s="182" t="e">
        <f>NA()</f>
        <v>#N/A</v>
      </c>
      <c r="O50" s="182">
        <f>IF(ISNUMBER('実質公債費比率（分子）の構造'!O$53),'実質公債費比率（分子）の構造'!O$53,NA())</f>
        <v>1069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29975</v>
      </c>
      <c r="E56" s="181"/>
      <c r="F56" s="181"/>
      <c r="G56" s="181">
        <f>'将来負担比率（分子）の構造'!J$52</f>
        <v>29652</v>
      </c>
      <c r="H56" s="181"/>
      <c r="I56" s="181"/>
      <c r="J56" s="181">
        <f>'将来負担比率（分子）の構造'!K$52</f>
        <v>29333</v>
      </c>
      <c r="K56" s="181"/>
      <c r="L56" s="181"/>
      <c r="M56" s="181">
        <f>'将来負担比率（分子）の構造'!L$52</f>
        <v>29384</v>
      </c>
      <c r="N56" s="181"/>
      <c r="O56" s="181"/>
      <c r="P56" s="181">
        <f>'将来負担比率（分子）の構造'!M$52</f>
        <v>29369</v>
      </c>
    </row>
    <row r="57" spans="1:16" x14ac:dyDescent="0.15">
      <c r="A57" s="181" t="s">
        <v>41</v>
      </c>
      <c r="B57" s="181"/>
      <c r="C57" s="181"/>
      <c r="D57" s="181">
        <f>'将来負担比率（分子）の構造'!I$51</f>
        <v>21501</v>
      </c>
      <c r="E57" s="181"/>
      <c r="F57" s="181"/>
      <c r="G57" s="181">
        <f>'将来負担比率（分子）の構造'!J$51</f>
        <v>20984</v>
      </c>
      <c r="H57" s="181"/>
      <c r="I57" s="181"/>
      <c r="J57" s="181">
        <f>'将来負担比率（分子）の構造'!K$51</f>
        <v>20625</v>
      </c>
      <c r="K57" s="181"/>
      <c r="L57" s="181"/>
      <c r="M57" s="181">
        <f>'将来負担比率（分子）の構造'!L$51</f>
        <v>19933</v>
      </c>
      <c r="N57" s="181"/>
      <c r="O57" s="181"/>
      <c r="P57" s="181">
        <f>'将来負担比率（分子）の構造'!M$51</f>
        <v>18620</v>
      </c>
    </row>
    <row r="58" spans="1:16" x14ac:dyDescent="0.15">
      <c r="A58" s="181" t="s">
        <v>40</v>
      </c>
      <c r="B58" s="181"/>
      <c r="C58" s="181"/>
      <c r="D58" s="181">
        <f>'将来負担比率（分子）の構造'!I$50</f>
        <v>2996</v>
      </c>
      <c r="E58" s="181"/>
      <c r="F58" s="181"/>
      <c r="G58" s="181">
        <f>'将来負担比率（分子）の構造'!J$50</f>
        <v>3207</v>
      </c>
      <c r="H58" s="181"/>
      <c r="I58" s="181"/>
      <c r="J58" s="181">
        <f>'将来負担比率（分子）の構造'!K$50</f>
        <v>3191</v>
      </c>
      <c r="K58" s="181"/>
      <c r="L58" s="181"/>
      <c r="M58" s="181">
        <f>'将来負担比率（分子）の構造'!L$50</f>
        <v>3674</v>
      </c>
      <c r="N58" s="181"/>
      <c r="O58" s="181"/>
      <c r="P58" s="181">
        <f>'将来負担比率（分子）の構造'!M$50</f>
        <v>4000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5301</v>
      </c>
      <c r="C62" s="181"/>
      <c r="D62" s="181"/>
      <c r="E62" s="181">
        <f>'将来負担比率（分子）の構造'!J$45</f>
        <v>4524</v>
      </c>
      <c r="F62" s="181"/>
      <c r="G62" s="181"/>
      <c r="H62" s="181">
        <f>'将来負担比率（分子）の構造'!K$45</f>
        <v>4428</v>
      </c>
      <c r="I62" s="181"/>
      <c r="J62" s="181"/>
      <c r="K62" s="181">
        <f>'将来負担比率（分子）の構造'!L$45</f>
        <v>4248</v>
      </c>
      <c r="L62" s="181"/>
      <c r="M62" s="181"/>
      <c r="N62" s="181">
        <f>'将来負担比率（分子）の構造'!M$45</f>
        <v>4435</v>
      </c>
      <c r="O62" s="181"/>
      <c r="P62" s="181"/>
    </row>
    <row r="63" spans="1:16" x14ac:dyDescent="0.15">
      <c r="A63" s="181" t="s">
        <v>33</v>
      </c>
      <c r="B63" s="181" t="str">
        <f>'将来負担比率（分子）の構造'!I$44</f>
        <v>-</v>
      </c>
      <c r="C63" s="181"/>
      <c r="D63" s="181"/>
      <c r="E63" s="181">
        <f>'将来負担比率（分子）の構造'!J$44</f>
        <v>39</v>
      </c>
      <c r="F63" s="181"/>
      <c r="G63" s="181"/>
      <c r="H63" s="181">
        <f>'将来負担比率（分子）の構造'!K$44</f>
        <v>142</v>
      </c>
      <c r="I63" s="181"/>
      <c r="J63" s="181"/>
      <c r="K63" s="181">
        <f>'将来負担比率（分子）の構造'!L$44</f>
        <v>215</v>
      </c>
      <c r="L63" s="181"/>
      <c r="M63" s="181"/>
      <c r="N63" s="181">
        <f>'将来負担比率（分子）の構造'!M$44</f>
        <v>470</v>
      </c>
      <c r="O63" s="181"/>
      <c r="P63" s="181"/>
    </row>
    <row r="64" spans="1:16" x14ac:dyDescent="0.15">
      <c r="A64" s="181" t="s">
        <v>32</v>
      </c>
      <c r="B64" s="181">
        <f>'将来負担比率（分子）の構造'!I$43</f>
        <v>9452</v>
      </c>
      <c r="C64" s="181"/>
      <c r="D64" s="181"/>
      <c r="E64" s="181">
        <f>'将来負担比率（分子）の構造'!J$43</f>
        <v>9040</v>
      </c>
      <c r="F64" s="181"/>
      <c r="G64" s="181"/>
      <c r="H64" s="181">
        <f>'将来負担比率（分子）の構造'!K$43</f>
        <v>8821</v>
      </c>
      <c r="I64" s="181"/>
      <c r="J64" s="181"/>
      <c r="K64" s="181">
        <f>'将来負担比率（分子）の構造'!L$43</f>
        <v>8119</v>
      </c>
      <c r="L64" s="181"/>
      <c r="M64" s="181"/>
      <c r="N64" s="181">
        <f>'将来負担比率（分子）の構造'!M$43</f>
        <v>7861</v>
      </c>
      <c r="O64" s="181"/>
      <c r="P64" s="181"/>
    </row>
    <row r="65" spans="1:16" x14ac:dyDescent="0.15">
      <c r="A65" s="181" t="s">
        <v>31</v>
      </c>
      <c r="B65" s="181">
        <f>'将来負担比率（分子）の構造'!I$42</f>
        <v>4372</v>
      </c>
      <c r="C65" s="181"/>
      <c r="D65" s="181"/>
      <c r="E65" s="181">
        <f>'将来負担比率（分子）の構造'!J$42</f>
        <v>4351</v>
      </c>
      <c r="F65" s="181"/>
      <c r="G65" s="181"/>
      <c r="H65" s="181">
        <f>'将来負担比率（分子）の構造'!K$42</f>
        <v>3700</v>
      </c>
      <c r="I65" s="181"/>
      <c r="J65" s="181"/>
      <c r="K65" s="181">
        <f>'将来負担比率（分子）の構造'!L$42</f>
        <v>3618</v>
      </c>
      <c r="L65" s="181"/>
      <c r="M65" s="181"/>
      <c r="N65" s="181">
        <f>'将来負担比率（分子）の構造'!M$42</f>
        <v>3413</v>
      </c>
      <c r="O65" s="181"/>
      <c r="P65" s="181"/>
    </row>
    <row r="66" spans="1:16" x14ac:dyDescent="0.15">
      <c r="A66" s="181" t="s">
        <v>30</v>
      </c>
      <c r="B66" s="181">
        <f>'将来負担比率（分子）の構造'!I$41</f>
        <v>39082</v>
      </c>
      <c r="C66" s="181"/>
      <c r="D66" s="181"/>
      <c r="E66" s="181">
        <f>'将来負担比率（分子）の構造'!J$41</f>
        <v>38594</v>
      </c>
      <c r="F66" s="181"/>
      <c r="G66" s="181"/>
      <c r="H66" s="181">
        <f>'将来負担比率（分子）の構造'!K$41</f>
        <v>38833</v>
      </c>
      <c r="I66" s="181"/>
      <c r="J66" s="181"/>
      <c r="K66" s="181">
        <f>'将来負担比率（分子）の構造'!L$41</f>
        <v>38798</v>
      </c>
      <c r="L66" s="181"/>
      <c r="M66" s="181"/>
      <c r="N66" s="181">
        <f>'将来負担比率（分子）の構造'!M$41</f>
        <v>39507</v>
      </c>
      <c r="O66" s="181"/>
      <c r="P66" s="181"/>
    </row>
    <row r="67" spans="1:16" x14ac:dyDescent="0.15">
      <c r="A67" s="181" t="s">
        <v>74</v>
      </c>
      <c r="B67" s="181" t="e">
        <f>NA()</f>
        <v>#N/A</v>
      </c>
      <c r="C67" s="181">
        <f>IF(ISNUMBER('将来負担比率（分子）の構造'!I$53), IF('将来負担比率（分子）の構造'!I$53 &lt; 0, 0, '将来負担比率（分子）の構造'!I$53), NA())</f>
        <v>3734</v>
      </c>
      <c r="D67" s="181" t="e">
        <f>NA()</f>
        <v>#N/A</v>
      </c>
      <c r="E67" s="181" t="e">
        <f>NA()</f>
        <v>#N/A</v>
      </c>
      <c r="F67" s="181">
        <f>IF(ISNUMBER('将来負担比率（分子）の構造'!J$53), IF('将来負担比率（分子）の構造'!J$53 &lt; 0, 0, '将来負担比率（分子）の構造'!J$53), NA())</f>
        <v>2705</v>
      </c>
      <c r="G67" s="181" t="e">
        <f>NA()</f>
        <v>#N/A</v>
      </c>
      <c r="H67" s="181" t="e">
        <f>NA()</f>
        <v>#N/A</v>
      </c>
      <c r="I67" s="181">
        <f>IF(ISNUMBER('将来負担比率（分子）の構造'!K$53), IF('将来負担比率（分子）の構造'!K$53 &lt; 0, 0, '将来負担比率（分子）の構造'!K$53), NA())</f>
        <v>2774</v>
      </c>
      <c r="J67" s="181" t="e">
        <f>NA()</f>
        <v>#N/A</v>
      </c>
      <c r="K67" s="181" t="e">
        <f>NA()</f>
        <v>#N/A</v>
      </c>
      <c r="L67" s="181">
        <f>IF(ISNUMBER('将来負担比率（分子）の構造'!L$53), IF('将来負担比率（分子）の構造'!L$53 &lt; 0, 0, '将来負担比率（分子）の構造'!L$53), NA())</f>
        <v>2007</v>
      </c>
      <c r="M67" s="181" t="e">
        <f>NA()</f>
        <v>#N/A</v>
      </c>
      <c r="N67" s="181" t="e">
        <f>NA()</f>
        <v>#N/A</v>
      </c>
      <c r="O67" s="181">
        <f>IF(ISNUMBER('将来負担比率（分子）の構造'!M$53), IF('将来負担比率（分子）の構造'!M$53 &lt; 0, 0, '将来負担比率（分子）の構造'!M$53), NA())</f>
        <v>3697</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1391</v>
      </c>
      <c r="C72" s="185">
        <f>基金残高に係る経年分析!G55</f>
        <v>1391</v>
      </c>
      <c r="D72" s="185">
        <f>基金残高に係る経年分析!H55</f>
        <v>1401</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1384</v>
      </c>
      <c r="C74" s="185">
        <f>基金残高に係る経年分析!G57</f>
        <v>1479</v>
      </c>
      <c r="D74" s="185">
        <f>基金残高に係る経年分析!H57</f>
        <v>1577</v>
      </c>
    </row>
  </sheetData>
  <sheetProtection algorithmName="SHA-512" hashValue="TZzYYfkcIZusuWdsfTRaL1CxWz0DAIGukYHq6ycV0wnrRhvp39ss+fp5sbs4L+hDfDsrhbE4YrblWPLxVouv+A==" saltValue="9dtLvi7jKCRFBmROjGWe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17720568</v>
      </c>
      <c r="S5" s="734"/>
      <c r="T5" s="734"/>
      <c r="U5" s="734"/>
      <c r="V5" s="734"/>
      <c r="W5" s="734"/>
      <c r="X5" s="734"/>
      <c r="Y5" s="777"/>
      <c r="Z5" s="795">
        <v>47.3</v>
      </c>
      <c r="AA5" s="795"/>
      <c r="AB5" s="795"/>
      <c r="AC5" s="795"/>
      <c r="AD5" s="796">
        <v>16402226</v>
      </c>
      <c r="AE5" s="796"/>
      <c r="AF5" s="796"/>
      <c r="AG5" s="796"/>
      <c r="AH5" s="796"/>
      <c r="AI5" s="796"/>
      <c r="AJ5" s="796"/>
      <c r="AK5" s="796"/>
      <c r="AL5" s="778">
        <v>80.400000000000006</v>
      </c>
      <c r="AM5" s="749"/>
      <c r="AN5" s="749"/>
      <c r="AO5" s="779"/>
      <c r="AP5" s="744" t="s">
        <v>227</v>
      </c>
      <c r="AQ5" s="745"/>
      <c r="AR5" s="745"/>
      <c r="AS5" s="745"/>
      <c r="AT5" s="745"/>
      <c r="AU5" s="745"/>
      <c r="AV5" s="745"/>
      <c r="AW5" s="745"/>
      <c r="AX5" s="745"/>
      <c r="AY5" s="745"/>
      <c r="AZ5" s="745"/>
      <c r="BA5" s="745"/>
      <c r="BB5" s="745"/>
      <c r="BC5" s="745"/>
      <c r="BD5" s="745"/>
      <c r="BE5" s="745"/>
      <c r="BF5" s="746"/>
      <c r="BG5" s="678">
        <v>16402226</v>
      </c>
      <c r="BH5" s="679"/>
      <c r="BI5" s="679"/>
      <c r="BJ5" s="679"/>
      <c r="BK5" s="679"/>
      <c r="BL5" s="679"/>
      <c r="BM5" s="679"/>
      <c r="BN5" s="680"/>
      <c r="BO5" s="715">
        <v>92.6</v>
      </c>
      <c r="BP5" s="715"/>
      <c r="BQ5" s="715"/>
      <c r="BR5" s="715"/>
      <c r="BS5" s="716">
        <v>82998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248201</v>
      </c>
      <c r="S6" s="679"/>
      <c r="T6" s="679"/>
      <c r="U6" s="679"/>
      <c r="V6" s="679"/>
      <c r="W6" s="679"/>
      <c r="X6" s="679"/>
      <c r="Y6" s="680"/>
      <c r="Z6" s="715">
        <v>0.7</v>
      </c>
      <c r="AA6" s="715"/>
      <c r="AB6" s="715"/>
      <c r="AC6" s="715"/>
      <c r="AD6" s="716">
        <v>248201</v>
      </c>
      <c r="AE6" s="716"/>
      <c r="AF6" s="716"/>
      <c r="AG6" s="716"/>
      <c r="AH6" s="716"/>
      <c r="AI6" s="716"/>
      <c r="AJ6" s="716"/>
      <c r="AK6" s="716"/>
      <c r="AL6" s="681">
        <v>1.2</v>
      </c>
      <c r="AM6" s="682"/>
      <c r="AN6" s="682"/>
      <c r="AO6" s="717"/>
      <c r="AP6" s="675" t="s">
        <v>232</v>
      </c>
      <c r="AQ6" s="676"/>
      <c r="AR6" s="676"/>
      <c r="AS6" s="676"/>
      <c r="AT6" s="676"/>
      <c r="AU6" s="676"/>
      <c r="AV6" s="676"/>
      <c r="AW6" s="676"/>
      <c r="AX6" s="676"/>
      <c r="AY6" s="676"/>
      <c r="AZ6" s="676"/>
      <c r="BA6" s="676"/>
      <c r="BB6" s="676"/>
      <c r="BC6" s="676"/>
      <c r="BD6" s="676"/>
      <c r="BE6" s="676"/>
      <c r="BF6" s="677"/>
      <c r="BG6" s="678">
        <v>16402226</v>
      </c>
      <c r="BH6" s="679"/>
      <c r="BI6" s="679"/>
      <c r="BJ6" s="679"/>
      <c r="BK6" s="679"/>
      <c r="BL6" s="679"/>
      <c r="BM6" s="679"/>
      <c r="BN6" s="680"/>
      <c r="BO6" s="715">
        <v>92.6</v>
      </c>
      <c r="BP6" s="715"/>
      <c r="BQ6" s="715"/>
      <c r="BR6" s="715"/>
      <c r="BS6" s="716">
        <v>82998</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255642</v>
      </c>
      <c r="CS6" s="679"/>
      <c r="CT6" s="679"/>
      <c r="CU6" s="679"/>
      <c r="CV6" s="679"/>
      <c r="CW6" s="679"/>
      <c r="CX6" s="679"/>
      <c r="CY6" s="680"/>
      <c r="CZ6" s="778">
        <v>0.7</v>
      </c>
      <c r="DA6" s="749"/>
      <c r="DB6" s="749"/>
      <c r="DC6" s="781"/>
      <c r="DD6" s="684" t="s">
        <v>234</v>
      </c>
      <c r="DE6" s="679"/>
      <c r="DF6" s="679"/>
      <c r="DG6" s="679"/>
      <c r="DH6" s="679"/>
      <c r="DI6" s="679"/>
      <c r="DJ6" s="679"/>
      <c r="DK6" s="679"/>
      <c r="DL6" s="679"/>
      <c r="DM6" s="679"/>
      <c r="DN6" s="679"/>
      <c r="DO6" s="679"/>
      <c r="DP6" s="680"/>
      <c r="DQ6" s="684">
        <v>255642</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17065</v>
      </c>
      <c r="S7" s="679"/>
      <c r="T7" s="679"/>
      <c r="U7" s="679"/>
      <c r="V7" s="679"/>
      <c r="W7" s="679"/>
      <c r="X7" s="679"/>
      <c r="Y7" s="680"/>
      <c r="Z7" s="715">
        <v>0</v>
      </c>
      <c r="AA7" s="715"/>
      <c r="AB7" s="715"/>
      <c r="AC7" s="715"/>
      <c r="AD7" s="716">
        <v>17065</v>
      </c>
      <c r="AE7" s="716"/>
      <c r="AF7" s="716"/>
      <c r="AG7" s="716"/>
      <c r="AH7" s="716"/>
      <c r="AI7" s="716"/>
      <c r="AJ7" s="716"/>
      <c r="AK7" s="716"/>
      <c r="AL7" s="681">
        <v>0.1</v>
      </c>
      <c r="AM7" s="682"/>
      <c r="AN7" s="682"/>
      <c r="AO7" s="717"/>
      <c r="AP7" s="675" t="s">
        <v>236</v>
      </c>
      <c r="AQ7" s="676"/>
      <c r="AR7" s="676"/>
      <c r="AS7" s="676"/>
      <c r="AT7" s="676"/>
      <c r="AU7" s="676"/>
      <c r="AV7" s="676"/>
      <c r="AW7" s="676"/>
      <c r="AX7" s="676"/>
      <c r="AY7" s="676"/>
      <c r="AZ7" s="676"/>
      <c r="BA7" s="676"/>
      <c r="BB7" s="676"/>
      <c r="BC7" s="676"/>
      <c r="BD7" s="676"/>
      <c r="BE7" s="676"/>
      <c r="BF7" s="677"/>
      <c r="BG7" s="678">
        <v>8248509</v>
      </c>
      <c r="BH7" s="679"/>
      <c r="BI7" s="679"/>
      <c r="BJ7" s="679"/>
      <c r="BK7" s="679"/>
      <c r="BL7" s="679"/>
      <c r="BM7" s="679"/>
      <c r="BN7" s="680"/>
      <c r="BO7" s="715">
        <v>46.5</v>
      </c>
      <c r="BP7" s="715"/>
      <c r="BQ7" s="715"/>
      <c r="BR7" s="715"/>
      <c r="BS7" s="716">
        <v>82998</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3370712</v>
      </c>
      <c r="CS7" s="679"/>
      <c r="CT7" s="679"/>
      <c r="CU7" s="679"/>
      <c r="CV7" s="679"/>
      <c r="CW7" s="679"/>
      <c r="CX7" s="679"/>
      <c r="CY7" s="680"/>
      <c r="CZ7" s="715">
        <v>9.1</v>
      </c>
      <c r="DA7" s="715"/>
      <c r="DB7" s="715"/>
      <c r="DC7" s="715"/>
      <c r="DD7" s="684">
        <v>57295</v>
      </c>
      <c r="DE7" s="679"/>
      <c r="DF7" s="679"/>
      <c r="DG7" s="679"/>
      <c r="DH7" s="679"/>
      <c r="DI7" s="679"/>
      <c r="DJ7" s="679"/>
      <c r="DK7" s="679"/>
      <c r="DL7" s="679"/>
      <c r="DM7" s="679"/>
      <c r="DN7" s="679"/>
      <c r="DO7" s="679"/>
      <c r="DP7" s="680"/>
      <c r="DQ7" s="684">
        <v>2935617</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79212</v>
      </c>
      <c r="S8" s="679"/>
      <c r="T8" s="679"/>
      <c r="U8" s="679"/>
      <c r="V8" s="679"/>
      <c r="W8" s="679"/>
      <c r="X8" s="679"/>
      <c r="Y8" s="680"/>
      <c r="Z8" s="715">
        <v>0.2</v>
      </c>
      <c r="AA8" s="715"/>
      <c r="AB8" s="715"/>
      <c r="AC8" s="715"/>
      <c r="AD8" s="716">
        <v>79212</v>
      </c>
      <c r="AE8" s="716"/>
      <c r="AF8" s="716"/>
      <c r="AG8" s="716"/>
      <c r="AH8" s="716"/>
      <c r="AI8" s="716"/>
      <c r="AJ8" s="716"/>
      <c r="AK8" s="716"/>
      <c r="AL8" s="681">
        <v>0.4</v>
      </c>
      <c r="AM8" s="682"/>
      <c r="AN8" s="682"/>
      <c r="AO8" s="717"/>
      <c r="AP8" s="675" t="s">
        <v>239</v>
      </c>
      <c r="AQ8" s="676"/>
      <c r="AR8" s="676"/>
      <c r="AS8" s="676"/>
      <c r="AT8" s="676"/>
      <c r="AU8" s="676"/>
      <c r="AV8" s="676"/>
      <c r="AW8" s="676"/>
      <c r="AX8" s="676"/>
      <c r="AY8" s="676"/>
      <c r="AZ8" s="676"/>
      <c r="BA8" s="676"/>
      <c r="BB8" s="676"/>
      <c r="BC8" s="676"/>
      <c r="BD8" s="676"/>
      <c r="BE8" s="676"/>
      <c r="BF8" s="677"/>
      <c r="BG8" s="678">
        <v>200561</v>
      </c>
      <c r="BH8" s="679"/>
      <c r="BI8" s="679"/>
      <c r="BJ8" s="679"/>
      <c r="BK8" s="679"/>
      <c r="BL8" s="679"/>
      <c r="BM8" s="679"/>
      <c r="BN8" s="680"/>
      <c r="BO8" s="715">
        <v>1.1000000000000001</v>
      </c>
      <c r="BP8" s="715"/>
      <c r="BQ8" s="715"/>
      <c r="BR8" s="715"/>
      <c r="BS8" s="684" t="s">
        <v>174</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14254278</v>
      </c>
      <c r="CS8" s="679"/>
      <c r="CT8" s="679"/>
      <c r="CU8" s="679"/>
      <c r="CV8" s="679"/>
      <c r="CW8" s="679"/>
      <c r="CX8" s="679"/>
      <c r="CY8" s="680"/>
      <c r="CZ8" s="715">
        <v>38.6</v>
      </c>
      <c r="DA8" s="715"/>
      <c r="DB8" s="715"/>
      <c r="DC8" s="715"/>
      <c r="DD8" s="684">
        <v>380977</v>
      </c>
      <c r="DE8" s="679"/>
      <c r="DF8" s="679"/>
      <c r="DG8" s="679"/>
      <c r="DH8" s="679"/>
      <c r="DI8" s="679"/>
      <c r="DJ8" s="679"/>
      <c r="DK8" s="679"/>
      <c r="DL8" s="679"/>
      <c r="DM8" s="679"/>
      <c r="DN8" s="679"/>
      <c r="DO8" s="679"/>
      <c r="DP8" s="680"/>
      <c r="DQ8" s="684">
        <v>7097150</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53244</v>
      </c>
      <c r="S9" s="679"/>
      <c r="T9" s="679"/>
      <c r="U9" s="679"/>
      <c r="V9" s="679"/>
      <c r="W9" s="679"/>
      <c r="X9" s="679"/>
      <c r="Y9" s="680"/>
      <c r="Z9" s="715">
        <v>0.1</v>
      </c>
      <c r="AA9" s="715"/>
      <c r="AB9" s="715"/>
      <c r="AC9" s="715"/>
      <c r="AD9" s="716">
        <v>53244</v>
      </c>
      <c r="AE9" s="716"/>
      <c r="AF9" s="716"/>
      <c r="AG9" s="716"/>
      <c r="AH9" s="716"/>
      <c r="AI9" s="716"/>
      <c r="AJ9" s="716"/>
      <c r="AK9" s="716"/>
      <c r="AL9" s="681">
        <v>0.3</v>
      </c>
      <c r="AM9" s="682"/>
      <c r="AN9" s="682"/>
      <c r="AO9" s="717"/>
      <c r="AP9" s="675" t="s">
        <v>242</v>
      </c>
      <c r="AQ9" s="676"/>
      <c r="AR9" s="676"/>
      <c r="AS9" s="676"/>
      <c r="AT9" s="676"/>
      <c r="AU9" s="676"/>
      <c r="AV9" s="676"/>
      <c r="AW9" s="676"/>
      <c r="AX9" s="676"/>
      <c r="AY9" s="676"/>
      <c r="AZ9" s="676"/>
      <c r="BA9" s="676"/>
      <c r="BB9" s="676"/>
      <c r="BC9" s="676"/>
      <c r="BD9" s="676"/>
      <c r="BE9" s="676"/>
      <c r="BF9" s="677"/>
      <c r="BG9" s="678">
        <v>6852644</v>
      </c>
      <c r="BH9" s="679"/>
      <c r="BI9" s="679"/>
      <c r="BJ9" s="679"/>
      <c r="BK9" s="679"/>
      <c r="BL9" s="679"/>
      <c r="BM9" s="679"/>
      <c r="BN9" s="680"/>
      <c r="BO9" s="715">
        <v>38.700000000000003</v>
      </c>
      <c r="BP9" s="715"/>
      <c r="BQ9" s="715"/>
      <c r="BR9" s="715"/>
      <c r="BS9" s="684" t="s">
        <v>234</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3318212</v>
      </c>
      <c r="CS9" s="679"/>
      <c r="CT9" s="679"/>
      <c r="CU9" s="679"/>
      <c r="CV9" s="679"/>
      <c r="CW9" s="679"/>
      <c r="CX9" s="679"/>
      <c r="CY9" s="680"/>
      <c r="CZ9" s="715">
        <v>9</v>
      </c>
      <c r="DA9" s="715"/>
      <c r="DB9" s="715"/>
      <c r="DC9" s="715"/>
      <c r="DD9" s="684">
        <v>50215</v>
      </c>
      <c r="DE9" s="679"/>
      <c r="DF9" s="679"/>
      <c r="DG9" s="679"/>
      <c r="DH9" s="679"/>
      <c r="DI9" s="679"/>
      <c r="DJ9" s="679"/>
      <c r="DK9" s="679"/>
      <c r="DL9" s="679"/>
      <c r="DM9" s="679"/>
      <c r="DN9" s="679"/>
      <c r="DO9" s="679"/>
      <c r="DP9" s="680"/>
      <c r="DQ9" s="684">
        <v>2896419</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174</v>
      </c>
      <c r="AA10" s="715"/>
      <c r="AB10" s="715"/>
      <c r="AC10" s="715"/>
      <c r="AD10" s="716" t="s">
        <v>234</v>
      </c>
      <c r="AE10" s="716"/>
      <c r="AF10" s="716"/>
      <c r="AG10" s="716"/>
      <c r="AH10" s="716"/>
      <c r="AI10" s="716"/>
      <c r="AJ10" s="716"/>
      <c r="AK10" s="716"/>
      <c r="AL10" s="681" t="s">
        <v>234</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315327</v>
      </c>
      <c r="BH10" s="679"/>
      <c r="BI10" s="679"/>
      <c r="BJ10" s="679"/>
      <c r="BK10" s="679"/>
      <c r="BL10" s="679"/>
      <c r="BM10" s="679"/>
      <c r="BN10" s="680"/>
      <c r="BO10" s="715">
        <v>1.8</v>
      </c>
      <c r="BP10" s="715"/>
      <c r="BQ10" s="715"/>
      <c r="BR10" s="715"/>
      <c r="BS10" s="684" t="s">
        <v>234</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89707</v>
      </c>
      <c r="CS10" s="679"/>
      <c r="CT10" s="679"/>
      <c r="CU10" s="679"/>
      <c r="CV10" s="679"/>
      <c r="CW10" s="679"/>
      <c r="CX10" s="679"/>
      <c r="CY10" s="680"/>
      <c r="CZ10" s="715">
        <v>0.2</v>
      </c>
      <c r="DA10" s="715"/>
      <c r="DB10" s="715"/>
      <c r="DC10" s="715"/>
      <c r="DD10" s="684" t="s">
        <v>234</v>
      </c>
      <c r="DE10" s="679"/>
      <c r="DF10" s="679"/>
      <c r="DG10" s="679"/>
      <c r="DH10" s="679"/>
      <c r="DI10" s="679"/>
      <c r="DJ10" s="679"/>
      <c r="DK10" s="679"/>
      <c r="DL10" s="679"/>
      <c r="DM10" s="679"/>
      <c r="DN10" s="679"/>
      <c r="DO10" s="679"/>
      <c r="DP10" s="680"/>
      <c r="DQ10" s="684">
        <v>89707</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1954122</v>
      </c>
      <c r="S11" s="679"/>
      <c r="T11" s="679"/>
      <c r="U11" s="679"/>
      <c r="V11" s="679"/>
      <c r="W11" s="679"/>
      <c r="X11" s="679"/>
      <c r="Y11" s="680"/>
      <c r="Z11" s="681">
        <v>5.2</v>
      </c>
      <c r="AA11" s="682"/>
      <c r="AB11" s="682"/>
      <c r="AC11" s="683"/>
      <c r="AD11" s="684">
        <v>1954122</v>
      </c>
      <c r="AE11" s="679"/>
      <c r="AF11" s="679"/>
      <c r="AG11" s="679"/>
      <c r="AH11" s="679"/>
      <c r="AI11" s="679"/>
      <c r="AJ11" s="679"/>
      <c r="AK11" s="680"/>
      <c r="AL11" s="681">
        <v>9.6</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879977</v>
      </c>
      <c r="BH11" s="679"/>
      <c r="BI11" s="679"/>
      <c r="BJ11" s="679"/>
      <c r="BK11" s="679"/>
      <c r="BL11" s="679"/>
      <c r="BM11" s="679"/>
      <c r="BN11" s="680"/>
      <c r="BO11" s="715">
        <v>5</v>
      </c>
      <c r="BP11" s="715"/>
      <c r="BQ11" s="715"/>
      <c r="BR11" s="715"/>
      <c r="BS11" s="684">
        <v>82998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360780</v>
      </c>
      <c r="CS11" s="679"/>
      <c r="CT11" s="679"/>
      <c r="CU11" s="679"/>
      <c r="CV11" s="679"/>
      <c r="CW11" s="679"/>
      <c r="CX11" s="679"/>
      <c r="CY11" s="680"/>
      <c r="CZ11" s="715">
        <v>1</v>
      </c>
      <c r="DA11" s="715"/>
      <c r="DB11" s="715"/>
      <c r="DC11" s="715"/>
      <c r="DD11" s="684">
        <v>129585</v>
      </c>
      <c r="DE11" s="679"/>
      <c r="DF11" s="679"/>
      <c r="DG11" s="679"/>
      <c r="DH11" s="679"/>
      <c r="DI11" s="679"/>
      <c r="DJ11" s="679"/>
      <c r="DK11" s="679"/>
      <c r="DL11" s="679"/>
      <c r="DM11" s="679"/>
      <c r="DN11" s="679"/>
      <c r="DO11" s="679"/>
      <c r="DP11" s="680"/>
      <c r="DQ11" s="684">
        <v>234649</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43014</v>
      </c>
      <c r="S12" s="679"/>
      <c r="T12" s="679"/>
      <c r="U12" s="679"/>
      <c r="V12" s="679"/>
      <c r="W12" s="679"/>
      <c r="X12" s="679"/>
      <c r="Y12" s="680"/>
      <c r="Z12" s="715">
        <v>0.1</v>
      </c>
      <c r="AA12" s="715"/>
      <c r="AB12" s="715"/>
      <c r="AC12" s="715"/>
      <c r="AD12" s="716">
        <v>43014</v>
      </c>
      <c r="AE12" s="716"/>
      <c r="AF12" s="716"/>
      <c r="AG12" s="716"/>
      <c r="AH12" s="716"/>
      <c r="AI12" s="716"/>
      <c r="AJ12" s="716"/>
      <c r="AK12" s="716"/>
      <c r="AL12" s="681">
        <v>0.2</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7285505</v>
      </c>
      <c r="BH12" s="679"/>
      <c r="BI12" s="679"/>
      <c r="BJ12" s="679"/>
      <c r="BK12" s="679"/>
      <c r="BL12" s="679"/>
      <c r="BM12" s="679"/>
      <c r="BN12" s="680"/>
      <c r="BO12" s="715">
        <v>41.1</v>
      </c>
      <c r="BP12" s="715"/>
      <c r="BQ12" s="715"/>
      <c r="BR12" s="715"/>
      <c r="BS12" s="684" t="s">
        <v>234</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517920</v>
      </c>
      <c r="CS12" s="679"/>
      <c r="CT12" s="679"/>
      <c r="CU12" s="679"/>
      <c r="CV12" s="679"/>
      <c r="CW12" s="679"/>
      <c r="CX12" s="679"/>
      <c r="CY12" s="680"/>
      <c r="CZ12" s="715">
        <v>1.4</v>
      </c>
      <c r="DA12" s="715"/>
      <c r="DB12" s="715"/>
      <c r="DC12" s="715"/>
      <c r="DD12" s="684">
        <v>109765</v>
      </c>
      <c r="DE12" s="679"/>
      <c r="DF12" s="679"/>
      <c r="DG12" s="679"/>
      <c r="DH12" s="679"/>
      <c r="DI12" s="679"/>
      <c r="DJ12" s="679"/>
      <c r="DK12" s="679"/>
      <c r="DL12" s="679"/>
      <c r="DM12" s="679"/>
      <c r="DN12" s="679"/>
      <c r="DO12" s="679"/>
      <c r="DP12" s="680"/>
      <c r="DQ12" s="684">
        <v>396789</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234</v>
      </c>
      <c r="S13" s="679"/>
      <c r="T13" s="679"/>
      <c r="U13" s="679"/>
      <c r="V13" s="679"/>
      <c r="W13" s="679"/>
      <c r="X13" s="679"/>
      <c r="Y13" s="680"/>
      <c r="Z13" s="715" t="s">
        <v>174</v>
      </c>
      <c r="AA13" s="715"/>
      <c r="AB13" s="715"/>
      <c r="AC13" s="715"/>
      <c r="AD13" s="716" t="s">
        <v>234</v>
      </c>
      <c r="AE13" s="716"/>
      <c r="AF13" s="716"/>
      <c r="AG13" s="716"/>
      <c r="AH13" s="716"/>
      <c r="AI13" s="716"/>
      <c r="AJ13" s="716"/>
      <c r="AK13" s="716"/>
      <c r="AL13" s="681" t="s">
        <v>234</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7254212</v>
      </c>
      <c r="BH13" s="679"/>
      <c r="BI13" s="679"/>
      <c r="BJ13" s="679"/>
      <c r="BK13" s="679"/>
      <c r="BL13" s="679"/>
      <c r="BM13" s="679"/>
      <c r="BN13" s="680"/>
      <c r="BO13" s="715">
        <v>40.9</v>
      </c>
      <c r="BP13" s="715"/>
      <c r="BQ13" s="715"/>
      <c r="BR13" s="715"/>
      <c r="BS13" s="684" t="s">
        <v>234</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3970756</v>
      </c>
      <c r="CS13" s="679"/>
      <c r="CT13" s="679"/>
      <c r="CU13" s="679"/>
      <c r="CV13" s="679"/>
      <c r="CW13" s="679"/>
      <c r="CX13" s="679"/>
      <c r="CY13" s="680"/>
      <c r="CZ13" s="715">
        <v>10.7</v>
      </c>
      <c r="DA13" s="715"/>
      <c r="DB13" s="715"/>
      <c r="DC13" s="715"/>
      <c r="DD13" s="684">
        <v>2019126</v>
      </c>
      <c r="DE13" s="679"/>
      <c r="DF13" s="679"/>
      <c r="DG13" s="679"/>
      <c r="DH13" s="679"/>
      <c r="DI13" s="679"/>
      <c r="DJ13" s="679"/>
      <c r="DK13" s="679"/>
      <c r="DL13" s="679"/>
      <c r="DM13" s="679"/>
      <c r="DN13" s="679"/>
      <c r="DO13" s="679"/>
      <c r="DP13" s="680"/>
      <c r="DQ13" s="684">
        <v>2309764</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47852</v>
      </c>
      <c r="S14" s="679"/>
      <c r="T14" s="679"/>
      <c r="U14" s="679"/>
      <c r="V14" s="679"/>
      <c r="W14" s="679"/>
      <c r="X14" s="679"/>
      <c r="Y14" s="680"/>
      <c r="Z14" s="715">
        <v>0.1</v>
      </c>
      <c r="AA14" s="715"/>
      <c r="AB14" s="715"/>
      <c r="AC14" s="715"/>
      <c r="AD14" s="716">
        <v>47852</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251545</v>
      </c>
      <c r="BH14" s="679"/>
      <c r="BI14" s="679"/>
      <c r="BJ14" s="679"/>
      <c r="BK14" s="679"/>
      <c r="BL14" s="679"/>
      <c r="BM14" s="679"/>
      <c r="BN14" s="680"/>
      <c r="BO14" s="715">
        <v>1.4</v>
      </c>
      <c r="BP14" s="715"/>
      <c r="BQ14" s="715"/>
      <c r="BR14" s="715"/>
      <c r="BS14" s="684" t="s">
        <v>174</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1610494</v>
      </c>
      <c r="CS14" s="679"/>
      <c r="CT14" s="679"/>
      <c r="CU14" s="679"/>
      <c r="CV14" s="679"/>
      <c r="CW14" s="679"/>
      <c r="CX14" s="679"/>
      <c r="CY14" s="680"/>
      <c r="CZ14" s="715">
        <v>4.4000000000000004</v>
      </c>
      <c r="DA14" s="715"/>
      <c r="DB14" s="715"/>
      <c r="DC14" s="715"/>
      <c r="DD14" s="684">
        <v>114716</v>
      </c>
      <c r="DE14" s="679"/>
      <c r="DF14" s="679"/>
      <c r="DG14" s="679"/>
      <c r="DH14" s="679"/>
      <c r="DI14" s="679"/>
      <c r="DJ14" s="679"/>
      <c r="DK14" s="679"/>
      <c r="DL14" s="679"/>
      <c r="DM14" s="679"/>
      <c r="DN14" s="679"/>
      <c r="DO14" s="679"/>
      <c r="DP14" s="680"/>
      <c r="DQ14" s="684">
        <v>1476851</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174</v>
      </c>
      <c r="S15" s="679"/>
      <c r="T15" s="679"/>
      <c r="U15" s="679"/>
      <c r="V15" s="679"/>
      <c r="W15" s="679"/>
      <c r="X15" s="679"/>
      <c r="Y15" s="680"/>
      <c r="Z15" s="715" t="s">
        <v>174</v>
      </c>
      <c r="AA15" s="715"/>
      <c r="AB15" s="715"/>
      <c r="AC15" s="715"/>
      <c r="AD15" s="716" t="s">
        <v>260</v>
      </c>
      <c r="AE15" s="716"/>
      <c r="AF15" s="716"/>
      <c r="AG15" s="716"/>
      <c r="AH15" s="716"/>
      <c r="AI15" s="716"/>
      <c r="AJ15" s="716"/>
      <c r="AK15" s="716"/>
      <c r="AL15" s="681" t="s">
        <v>234</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616667</v>
      </c>
      <c r="BH15" s="679"/>
      <c r="BI15" s="679"/>
      <c r="BJ15" s="679"/>
      <c r="BK15" s="679"/>
      <c r="BL15" s="679"/>
      <c r="BM15" s="679"/>
      <c r="BN15" s="680"/>
      <c r="BO15" s="715">
        <v>3.5</v>
      </c>
      <c r="BP15" s="715"/>
      <c r="BQ15" s="715"/>
      <c r="BR15" s="715"/>
      <c r="BS15" s="684" t="s">
        <v>234</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5571094</v>
      </c>
      <c r="CS15" s="679"/>
      <c r="CT15" s="679"/>
      <c r="CU15" s="679"/>
      <c r="CV15" s="679"/>
      <c r="CW15" s="679"/>
      <c r="CX15" s="679"/>
      <c r="CY15" s="680"/>
      <c r="CZ15" s="715">
        <v>15.1</v>
      </c>
      <c r="DA15" s="715"/>
      <c r="DB15" s="715"/>
      <c r="DC15" s="715"/>
      <c r="DD15" s="684">
        <v>2169247</v>
      </c>
      <c r="DE15" s="679"/>
      <c r="DF15" s="679"/>
      <c r="DG15" s="679"/>
      <c r="DH15" s="679"/>
      <c r="DI15" s="679"/>
      <c r="DJ15" s="679"/>
      <c r="DK15" s="679"/>
      <c r="DL15" s="679"/>
      <c r="DM15" s="679"/>
      <c r="DN15" s="679"/>
      <c r="DO15" s="679"/>
      <c r="DP15" s="680"/>
      <c r="DQ15" s="684">
        <v>3443105</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13709</v>
      </c>
      <c r="S16" s="679"/>
      <c r="T16" s="679"/>
      <c r="U16" s="679"/>
      <c r="V16" s="679"/>
      <c r="W16" s="679"/>
      <c r="X16" s="679"/>
      <c r="Y16" s="680"/>
      <c r="Z16" s="715">
        <v>0</v>
      </c>
      <c r="AA16" s="715"/>
      <c r="AB16" s="715"/>
      <c r="AC16" s="715"/>
      <c r="AD16" s="716">
        <v>13709</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174</v>
      </c>
      <c r="BH16" s="679"/>
      <c r="BI16" s="679"/>
      <c r="BJ16" s="679"/>
      <c r="BK16" s="679"/>
      <c r="BL16" s="679"/>
      <c r="BM16" s="679"/>
      <c r="BN16" s="680"/>
      <c r="BO16" s="715" t="s">
        <v>174</v>
      </c>
      <c r="BP16" s="715"/>
      <c r="BQ16" s="715"/>
      <c r="BR16" s="715"/>
      <c r="BS16" s="684" t="s">
        <v>174</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185092</v>
      </c>
      <c r="CS16" s="679"/>
      <c r="CT16" s="679"/>
      <c r="CU16" s="679"/>
      <c r="CV16" s="679"/>
      <c r="CW16" s="679"/>
      <c r="CX16" s="679"/>
      <c r="CY16" s="680"/>
      <c r="CZ16" s="715">
        <v>0.5</v>
      </c>
      <c r="DA16" s="715"/>
      <c r="DB16" s="715"/>
      <c r="DC16" s="715"/>
      <c r="DD16" s="684" t="s">
        <v>174</v>
      </c>
      <c r="DE16" s="679"/>
      <c r="DF16" s="679"/>
      <c r="DG16" s="679"/>
      <c r="DH16" s="679"/>
      <c r="DI16" s="679"/>
      <c r="DJ16" s="679"/>
      <c r="DK16" s="679"/>
      <c r="DL16" s="679"/>
      <c r="DM16" s="679"/>
      <c r="DN16" s="679"/>
      <c r="DO16" s="679"/>
      <c r="DP16" s="680"/>
      <c r="DQ16" s="684">
        <v>60068</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305260</v>
      </c>
      <c r="S17" s="679"/>
      <c r="T17" s="679"/>
      <c r="U17" s="679"/>
      <c r="V17" s="679"/>
      <c r="W17" s="679"/>
      <c r="X17" s="679"/>
      <c r="Y17" s="680"/>
      <c r="Z17" s="715">
        <v>0.8</v>
      </c>
      <c r="AA17" s="715"/>
      <c r="AB17" s="715"/>
      <c r="AC17" s="715"/>
      <c r="AD17" s="716">
        <v>305260</v>
      </c>
      <c r="AE17" s="716"/>
      <c r="AF17" s="716"/>
      <c r="AG17" s="716"/>
      <c r="AH17" s="716"/>
      <c r="AI17" s="716"/>
      <c r="AJ17" s="716"/>
      <c r="AK17" s="716"/>
      <c r="AL17" s="681">
        <v>1.5</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174</v>
      </c>
      <c r="BH17" s="679"/>
      <c r="BI17" s="679"/>
      <c r="BJ17" s="679"/>
      <c r="BK17" s="679"/>
      <c r="BL17" s="679"/>
      <c r="BM17" s="679"/>
      <c r="BN17" s="680"/>
      <c r="BO17" s="715" t="s">
        <v>234</v>
      </c>
      <c r="BP17" s="715"/>
      <c r="BQ17" s="715"/>
      <c r="BR17" s="715"/>
      <c r="BS17" s="684" t="s">
        <v>174</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3467659</v>
      </c>
      <c r="CS17" s="679"/>
      <c r="CT17" s="679"/>
      <c r="CU17" s="679"/>
      <c r="CV17" s="679"/>
      <c r="CW17" s="679"/>
      <c r="CX17" s="679"/>
      <c r="CY17" s="680"/>
      <c r="CZ17" s="715">
        <v>9.4</v>
      </c>
      <c r="DA17" s="715"/>
      <c r="DB17" s="715"/>
      <c r="DC17" s="715"/>
      <c r="DD17" s="684" t="s">
        <v>174</v>
      </c>
      <c r="DE17" s="679"/>
      <c r="DF17" s="679"/>
      <c r="DG17" s="679"/>
      <c r="DH17" s="679"/>
      <c r="DI17" s="679"/>
      <c r="DJ17" s="679"/>
      <c r="DK17" s="679"/>
      <c r="DL17" s="679"/>
      <c r="DM17" s="679"/>
      <c r="DN17" s="679"/>
      <c r="DO17" s="679"/>
      <c r="DP17" s="680"/>
      <c r="DQ17" s="684">
        <v>3377551</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102670</v>
      </c>
      <c r="S18" s="679"/>
      <c r="T18" s="679"/>
      <c r="U18" s="679"/>
      <c r="V18" s="679"/>
      <c r="W18" s="679"/>
      <c r="X18" s="679"/>
      <c r="Y18" s="680"/>
      <c r="Z18" s="715">
        <v>0.3</v>
      </c>
      <c r="AA18" s="715"/>
      <c r="AB18" s="715"/>
      <c r="AC18" s="715"/>
      <c r="AD18" s="716">
        <v>102670</v>
      </c>
      <c r="AE18" s="716"/>
      <c r="AF18" s="716"/>
      <c r="AG18" s="716"/>
      <c r="AH18" s="716"/>
      <c r="AI18" s="716"/>
      <c r="AJ18" s="716"/>
      <c r="AK18" s="716"/>
      <c r="AL18" s="681">
        <v>0.5</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174</v>
      </c>
      <c r="BH18" s="679"/>
      <c r="BI18" s="679"/>
      <c r="BJ18" s="679"/>
      <c r="BK18" s="679"/>
      <c r="BL18" s="679"/>
      <c r="BM18" s="679"/>
      <c r="BN18" s="680"/>
      <c r="BO18" s="715" t="s">
        <v>174</v>
      </c>
      <c r="BP18" s="715"/>
      <c r="BQ18" s="715"/>
      <c r="BR18" s="715"/>
      <c r="BS18" s="684" t="s">
        <v>234</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234</v>
      </c>
      <c r="CS18" s="679"/>
      <c r="CT18" s="679"/>
      <c r="CU18" s="679"/>
      <c r="CV18" s="679"/>
      <c r="CW18" s="679"/>
      <c r="CX18" s="679"/>
      <c r="CY18" s="680"/>
      <c r="CZ18" s="715" t="s">
        <v>174</v>
      </c>
      <c r="DA18" s="715"/>
      <c r="DB18" s="715"/>
      <c r="DC18" s="715"/>
      <c r="DD18" s="684" t="s">
        <v>234</v>
      </c>
      <c r="DE18" s="679"/>
      <c r="DF18" s="679"/>
      <c r="DG18" s="679"/>
      <c r="DH18" s="679"/>
      <c r="DI18" s="679"/>
      <c r="DJ18" s="679"/>
      <c r="DK18" s="679"/>
      <c r="DL18" s="679"/>
      <c r="DM18" s="679"/>
      <c r="DN18" s="679"/>
      <c r="DO18" s="679"/>
      <c r="DP18" s="680"/>
      <c r="DQ18" s="684" t="s">
        <v>234</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7462</v>
      </c>
      <c r="S19" s="679"/>
      <c r="T19" s="679"/>
      <c r="U19" s="679"/>
      <c r="V19" s="679"/>
      <c r="W19" s="679"/>
      <c r="X19" s="679"/>
      <c r="Y19" s="680"/>
      <c r="Z19" s="715">
        <v>0</v>
      </c>
      <c r="AA19" s="715"/>
      <c r="AB19" s="715"/>
      <c r="AC19" s="715"/>
      <c r="AD19" s="716">
        <v>7462</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1318342</v>
      </c>
      <c r="BH19" s="679"/>
      <c r="BI19" s="679"/>
      <c r="BJ19" s="679"/>
      <c r="BK19" s="679"/>
      <c r="BL19" s="679"/>
      <c r="BM19" s="679"/>
      <c r="BN19" s="680"/>
      <c r="BO19" s="715">
        <v>7.4</v>
      </c>
      <c r="BP19" s="715"/>
      <c r="BQ19" s="715"/>
      <c r="BR19" s="715"/>
      <c r="BS19" s="684" t="s">
        <v>260</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234</v>
      </c>
      <c r="CS19" s="679"/>
      <c r="CT19" s="679"/>
      <c r="CU19" s="679"/>
      <c r="CV19" s="679"/>
      <c r="CW19" s="679"/>
      <c r="CX19" s="679"/>
      <c r="CY19" s="680"/>
      <c r="CZ19" s="715" t="s">
        <v>174</v>
      </c>
      <c r="DA19" s="715"/>
      <c r="DB19" s="715"/>
      <c r="DC19" s="715"/>
      <c r="DD19" s="684" t="s">
        <v>174</v>
      </c>
      <c r="DE19" s="679"/>
      <c r="DF19" s="679"/>
      <c r="DG19" s="679"/>
      <c r="DH19" s="679"/>
      <c r="DI19" s="679"/>
      <c r="DJ19" s="679"/>
      <c r="DK19" s="679"/>
      <c r="DL19" s="679"/>
      <c r="DM19" s="679"/>
      <c r="DN19" s="679"/>
      <c r="DO19" s="679"/>
      <c r="DP19" s="680"/>
      <c r="DQ19" s="684" t="s">
        <v>174</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2557</v>
      </c>
      <c r="S20" s="679"/>
      <c r="T20" s="679"/>
      <c r="U20" s="679"/>
      <c r="V20" s="679"/>
      <c r="W20" s="679"/>
      <c r="X20" s="679"/>
      <c r="Y20" s="680"/>
      <c r="Z20" s="715">
        <v>0</v>
      </c>
      <c r="AA20" s="715"/>
      <c r="AB20" s="715"/>
      <c r="AC20" s="715"/>
      <c r="AD20" s="716">
        <v>2557</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1318342</v>
      </c>
      <c r="BH20" s="679"/>
      <c r="BI20" s="679"/>
      <c r="BJ20" s="679"/>
      <c r="BK20" s="679"/>
      <c r="BL20" s="679"/>
      <c r="BM20" s="679"/>
      <c r="BN20" s="680"/>
      <c r="BO20" s="715">
        <v>7.4</v>
      </c>
      <c r="BP20" s="715"/>
      <c r="BQ20" s="715"/>
      <c r="BR20" s="715"/>
      <c r="BS20" s="684" t="s">
        <v>174</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36972346</v>
      </c>
      <c r="CS20" s="679"/>
      <c r="CT20" s="679"/>
      <c r="CU20" s="679"/>
      <c r="CV20" s="679"/>
      <c r="CW20" s="679"/>
      <c r="CX20" s="679"/>
      <c r="CY20" s="680"/>
      <c r="CZ20" s="715">
        <v>100</v>
      </c>
      <c r="DA20" s="715"/>
      <c r="DB20" s="715"/>
      <c r="DC20" s="715"/>
      <c r="DD20" s="684">
        <v>5030926</v>
      </c>
      <c r="DE20" s="679"/>
      <c r="DF20" s="679"/>
      <c r="DG20" s="679"/>
      <c r="DH20" s="679"/>
      <c r="DI20" s="679"/>
      <c r="DJ20" s="679"/>
      <c r="DK20" s="679"/>
      <c r="DL20" s="679"/>
      <c r="DM20" s="679"/>
      <c r="DN20" s="679"/>
      <c r="DO20" s="679"/>
      <c r="DP20" s="680"/>
      <c r="DQ20" s="684">
        <v>24573312</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192571</v>
      </c>
      <c r="S21" s="679"/>
      <c r="T21" s="679"/>
      <c r="U21" s="679"/>
      <c r="V21" s="679"/>
      <c r="W21" s="679"/>
      <c r="X21" s="679"/>
      <c r="Y21" s="680"/>
      <c r="Z21" s="715">
        <v>0.5</v>
      </c>
      <c r="AA21" s="715"/>
      <c r="AB21" s="715"/>
      <c r="AC21" s="715"/>
      <c r="AD21" s="716">
        <v>192571</v>
      </c>
      <c r="AE21" s="716"/>
      <c r="AF21" s="716"/>
      <c r="AG21" s="716"/>
      <c r="AH21" s="716"/>
      <c r="AI21" s="716"/>
      <c r="AJ21" s="716"/>
      <c r="AK21" s="716"/>
      <c r="AL21" s="681">
        <v>0.9</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234</v>
      </c>
      <c r="BH21" s="679"/>
      <c r="BI21" s="679"/>
      <c r="BJ21" s="679"/>
      <c r="BK21" s="679"/>
      <c r="BL21" s="679"/>
      <c r="BM21" s="679"/>
      <c r="BN21" s="680"/>
      <c r="BO21" s="715" t="s">
        <v>260</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1338475</v>
      </c>
      <c r="S22" s="679"/>
      <c r="T22" s="679"/>
      <c r="U22" s="679"/>
      <c r="V22" s="679"/>
      <c r="W22" s="679"/>
      <c r="X22" s="679"/>
      <c r="Y22" s="680"/>
      <c r="Z22" s="715">
        <v>3.6</v>
      </c>
      <c r="AA22" s="715"/>
      <c r="AB22" s="715"/>
      <c r="AC22" s="715"/>
      <c r="AD22" s="716">
        <v>1099925</v>
      </c>
      <c r="AE22" s="716"/>
      <c r="AF22" s="716"/>
      <c r="AG22" s="716"/>
      <c r="AH22" s="716"/>
      <c r="AI22" s="716"/>
      <c r="AJ22" s="716"/>
      <c r="AK22" s="716"/>
      <c r="AL22" s="681">
        <v>5.4</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174</v>
      </c>
      <c r="BH22" s="679"/>
      <c r="BI22" s="679"/>
      <c r="BJ22" s="679"/>
      <c r="BK22" s="679"/>
      <c r="BL22" s="679"/>
      <c r="BM22" s="679"/>
      <c r="BN22" s="680"/>
      <c r="BO22" s="715" t="s">
        <v>234</v>
      </c>
      <c r="BP22" s="715"/>
      <c r="BQ22" s="715"/>
      <c r="BR22" s="715"/>
      <c r="BS22" s="684" t="s">
        <v>234</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1099925</v>
      </c>
      <c r="S23" s="679"/>
      <c r="T23" s="679"/>
      <c r="U23" s="679"/>
      <c r="V23" s="679"/>
      <c r="W23" s="679"/>
      <c r="X23" s="679"/>
      <c r="Y23" s="680"/>
      <c r="Z23" s="715">
        <v>2.9</v>
      </c>
      <c r="AA23" s="715"/>
      <c r="AB23" s="715"/>
      <c r="AC23" s="715"/>
      <c r="AD23" s="716">
        <v>1099925</v>
      </c>
      <c r="AE23" s="716"/>
      <c r="AF23" s="716"/>
      <c r="AG23" s="716"/>
      <c r="AH23" s="716"/>
      <c r="AI23" s="716"/>
      <c r="AJ23" s="716"/>
      <c r="AK23" s="716"/>
      <c r="AL23" s="681">
        <v>5.4</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1318342</v>
      </c>
      <c r="BH23" s="679"/>
      <c r="BI23" s="679"/>
      <c r="BJ23" s="679"/>
      <c r="BK23" s="679"/>
      <c r="BL23" s="679"/>
      <c r="BM23" s="679"/>
      <c r="BN23" s="680"/>
      <c r="BO23" s="715">
        <v>7.4</v>
      </c>
      <c r="BP23" s="715"/>
      <c r="BQ23" s="715"/>
      <c r="BR23" s="715"/>
      <c r="BS23" s="684" t="s">
        <v>234</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238550</v>
      </c>
      <c r="S24" s="679"/>
      <c r="T24" s="679"/>
      <c r="U24" s="679"/>
      <c r="V24" s="679"/>
      <c r="W24" s="679"/>
      <c r="X24" s="679"/>
      <c r="Y24" s="680"/>
      <c r="Z24" s="715">
        <v>0.6</v>
      </c>
      <c r="AA24" s="715"/>
      <c r="AB24" s="715"/>
      <c r="AC24" s="715"/>
      <c r="AD24" s="716" t="s">
        <v>234</v>
      </c>
      <c r="AE24" s="716"/>
      <c r="AF24" s="716"/>
      <c r="AG24" s="716"/>
      <c r="AH24" s="716"/>
      <c r="AI24" s="716"/>
      <c r="AJ24" s="716"/>
      <c r="AK24" s="716"/>
      <c r="AL24" s="681" t="s">
        <v>260</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234</v>
      </c>
      <c r="BH24" s="679"/>
      <c r="BI24" s="679"/>
      <c r="BJ24" s="679"/>
      <c r="BK24" s="679"/>
      <c r="BL24" s="679"/>
      <c r="BM24" s="679"/>
      <c r="BN24" s="680"/>
      <c r="BO24" s="715" t="s">
        <v>234</v>
      </c>
      <c r="BP24" s="715"/>
      <c r="BQ24" s="715"/>
      <c r="BR24" s="715"/>
      <c r="BS24" s="684" t="s">
        <v>260</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17292528</v>
      </c>
      <c r="CS24" s="734"/>
      <c r="CT24" s="734"/>
      <c r="CU24" s="734"/>
      <c r="CV24" s="734"/>
      <c r="CW24" s="734"/>
      <c r="CX24" s="734"/>
      <c r="CY24" s="777"/>
      <c r="CZ24" s="778">
        <v>46.8</v>
      </c>
      <c r="DA24" s="749"/>
      <c r="DB24" s="749"/>
      <c r="DC24" s="781"/>
      <c r="DD24" s="776">
        <v>10883049</v>
      </c>
      <c r="DE24" s="734"/>
      <c r="DF24" s="734"/>
      <c r="DG24" s="734"/>
      <c r="DH24" s="734"/>
      <c r="DI24" s="734"/>
      <c r="DJ24" s="734"/>
      <c r="DK24" s="777"/>
      <c r="DL24" s="776">
        <v>10275080</v>
      </c>
      <c r="DM24" s="734"/>
      <c r="DN24" s="734"/>
      <c r="DO24" s="734"/>
      <c r="DP24" s="734"/>
      <c r="DQ24" s="734"/>
      <c r="DR24" s="734"/>
      <c r="DS24" s="734"/>
      <c r="DT24" s="734"/>
      <c r="DU24" s="734"/>
      <c r="DV24" s="777"/>
      <c r="DW24" s="778">
        <v>47.8</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234</v>
      </c>
      <c r="S25" s="679"/>
      <c r="T25" s="679"/>
      <c r="U25" s="679"/>
      <c r="V25" s="679"/>
      <c r="W25" s="679"/>
      <c r="X25" s="679"/>
      <c r="Y25" s="680"/>
      <c r="Z25" s="715" t="s">
        <v>174</v>
      </c>
      <c r="AA25" s="715"/>
      <c r="AB25" s="715"/>
      <c r="AC25" s="715"/>
      <c r="AD25" s="716" t="s">
        <v>234</v>
      </c>
      <c r="AE25" s="716"/>
      <c r="AF25" s="716"/>
      <c r="AG25" s="716"/>
      <c r="AH25" s="716"/>
      <c r="AI25" s="716"/>
      <c r="AJ25" s="716"/>
      <c r="AK25" s="716"/>
      <c r="AL25" s="681" t="s">
        <v>234</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234</v>
      </c>
      <c r="BH25" s="679"/>
      <c r="BI25" s="679"/>
      <c r="BJ25" s="679"/>
      <c r="BK25" s="679"/>
      <c r="BL25" s="679"/>
      <c r="BM25" s="679"/>
      <c r="BN25" s="680"/>
      <c r="BO25" s="715" t="s">
        <v>234</v>
      </c>
      <c r="BP25" s="715"/>
      <c r="BQ25" s="715"/>
      <c r="BR25" s="715"/>
      <c r="BS25" s="684" t="s">
        <v>260</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5113041</v>
      </c>
      <c r="CS25" s="697"/>
      <c r="CT25" s="697"/>
      <c r="CU25" s="697"/>
      <c r="CV25" s="697"/>
      <c r="CW25" s="697"/>
      <c r="CX25" s="697"/>
      <c r="CY25" s="698"/>
      <c r="CZ25" s="681">
        <v>13.8</v>
      </c>
      <c r="DA25" s="699"/>
      <c r="DB25" s="699"/>
      <c r="DC25" s="700"/>
      <c r="DD25" s="684">
        <v>4665616</v>
      </c>
      <c r="DE25" s="697"/>
      <c r="DF25" s="697"/>
      <c r="DG25" s="697"/>
      <c r="DH25" s="697"/>
      <c r="DI25" s="697"/>
      <c r="DJ25" s="697"/>
      <c r="DK25" s="698"/>
      <c r="DL25" s="684">
        <v>4491151</v>
      </c>
      <c r="DM25" s="697"/>
      <c r="DN25" s="697"/>
      <c r="DO25" s="697"/>
      <c r="DP25" s="697"/>
      <c r="DQ25" s="697"/>
      <c r="DR25" s="697"/>
      <c r="DS25" s="697"/>
      <c r="DT25" s="697"/>
      <c r="DU25" s="697"/>
      <c r="DV25" s="698"/>
      <c r="DW25" s="681">
        <v>20.9</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21820722</v>
      </c>
      <c r="S26" s="679"/>
      <c r="T26" s="679"/>
      <c r="U26" s="679"/>
      <c r="V26" s="679"/>
      <c r="W26" s="679"/>
      <c r="X26" s="679"/>
      <c r="Y26" s="680"/>
      <c r="Z26" s="715">
        <v>58.2</v>
      </c>
      <c r="AA26" s="715"/>
      <c r="AB26" s="715"/>
      <c r="AC26" s="715"/>
      <c r="AD26" s="716">
        <v>20263830</v>
      </c>
      <c r="AE26" s="716"/>
      <c r="AF26" s="716"/>
      <c r="AG26" s="716"/>
      <c r="AH26" s="716"/>
      <c r="AI26" s="716"/>
      <c r="AJ26" s="716"/>
      <c r="AK26" s="716"/>
      <c r="AL26" s="681">
        <v>99.4</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234</v>
      </c>
      <c r="BH26" s="679"/>
      <c r="BI26" s="679"/>
      <c r="BJ26" s="679"/>
      <c r="BK26" s="679"/>
      <c r="BL26" s="679"/>
      <c r="BM26" s="679"/>
      <c r="BN26" s="680"/>
      <c r="BO26" s="715" t="s">
        <v>234</v>
      </c>
      <c r="BP26" s="715"/>
      <c r="BQ26" s="715"/>
      <c r="BR26" s="715"/>
      <c r="BS26" s="684" t="s">
        <v>234</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3617999</v>
      </c>
      <c r="CS26" s="679"/>
      <c r="CT26" s="679"/>
      <c r="CU26" s="679"/>
      <c r="CV26" s="679"/>
      <c r="CW26" s="679"/>
      <c r="CX26" s="679"/>
      <c r="CY26" s="680"/>
      <c r="CZ26" s="681">
        <v>9.8000000000000007</v>
      </c>
      <c r="DA26" s="699"/>
      <c r="DB26" s="699"/>
      <c r="DC26" s="700"/>
      <c r="DD26" s="684">
        <v>3226791</v>
      </c>
      <c r="DE26" s="679"/>
      <c r="DF26" s="679"/>
      <c r="DG26" s="679"/>
      <c r="DH26" s="679"/>
      <c r="DI26" s="679"/>
      <c r="DJ26" s="679"/>
      <c r="DK26" s="680"/>
      <c r="DL26" s="684" t="s">
        <v>234</v>
      </c>
      <c r="DM26" s="679"/>
      <c r="DN26" s="679"/>
      <c r="DO26" s="679"/>
      <c r="DP26" s="679"/>
      <c r="DQ26" s="679"/>
      <c r="DR26" s="679"/>
      <c r="DS26" s="679"/>
      <c r="DT26" s="679"/>
      <c r="DU26" s="679"/>
      <c r="DV26" s="680"/>
      <c r="DW26" s="681" t="s">
        <v>234</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20993</v>
      </c>
      <c r="S27" s="679"/>
      <c r="T27" s="679"/>
      <c r="U27" s="679"/>
      <c r="V27" s="679"/>
      <c r="W27" s="679"/>
      <c r="X27" s="679"/>
      <c r="Y27" s="680"/>
      <c r="Z27" s="715">
        <v>0.1</v>
      </c>
      <c r="AA27" s="715"/>
      <c r="AB27" s="715"/>
      <c r="AC27" s="715"/>
      <c r="AD27" s="716">
        <v>20993</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17720568</v>
      </c>
      <c r="BH27" s="679"/>
      <c r="BI27" s="679"/>
      <c r="BJ27" s="679"/>
      <c r="BK27" s="679"/>
      <c r="BL27" s="679"/>
      <c r="BM27" s="679"/>
      <c r="BN27" s="680"/>
      <c r="BO27" s="715">
        <v>100</v>
      </c>
      <c r="BP27" s="715"/>
      <c r="BQ27" s="715"/>
      <c r="BR27" s="715"/>
      <c r="BS27" s="684">
        <v>82998</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8711868</v>
      </c>
      <c r="CS27" s="697"/>
      <c r="CT27" s="697"/>
      <c r="CU27" s="697"/>
      <c r="CV27" s="697"/>
      <c r="CW27" s="697"/>
      <c r="CX27" s="697"/>
      <c r="CY27" s="698"/>
      <c r="CZ27" s="681">
        <v>23.6</v>
      </c>
      <c r="DA27" s="699"/>
      <c r="DB27" s="699"/>
      <c r="DC27" s="700"/>
      <c r="DD27" s="684">
        <v>2839922</v>
      </c>
      <c r="DE27" s="697"/>
      <c r="DF27" s="697"/>
      <c r="DG27" s="697"/>
      <c r="DH27" s="697"/>
      <c r="DI27" s="697"/>
      <c r="DJ27" s="697"/>
      <c r="DK27" s="698"/>
      <c r="DL27" s="684">
        <v>2406418</v>
      </c>
      <c r="DM27" s="697"/>
      <c r="DN27" s="697"/>
      <c r="DO27" s="697"/>
      <c r="DP27" s="697"/>
      <c r="DQ27" s="697"/>
      <c r="DR27" s="697"/>
      <c r="DS27" s="697"/>
      <c r="DT27" s="697"/>
      <c r="DU27" s="697"/>
      <c r="DV27" s="698"/>
      <c r="DW27" s="681">
        <v>11.2</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267435</v>
      </c>
      <c r="S28" s="679"/>
      <c r="T28" s="679"/>
      <c r="U28" s="679"/>
      <c r="V28" s="679"/>
      <c r="W28" s="679"/>
      <c r="X28" s="679"/>
      <c r="Y28" s="680"/>
      <c r="Z28" s="715">
        <v>0.7</v>
      </c>
      <c r="AA28" s="715"/>
      <c r="AB28" s="715"/>
      <c r="AC28" s="715"/>
      <c r="AD28" s="716" t="s">
        <v>174</v>
      </c>
      <c r="AE28" s="716"/>
      <c r="AF28" s="716"/>
      <c r="AG28" s="716"/>
      <c r="AH28" s="716"/>
      <c r="AI28" s="716"/>
      <c r="AJ28" s="716"/>
      <c r="AK28" s="716"/>
      <c r="AL28" s="681" t="s">
        <v>260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3467619</v>
      </c>
      <c r="CS28" s="679"/>
      <c r="CT28" s="679"/>
      <c r="CU28" s="679"/>
      <c r="CV28" s="679"/>
      <c r="CW28" s="679"/>
      <c r="CX28" s="679"/>
      <c r="CY28" s="680"/>
      <c r="CZ28" s="681">
        <v>9.4</v>
      </c>
      <c r="DA28" s="699"/>
      <c r="DB28" s="699"/>
      <c r="DC28" s="700"/>
      <c r="DD28" s="684">
        <v>3377511</v>
      </c>
      <c r="DE28" s="679"/>
      <c r="DF28" s="679"/>
      <c r="DG28" s="679"/>
      <c r="DH28" s="679"/>
      <c r="DI28" s="679"/>
      <c r="DJ28" s="679"/>
      <c r="DK28" s="680"/>
      <c r="DL28" s="684">
        <v>3377511</v>
      </c>
      <c r="DM28" s="679"/>
      <c r="DN28" s="679"/>
      <c r="DO28" s="679"/>
      <c r="DP28" s="679"/>
      <c r="DQ28" s="679"/>
      <c r="DR28" s="679"/>
      <c r="DS28" s="679"/>
      <c r="DT28" s="679"/>
      <c r="DU28" s="679"/>
      <c r="DV28" s="680"/>
      <c r="DW28" s="681">
        <v>15.7</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490968</v>
      </c>
      <c r="S29" s="679"/>
      <c r="T29" s="679"/>
      <c r="U29" s="679"/>
      <c r="V29" s="679"/>
      <c r="W29" s="679"/>
      <c r="X29" s="679"/>
      <c r="Y29" s="680"/>
      <c r="Z29" s="715">
        <v>1.3</v>
      </c>
      <c r="AA29" s="715"/>
      <c r="AB29" s="715"/>
      <c r="AC29" s="715"/>
      <c r="AD29" s="716">
        <v>72798</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3467180</v>
      </c>
      <c r="CS29" s="697"/>
      <c r="CT29" s="697"/>
      <c r="CU29" s="697"/>
      <c r="CV29" s="697"/>
      <c r="CW29" s="697"/>
      <c r="CX29" s="697"/>
      <c r="CY29" s="698"/>
      <c r="CZ29" s="681">
        <v>9.4</v>
      </c>
      <c r="DA29" s="699"/>
      <c r="DB29" s="699"/>
      <c r="DC29" s="700"/>
      <c r="DD29" s="684">
        <v>3377072</v>
      </c>
      <c r="DE29" s="697"/>
      <c r="DF29" s="697"/>
      <c r="DG29" s="697"/>
      <c r="DH29" s="697"/>
      <c r="DI29" s="697"/>
      <c r="DJ29" s="697"/>
      <c r="DK29" s="698"/>
      <c r="DL29" s="684">
        <v>3377072</v>
      </c>
      <c r="DM29" s="697"/>
      <c r="DN29" s="697"/>
      <c r="DO29" s="697"/>
      <c r="DP29" s="697"/>
      <c r="DQ29" s="697"/>
      <c r="DR29" s="697"/>
      <c r="DS29" s="697"/>
      <c r="DT29" s="697"/>
      <c r="DU29" s="697"/>
      <c r="DV29" s="698"/>
      <c r="DW29" s="681">
        <v>15.7</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202157</v>
      </c>
      <c r="S30" s="679"/>
      <c r="T30" s="679"/>
      <c r="U30" s="679"/>
      <c r="V30" s="679"/>
      <c r="W30" s="679"/>
      <c r="X30" s="679"/>
      <c r="Y30" s="680"/>
      <c r="Z30" s="715">
        <v>0.5</v>
      </c>
      <c r="AA30" s="715"/>
      <c r="AB30" s="715"/>
      <c r="AC30" s="715"/>
      <c r="AD30" s="716">
        <v>4803</v>
      </c>
      <c r="AE30" s="716"/>
      <c r="AF30" s="716"/>
      <c r="AG30" s="716"/>
      <c r="AH30" s="716"/>
      <c r="AI30" s="716"/>
      <c r="AJ30" s="716"/>
      <c r="AK30" s="716"/>
      <c r="AL30" s="681">
        <v>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3206754</v>
      </c>
      <c r="CS30" s="679"/>
      <c r="CT30" s="679"/>
      <c r="CU30" s="679"/>
      <c r="CV30" s="679"/>
      <c r="CW30" s="679"/>
      <c r="CX30" s="679"/>
      <c r="CY30" s="680"/>
      <c r="CZ30" s="681">
        <v>8.6999999999999993</v>
      </c>
      <c r="DA30" s="699"/>
      <c r="DB30" s="699"/>
      <c r="DC30" s="700"/>
      <c r="DD30" s="684">
        <v>3116646</v>
      </c>
      <c r="DE30" s="679"/>
      <c r="DF30" s="679"/>
      <c r="DG30" s="679"/>
      <c r="DH30" s="679"/>
      <c r="DI30" s="679"/>
      <c r="DJ30" s="679"/>
      <c r="DK30" s="680"/>
      <c r="DL30" s="684">
        <v>3116646</v>
      </c>
      <c r="DM30" s="679"/>
      <c r="DN30" s="679"/>
      <c r="DO30" s="679"/>
      <c r="DP30" s="679"/>
      <c r="DQ30" s="679"/>
      <c r="DR30" s="679"/>
      <c r="DS30" s="679"/>
      <c r="DT30" s="679"/>
      <c r="DU30" s="679"/>
      <c r="DV30" s="680"/>
      <c r="DW30" s="681">
        <v>14.5</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5965871</v>
      </c>
      <c r="S31" s="679"/>
      <c r="T31" s="679"/>
      <c r="U31" s="679"/>
      <c r="V31" s="679"/>
      <c r="W31" s="679"/>
      <c r="X31" s="679"/>
      <c r="Y31" s="680"/>
      <c r="Z31" s="715">
        <v>15.9</v>
      </c>
      <c r="AA31" s="715"/>
      <c r="AB31" s="715"/>
      <c r="AC31" s="715"/>
      <c r="AD31" s="716" t="s">
        <v>234</v>
      </c>
      <c r="AE31" s="716"/>
      <c r="AF31" s="716"/>
      <c r="AG31" s="716"/>
      <c r="AH31" s="716"/>
      <c r="AI31" s="716"/>
      <c r="AJ31" s="716"/>
      <c r="AK31" s="716"/>
      <c r="AL31" s="681" t="s">
        <v>260</v>
      </c>
      <c r="AM31" s="682"/>
      <c r="AN31" s="682"/>
      <c r="AO31" s="717"/>
      <c r="AP31" s="754" t="s">
        <v>312</v>
      </c>
      <c r="AQ31" s="755"/>
      <c r="AR31" s="755"/>
      <c r="AS31" s="755"/>
      <c r="AT31" s="760" t="s">
        <v>313</v>
      </c>
      <c r="AU31" s="231"/>
      <c r="AV31" s="231"/>
      <c r="AW31" s="231"/>
      <c r="AX31" s="744" t="s">
        <v>187</v>
      </c>
      <c r="AY31" s="745"/>
      <c r="AZ31" s="745"/>
      <c r="BA31" s="745"/>
      <c r="BB31" s="745"/>
      <c r="BC31" s="745"/>
      <c r="BD31" s="745"/>
      <c r="BE31" s="745"/>
      <c r="BF31" s="746"/>
      <c r="BG31" s="747">
        <v>99.4</v>
      </c>
      <c r="BH31" s="748"/>
      <c r="BI31" s="748"/>
      <c r="BJ31" s="748"/>
      <c r="BK31" s="748"/>
      <c r="BL31" s="748"/>
      <c r="BM31" s="749">
        <v>98.1</v>
      </c>
      <c r="BN31" s="748"/>
      <c r="BO31" s="748"/>
      <c r="BP31" s="748"/>
      <c r="BQ31" s="750"/>
      <c r="BR31" s="747">
        <v>99.4</v>
      </c>
      <c r="BS31" s="748"/>
      <c r="BT31" s="748"/>
      <c r="BU31" s="748"/>
      <c r="BV31" s="748"/>
      <c r="BW31" s="748"/>
      <c r="BX31" s="749">
        <v>97.7</v>
      </c>
      <c r="BY31" s="748"/>
      <c r="BZ31" s="748"/>
      <c r="CA31" s="748"/>
      <c r="CB31" s="750"/>
      <c r="CD31" s="765"/>
      <c r="CE31" s="766"/>
      <c r="CF31" s="711" t="s">
        <v>314</v>
      </c>
      <c r="CG31" s="712"/>
      <c r="CH31" s="712"/>
      <c r="CI31" s="712"/>
      <c r="CJ31" s="712"/>
      <c r="CK31" s="712"/>
      <c r="CL31" s="712"/>
      <c r="CM31" s="712"/>
      <c r="CN31" s="712"/>
      <c r="CO31" s="712"/>
      <c r="CP31" s="712"/>
      <c r="CQ31" s="713"/>
      <c r="CR31" s="678">
        <v>260426</v>
      </c>
      <c r="CS31" s="697"/>
      <c r="CT31" s="697"/>
      <c r="CU31" s="697"/>
      <c r="CV31" s="697"/>
      <c r="CW31" s="697"/>
      <c r="CX31" s="697"/>
      <c r="CY31" s="698"/>
      <c r="CZ31" s="681">
        <v>0.7</v>
      </c>
      <c r="DA31" s="699"/>
      <c r="DB31" s="699"/>
      <c r="DC31" s="700"/>
      <c r="DD31" s="684">
        <v>260426</v>
      </c>
      <c r="DE31" s="697"/>
      <c r="DF31" s="697"/>
      <c r="DG31" s="697"/>
      <c r="DH31" s="697"/>
      <c r="DI31" s="697"/>
      <c r="DJ31" s="697"/>
      <c r="DK31" s="698"/>
      <c r="DL31" s="684">
        <v>260426</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234</v>
      </c>
      <c r="S32" s="679"/>
      <c r="T32" s="679"/>
      <c r="U32" s="679"/>
      <c r="V32" s="679"/>
      <c r="W32" s="679"/>
      <c r="X32" s="679"/>
      <c r="Y32" s="680"/>
      <c r="Z32" s="715" t="s">
        <v>234</v>
      </c>
      <c r="AA32" s="715"/>
      <c r="AB32" s="715"/>
      <c r="AC32" s="715"/>
      <c r="AD32" s="716" t="s">
        <v>174</v>
      </c>
      <c r="AE32" s="716"/>
      <c r="AF32" s="716"/>
      <c r="AG32" s="716"/>
      <c r="AH32" s="716"/>
      <c r="AI32" s="716"/>
      <c r="AJ32" s="716"/>
      <c r="AK32" s="716"/>
      <c r="AL32" s="681" t="s">
        <v>174</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99.3</v>
      </c>
      <c r="BH32" s="697"/>
      <c r="BI32" s="697"/>
      <c r="BJ32" s="697"/>
      <c r="BK32" s="697"/>
      <c r="BL32" s="697"/>
      <c r="BM32" s="682">
        <v>97.7</v>
      </c>
      <c r="BN32" s="743"/>
      <c r="BO32" s="743"/>
      <c r="BP32" s="743"/>
      <c r="BQ32" s="721"/>
      <c r="BR32" s="751">
        <v>99.3</v>
      </c>
      <c r="BS32" s="697"/>
      <c r="BT32" s="697"/>
      <c r="BU32" s="697"/>
      <c r="BV32" s="697"/>
      <c r="BW32" s="697"/>
      <c r="BX32" s="682">
        <v>97.3</v>
      </c>
      <c r="BY32" s="743"/>
      <c r="BZ32" s="743"/>
      <c r="CA32" s="743"/>
      <c r="CB32" s="721"/>
      <c r="CD32" s="767"/>
      <c r="CE32" s="768"/>
      <c r="CF32" s="711" t="s">
        <v>318</v>
      </c>
      <c r="CG32" s="712"/>
      <c r="CH32" s="712"/>
      <c r="CI32" s="712"/>
      <c r="CJ32" s="712"/>
      <c r="CK32" s="712"/>
      <c r="CL32" s="712"/>
      <c r="CM32" s="712"/>
      <c r="CN32" s="712"/>
      <c r="CO32" s="712"/>
      <c r="CP32" s="712"/>
      <c r="CQ32" s="713"/>
      <c r="CR32" s="678">
        <v>439</v>
      </c>
      <c r="CS32" s="679"/>
      <c r="CT32" s="679"/>
      <c r="CU32" s="679"/>
      <c r="CV32" s="679"/>
      <c r="CW32" s="679"/>
      <c r="CX32" s="679"/>
      <c r="CY32" s="680"/>
      <c r="CZ32" s="681">
        <v>0</v>
      </c>
      <c r="DA32" s="699"/>
      <c r="DB32" s="699"/>
      <c r="DC32" s="700"/>
      <c r="DD32" s="684">
        <v>439</v>
      </c>
      <c r="DE32" s="679"/>
      <c r="DF32" s="679"/>
      <c r="DG32" s="679"/>
      <c r="DH32" s="679"/>
      <c r="DI32" s="679"/>
      <c r="DJ32" s="679"/>
      <c r="DK32" s="680"/>
      <c r="DL32" s="684">
        <v>439</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2411327</v>
      </c>
      <c r="S33" s="679"/>
      <c r="T33" s="679"/>
      <c r="U33" s="679"/>
      <c r="V33" s="679"/>
      <c r="W33" s="679"/>
      <c r="X33" s="679"/>
      <c r="Y33" s="680"/>
      <c r="Z33" s="715">
        <v>6.4</v>
      </c>
      <c r="AA33" s="715"/>
      <c r="AB33" s="715"/>
      <c r="AC33" s="715"/>
      <c r="AD33" s="716" t="s">
        <v>234</v>
      </c>
      <c r="AE33" s="716"/>
      <c r="AF33" s="716"/>
      <c r="AG33" s="716"/>
      <c r="AH33" s="716"/>
      <c r="AI33" s="716"/>
      <c r="AJ33" s="716"/>
      <c r="AK33" s="716"/>
      <c r="AL33" s="681" t="s">
        <v>260</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99.4</v>
      </c>
      <c r="BH33" s="663"/>
      <c r="BI33" s="663"/>
      <c r="BJ33" s="663"/>
      <c r="BK33" s="663"/>
      <c r="BL33" s="663"/>
      <c r="BM33" s="706">
        <v>98.3</v>
      </c>
      <c r="BN33" s="663"/>
      <c r="BO33" s="663"/>
      <c r="BP33" s="663"/>
      <c r="BQ33" s="727"/>
      <c r="BR33" s="742">
        <v>99.5</v>
      </c>
      <c r="BS33" s="663"/>
      <c r="BT33" s="663"/>
      <c r="BU33" s="663"/>
      <c r="BV33" s="663"/>
      <c r="BW33" s="663"/>
      <c r="BX33" s="706">
        <v>98</v>
      </c>
      <c r="BY33" s="663"/>
      <c r="BZ33" s="663"/>
      <c r="CA33" s="663"/>
      <c r="CB33" s="727"/>
      <c r="CD33" s="711" t="s">
        <v>321</v>
      </c>
      <c r="CE33" s="712"/>
      <c r="CF33" s="712"/>
      <c r="CG33" s="712"/>
      <c r="CH33" s="712"/>
      <c r="CI33" s="712"/>
      <c r="CJ33" s="712"/>
      <c r="CK33" s="712"/>
      <c r="CL33" s="712"/>
      <c r="CM33" s="712"/>
      <c r="CN33" s="712"/>
      <c r="CO33" s="712"/>
      <c r="CP33" s="712"/>
      <c r="CQ33" s="713"/>
      <c r="CR33" s="678">
        <v>14463800</v>
      </c>
      <c r="CS33" s="697"/>
      <c r="CT33" s="697"/>
      <c r="CU33" s="697"/>
      <c r="CV33" s="697"/>
      <c r="CW33" s="697"/>
      <c r="CX33" s="697"/>
      <c r="CY33" s="698"/>
      <c r="CZ33" s="681">
        <v>39.1</v>
      </c>
      <c r="DA33" s="699"/>
      <c r="DB33" s="699"/>
      <c r="DC33" s="700"/>
      <c r="DD33" s="684">
        <v>12775363</v>
      </c>
      <c r="DE33" s="697"/>
      <c r="DF33" s="697"/>
      <c r="DG33" s="697"/>
      <c r="DH33" s="697"/>
      <c r="DI33" s="697"/>
      <c r="DJ33" s="697"/>
      <c r="DK33" s="698"/>
      <c r="DL33" s="684">
        <v>8015587</v>
      </c>
      <c r="DM33" s="697"/>
      <c r="DN33" s="697"/>
      <c r="DO33" s="697"/>
      <c r="DP33" s="697"/>
      <c r="DQ33" s="697"/>
      <c r="DR33" s="697"/>
      <c r="DS33" s="697"/>
      <c r="DT33" s="697"/>
      <c r="DU33" s="697"/>
      <c r="DV33" s="698"/>
      <c r="DW33" s="681">
        <v>37.299999999999997</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88942</v>
      </c>
      <c r="S34" s="679"/>
      <c r="T34" s="679"/>
      <c r="U34" s="679"/>
      <c r="V34" s="679"/>
      <c r="W34" s="679"/>
      <c r="X34" s="679"/>
      <c r="Y34" s="680"/>
      <c r="Z34" s="715">
        <v>0.2</v>
      </c>
      <c r="AA34" s="715"/>
      <c r="AB34" s="715"/>
      <c r="AC34" s="715"/>
      <c r="AD34" s="716">
        <v>22488</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6260785</v>
      </c>
      <c r="CS34" s="679"/>
      <c r="CT34" s="679"/>
      <c r="CU34" s="679"/>
      <c r="CV34" s="679"/>
      <c r="CW34" s="679"/>
      <c r="CX34" s="679"/>
      <c r="CY34" s="680"/>
      <c r="CZ34" s="681">
        <v>16.899999999999999</v>
      </c>
      <c r="DA34" s="699"/>
      <c r="DB34" s="699"/>
      <c r="DC34" s="700"/>
      <c r="DD34" s="684">
        <v>5423861</v>
      </c>
      <c r="DE34" s="679"/>
      <c r="DF34" s="679"/>
      <c r="DG34" s="679"/>
      <c r="DH34" s="679"/>
      <c r="DI34" s="679"/>
      <c r="DJ34" s="679"/>
      <c r="DK34" s="680"/>
      <c r="DL34" s="684">
        <v>3071044</v>
      </c>
      <c r="DM34" s="679"/>
      <c r="DN34" s="679"/>
      <c r="DO34" s="679"/>
      <c r="DP34" s="679"/>
      <c r="DQ34" s="679"/>
      <c r="DR34" s="679"/>
      <c r="DS34" s="679"/>
      <c r="DT34" s="679"/>
      <c r="DU34" s="679"/>
      <c r="DV34" s="680"/>
      <c r="DW34" s="681">
        <v>14.3</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177405</v>
      </c>
      <c r="S35" s="679"/>
      <c r="T35" s="679"/>
      <c r="U35" s="679"/>
      <c r="V35" s="679"/>
      <c r="W35" s="679"/>
      <c r="X35" s="679"/>
      <c r="Y35" s="680"/>
      <c r="Z35" s="715">
        <v>0.5</v>
      </c>
      <c r="AA35" s="715"/>
      <c r="AB35" s="715"/>
      <c r="AC35" s="715"/>
      <c r="AD35" s="716" t="s">
        <v>174</v>
      </c>
      <c r="AE35" s="716"/>
      <c r="AF35" s="716"/>
      <c r="AG35" s="716"/>
      <c r="AH35" s="716"/>
      <c r="AI35" s="716"/>
      <c r="AJ35" s="716"/>
      <c r="AK35" s="716"/>
      <c r="AL35" s="681" t="s">
        <v>234</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210358</v>
      </c>
      <c r="CS35" s="697"/>
      <c r="CT35" s="697"/>
      <c r="CU35" s="697"/>
      <c r="CV35" s="697"/>
      <c r="CW35" s="697"/>
      <c r="CX35" s="697"/>
      <c r="CY35" s="698"/>
      <c r="CZ35" s="681">
        <v>0.6</v>
      </c>
      <c r="DA35" s="699"/>
      <c r="DB35" s="699"/>
      <c r="DC35" s="700"/>
      <c r="DD35" s="684">
        <v>163658</v>
      </c>
      <c r="DE35" s="697"/>
      <c r="DF35" s="697"/>
      <c r="DG35" s="697"/>
      <c r="DH35" s="697"/>
      <c r="DI35" s="697"/>
      <c r="DJ35" s="697"/>
      <c r="DK35" s="698"/>
      <c r="DL35" s="684">
        <v>163658</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458863</v>
      </c>
      <c r="S36" s="679"/>
      <c r="T36" s="679"/>
      <c r="U36" s="679"/>
      <c r="V36" s="679"/>
      <c r="W36" s="679"/>
      <c r="X36" s="679"/>
      <c r="Y36" s="680"/>
      <c r="Z36" s="715">
        <v>1.2</v>
      </c>
      <c r="AA36" s="715"/>
      <c r="AB36" s="715"/>
      <c r="AC36" s="715"/>
      <c r="AD36" s="716" t="s">
        <v>174</v>
      </c>
      <c r="AE36" s="716"/>
      <c r="AF36" s="716"/>
      <c r="AG36" s="716"/>
      <c r="AH36" s="716"/>
      <c r="AI36" s="716"/>
      <c r="AJ36" s="716"/>
      <c r="AK36" s="716"/>
      <c r="AL36" s="681" t="s">
        <v>174</v>
      </c>
      <c r="AM36" s="682"/>
      <c r="AN36" s="682"/>
      <c r="AO36" s="717"/>
      <c r="AP36" s="235"/>
      <c r="AQ36" s="730" t="s">
        <v>329</v>
      </c>
      <c r="AR36" s="731"/>
      <c r="AS36" s="731"/>
      <c r="AT36" s="731"/>
      <c r="AU36" s="731"/>
      <c r="AV36" s="731"/>
      <c r="AW36" s="731"/>
      <c r="AX36" s="731"/>
      <c r="AY36" s="732"/>
      <c r="AZ36" s="733">
        <v>4142820</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98640</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4019304</v>
      </c>
      <c r="CS36" s="679"/>
      <c r="CT36" s="679"/>
      <c r="CU36" s="679"/>
      <c r="CV36" s="679"/>
      <c r="CW36" s="679"/>
      <c r="CX36" s="679"/>
      <c r="CY36" s="680"/>
      <c r="CZ36" s="681">
        <v>10.9</v>
      </c>
      <c r="DA36" s="699"/>
      <c r="DB36" s="699"/>
      <c r="DC36" s="700"/>
      <c r="DD36" s="684">
        <v>3815681</v>
      </c>
      <c r="DE36" s="679"/>
      <c r="DF36" s="679"/>
      <c r="DG36" s="679"/>
      <c r="DH36" s="679"/>
      <c r="DI36" s="679"/>
      <c r="DJ36" s="679"/>
      <c r="DK36" s="680"/>
      <c r="DL36" s="684">
        <v>2475110</v>
      </c>
      <c r="DM36" s="679"/>
      <c r="DN36" s="679"/>
      <c r="DO36" s="679"/>
      <c r="DP36" s="679"/>
      <c r="DQ36" s="679"/>
      <c r="DR36" s="679"/>
      <c r="DS36" s="679"/>
      <c r="DT36" s="679"/>
      <c r="DU36" s="679"/>
      <c r="DV36" s="680"/>
      <c r="DW36" s="681">
        <v>11.5</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1124761</v>
      </c>
      <c r="S37" s="679"/>
      <c r="T37" s="679"/>
      <c r="U37" s="679"/>
      <c r="V37" s="679"/>
      <c r="W37" s="679"/>
      <c r="X37" s="679"/>
      <c r="Y37" s="680"/>
      <c r="Z37" s="715">
        <v>3</v>
      </c>
      <c r="AA37" s="715"/>
      <c r="AB37" s="715"/>
      <c r="AC37" s="715"/>
      <c r="AD37" s="716" t="s">
        <v>234</v>
      </c>
      <c r="AE37" s="716"/>
      <c r="AF37" s="716"/>
      <c r="AG37" s="716"/>
      <c r="AH37" s="716"/>
      <c r="AI37" s="716"/>
      <c r="AJ37" s="716"/>
      <c r="AK37" s="716"/>
      <c r="AL37" s="681" t="s">
        <v>234</v>
      </c>
      <c r="AM37" s="682"/>
      <c r="AN37" s="682"/>
      <c r="AO37" s="717"/>
      <c r="AQ37" s="718" t="s">
        <v>333</v>
      </c>
      <c r="AR37" s="719"/>
      <c r="AS37" s="719"/>
      <c r="AT37" s="719"/>
      <c r="AU37" s="719"/>
      <c r="AV37" s="719"/>
      <c r="AW37" s="719"/>
      <c r="AX37" s="719"/>
      <c r="AY37" s="720"/>
      <c r="AZ37" s="678">
        <v>919300</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-2702</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1481438</v>
      </c>
      <c r="CS37" s="697"/>
      <c r="CT37" s="697"/>
      <c r="CU37" s="697"/>
      <c r="CV37" s="697"/>
      <c r="CW37" s="697"/>
      <c r="CX37" s="697"/>
      <c r="CY37" s="698"/>
      <c r="CZ37" s="681">
        <v>4</v>
      </c>
      <c r="DA37" s="699"/>
      <c r="DB37" s="699"/>
      <c r="DC37" s="700"/>
      <c r="DD37" s="684">
        <v>1481394</v>
      </c>
      <c r="DE37" s="697"/>
      <c r="DF37" s="697"/>
      <c r="DG37" s="697"/>
      <c r="DH37" s="697"/>
      <c r="DI37" s="697"/>
      <c r="DJ37" s="697"/>
      <c r="DK37" s="698"/>
      <c r="DL37" s="684">
        <v>1099617</v>
      </c>
      <c r="DM37" s="697"/>
      <c r="DN37" s="697"/>
      <c r="DO37" s="697"/>
      <c r="DP37" s="697"/>
      <c r="DQ37" s="697"/>
      <c r="DR37" s="697"/>
      <c r="DS37" s="697"/>
      <c r="DT37" s="697"/>
      <c r="DU37" s="697"/>
      <c r="DV37" s="698"/>
      <c r="DW37" s="681">
        <v>5.0999999999999996</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522734</v>
      </c>
      <c r="S38" s="679"/>
      <c r="T38" s="679"/>
      <c r="U38" s="679"/>
      <c r="V38" s="679"/>
      <c r="W38" s="679"/>
      <c r="X38" s="679"/>
      <c r="Y38" s="680"/>
      <c r="Z38" s="715">
        <v>1.4</v>
      </c>
      <c r="AA38" s="715"/>
      <c r="AB38" s="715"/>
      <c r="AC38" s="715"/>
      <c r="AD38" s="716">
        <v>10984</v>
      </c>
      <c r="AE38" s="716"/>
      <c r="AF38" s="716"/>
      <c r="AG38" s="716"/>
      <c r="AH38" s="716"/>
      <c r="AI38" s="716"/>
      <c r="AJ38" s="716"/>
      <c r="AK38" s="716"/>
      <c r="AL38" s="681">
        <v>0.1</v>
      </c>
      <c r="AM38" s="682"/>
      <c r="AN38" s="682"/>
      <c r="AO38" s="717"/>
      <c r="AQ38" s="718" t="s">
        <v>337</v>
      </c>
      <c r="AR38" s="719"/>
      <c r="AS38" s="719"/>
      <c r="AT38" s="719"/>
      <c r="AU38" s="719"/>
      <c r="AV38" s="719"/>
      <c r="AW38" s="719"/>
      <c r="AX38" s="719"/>
      <c r="AY38" s="720"/>
      <c r="AZ38" s="678">
        <v>8092</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15029</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3215428</v>
      </c>
      <c r="CS38" s="679"/>
      <c r="CT38" s="679"/>
      <c r="CU38" s="679"/>
      <c r="CV38" s="679"/>
      <c r="CW38" s="679"/>
      <c r="CX38" s="679"/>
      <c r="CY38" s="680"/>
      <c r="CZ38" s="681">
        <v>8.6999999999999993</v>
      </c>
      <c r="DA38" s="699"/>
      <c r="DB38" s="699"/>
      <c r="DC38" s="700"/>
      <c r="DD38" s="684">
        <v>2623789</v>
      </c>
      <c r="DE38" s="679"/>
      <c r="DF38" s="679"/>
      <c r="DG38" s="679"/>
      <c r="DH38" s="679"/>
      <c r="DI38" s="679"/>
      <c r="DJ38" s="679"/>
      <c r="DK38" s="680"/>
      <c r="DL38" s="684">
        <v>2305775</v>
      </c>
      <c r="DM38" s="679"/>
      <c r="DN38" s="679"/>
      <c r="DO38" s="679"/>
      <c r="DP38" s="679"/>
      <c r="DQ38" s="679"/>
      <c r="DR38" s="679"/>
      <c r="DS38" s="679"/>
      <c r="DT38" s="679"/>
      <c r="DU38" s="679"/>
      <c r="DV38" s="680"/>
      <c r="DW38" s="681">
        <v>10.7</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3916300</v>
      </c>
      <c r="S39" s="679"/>
      <c r="T39" s="679"/>
      <c r="U39" s="679"/>
      <c r="V39" s="679"/>
      <c r="W39" s="679"/>
      <c r="X39" s="679"/>
      <c r="Y39" s="680"/>
      <c r="Z39" s="715">
        <v>10.5</v>
      </c>
      <c r="AA39" s="715"/>
      <c r="AB39" s="715"/>
      <c r="AC39" s="715"/>
      <c r="AD39" s="716" t="s">
        <v>174</v>
      </c>
      <c r="AE39" s="716"/>
      <c r="AF39" s="716"/>
      <c r="AG39" s="716"/>
      <c r="AH39" s="716"/>
      <c r="AI39" s="716"/>
      <c r="AJ39" s="716"/>
      <c r="AK39" s="716"/>
      <c r="AL39" s="681" t="s">
        <v>174</v>
      </c>
      <c r="AM39" s="682"/>
      <c r="AN39" s="682"/>
      <c r="AO39" s="717"/>
      <c r="AQ39" s="718" t="s">
        <v>341</v>
      </c>
      <c r="AR39" s="719"/>
      <c r="AS39" s="719"/>
      <c r="AT39" s="719"/>
      <c r="AU39" s="719"/>
      <c r="AV39" s="719"/>
      <c r="AW39" s="719"/>
      <c r="AX39" s="719"/>
      <c r="AY39" s="720"/>
      <c r="AZ39" s="678" t="s">
        <v>174</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23039</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501141</v>
      </c>
      <c r="CS39" s="697"/>
      <c r="CT39" s="697"/>
      <c r="CU39" s="697"/>
      <c r="CV39" s="697"/>
      <c r="CW39" s="697"/>
      <c r="CX39" s="697"/>
      <c r="CY39" s="698"/>
      <c r="CZ39" s="681">
        <v>1.4</v>
      </c>
      <c r="DA39" s="699"/>
      <c r="DB39" s="699"/>
      <c r="DC39" s="700"/>
      <c r="DD39" s="684">
        <v>497874</v>
      </c>
      <c r="DE39" s="697"/>
      <c r="DF39" s="697"/>
      <c r="DG39" s="697"/>
      <c r="DH39" s="697"/>
      <c r="DI39" s="697"/>
      <c r="DJ39" s="697"/>
      <c r="DK39" s="698"/>
      <c r="DL39" s="684" t="s">
        <v>174</v>
      </c>
      <c r="DM39" s="697"/>
      <c r="DN39" s="697"/>
      <c r="DO39" s="697"/>
      <c r="DP39" s="697"/>
      <c r="DQ39" s="697"/>
      <c r="DR39" s="697"/>
      <c r="DS39" s="697"/>
      <c r="DT39" s="697"/>
      <c r="DU39" s="697"/>
      <c r="DV39" s="698"/>
      <c r="DW39" s="681" t="s">
        <v>174</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234</v>
      </c>
      <c r="S40" s="679"/>
      <c r="T40" s="679"/>
      <c r="U40" s="679"/>
      <c r="V40" s="679"/>
      <c r="W40" s="679"/>
      <c r="X40" s="679"/>
      <c r="Y40" s="680"/>
      <c r="Z40" s="715" t="s">
        <v>260</v>
      </c>
      <c r="AA40" s="715"/>
      <c r="AB40" s="715"/>
      <c r="AC40" s="715"/>
      <c r="AD40" s="716" t="s">
        <v>234</v>
      </c>
      <c r="AE40" s="716"/>
      <c r="AF40" s="716"/>
      <c r="AG40" s="716"/>
      <c r="AH40" s="716"/>
      <c r="AI40" s="716"/>
      <c r="AJ40" s="716"/>
      <c r="AK40" s="716"/>
      <c r="AL40" s="681" t="s">
        <v>174</v>
      </c>
      <c r="AM40" s="682"/>
      <c r="AN40" s="682"/>
      <c r="AO40" s="717"/>
      <c r="AQ40" s="718" t="s">
        <v>345</v>
      </c>
      <c r="AR40" s="719"/>
      <c r="AS40" s="719"/>
      <c r="AT40" s="719"/>
      <c r="AU40" s="719"/>
      <c r="AV40" s="719"/>
      <c r="AW40" s="719"/>
      <c r="AX40" s="719"/>
      <c r="AY40" s="720"/>
      <c r="AZ40" s="678" t="s">
        <v>174</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112</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256784</v>
      </c>
      <c r="CS40" s="679"/>
      <c r="CT40" s="679"/>
      <c r="CU40" s="679"/>
      <c r="CV40" s="679"/>
      <c r="CW40" s="679"/>
      <c r="CX40" s="679"/>
      <c r="CY40" s="680"/>
      <c r="CZ40" s="681">
        <v>0.7</v>
      </c>
      <c r="DA40" s="699"/>
      <c r="DB40" s="699"/>
      <c r="DC40" s="700"/>
      <c r="DD40" s="684">
        <v>250500</v>
      </c>
      <c r="DE40" s="679"/>
      <c r="DF40" s="679"/>
      <c r="DG40" s="679"/>
      <c r="DH40" s="679"/>
      <c r="DI40" s="679"/>
      <c r="DJ40" s="679"/>
      <c r="DK40" s="680"/>
      <c r="DL40" s="684" t="s">
        <v>234</v>
      </c>
      <c r="DM40" s="679"/>
      <c r="DN40" s="679"/>
      <c r="DO40" s="679"/>
      <c r="DP40" s="679"/>
      <c r="DQ40" s="679"/>
      <c r="DR40" s="679"/>
      <c r="DS40" s="679"/>
      <c r="DT40" s="679"/>
      <c r="DU40" s="679"/>
      <c r="DV40" s="680"/>
      <c r="DW40" s="681" t="s">
        <v>234</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1085500</v>
      </c>
      <c r="S41" s="679"/>
      <c r="T41" s="679"/>
      <c r="U41" s="679"/>
      <c r="V41" s="679"/>
      <c r="W41" s="679"/>
      <c r="X41" s="679"/>
      <c r="Y41" s="680"/>
      <c r="Z41" s="715">
        <v>2.9</v>
      </c>
      <c r="AA41" s="715"/>
      <c r="AB41" s="715"/>
      <c r="AC41" s="715"/>
      <c r="AD41" s="716" t="s">
        <v>234</v>
      </c>
      <c r="AE41" s="716"/>
      <c r="AF41" s="716"/>
      <c r="AG41" s="716"/>
      <c r="AH41" s="716"/>
      <c r="AI41" s="716"/>
      <c r="AJ41" s="716"/>
      <c r="AK41" s="716"/>
      <c r="AL41" s="681" t="s">
        <v>234</v>
      </c>
      <c r="AM41" s="682"/>
      <c r="AN41" s="682"/>
      <c r="AO41" s="717"/>
      <c r="AQ41" s="718" t="s">
        <v>350</v>
      </c>
      <c r="AR41" s="719"/>
      <c r="AS41" s="719"/>
      <c r="AT41" s="719"/>
      <c r="AU41" s="719"/>
      <c r="AV41" s="719"/>
      <c r="AW41" s="719"/>
      <c r="AX41" s="719"/>
      <c r="AY41" s="720"/>
      <c r="AZ41" s="678">
        <v>827472</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174</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234</v>
      </c>
      <c r="CS41" s="697"/>
      <c r="CT41" s="697"/>
      <c r="CU41" s="697"/>
      <c r="CV41" s="697"/>
      <c r="CW41" s="697"/>
      <c r="CX41" s="697"/>
      <c r="CY41" s="698"/>
      <c r="CZ41" s="681" t="s">
        <v>260</v>
      </c>
      <c r="DA41" s="699"/>
      <c r="DB41" s="699"/>
      <c r="DC41" s="700"/>
      <c r="DD41" s="684" t="s">
        <v>174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37468478</v>
      </c>
      <c r="S42" s="701"/>
      <c r="T42" s="701"/>
      <c r="U42" s="701"/>
      <c r="V42" s="701"/>
      <c r="W42" s="701"/>
      <c r="X42" s="701"/>
      <c r="Y42" s="703"/>
      <c r="Z42" s="704">
        <v>100</v>
      </c>
      <c r="AA42" s="704"/>
      <c r="AB42" s="704"/>
      <c r="AC42" s="704"/>
      <c r="AD42" s="705">
        <v>20395896</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2387956</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330</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5216018</v>
      </c>
      <c r="CS42" s="679"/>
      <c r="CT42" s="679"/>
      <c r="CU42" s="679"/>
      <c r="CV42" s="679"/>
      <c r="CW42" s="679"/>
      <c r="CX42" s="679"/>
      <c r="CY42" s="680"/>
      <c r="CZ42" s="681">
        <v>14.1</v>
      </c>
      <c r="DA42" s="682"/>
      <c r="DB42" s="682"/>
      <c r="DC42" s="683"/>
      <c r="DD42" s="684">
        <v>914900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138746</v>
      </c>
      <c r="CS43" s="697"/>
      <c r="CT43" s="697"/>
      <c r="CU43" s="697"/>
      <c r="CV43" s="697"/>
      <c r="CW43" s="697"/>
      <c r="CX43" s="697"/>
      <c r="CY43" s="698"/>
      <c r="CZ43" s="681">
        <v>0.4</v>
      </c>
      <c r="DA43" s="699"/>
      <c r="DB43" s="699"/>
      <c r="DC43" s="700"/>
      <c r="DD43" s="684">
        <v>138746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5030926</v>
      </c>
      <c r="CS44" s="679"/>
      <c r="CT44" s="679"/>
      <c r="CU44" s="679"/>
      <c r="CV44" s="679"/>
      <c r="CW44" s="679"/>
      <c r="CX44" s="679"/>
      <c r="CY44" s="680"/>
      <c r="CZ44" s="681">
        <v>13.6</v>
      </c>
      <c r="DA44" s="682"/>
      <c r="DB44" s="682"/>
      <c r="DC44" s="683"/>
      <c r="DD44" s="684">
        <v>854832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2462808</v>
      </c>
      <c r="CS45" s="697"/>
      <c r="CT45" s="697"/>
      <c r="CU45" s="697"/>
      <c r="CV45" s="697"/>
      <c r="CW45" s="697"/>
      <c r="CX45" s="697"/>
      <c r="CY45" s="698"/>
      <c r="CZ45" s="681">
        <v>6.7</v>
      </c>
      <c r="DA45" s="699"/>
      <c r="DB45" s="699"/>
      <c r="DC45" s="700"/>
      <c r="DD45" s="684">
        <v>139688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2451103</v>
      </c>
      <c r="CS46" s="679"/>
      <c r="CT46" s="679"/>
      <c r="CU46" s="679"/>
      <c r="CV46" s="679"/>
      <c r="CW46" s="679"/>
      <c r="CX46" s="679"/>
      <c r="CY46" s="680"/>
      <c r="CZ46" s="681">
        <v>6.6</v>
      </c>
      <c r="DA46" s="682"/>
      <c r="DB46" s="682"/>
      <c r="DC46" s="683"/>
      <c r="DD46" s="684">
        <v>700929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185092</v>
      </c>
      <c r="CS47" s="697"/>
      <c r="CT47" s="697"/>
      <c r="CU47" s="697"/>
      <c r="CV47" s="697"/>
      <c r="CW47" s="697"/>
      <c r="CX47" s="697"/>
      <c r="CY47" s="698"/>
      <c r="CZ47" s="681">
        <v>0.5</v>
      </c>
      <c r="DA47" s="699"/>
      <c r="DB47" s="699"/>
      <c r="DC47" s="700"/>
      <c r="DD47" s="684">
        <v>60068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174</v>
      </c>
      <c r="CS48" s="679"/>
      <c r="CT48" s="679"/>
      <c r="CU48" s="679"/>
      <c r="CV48" s="679"/>
      <c r="CW48" s="679"/>
      <c r="CX48" s="679"/>
      <c r="CY48" s="680"/>
      <c r="CZ48" s="681" t="s">
        <v>234</v>
      </c>
      <c r="DA48" s="682"/>
      <c r="DB48" s="682"/>
      <c r="DC48" s="683"/>
      <c r="DD48" s="684" t="s">
        <v>174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36972346</v>
      </c>
      <c r="CS49" s="663"/>
      <c r="CT49" s="663"/>
      <c r="CU49" s="663"/>
      <c r="CV49" s="663"/>
      <c r="CW49" s="663"/>
      <c r="CX49" s="663"/>
      <c r="CY49" s="664"/>
      <c r="CZ49" s="665">
        <v>100</v>
      </c>
      <c r="DA49" s="666"/>
      <c r="DB49" s="666"/>
      <c r="DC49" s="667"/>
      <c r="DD49" s="668">
        <v>24573312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Vg9wPJ9OQeqKfn9WUuSi6SwvM+JJl7H0nTDKlJPnZ3BqybDCSnzAlKlVniiQX/dX9GjxXcCmgXrT6rHq4nG77g==" saltValue="tTe8IK7fvqOUnrnanwXlD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37517</v>
      </c>
      <c r="R7" s="1198"/>
      <c r="S7" s="1198"/>
      <c r="T7" s="1198"/>
      <c r="U7" s="1198"/>
      <c r="V7" s="1198">
        <v>37033</v>
      </c>
      <c r="W7" s="1198"/>
      <c r="X7" s="1198"/>
      <c r="Y7" s="1198"/>
      <c r="Z7" s="1198"/>
      <c r="AA7" s="1198">
        <v>484</v>
      </c>
      <c r="AB7" s="1198"/>
      <c r="AC7" s="1198"/>
      <c r="AD7" s="1198"/>
      <c r="AE7" s="1199"/>
      <c r="AF7" s="1200">
        <v>266</v>
      </c>
      <c r="AG7" s="1201"/>
      <c r="AH7" s="1201"/>
      <c r="AI7" s="1201"/>
      <c r="AJ7" s="1202"/>
      <c r="AK7" s="1184">
        <v>459</v>
      </c>
      <c r="AL7" s="1185"/>
      <c r="AM7" s="1185"/>
      <c r="AN7" s="1185"/>
      <c r="AO7" s="1185"/>
      <c r="AP7" s="1185">
        <v>39507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602</v>
      </c>
      <c r="BS7" s="1188" t="s">
        <v>591</v>
      </c>
      <c r="BT7" s="1189"/>
      <c r="BU7" s="1189"/>
      <c r="BV7" s="1189"/>
      <c r="BW7" s="1189"/>
      <c r="BX7" s="1189"/>
      <c r="BY7" s="1189"/>
      <c r="BZ7" s="1189"/>
      <c r="CA7" s="1189"/>
      <c r="CB7" s="1189"/>
      <c r="CC7" s="1189"/>
      <c r="CD7" s="1189"/>
      <c r="CE7" s="1189"/>
      <c r="CF7" s="1189"/>
      <c r="CG7" s="1190"/>
      <c r="CH7" s="1181">
        <v>106</v>
      </c>
      <c r="CI7" s="1182"/>
      <c r="CJ7" s="1182"/>
      <c r="CK7" s="1182"/>
      <c r="CL7" s="1183"/>
      <c r="CM7" s="1181">
        <v>2862</v>
      </c>
      <c r="CN7" s="1182"/>
      <c r="CO7" s="1182"/>
      <c r="CP7" s="1182"/>
      <c r="CQ7" s="1183"/>
      <c r="CR7" s="1181">
        <v>7</v>
      </c>
      <c r="CS7" s="1182"/>
      <c r="CT7" s="1182"/>
      <c r="CU7" s="1182"/>
      <c r="CV7" s="1183"/>
      <c r="CW7" s="1181">
        <v>7</v>
      </c>
      <c r="CX7" s="1182"/>
      <c r="CY7" s="1182"/>
      <c r="CZ7" s="1182"/>
      <c r="DA7" s="1183"/>
      <c r="DB7" s="1181">
        <v>185</v>
      </c>
      <c r="DC7" s="1182"/>
      <c r="DD7" s="1182"/>
      <c r="DE7" s="1182"/>
      <c r="DF7" s="1183"/>
      <c r="DG7" s="1181">
        <v>1722</v>
      </c>
      <c r="DH7" s="1182"/>
      <c r="DI7" s="1182"/>
      <c r="DJ7" s="1182"/>
      <c r="DK7" s="1183"/>
      <c r="DL7" s="1181" t="s">
        <v>600</v>
      </c>
      <c r="DM7" s="1182"/>
      <c r="DN7" s="1182"/>
      <c r="DO7" s="1182"/>
      <c r="DP7" s="1183"/>
      <c r="DQ7" s="1181" t="s">
        <v>600</v>
      </c>
      <c r="DR7" s="1182"/>
      <c r="DS7" s="1182"/>
      <c r="DT7" s="1182"/>
      <c r="DU7" s="1183"/>
      <c r="DV7" s="1208"/>
      <c r="DW7" s="1209"/>
      <c r="DX7" s="1209"/>
      <c r="DY7" s="1209"/>
      <c r="DZ7" s="1210"/>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17</v>
      </c>
      <c r="R8" s="1137"/>
      <c r="S8" s="1137"/>
      <c r="T8" s="1137"/>
      <c r="U8" s="1137"/>
      <c r="V8" s="1137">
        <v>5</v>
      </c>
      <c r="W8" s="1137"/>
      <c r="X8" s="1137"/>
      <c r="Y8" s="1137"/>
      <c r="Z8" s="1137"/>
      <c r="AA8" s="1137">
        <v>12</v>
      </c>
      <c r="AB8" s="1137"/>
      <c r="AC8" s="1137"/>
      <c r="AD8" s="1137"/>
      <c r="AE8" s="1138"/>
      <c r="AF8" s="1112">
        <v>12</v>
      </c>
      <c r="AG8" s="1113"/>
      <c r="AH8" s="1113"/>
      <c r="AI8" s="1113"/>
      <c r="AJ8" s="1114"/>
      <c r="AK8" s="1179" t="s">
        <v>581</v>
      </c>
      <c r="AL8" s="1180"/>
      <c r="AM8" s="1180"/>
      <c r="AN8" s="1180"/>
      <c r="AO8" s="1180"/>
      <c r="AP8" s="1180" t="s">
        <v>582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592</v>
      </c>
      <c r="BT8" s="1108"/>
      <c r="BU8" s="1108"/>
      <c r="BV8" s="1108"/>
      <c r="BW8" s="1108"/>
      <c r="BX8" s="1108"/>
      <c r="BY8" s="1108"/>
      <c r="BZ8" s="1108"/>
      <c r="CA8" s="1108"/>
      <c r="CB8" s="1108"/>
      <c r="CC8" s="1108"/>
      <c r="CD8" s="1108"/>
      <c r="CE8" s="1108"/>
      <c r="CF8" s="1108"/>
      <c r="CG8" s="1109"/>
      <c r="CH8" s="1082">
        <v>1</v>
      </c>
      <c r="CI8" s="1083"/>
      <c r="CJ8" s="1083"/>
      <c r="CK8" s="1083"/>
      <c r="CL8" s="1084"/>
      <c r="CM8" s="1082">
        <v>203</v>
      </c>
      <c r="CN8" s="1083"/>
      <c r="CO8" s="1083"/>
      <c r="CP8" s="1083"/>
      <c r="CQ8" s="1084"/>
      <c r="CR8" s="1082">
        <v>100</v>
      </c>
      <c r="CS8" s="1083"/>
      <c r="CT8" s="1083"/>
      <c r="CU8" s="1083"/>
      <c r="CV8" s="1084"/>
      <c r="CW8" s="1082" t="s">
        <v>600</v>
      </c>
      <c r="CX8" s="1083"/>
      <c r="CY8" s="1083"/>
      <c r="CZ8" s="1083"/>
      <c r="DA8" s="1084"/>
      <c r="DB8" s="1082" t="s">
        <v>601</v>
      </c>
      <c r="DC8" s="1083"/>
      <c r="DD8" s="1083"/>
      <c r="DE8" s="1083"/>
      <c r="DF8" s="1084"/>
      <c r="DG8" s="1082" t="s">
        <v>600</v>
      </c>
      <c r="DH8" s="1083"/>
      <c r="DI8" s="1083"/>
      <c r="DJ8" s="1083"/>
      <c r="DK8" s="1084"/>
      <c r="DL8" s="1082" t="s">
        <v>600</v>
      </c>
      <c r="DM8" s="1083"/>
      <c r="DN8" s="1083"/>
      <c r="DO8" s="1083"/>
      <c r="DP8" s="1084"/>
      <c r="DQ8" s="1082" t="s">
        <v>600</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37468</v>
      </c>
      <c r="R23" s="1162"/>
      <c r="S23" s="1162"/>
      <c r="T23" s="1162"/>
      <c r="U23" s="1162"/>
      <c r="V23" s="1162">
        <v>36972</v>
      </c>
      <c r="W23" s="1162"/>
      <c r="X23" s="1162"/>
      <c r="Y23" s="1162"/>
      <c r="Z23" s="1162"/>
      <c r="AA23" s="1162">
        <v>496</v>
      </c>
      <c r="AB23" s="1162"/>
      <c r="AC23" s="1162"/>
      <c r="AD23" s="1162"/>
      <c r="AE23" s="1163"/>
      <c r="AF23" s="1164">
        <v>278</v>
      </c>
      <c r="AG23" s="1162"/>
      <c r="AH23" s="1162"/>
      <c r="AI23" s="1162"/>
      <c r="AJ23" s="1165"/>
      <c r="AK23" s="1166"/>
      <c r="AL23" s="1167"/>
      <c r="AM23" s="1167"/>
      <c r="AN23" s="1167"/>
      <c r="AO23" s="1167"/>
      <c r="AP23" s="1162">
        <v>39507</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11534</v>
      </c>
      <c r="R28" s="1147"/>
      <c r="S28" s="1147"/>
      <c r="T28" s="1147"/>
      <c r="U28" s="1147"/>
      <c r="V28" s="1147">
        <v>11435</v>
      </c>
      <c r="W28" s="1147"/>
      <c r="X28" s="1147"/>
      <c r="Y28" s="1147"/>
      <c r="Z28" s="1147"/>
      <c r="AA28" s="1147">
        <v>99</v>
      </c>
      <c r="AB28" s="1147"/>
      <c r="AC28" s="1147"/>
      <c r="AD28" s="1147"/>
      <c r="AE28" s="1148"/>
      <c r="AF28" s="1149">
        <v>99</v>
      </c>
      <c r="AG28" s="1147"/>
      <c r="AH28" s="1147"/>
      <c r="AI28" s="1147"/>
      <c r="AJ28" s="1150"/>
      <c r="AK28" s="1151">
        <v>848</v>
      </c>
      <c r="AL28" s="1139"/>
      <c r="AM28" s="1139"/>
      <c r="AN28" s="1139"/>
      <c r="AO28" s="1139"/>
      <c r="AP28" s="1139" t="s">
        <v>517</v>
      </c>
      <c r="AQ28" s="1139"/>
      <c r="AR28" s="1139"/>
      <c r="AS28" s="1139"/>
      <c r="AT28" s="1139"/>
      <c r="AU28" s="1139" t="s">
        <v>517</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7914</v>
      </c>
      <c r="R29" s="1137"/>
      <c r="S29" s="1137"/>
      <c r="T29" s="1137"/>
      <c r="U29" s="1137"/>
      <c r="V29" s="1137">
        <v>7764</v>
      </c>
      <c r="W29" s="1137"/>
      <c r="X29" s="1137"/>
      <c r="Y29" s="1137"/>
      <c r="Z29" s="1137"/>
      <c r="AA29" s="1137">
        <v>149</v>
      </c>
      <c r="AB29" s="1137"/>
      <c r="AC29" s="1137"/>
      <c r="AD29" s="1137"/>
      <c r="AE29" s="1138"/>
      <c r="AF29" s="1112">
        <v>149</v>
      </c>
      <c r="AG29" s="1113"/>
      <c r="AH29" s="1113"/>
      <c r="AI29" s="1113"/>
      <c r="AJ29" s="1114"/>
      <c r="AK29" s="1073">
        <v>1290</v>
      </c>
      <c r="AL29" s="1064"/>
      <c r="AM29" s="1064"/>
      <c r="AN29" s="1064"/>
      <c r="AO29" s="1064"/>
      <c r="AP29" s="1064" t="s">
        <v>517</v>
      </c>
      <c r="AQ29" s="1064"/>
      <c r="AR29" s="1064"/>
      <c r="AS29" s="1064"/>
      <c r="AT29" s="1064"/>
      <c r="AU29" s="1064" t="s">
        <v>517</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1395</v>
      </c>
      <c r="R30" s="1137"/>
      <c r="S30" s="1137"/>
      <c r="T30" s="1137"/>
      <c r="U30" s="1137"/>
      <c r="V30" s="1137">
        <v>1389</v>
      </c>
      <c r="W30" s="1137"/>
      <c r="X30" s="1137"/>
      <c r="Y30" s="1137"/>
      <c r="Z30" s="1137"/>
      <c r="AA30" s="1137">
        <v>6</v>
      </c>
      <c r="AB30" s="1137"/>
      <c r="AC30" s="1137"/>
      <c r="AD30" s="1137"/>
      <c r="AE30" s="1138"/>
      <c r="AF30" s="1112">
        <v>6</v>
      </c>
      <c r="AG30" s="1113"/>
      <c r="AH30" s="1113"/>
      <c r="AI30" s="1113"/>
      <c r="AJ30" s="1114"/>
      <c r="AK30" s="1073">
        <v>204</v>
      </c>
      <c r="AL30" s="1064"/>
      <c r="AM30" s="1064"/>
      <c r="AN30" s="1064"/>
      <c r="AO30" s="1064"/>
      <c r="AP30" s="1064" t="s">
        <v>517</v>
      </c>
      <c r="AQ30" s="1064"/>
      <c r="AR30" s="1064"/>
      <c r="AS30" s="1064"/>
      <c r="AT30" s="1064"/>
      <c r="AU30" s="1064" t="s">
        <v>517</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60</v>
      </c>
      <c r="R31" s="1137"/>
      <c r="S31" s="1137"/>
      <c r="T31" s="1137"/>
      <c r="U31" s="1137"/>
      <c r="V31" s="1137">
        <v>56</v>
      </c>
      <c r="W31" s="1137"/>
      <c r="X31" s="1137"/>
      <c r="Y31" s="1137"/>
      <c r="Z31" s="1137"/>
      <c r="AA31" s="1137">
        <v>5</v>
      </c>
      <c r="AB31" s="1137"/>
      <c r="AC31" s="1137"/>
      <c r="AD31" s="1137"/>
      <c r="AE31" s="1138"/>
      <c r="AF31" s="1112">
        <v>5</v>
      </c>
      <c r="AG31" s="1113"/>
      <c r="AH31" s="1113"/>
      <c r="AI31" s="1113"/>
      <c r="AJ31" s="1114"/>
      <c r="AK31" s="1073" t="s">
        <v>517</v>
      </c>
      <c r="AL31" s="1064"/>
      <c r="AM31" s="1064"/>
      <c r="AN31" s="1064"/>
      <c r="AO31" s="1064"/>
      <c r="AP31" s="1064" t="s">
        <v>517</v>
      </c>
      <c r="AQ31" s="1064"/>
      <c r="AR31" s="1064"/>
      <c r="AS31" s="1064"/>
      <c r="AT31" s="1064"/>
      <c r="AU31" s="1064" t="s">
        <v>517</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1554</v>
      </c>
      <c r="R32" s="1137"/>
      <c r="S32" s="1137"/>
      <c r="T32" s="1137"/>
      <c r="U32" s="1137"/>
      <c r="V32" s="1137">
        <v>1283</v>
      </c>
      <c r="W32" s="1137"/>
      <c r="X32" s="1137"/>
      <c r="Y32" s="1137"/>
      <c r="Z32" s="1137"/>
      <c r="AA32" s="1137">
        <v>272</v>
      </c>
      <c r="AB32" s="1137"/>
      <c r="AC32" s="1137"/>
      <c r="AD32" s="1137"/>
      <c r="AE32" s="1138"/>
      <c r="AF32" s="1112">
        <v>1409</v>
      </c>
      <c r="AG32" s="1113"/>
      <c r="AH32" s="1113"/>
      <c r="AI32" s="1113"/>
      <c r="AJ32" s="1114"/>
      <c r="AK32" s="1073">
        <v>8</v>
      </c>
      <c r="AL32" s="1064"/>
      <c r="AM32" s="1064"/>
      <c r="AN32" s="1064"/>
      <c r="AO32" s="1064"/>
      <c r="AP32" s="1064">
        <v>4129</v>
      </c>
      <c r="AQ32" s="1064"/>
      <c r="AR32" s="1064"/>
      <c r="AS32" s="1064"/>
      <c r="AT32" s="1064"/>
      <c r="AU32" s="1064">
        <v>4</v>
      </c>
      <c r="AV32" s="1064"/>
      <c r="AW32" s="1064"/>
      <c r="AX32" s="1064"/>
      <c r="AY32" s="1064"/>
      <c r="AZ32" s="1135" t="s">
        <v>517</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2252</v>
      </c>
      <c r="R33" s="1137"/>
      <c r="S33" s="1137"/>
      <c r="T33" s="1137"/>
      <c r="U33" s="1137"/>
      <c r="V33" s="1137">
        <v>2245</v>
      </c>
      <c r="W33" s="1137"/>
      <c r="X33" s="1137"/>
      <c r="Y33" s="1137"/>
      <c r="Z33" s="1137"/>
      <c r="AA33" s="1137">
        <v>7</v>
      </c>
      <c r="AB33" s="1137"/>
      <c r="AC33" s="1137"/>
      <c r="AD33" s="1137"/>
      <c r="AE33" s="1138"/>
      <c r="AF33" s="1112">
        <v>56</v>
      </c>
      <c r="AG33" s="1113"/>
      <c r="AH33" s="1113"/>
      <c r="AI33" s="1113"/>
      <c r="AJ33" s="1114"/>
      <c r="AK33" s="1073">
        <v>919</v>
      </c>
      <c r="AL33" s="1064"/>
      <c r="AM33" s="1064"/>
      <c r="AN33" s="1064"/>
      <c r="AO33" s="1064"/>
      <c r="AP33" s="1064">
        <v>17617</v>
      </c>
      <c r="AQ33" s="1064"/>
      <c r="AR33" s="1064"/>
      <c r="AS33" s="1064"/>
      <c r="AT33" s="1064"/>
      <c r="AU33" s="1064">
        <v>7857</v>
      </c>
      <c r="AV33" s="1064"/>
      <c r="AW33" s="1064"/>
      <c r="AX33" s="1064"/>
      <c r="AY33" s="1064"/>
      <c r="AZ33" s="1135" t="s">
        <v>517</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1723</v>
      </c>
      <c r="AG63" s="1052"/>
      <c r="AH63" s="1052"/>
      <c r="AI63" s="1052"/>
      <c r="AJ63" s="1123"/>
      <c r="AK63" s="1124"/>
      <c r="AL63" s="1056"/>
      <c r="AM63" s="1056"/>
      <c r="AN63" s="1056"/>
      <c r="AO63" s="1056"/>
      <c r="AP63" s="1052">
        <v>19046</v>
      </c>
      <c r="AQ63" s="1052"/>
      <c r="AR63" s="1052"/>
      <c r="AS63" s="1052"/>
      <c r="AT63" s="1052"/>
      <c r="AU63" s="1052">
        <v>7861</v>
      </c>
      <c r="AV63" s="1052"/>
      <c r="AW63" s="1052"/>
      <c r="AX63" s="1052"/>
      <c r="AY63" s="1052"/>
      <c r="AZ63" s="1118"/>
      <c r="BA63" s="1118"/>
      <c r="BB63" s="1118"/>
      <c r="BC63" s="1118"/>
      <c r="BD63" s="1118"/>
      <c r="BE63" s="1053"/>
      <c r="BF63" s="1053"/>
      <c r="BG63" s="1053"/>
      <c r="BH63" s="1053"/>
      <c r="BI63" s="1054"/>
      <c r="BJ63" s="1119" t="s">
        <v>415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419</v>
      </c>
      <c r="W66" s="1095"/>
      <c r="X66" s="1095"/>
      <c r="Y66" s="1095"/>
      <c r="Z66" s="1096"/>
      <c r="AA66" s="1094" t="s">
        <v>420</v>
      </c>
      <c r="AB66" s="1095"/>
      <c r="AC66" s="1095"/>
      <c r="AD66" s="1095"/>
      <c r="AE66" s="1096"/>
      <c r="AF66" s="1100" t="s">
        <v>421</v>
      </c>
      <c r="AG66" s="1101"/>
      <c r="AH66" s="1101"/>
      <c r="AI66" s="1101"/>
      <c r="AJ66" s="1102"/>
      <c r="AK66" s="1094" t="s">
        <v>422</v>
      </c>
      <c r="AL66" s="1089"/>
      <c r="AM66" s="1089"/>
      <c r="AN66" s="1089"/>
      <c r="AO66" s="1090"/>
      <c r="AP66" s="1094" t="s">
        <v>402</v>
      </c>
      <c r="AQ66" s="1095"/>
      <c r="AR66" s="1095"/>
      <c r="AS66" s="1095"/>
      <c r="AT66" s="1096"/>
      <c r="AU66" s="1094" t="s">
        <v>423</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583</v>
      </c>
      <c r="C68" s="1079"/>
      <c r="D68" s="1079"/>
      <c r="E68" s="1079"/>
      <c r="F68" s="1079"/>
      <c r="G68" s="1079"/>
      <c r="H68" s="1079"/>
      <c r="I68" s="1079"/>
      <c r="J68" s="1079"/>
      <c r="K68" s="1079"/>
      <c r="L68" s="1079"/>
      <c r="M68" s="1079"/>
      <c r="N68" s="1079"/>
      <c r="O68" s="1079"/>
      <c r="P68" s="1080"/>
      <c r="Q68" s="1081">
        <v>382</v>
      </c>
      <c r="R68" s="1075"/>
      <c r="S68" s="1075"/>
      <c r="T68" s="1075"/>
      <c r="U68" s="1075"/>
      <c r="V68" s="1075">
        <v>356</v>
      </c>
      <c r="W68" s="1075"/>
      <c r="X68" s="1075"/>
      <c r="Y68" s="1075"/>
      <c r="Z68" s="1075"/>
      <c r="AA68" s="1075">
        <v>26</v>
      </c>
      <c r="AB68" s="1075"/>
      <c r="AC68" s="1075"/>
      <c r="AD68" s="1075"/>
      <c r="AE68" s="1075"/>
      <c r="AF68" s="1075">
        <v>26</v>
      </c>
      <c r="AG68" s="1075"/>
      <c r="AH68" s="1075"/>
      <c r="AI68" s="1075"/>
      <c r="AJ68" s="1075"/>
      <c r="AK68" s="1075">
        <v>20</v>
      </c>
      <c r="AL68" s="1075"/>
      <c r="AM68" s="1075"/>
      <c r="AN68" s="1075"/>
      <c r="AO68" s="1075"/>
      <c r="AP68" s="1075" t="s">
        <v>598</v>
      </c>
      <c r="AQ68" s="1075"/>
      <c r="AR68" s="1075"/>
      <c r="AS68" s="1075"/>
      <c r="AT68" s="1075"/>
      <c r="AU68" s="1075" t="s">
        <v>517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603</v>
      </c>
      <c r="C69" s="1068"/>
      <c r="D69" s="1068"/>
      <c r="E69" s="1068"/>
      <c r="F69" s="1068"/>
      <c r="G69" s="1068"/>
      <c r="H69" s="1068"/>
      <c r="I69" s="1068"/>
      <c r="J69" s="1068"/>
      <c r="K69" s="1068"/>
      <c r="L69" s="1068"/>
      <c r="M69" s="1068"/>
      <c r="N69" s="1068"/>
      <c r="O69" s="1068"/>
      <c r="P69" s="1069"/>
      <c r="Q69" s="1070">
        <v>1154</v>
      </c>
      <c r="R69" s="1064"/>
      <c r="S69" s="1064"/>
      <c r="T69" s="1064"/>
      <c r="U69" s="1064"/>
      <c r="V69" s="1064">
        <v>1146</v>
      </c>
      <c r="W69" s="1064"/>
      <c r="X69" s="1064"/>
      <c r="Y69" s="1064"/>
      <c r="Z69" s="1064"/>
      <c r="AA69" s="1064">
        <v>8</v>
      </c>
      <c r="AB69" s="1064"/>
      <c r="AC69" s="1064"/>
      <c r="AD69" s="1064"/>
      <c r="AE69" s="1064"/>
      <c r="AF69" s="1064">
        <v>8</v>
      </c>
      <c r="AG69" s="1064"/>
      <c r="AH69" s="1064"/>
      <c r="AI69" s="1064"/>
      <c r="AJ69" s="1064"/>
      <c r="AK69" s="1064" t="s">
        <v>582</v>
      </c>
      <c r="AL69" s="1064"/>
      <c r="AM69" s="1064"/>
      <c r="AN69" s="1064"/>
      <c r="AO69" s="1064"/>
      <c r="AP69" s="1064" t="s">
        <v>582</v>
      </c>
      <c r="AQ69" s="1064"/>
      <c r="AR69" s="1064"/>
      <c r="AS69" s="1064"/>
      <c r="AT69" s="1064"/>
      <c r="AU69" s="1064" t="s">
        <v>582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604</v>
      </c>
      <c r="C70" s="1068"/>
      <c r="D70" s="1068"/>
      <c r="E70" s="1068"/>
      <c r="F70" s="1068"/>
      <c r="G70" s="1068"/>
      <c r="H70" s="1068"/>
      <c r="I70" s="1068"/>
      <c r="J70" s="1068"/>
      <c r="K70" s="1068"/>
      <c r="L70" s="1068"/>
      <c r="M70" s="1068"/>
      <c r="N70" s="1068"/>
      <c r="O70" s="1068"/>
      <c r="P70" s="1069"/>
      <c r="Q70" s="1070">
        <v>316</v>
      </c>
      <c r="R70" s="1064"/>
      <c r="S70" s="1064"/>
      <c r="T70" s="1064"/>
      <c r="U70" s="1064"/>
      <c r="V70" s="1064">
        <v>304</v>
      </c>
      <c r="W70" s="1064"/>
      <c r="X70" s="1064"/>
      <c r="Y70" s="1064"/>
      <c r="Z70" s="1064"/>
      <c r="AA70" s="1064">
        <v>12</v>
      </c>
      <c r="AB70" s="1064"/>
      <c r="AC70" s="1064"/>
      <c r="AD70" s="1064"/>
      <c r="AE70" s="1064"/>
      <c r="AF70" s="1064">
        <v>12</v>
      </c>
      <c r="AG70" s="1064"/>
      <c r="AH70" s="1064"/>
      <c r="AI70" s="1064"/>
      <c r="AJ70" s="1064"/>
      <c r="AK70" s="1064">
        <v>6</v>
      </c>
      <c r="AL70" s="1064"/>
      <c r="AM70" s="1064"/>
      <c r="AN70" s="1064"/>
      <c r="AO70" s="1064"/>
      <c r="AP70" s="1064" t="s">
        <v>582</v>
      </c>
      <c r="AQ70" s="1064"/>
      <c r="AR70" s="1064"/>
      <c r="AS70" s="1064"/>
      <c r="AT70" s="1064"/>
      <c r="AU70" s="1064" t="s">
        <v>582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584</v>
      </c>
      <c r="C71" s="1068"/>
      <c r="D71" s="1068"/>
      <c r="E71" s="1068"/>
      <c r="F71" s="1068"/>
      <c r="G71" s="1068"/>
      <c r="H71" s="1068"/>
      <c r="I71" s="1068"/>
      <c r="J71" s="1068"/>
      <c r="K71" s="1068"/>
      <c r="L71" s="1068"/>
      <c r="M71" s="1068"/>
      <c r="N71" s="1068"/>
      <c r="O71" s="1068"/>
      <c r="P71" s="1069"/>
      <c r="Q71" s="1070">
        <v>3271</v>
      </c>
      <c r="R71" s="1064"/>
      <c r="S71" s="1064"/>
      <c r="T71" s="1064"/>
      <c r="U71" s="1064"/>
      <c r="V71" s="1064">
        <v>3212</v>
      </c>
      <c r="W71" s="1064"/>
      <c r="X71" s="1064"/>
      <c r="Y71" s="1064"/>
      <c r="Z71" s="1064"/>
      <c r="AA71" s="1064">
        <v>59</v>
      </c>
      <c r="AB71" s="1064"/>
      <c r="AC71" s="1064"/>
      <c r="AD71" s="1064"/>
      <c r="AE71" s="1064"/>
      <c r="AF71" s="1064">
        <v>59</v>
      </c>
      <c r="AG71" s="1064"/>
      <c r="AH71" s="1064"/>
      <c r="AI71" s="1064"/>
      <c r="AJ71" s="1064"/>
      <c r="AK71" s="1064" t="s">
        <v>582</v>
      </c>
      <c r="AL71" s="1064"/>
      <c r="AM71" s="1064"/>
      <c r="AN71" s="1064"/>
      <c r="AO71" s="1064"/>
      <c r="AP71" s="1064">
        <v>920</v>
      </c>
      <c r="AQ71" s="1064"/>
      <c r="AR71" s="1064"/>
      <c r="AS71" s="1064"/>
      <c r="AT71" s="1064"/>
      <c r="AU71" s="1064">
        <v>470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585</v>
      </c>
      <c r="C72" s="1068"/>
      <c r="D72" s="1068"/>
      <c r="E72" s="1068"/>
      <c r="F72" s="1068"/>
      <c r="G72" s="1068"/>
      <c r="H72" s="1068"/>
      <c r="I72" s="1068"/>
      <c r="J72" s="1068"/>
      <c r="K72" s="1068"/>
      <c r="L72" s="1068"/>
      <c r="M72" s="1068"/>
      <c r="N72" s="1068"/>
      <c r="O72" s="1068"/>
      <c r="P72" s="1069"/>
      <c r="Q72" s="1070">
        <v>83</v>
      </c>
      <c r="R72" s="1064"/>
      <c r="S72" s="1064"/>
      <c r="T72" s="1064"/>
      <c r="U72" s="1064"/>
      <c r="V72" s="1064">
        <v>64</v>
      </c>
      <c r="W72" s="1064"/>
      <c r="X72" s="1064"/>
      <c r="Y72" s="1064"/>
      <c r="Z72" s="1064"/>
      <c r="AA72" s="1064">
        <v>19</v>
      </c>
      <c r="AB72" s="1064"/>
      <c r="AC72" s="1064"/>
      <c r="AD72" s="1064"/>
      <c r="AE72" s="1064"/>
      <c r="AF72" s="1064">
        <v>19</v>
      </c>
      <c r="AG72" s="1064"/>
      <c r="AH72" s="1064"/>
      <c r="AI72" s="1064"/>
      <c r="AJ72" s="1064"/>
      <c r="AK72" s="1064" t="s">
        <v>582</v>
      </c>
      <c r="AL72" s="1064"/>
      <c r="AM72" s="1064"/>
      <c r="AN72" s="1064"/>
      <c r="AO72" s="1064"/>
      <c r="AP72" s="1064" t="s">
        <v>582</v>
      </c>
      <c r="AQ72" s="1064"/>
      <c r="AR72" s="1064"/>
      <c r="AS72" s="1064"/>
      <c r="AT72" s="1064"/>
      <c r="AU72" s="1064" t="s">
        <v>517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586</v>
      </c>
      <c r="C73" s="1068"/>
      <c r="D73" s="1068"/>
      <c r="E73" s="1068"/>
      <c r="F73" s="1068"/>
      <c r="G73" s="1068"/>
      <c r="H73" s="1068"/>
      <c r="I73" s="1068"/>
      <c r="J73" s="1068"/>
      <c r="K73" s="1068"/>
      <c r="L73" s="1068"/>
      <c r="M73" s="1068"/>
      <c r="N73" s="1068"/>
      <c r="O73" s="1068"/>
      <c r="P73" s="1069"/>
      <c r="Q73" s="1071">
        <v>79</v>
      </c>
      <c r="R73" s="1072"/>
      <c r="S73" s="1072"/>
      <c r="T73" s="1072"/>
      <c r="U73" s="1073"/>
      <c r="V73" s="1074">
        <v>70</v>
      </c>
      <c r="W73" s="1072"/>
      <c r="X73" s="1072"/>
      <c r="Y73" s="1072"/>
      <c r="Z73" s="1073"/>
      <c r="AA73" s="1074">
        <v>9</v>
      </c>
      <c r="AB73" s="1072"/>
      <c r="AC73" s="1072"/>
      <c r="AD73" s="1072"/>
      <c r="AE73" s="1073"/>
      <c r="AF73" s="1074">
        <v>5</v>
      </c>
      <c r="AG73" s="1072"/>
      <c r="AH73" s="1072"/>
      <c r="AI73" s="1072"/>
      <c r="AJ73" s="1073"/>
      <c r="AK73" s="1074" t="s">
        <v>582</v>
      </c>
      <c r="AL73" s="1072"/>
      <c r="AM73" s="1072"/>
      <c r="AN73" s="1072"/>
      <c r="AO73" s="1073"/>
      <c r="AP73" s="1074" t="s">
        <v>582</v>
      </c>
      <c r="AQ73" s="1072"/>
      <c r="AR73" s="1072"/>
      <c r="AS73" s="1072"/>
      <c r="AT73" s="1073"/>
      <c r="AU73" s="1074" t="s">
        <v>517</v>
      </c>
      <c r="AV73" s="1072"/>
      <c r="AW73" s="1072"/>
      <c r="AX73" s="1072"/>
      <c r="AY73" s="1073"/>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587</v>
      </c>
      <c r="C74" s="1068"/>
      <c r="D74" s="1068"/>
      <c r="E74" s="1068"/>
      <c r="F74" s="1068"/>
      <c r="G74" s="1068"/>
      <c r="H74" s="1068"/>
      <c r="I74" s="1068"/>
      <c r="J74" s="1068"/>
      <c r="K74" s="1068"/>
      <c r="L74" s="1068"/>
      <c r="M74" s="1068"/>
      <c r="N74" s="1068"/>
      <c r="O74" s="1068"/>
      <c r="P74" s="1069"/>
      <c r="Q74" s="1071">
        <v>22</v>
      </c>
      <c r="R74" s="1072"/>
      <c r="S74" s="1072"/>
      <c r="T74" s="1072"/>
      <c r="U74" s="1073"/>
      <c r="V74" s="1074">
        <v>19</v>
      </c>
      <c r="W74" s="1072"/>
      <c r="X74" s="1072"/>
      <c r="Y74" s="1072"/>
      <c r="Z74" s="1073"/>
      <c r="AA74" s="1074">
        <v>3</v>
      </c>
      <c r="AB74" s="1072"/>
      <c r="AC74" s="1072"/>
      <c r="AD74" s="1072"/>
      <c r="AE74" s="1073"/>
      <c r="AF74" s="1074">
        <v>2</v>
      </c>
      <c r="AG74" s="1072"/>
      <c r="AH74" s="1072"/>
      <c r="AI74" s="1072"/>
      <c r="AJ74" s="1073"/>
      <c r="AK74" s="1074" t="s">
        <v>582</v>
      </c>
      <c r="AL74" s="1072"/>
      <c r="AM74" s="1072"/>
      <c r="AN74" s="1072"/>
      <c r="AO74" s="1073"/>
      <c r="AP74" s="1074" t="s">
        <v>582</v>
      </c>
      <c r="AQ74" s="1072"/>
      <c r="AR74" s="1072"/>
      <c r="AS74" s="1072"/>
      <c r="AT74" s="1073"/>
      <c r="AU74" s="1074" t="s">
        <v>517</v>
      </c>
      <c r="AV74" s="1072"/>
      <c r="AW74" s="1072"/>
      <c r="AX74" s="1072"/>
      <c r="AY74" s="1073"/>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588</v>
      </c>
      <c r="C75" s="1068"/>
      <c r="D75" s="1068"/>
      <c r="E75" s="1068"/>
      <c r="F75" s="1068"/>
      <c r="G75" s="1068"/>
      <c r="H75" s="1068"/>
      <c r="I75" s="1068"/>
      <c r="J75" s="1068"/>
      <c r="K75" s="1068"/>
      <c r="L75" s="1068"/>
      <c r="M75" s="1068"/>
      <c r="N75" s="1068"/>
      <c r="O75" s="1068"/>
      <c r="P75" s="1069"/>
      <c r="Q75" s="1071">
        <v>11</v>
      </c>
      <c r="R75" s="1072"/>
      <c r="S75" s="1072"/>
      <c r="T75" s="1072"/>
      <c r="U75" s="1073"/>
      <c r="V75" s="1074">
        <v>11</v>
      </c>
      <c r="W75" s="1072"/>
      <c r="X75" s="1072"/>
      <c r="Y75" s="1072"/>
      <c r="Z75" s="1073"/>
      <c r="AA75" s="1074">
        <v>0</v>
      </c>
      <c r="AB75" s="1072"/>
      <c r="AC75" s="1072"/>
      <c r="AD75" s="1072"/>
      <c r="AE75" s="1073"/>
      <c r="AF75" s="1074">
        <v>0</v>
      </c>
      <c r="AG75" s="1072"/>
      <c r="AH75" s="1072"/>
      <c r="AI75" s="1072"/>
      <c r="AJ75" s="1073"/>
      <c r="AK75" s="1074">
        <v>4</v>
      </c>
      <c r="AL75" s="1072"/>
      <c r="AM75" s="1072"/>
      <c r="AN75" s="1072"/>
      <c r="AO75" s="1073"/>
      <c r="AP75" s="1074" t="s">
        <v>582</v>
      </c>
      <c r="AQ75" s="1072"/>
      <c r="AR75" s="1072"/>
      <c r="AS75" s="1072"/>
      <c r="AT75" s="1073"/>
      <c r="AU75" s="1074" t="s">
        <v>517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589</v>
      </c>
      <c r="C76" s="1068"/>
      <c r="D76" s="1068"/>
      <c r="E76" s="1068"/>
      <c r="F76" s="1068"/>
      <c r="G76" s="1068"/>
      <c r="H76" s="1068"/>
      <c r="I76" s="1068"/>
      <c r="J76" s="1068"/>
      <c r="K76" s="1068"/>
      <c r="L76" s="1068"/>
      <c r="M76" s="1068"/>
      <c r="N76" s="1068"/>
      <c r="O76" s="1068"/>
      <c r="P76" s="1069"/>
      <c r="Q76" s="1071">
        <v>0</v>
      </c>
      <c r="R76" s="1072"/>
      <c r="S76" s="1072"/>
      <c r="T76" s="1072"/>
      <c r="U76" s="1073"/>
      <c r="V76" s="1074">
        <v>0</v>
      </c>
      <c r="W76" s="1072"/>
      <c r="X76" s="1072"/>
      <c r="Y76" s="1072"/>
      <c r="Z76" s="1073"/>
      <c r="AA76" s="1074">
        <v>0</v>
      </c>
      <c r="AB76" s="1072"/>
      <c r="AC76" s="1072"/>
      <c r="AD76" s="1072"/>
      <c r="AE76" s="1073"/>
      <c r="AF76" s="1074">
        <v>0</v>
      </c>
      <c r="AG76" s="1072"/>
      <c r="AH76" s="1072"/>
      <c r="AI76" s="1072"/>
      <c r="AJ76" s="1073"/>
      <c r="AK76" s="1074" t="s">
        <v>582</v>
      </c>
      <c r="AL76" s="1072"/>
      <c r="AM76" s="1072"/>
      <c r="AN76" s="1072"/>
      <c r="AO76" s="1073"/>
      <c r="AP76" s="1074" t="s">
        <v>582</v>
      </c>
      <c r="AQ76" s="1072"/>
      <c r="AR76" s="1072"/>
      <c r="AS76" s="1072"/>
      <c r="AT76" s="1073"/>
      <c r="AU76" s="1074" t="s">
        <v>517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590</v>
      </c>
      <c r="C77" s="1068"/>
      <c r="D77" s="1068"/>
      <c r="E77" s="1068"/>
      <c r="F77" s="1068"/>
      <c r="G77" s="1068"/>
      <c r="H77" s="1068"/>
      <c r="I77" s="1068"/>
      <c r="J77" s="1068"/>
      <c r="K77" s="1068"/>
      <c r="L77" s="1068"/>
      <c r="M77" s="1068"/>
      <c r="N77" s="1068"/>
      <c r="O77" s="1068"/>
      <c r="P77" s="1069"/>
      <c r="Q77" s="1071">
        <v>438691</v>
      </c>
      <c r="R77" s="1072"/>
      <c r="S77" s="1072"/>
      <c r="T77" s="1072"/>
      <c r="U77" s="1073"/>
      <c r="V77" s="1074">
        <v>428211</v>
      </c>
      <c r="W77" s="1072"/>
      <c r="X77" s="1072"/>
      <c r="Y77" s="1072"/>
      <c r="Z77" s="1073"/>
      <c r="AA77" s="1074">
        <v>10481</v>
      </c>
      <c r="AB77" s="1072"/>
      <c r="AC77" s="1072"/>
      <c r="AD77" s="1072"/>
      <c r="AE77" s="1073"/>
      <c r="AF77" s="1074">
        <v>10481</v>
      </c>
      <c r="AG77" s="1072"/>
      <c r="AH77" s="1072"/>
      <c r="AI77" s="1072"/>
      <c r="AJ77" s="1073"/>
      <c r="AK77" s="1074">
        <v>1023</v>
      </c>
      <c r="AL77" s="1072"/>
      <c r="AM77" s="1072"/>
      <c r="AN77" s="1072"/>
      <c r="AO77" s="1073"/>
      <c r="AP77" s="1074" t="s">
        <v>582</v>
      </c>
      <c r="AQ77" s="1072"/>
      <c r="AR77" s="1072"/>
      <c r="AS77" s="1072"/>
      <c r="AT77" s="1073"/>
      <c r="AU77" s="1074" t="s">
        <v>582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10612</v>
      </c>
      <c r="AG88" s="1052"/>
      <c r="AH88" s="1052"/>
      <c r="AI88" s="1052"/>
      <c r="AJ88" s="1052"/>
      <c r="AK88" s="1056"/>
      <c r="AL88" s="1056"/>
      <c r="AM88" s="1056"/>
      <c r="AN88" s="1056"/>
      <c r="AO88" s="1056"/>
      <c r="AP88" s="1052">
        <v>920</v>
      </c>
      <c r="AQ88" s="1052"/>
      <c r="AR88" s="1052"/>
      <c r="AS88" s="1052"/>
      <c r="AT88" s="1052"/>
      <c r="AU88" s="1052">
        <v>470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107</v>
      </c>
      <c r="CS102" s="1044"/>
      <c r="CT102" s="1044"/>
      <c r="CU102" s="1044"/>
      <c r="CV102" s="1045"/>
      <c r="CW102" s="1043">
        <v>7</v>
      </c>
      <c r="CX102" s="1044"/>
      <c r="CY102" s="1044"/>
      <c r="CZ102" s="1044"/>
      <c r="DA102" s="1045"/>
      <c r="DB102" s="1043">
        <v>185</v>
      </c>
      <c r="DC102" s="1044"/>
      <c r="DD102" s="1044"/>
      <c r="DE102" s="1044"/>
      <c r="DF102" s="1045"/>
      <c r="DG102" s="1043">
        <v>1722</v>
      </c>
      <c r="DH102" s="1044"/>
      <c r="DI102" s="1044"/>
      <c r="DJ102" s="1044"/>
      <c r="DK102" s="1045"/>
      <c r="DL102" s="1043" t="s">
        <v>517</v>
      </c>
      <c r="DM102" s="1044"/>
      <c r="DN102" s="1044"/>
      <c r="DO102" s="1044"/>
      <c r="DP102" s="1045"/>
      <c r="DQ102" s="1043" t="s">
        <v>517</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309</v>
      </c>
      <c r="AG109" s="987"/>
      <c r="AH109" s="987"/>
      <c r="AI109" s="987"/>
      <c r="AJ109" s="988"/>
      <c r="AK109" s="989" t="s">
        <v>308</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309</v>
      </c>
      <c r="BW109" s="987"/>
      <c r="BX109" s="987"/>
      <c r="BY109" s="987"/>
      <c r="BZ109" s="988"/>
      <c r="CA109" s="989" t="s">
        <v>308</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309</v>
      </c>
      <c r="DM109" s="987"/>
      <c r="DN109" s="987"/>
      <c r="DO109" s="987"/>
      <c r="DP109" s="988"/>
      <c r="DQ109" s="989" t="s">
        <v>308</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3438596</v>
      </c>
      <c r="AB110" s="980"/>
      <c r="AC110" s="980"/>
      <c r="AD110" s="980"/>
      <c r="AE110" s="981"/>
      <c r="AF110" s="982">
        <v>3390926</v>
      </c>
      <c r="AG110" s="980"/>
      <c r="AH110" s="980"/>
      <c r="AI110" s="980"/>
      <c r="AJ110" s="981"/>
      <c r="AK110" s="982">
        <v>3467180</v>
      </c>
      <c r="AL110" s="980"/>
      <c r="AM110" s="980"/>
      <c r="AN110" s="980"/>
      <c r="AO110" s="981"/>
      <c r="AP110" s="983">
        <v>18.3</v>
      </c>
      <c r="AQ110" s="984"/>
      <c r="AR110" s="984"/>
      <c r="AS110" s="984"/>
      <c r="AT110" s="985"/>
      <c r="AU110" s="1019" t="s">
        <v>72</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38832914</v>
      </c>
      <c r="BR110" s="927"/>
      <c r="BS110" s="927"/>
      <c r="BT110" s="927"/>
      <c r="BU110" s="927"/>
      <c r="BV110" s="927">
        <v>38797508</v>
      </c>
      <c r="BW110" s="927"/>
      <c r="BX110" s="927"/>
      <c r="BY110" s="927"/>
      <c r="BZ110" s="927"/>
      <c r="CA110" s="927">
        <v>39507054</v>
      </c>
      <c r="CB110" s="927"/>
      <c r="CC110" s="927"/>
      <c r="CD110" s="927"/>
      <c r="CE110" s="927"/>
      <c r="CF110" s="951">
        <v>208.1</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440</v>
      </c>
      <c r="DH110" s="927"/>
      <c r="DI110" s="927"/>
      <c r="DJ110" s="927"/>
      <c r="DK110" s="927"/>
      <c r="DL110" s="927" t="s">
        <v>441</v>
      </c>
      <c r="DM110" s="927"/>
      <c r="DN110" s="927"/>
      <c r="DO110" s="927"/>
      <c r="DP110" s="927"/>
      <c r="DQ110" s="927" t="s">
        <v>441</v>
      </c>
      <c r="DR110" s="927"/>
      <c r="DS110" s="927"/>
      <c r="DT110" s="927"/>
      <c r="DU110" s="927"/>
      <c r="DV110" s="928" t="s">
        <v>440</v>
      </c>
      <c r="DW110" s="928"/>
      <c r="DX110" s="928"/>
      <c r="DY110" s="928"/>
      <c r="DZ110" s="929"/>
    </row>
    <row r="111" spans="1:131" s="247" customFormat="1" ht="26.25" customHeight="1" x14ac:dyDescent="0.15">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174</v>
      </c>
      <c r="AB111" s="1008"/>
      <c r="AC111" s="1008"/>
      <c r="AD111" s="1008"/>
      <c r="AE111" s="1009"/>
      <c r="AF111" s="1010" t="s">
        <v>441</v>
      </c>
      <c r="AG111" s="1008"/>
      <c r="AH111" s="1008"/>
      <c r="AI111" s="1008"/>
      <c r="AJ111" s="1009"/>
      <c r="AK111" s="1010" t="s">
        <v>440</v>
      </c>
      <c r="AL111" s="1008"/>
      <c r="AM111" s="1008"/>
      <c r="AN111" s="1008"/>
      <c r="AO111" s="1009"/>
      <c r="AP111" s="1011" t="s">
        <v>443</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3700342</v>
      </c>
      <c r="BR111" s="899"/>
      <c r="BS111" s="899"/>
      <c r="BT111" s="899"/>
      <c r="BU111" s="899"/>
      <c r="BV111" s="899">
        <v>3618338</v>
      </c>
      <c r="BW111" s="899"/>
      <c r="BX111" s="899"/>
      <c r="BY111" s="899"/>
      <c r="BZ111" s="899"/>
      <c r="CA111" s="899">
        <v>3412655</v>
      </c>
      <c r="CB111" s="899"/>
      <c r="CC111" s="899"/>
      <c r="CD111" s="899"/>
      <c r="CE111" s="899"/>
      <c r="CF111" s="960">
        <v>18</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174</v>
      </c>
      <c r="DH111" s="899"/>
      <c r="DI111" s="899"/>
      <c r="DJ111" s="899"/>
      <c r="DK111" s="899"/>
      <c r="DL111" s="899" t="s">
        <v>441</v>
      </c>
      <c r="DM111" s="899"/>
      <c r="DN111" s="899"/>
      <c r="DO111" s="899"/>
      <c r="DP111" s="899"/>
      <c r="DQ111" s="899" t="s">
        <v>440</v>
      </c>
      <c r="DR111" s="899"/>
      <c r="DS111" s="899"/>
      <c r="DT111" s="899"/>
      <c r="DU111" s="899"/>
      <c r="DV111" s="876" t="s">
        <v>394</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174</v>
      </c>
      <c r="AB112" s="862"/>
      <c r="AC112" s="862"/>
      <c r="AD112" s="862"/>
      <c r="AE112" s="863"/>
      <c r="AF112" s="864" t="s">
        <v>394</v>
      </c>
      <c r="AG112" s="862"/>
      <c r="AH112" s="862"/>
      <c r="AI112" s="862"/>
      <c r="AJ112" s="863"/>
      <c r="AK112" s="864" t="s">
        <v>174</v>
      </c>
      <c r="AL112" s="862"/>
      <c r="AM112" s="862"/>
      <c r="AN112" s="862"/>
      <c r="AO112" s="863"/>
      <c r="AP112" s="909" t="s">
        <v>174</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8820906</v>
      </c>
      <c r="BR112" s="899"/>
      <c r="BS112" s="899"/>
      <c r="BT112" s="899"/>
      <c r="BU112" s="899"/>
      <c r="BV112" s="899">
        <v>8119075</v>
      </c>
      <c r="BW112" s="899"/>
      <c r="BX112" s="899"/>
      <c r="BY112" s="899"/>
      <c r="BZ112" s="899"/>
      <c r="CA112" s="899">
        <v>7861471</v>
      </c>
      <c r="CB112" s="899"/>
      <c r="CC112" s="899"/>
      <c r="CD112" s="899"/>
      <c r="CE112" s="899"/>
      <c r="CF112" s="960">
        <v>41.4</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174</v>
      </c>
      <c r="DH112" s="899"/>
      <c r="DI112" s="899"/>
      <c r="DJ112" s="899"/>
      <c r="DK112" s="899"/>
      <c r="DL112" s="899" t="s">
        <v>440</v>
      </c>
      <c r="DM112" s="899"/>
      <c r="DN112" s="899"/>
      <c r="DO112" s="899"/>
      <c r="DP112" s="899"/>
      <c r="DQ112" s="899" t="s">
        <v>174</v>
      </c>
      <c r="DR112" s="899"/>
      <c r="DS112" s="899"/>
      <c r="DT112" s="899"/>
      <c r="DU112" s="899"/>
      <c r="DV112" s="876" t="s">
        <v>174</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703104</v>
      </c>
      <c r="AB113" s="1008"/>
      <c r="AC113" s="1008"/>
      <c r="AD113" s="1008"/>
      <c r="AE113" s="1009"/>
      <c r="AF113" s="1010">
        <v>668299</v>
      </c>
      <c r="AG113" s="1008"/>
      <c r="AH113" s="1008"/>
      <c r="AI113" s="1008"/>
      <c r="AJ113" s="1009"/>
      <c r="AK113" s="1010">
        <v>700376</v>
      </c>
      <c r="AL113" s="1008"/>
      <c r="AM113" s="1008"/>
      <c r="AN113" s="1008"/>
      <c r="AO113" s="1009"/>
      <c r="AP113" s="1011">
        <v>3.7</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141500</v>
      </c>
      <c r="BR113" s="899"/>
      <c r="BS113" s="899"/>
      <c r="BT113" s="899"/>
      <c r="BU113" s="899"/>
      <c r="BV113" s="899">
        <v>215000</v>
      </c>
      <c r="BW113" s="899"/>
      <c r="BX113" s="899"/>
      <c r="BY113" s="899"/>
      <c r="BZ113" s="899"/>
      <c r="CA113" s="899">
        <v>470232</v>
      </c>
      <c r="CB113" s="899"/>
      <c r="CC113" s="899"/>
      <c r="CD113" s="899"/>
      <c r="CE113" s="899"/>
      <c r="CF113" s="960">
        <v>2.5</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443</v>
      </c>
      <c r="DH113" s="862"/>
      <c r="DI113" s="862"/>
      <c r="DJ113" s="862"/>
      <c r="DK113" s="863"/>
      <c r="DL113" s="864" t="s">
        <v>440</v>
      </c>
      <c r="DM113" s="862"/>
      <c r="DN113" s="862"/>
      <c r="DO113" s="862"/>
      <c r="DP113" s="863"/>
      <c r="DQ113" s="864" t="s">
        <v>394</v>
      </c>
      <c r="DR113" s="862"/>
      <c r="DS113" s="862"/>
      <c r="DT113" s="862"/>
      <c r="DU113" s="863"/>
      <c r="DV113" s="909" t="s">
        <v>174</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174</v>
      </c>
      <c r="AB114" s="862"/>
      <c r="AC114" s="862"/>
      <c r="AD114" s="862"/>
      <c r="AE114" s="863"/>
      <c r="AF114" s="864" t="s">
        <v>174</v>
      </c>
      <c r="AG114" s="862"/>
      <c r="AH114" s="862"/>
      <c r="AI114" s="862"/>
      <c r="AJ114" s="863"/>
      <c r="AK114" s="864">
        <v>1862</v>
      </c>
      <c r="AL114" s="862"/>
      <c r="AM114" s="862"/>
      <c r="AN114" s="862"/>
      <c r="AO114" s="863"/>
      <c r="AP114" s="909">
        <v>0</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4428283</v>
      </c>
      <c r="BR114" s="899"/>
      <c r="BS114" s="899"/>
      <c r="BT114" s="899"/>
      <c r="BU114" s="899"/>
      <c r="BV114" s="899">
        <v>4248258</v>
      </c>
      <c r="BW114" s="899"/>
      <c r="BX114" s="899"/>
      <c r="BY114" s="899"/>
      <c r="BZ114" s="899"/>
      <c r="CA114" s="899">
        <v>4434712</v>
      </c>
      <c r="CB114" s="899"/>
      <c r="CC114" s="899"/>
      <c r="CD114" s="899"/>
      <c r="CE114" s="899"/>
      <c r="CF114" s="960">
        <v>23.4</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174</v>
      </c>
      <c r="DH114" s="862"/>
      <c r="DI114" s="862"/>
      <c r="DJ114" s="862"/>
      <c r="DK114" s="863"/>
      <c r="DL114" s="864" t="s">
        <v>440</v>
      </c>
      <c r="DM114" s="862"/>
      <c r="DN114" s="862"/>
      <c r="DO114" s="862"/>
      <c r="DP114" s="863"/>
      <c r="DQ114" s="864" t="s">
        <v>394</v>
      </c>
      <c r="DR114" s="862"/>
      <c r="DS114" s="862"/>
      <c r="DT114" s="862"/>
      <c r="DU114" s="863"/>
      <c r="DV114" s="909" t="s">
        <v>174</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23610</v>
      </c>
      <c r="AB115" s="1008"/>
      <c r="AC115" s="1008"/>
      <c r="AD115" s="1008"/>
      <c r="AE115" s="1009"/>
      <c r="AF115" s="1010">
        <v>26534</v>
      </c>
      <c r="AG115" s="1008"/>
      <c r="AH115" s="1008"/>
      <c r="AI115" s="1008"/>
      <c r="AJ115" s="1009"/>
      <c r="AK115" s="1010">
        <v>28478</v>
      </c>
      <c r="AL115" s="1008"/>
      <c r="AM115" s="1008"/>
      <c r="AN115" s="1008"/>
      <c r="AO115" s="1009"/>
      <c r="AP115" s="1011">
        <v>0.1</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174</v>
      </c>
      <c r="BR115" s="899"/>
      <c r="BS115" s="899"/>
      <c r="BT115" s="899"/>
      <c r="BU115" s="899"/>
      <c r="BV115" s="899" t="s">
        <v>440</v>
      </c>
      <c r="BW115" s="899"/>
      <c r="BX115" s="899"/>
      <c r="BY115" s="899"/>
      <c r="BZ115" s="899"/>
      <c r="CA115" s="899" t="s">
        <v>440</v>
      </c>
      <c r="CB115" s="899"/>
      <c r="CC115" s="899"/>
      <c r="CD115" s="899"/>
      <c r="CE115" s="899"/>
      <c r="CF115" s="960" t="s">
        <v>394</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3700342</v>
      </c>
      <c r="DH115" s="862"/>
      <c r="DI115" s="862"/>
      <c r="DJ115" s="862"/>
      <c r="DK115" s="863"/>
      <c r="DL115" s="864">
        <v>3618338</v>
      </c>
      <c r="DM115" s="862"/>
      <c r="DN115" s="862"/>
      <c r="DO115" s="862"/>
      <c r="DP115" s="863"/>
      <c r="DQ115" s="864">
        <v>3412655</v>
      </c>
      <c r="DR115" s="862"/>
      <c r="DS115" s="862"/>
      <c r="DT115" s="862"/>
      <c r="DU115" s="863"/>
      <c r="DV115" s="909">
        <v>18</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31</v>
      </c>
      <c r="AB116" s="862"/>
      <c r="AC116" s="862"/>
      <c r="AD116" s="862"/>
      <c r="AE116" s="863"/>
      <c r="AF116" s="864">
        <v>12</v>
      </c>
      <c r="AG116" s="862"/>
      <c r="AH116" s="862"/>
      <c r="AI116" s="862"/>
      <c r="AJ116" s="863"/>
      <c r="AK116" s="864">
        <v>421</v>
      </c>
      <c r="AL116" s="862"/>
      <c r="AM116" s="862"/>
      <c r="AN116" s="862"/>
      <c r="AO116" s="863"/>
      <c r="AP116" s="909">
        <v>0</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174</v>
      </c>
      <c r="BR116" s="899"/>
      <c r="BS116" s="899"/>
      <c r="BT116" s="899"/>
      <c r="BU116" s="899"/>
      <c r="BV116" s="899" t="s">
        <v>441</v>
      </c>
      <c r="BW116" s="899"/>
      <c r="BX116" s="899"/>
      <c r="BY116" s="899"/>
      <c r="BZ116" s="899"/>
      <c r="CA116" s="899" t="s">
        <v>394</v>
      </c>
      <c r="CB116" s="899"/>
      <c r="CC116" s="899"/>
      <c r="CD116" s="899"/>
      <c r="CE116" s="899"/>
      <c r="CF116" s="960" t="s">
        <v>443</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394</v>
      </c>
      <c r="DH116" s="862"/>
      <c r="DI116" s="862"/>
      <c r="DJ116" s="862"/>
      <c r="DK116" s="863"/>
      <c r="DL116" s="864" t="s">
        <v>443</v>
      </c>
      <c r="DM116" s="862"/>
      <c r="DN116" s="862"/>
      <c r="DO116" s="862"/>
      <c r="DP116" s="863"/>
      <c r="DQ116" s="864" t="s">
        <v>443</v>
      </c>
      <c r="DR116" s="862"/>
      <c r="DS116" s="862"/>
      <c r="DT116" s="862"/>
      <c r="DU116" s="863"/>
      <c r="DV116" s="909" t="s">
        <v>441</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4165341</v>
      </c>
      <c r="AB117" s="994"/>
      <c r="AC117" s="994"/>
      <c r="AD117" s="994"/>
      <c r="AE117" s="995"/>
      <c r="AF117" s="996">
        <v>4085771</v>
      </c>
      <c r="AG117" s="994"/>
      <c r="AH117" s="994"/>
      <c r="AI117" s="994"/>
      <c r="AJ117" s="995"/>
      <c r="AK117" s="996">
        <v>4198317</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174</v>
      </c>
      <c r="BR117" s="899"/>
      <c r="BS117" s="899"/>
      <c r="BT117" s="899"/>
      <c r="BU117" s="899"/>
      <c r="BV117" s="899" t="s">
        <v>174</v>
      </c>
      <c r="BW117" s="899"/>
      <c r="BX117" s="899"/>
      <c r="BY117" s="899"/>
      <c r="BZ117" s="899"/>
      <c r="CA117" s="899" t="s">
        <v>174</v>
      </c>
      <c r="CB117" s="899"/>
      <c r="CC117" s="899"/>
      <c r="CD117" s="899"/>
      <c r="CE117" s="899"/>
      <c r="CF117" s="960" t="s">
        <v>394</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174</v>
      </c>
      <c r="DH117" s="862"/>
      <c r="DI117" s="862"/>
      <c r="DJ117" s="862"/>
      <c r="DK117" s="863"/>
      <c r="DL117" s="864" t="s">
        <v>440</v>
      </c>
      <c r="DM117" s="862"/>
      <c r="DN117" s="862"/>
      <c r="DO117" s="862"/>
      <c r="DP117" s="863"/>
      <c r="DQ117" s="864" t="s">
        <v>394</v>
      </c>
      <c r="DR117" s="862"/>
      <c r="DS117" s="862"/>
      <c r="DT117" s="862"/>
      <c r="DU117" s="863"/>
      <c r="DV117" s="909" t="s">
        <v>174</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309</v>
      </c>
      <c r="AG118" s="987"/>
      <c r="AH118" s="987"/>
      <c r="AI118" s="987"/>
      <c r="AJ118" s="988"/>
      <c r="AK118" s="989" t="s">
        <v>308</v>
      </c>
      <c r="AL118" s="987"/>
      <c r="AM118" s="987"/>
      <c r="AN118" s="987"/>
      <c r="AO118" s="988"/>
      <c r="AP118" s="990" t="s">
        <v>434</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174</v>
      </c>
      <c r="BR118" s="930"/>
      <c r="BS118" s="930"/>
      <c r="BT118" s="930"/>
      <c r="BU118" s="930"/>
      <c r="BV118" s="930" t="s">
        <v>394</v>
      </c>
      <c r="BW118" s="930"/>
      <c r="BX118" s="930"/>
      <c r="BY118" s="930"/>
      <c r="BZ118" s="930"/>
      <c r="CA118" s="930" t="s">
        <v>174</v>
      </c>
      <c r="CB118" s="930"/>
      <c r="CC118" s="930"/>
      <c r="CD118" s="930"/>
      <c r="CE118" s="930"/>
      <c r="CF118" s="960" t="s">
        <v>394</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394</v>
      </c>
      <c r="DH118" s="862"/>
      <c r="DI118" s="862"/>
      <c r="DJ118" s="862"/>
      <c r="DK118" s="863"/>
      <c r="DL118" s="864" t="s">
        <v>174</v>
      </c>
      <c r="DM118" s="862"/>
      <c r="DN118" s="862"/>
      <c r="DO118" s="862"/>
      <c r="DP118" s="863"/>
      <c r="DQ118" s="864" t="s">
        <v>394</v>
      </c>
      <c r="DR118" s="862"/>
      <c r="DS118" s="862"/>
      <c r="DT118" s="862"/>
      <c r="DU118" s="863"/>
      <c r="DV118" s="909" t="s">
        <v>440</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440</v>
      </c>
      <c r="AB119" s="980"/>
      <c r="AC119" s="980"/>
      <c r="AD119" s="980"/>
      <c r="AE119" s="981"/>
      <c r="AF119" s="982" t="s">
        <v>174</v>
      </c>
      <c r="AG119" s="980"/>
      <c r="AH119" s="980"/>
      <c r="AI119" s="980"/>
      <c r="AJ119" s="981"/>
      <c r="AK119" s="982" t="s">
        <v>174</v>
      </c>
      <c r="AL119" s="980"/>
      <c r="AM119" s="980"/>
      <c r="AN119" s="980"/>
      <c r="AO119" s="981"/>
      <c r="AP119" s="983" t="s">
        <v>440</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467</v>
      </c>
      <c r="BP119" s="963"/>
      <c r="BQ119" s="967">
        <v>55923945</v>
      </c>
      <c r="BR119" s="930"/>
      <c r="BS119" s="930"/>
      <c r="BT119" s="930"/>
      <c r="BU119" s="930"/>
      <c r="BV119" s="930">
        <v>54998179</v>
      </c>
      <c r="BW119" s="930"/>
      <c r="BX119" s="930"/>
      <c r="BY119" s="930"/>
      <c r="BZ119" s="930"/>
      <c r="CA119" s="930">
        <v>55686124</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394</v>
      </c>
      <c r="DH119" s="845"/>
      <c r="DI119" s="845"/>
      <c r="DJ119" s="845"/>
      <c r="DK119" s="846"/>
      <c r="DL119" s="847" t="s">
        <v>443</v>
      </c>
      <c r="DM119" s="845"/>
      <c r="DN119" s="845"/>
      <c r="DO119" s="845"/>
      <c r="DP119" s="846"/>
      <c r="DQ119" s="847" t="s">
        <v>394</v>
      </c>
      <c r="DR119" s="845"/>
      <c r="DS119" s="845"/>
      <c r="DT119" s="845"/>
      <c r="DU119" s="846"/>
      <c r="DV119" s="933" t="s">
        <v>443</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174</v>
      </c>
      <c r="AB120" s="862"/>
      <c r="AC120" s="862"/>
      <c r="AD120" s="862"/>
      <c r="AE120" s="863"/>
      <c r="AF120" s="864" t="s">
        <v>174</v>
      </c>
      <c r="AG120" s="862"/>
      <c r="AH120" s="862"/>
      <c r="AI120" s="862"/>
      <c r="AJ120" s="863"/>
      <c r="AK120" s="864" t="s">
        <v>440</v>
      </c>
      <c r="AL120" s="862"/>
      <c r="AM120" s="862"/>
      <c r="AN120" s="862"/>
      <c r="AO120" s="863"/>
      <c r="AP120" s="909" t="s">
        <v>394</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3191378</v>
      </c>
      <c r="BR120" s="927"/>
      <c r="BS120" s="927"/>
      <c r="BT120" s="927"/>
      <c r="BU120" s="927"/>
      <c r="BV120" s="927">
        <v>3674239</v>
      </c>
      <c r="BW120" s="927"/>
      <c r="BX120" s="927"/>
      <c r="BY120" s="927"/>
      <c r="BZ120" s="927"/>
      <c r="CA120" s="927">
        <v>4000136</v>
      </c>
      <c r="CB120" s="927"/>
      <c r="CC120" s="927"/>
      <c r="CD120" s="927"/>
      <c r="CE120" s="927"/>
      <c r="CF120" s="951">
        <v>21.1</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t="s">
        <v>394</v>
      </c>
      <c r="DH120" s="927"/>
      <c r="DI120" s="927"/>
      <c r="DJ120" s="927"/>
      <c r="DK120" s="927"/>
      <c r="DL120" s="927">
        <v>8115229</v>
      </c>
      <c r="DM120" s="927"/>
      <c r="DN120" s="927"/>
      <c r="DO120" s="927"/>
      <c r="DP120" s="927"/>
      <c r="DQ120" s="927">
        <v>7857343</v>
      </c>
      <c r="DR120" s="927"/>
      <c r="DS120" s="927"/>
      <c r="DT120" s="927"/>
      <c r="DU120" s="927"/>
      <c r="DV120" s="928">
        <v>41.4</v>
      </c>
      <c r="DW120" s="928"/>
      <c r="DX120" s="928"/>
      <c r="DY120" s="928"/>
      <c r="DZ120" s="929"/>
    </row>
    <row r="121" spans="1:130" s="247" customFormat="1" ht="26.25" customHeight="1" x14ac:dyDescent="0.15">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394</v>
      </c>
      <c r="AB121" s="862"/>
      <c r="AC121" s="862"/>
      <c r="AD121" s="862"/>
      <c r="AE121" s="863"/>
      <c r="AF121" s="864" t="s">
        <v>443</v>
      </c>
      <c r="AG121" s="862"/>
      <c r="AH121" s="862"/>
      <c r="AI121" s="862"/>
      <c r="AJ121" s="863"/>
      <c r="AK121" s="864" t="s">
        <v>443</v>
      </c>
      <c r="AL121" s="862"/>
      <c r="AM121" s="862"/>
      <c r="AN121" s="862"/>
      <c r="AO121" s="863"/>
      <c r="AP121" s="909" t="s">
        <v>443</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20624994</v>
      </c>
      <c r="BR121" s="899"/>
      <c r="BS121" s="899"/>
      <c r="BT121" s="899"/>
      <c r="BU121" s="899"/>
      <c r="BV121" s="899">
        <v>19933328</v>
      </c>
      <c r="BW121" s="899"/>
      <c r="BX121" s="899"/>
      <c r="BY121" s="899"/>
      <c r="BZ121" s="899"/>
      <c r="CA121" s="899">
        <v>18619990</v>
      </c>
      <c r="CB121" s="899"/>
      <c r="CC121" s="899"/>
      <c r="CD121" s="899"/>
      <c r="CE121" s="899"/>
      <c r="CF121" s="960">
        <v>98.1</v>
      </c>
      <c r="CG121" s="961"/>
      <c r="CH121" s="961"/>
      <c r="CI121" s="961"/>
      <c r="CJ121" s="961"/>
      <c r="CK121" s="954"/>
      <c r="CL121" s="940"/>
      <c r="CM121" s="940"/>
      <c r="CN121" s="940"/>
      <c r="CO121" s="941"/>
      <c r="CP121" s="920" t="s">
        <v>475</v>
      </c>
      <c r="CQ121" s="921"/>
      <c r="CR121" s="921"/>
      <c r="CS121" s="921"/>
      <c r="CT121" s="921"/>
      <c r="CU121" s="921"/>
      <c r="CV121" s="921"/>
      <c r="CW121" s="921"/>
      <c r="CX121" s="921"/>
      <c r="CY121" s="921"/>
      <c r="CZ121" s="921"/>
      <c r="DA121" s="921"/>
      <c r="DB121" s="921"/>
      <c r="DC121" s="921"/>
      <c r="DD121" s="921"/>
      <c r="DE121" s="921"/>
      <c r="DF121" s="922"/>
      <c r="DG121" s="898">
        <v>7295</v>
      </c>
      <c r="DH121" s="899"/>
      <c r="DI121" s="899"/>
      <c r="DJ121" s="899"/>
      <c r="DK121" s="899"/>
      <c r="DL121" s="899">
        <v>3846</v>
      </c>
      <c r="DM121" s="899"/>
      <c r="DN121" s="899"/>
      <c r="DO121" s="899"/>
      <c r="DP121" s="899"/>
      <c r="DQ121" s="899">
        <v>4128</v>
      </c>
      <c r="DR121" s="899"/>
      <c r="DS121" s="899"/>
      <c r="DT121" s="899"/>
      <c r="DU121" s="899"/>
      <c r="DV121" s="876">
        <v>0</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443</v>
      </c>
      <c r="AB122" s="862"/>
      <c r="AC122" s="862"/>
      <c r="AD122" s="862"/>
      <c r="AE122" s="863"/>
      <c r="AF122" s="864" t="s">
        <v>174</v>
      </c>
      <c r="AG122" s="862"/>
      <c r="AH122" s="862"/>
      <c r="AI122" s="862"/>
      <c r="AJ122" s="863"/>
      <c r="AK122" s="864" t="s">
        <v>443</v>
      </c>
      <c r="AL122" s="862"/>
      <c r="AM122" s="862"/>
      <c r="AN122" s="862"/>
      <c r="AO122" s="863"/>
      <c r="AP122" s="909" t="s">
        <v>440</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29333280</v>
      </c>
      <c r="BR122" s="930"/>
      <c r="BS122" s="930"/>
      <c r="BT122" s="930"/>
      <c r="BU122" s="930"/>
      <c r="BV122" s="930">
        <v>29384040</v>
      </c>
      <c r="BW122" s="930"/>
      <c r="BX122" s="930"/>
      <c r="BY122" s="930"/>
      <c r="BZ122" s="930"/>
      <c r="CA122" s="930">
        <v>29369495</v>
      </c>
      <c r="CB122" s="930"/>
      <c r="CC122" s="930"/>
      <c r="CD122" s="930"/>
      <c r="CE122" s="930"/>
      <c r="CF122" s="931">
        <v>154.69999999999999</v>
      </c>
      <c r="CG122" s="932"/>
      <c r="CH122" s="932"/>
      <c r="CI122" s="932"/>
      <c r="CJ122" s="932"/>
      <c r="CK122" s="954"/>
      <c r="CL122" s="940"/>
      <c r="CM122" s="940"/>
      <c r="CN122" s="940"/>
      <c r="CO122" s="941"/>
      <c r="CP122" s="920" t="s">
        <v>406</v>
      </c>
      <c r="CQ122" s="921"/>
      <c r="CR122" s="921"/>
      <c r="CS122" s="921"/>
      <c r="CT122" s="921"/>
      <c r="CU122" s="921"/>
      <c r="CV122" s="921"/>
      <c r="CW122" s="921"/>
      <c r="CX122" s="921"/>
      <c r="CY122" s="921"/>
      <c r="CZ122" s="921"/>
      <c r="DA122" s="921"/>
      <c r="DB122" s="921"/>
      <c r="DC122" s="921"/>
      <c r="DD122" s="921"/>
      <c r="DE122" s="921"/>
      <c r="DF122" s="922"/>
      <c r="DG122" s="898" t="s">
        <v>174</v>
      </c>
      <c r="DH122" s="899"/>
      <c r="DI122" s="899"/>
      <c r="DJ122" s="899"/>
      <c r="DK122" s="899"/>
      <c r="DL122" s="899" t="s">
        <v>443</v>
      </c>
      <c r="DM122" s="899"/>
      <c r="DN122" s="899"/>
      <c r="DO122" s="899"/>
      <c r="DP122" s="899"/>
      <c r="DQ122" s="899" t="s">
        <v>440</v>
      </c>
      <c r="DR122" s="899"/>
      <c r="DS122" s="899"/>
      <c r="DT122" s="899"/>
      <c r="DU122" s="899"/>
      <c r="DV122" s="876" t="s">
        <v>440</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174</v>
      </c>
      <c r="AB123" s="862"/>
      <c r="AC123" s="862"/>
      <c r="AD123" s="862"/>
      <c r="AE123" s="863"/>
      <c r="AF123" s="864" t="s">
        <v>394</v>
      </c>
      <c r="AG123" s="862"/>
      <c r="AH123" s="862"/>
      <c r="AI123" s="862"/>
      <c r="AJ123" s="863"/>
      <c r="AK123" s="864" t="s">
        <v>394</v>
      </c>
      <c r="AL123" s="862"/>
      <c r="AM123" s="862"/>
      <c r="AN123" s="862"/>
      <c r="AO123" s="863"/>
      <c r="AP123" s="909" t="s">
        <v>440</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477</v>
      </c>
      <c r="BP123" s="963"/>
      <c r="BQ123" s="917">
        <v>53149652</v>
      </c>
      <c r="BR123" s="918"/>
      <c r="BS123" s="918"/>
      <c r="BT123" s="918"/>
      <c r="BU123" s="918"/>
      <c r="BV123" s="918">
        <v>52991607</v>
      </c>
      <c r="BW123" s="918"/>
      <c r="BX123" s="918"/>
      <c r="BY123" s="918"/>
      <c r="BZ123" s="918"/>
      <c r="CA123" s="918">
        <v>51989621</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t="s">
        <v>394</v>
      </c>
      <c r="DH123" s="862"/>
      <c r="DI123" s="862"/>
      <c r="DJ123" s="862"/>
      <c r="DK123" s="863"/>
      <c r="DL123" s="864" t="s">
        <v>174</v>
      </c>
      <c r="DM123" s="862"/>
      <c r="DN123" s="862"/>
      <c r="DO123" s="862"/>
      <c r="DP123" s="863"/>
      <c r="DQ123" s="864" t="s">
        <v>440</v>
      </c>
      <c r="DR123" s="862"/>
      <c r="DS123" s="862"/>
      <c r="DT123" s="862"/>
      <c r="DU123" s="863"/>
      <c r="DV123" s="909" t="s">
        <v>394</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174</v>
      </c>
      <c r="AB124" s="862"/>
      <c r="AC124" s="862"/>
      <c r="AD124" s="862"/>
      <c r="AE124" s="863"/>
      <c r="AF124" s="864" t="s">
        <v>394</v>
      </c>
      <c r="AG124" s="862"/>
      <c r="AH124" s="862"/>
      <c r="AI124" s="862"/>
      <c r="AJ124" s="863"/>
      <c r="AK124" s="864" t="s">
        <v>394</v>
      </c>
      <c r="AL124" s="862"/>
      <c r="AM124" s="862"/>
      <c r="AN124" s="862"/>
      <c r="AO124" s="863"/>
      <c r="AP124" s="909" t="s">
        <v>174</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14.9</v>
      </c>
      <c r="BR124" s="916"/>
      <c r="BS124" s="916"/>
      <c r="BT124" s="916"/>
      <c r="BU124" s="916"/>
      <c r="BV124" s="916">
        <v>10.6</v>
      </c>
      <c r="BW124" s="916"/>
      <c r="BX124" s="916"/>
      <c r="BY124" s="916"/>
      <c r="BZ124" s="916"/>
      <c r="CA124" s="916">
        <v>19.399999999999999</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v>8813611</v>
      </c>
      <c r="DH124" s="845"/>
      <c r="DI124" s="845"/>
      <c r="DJ124" s="845"/>
      <c r="DK124" s="846"/>
      <c r="DL124" s="847" t="s">
        <v>174</v>
      </c>
      <c r="DM124" s="845"/>
      <c r="DN124" s="845"/>
      <c r="DO124" s="845"/>
      <c r="DP124" s="846"/>
      <c r="DQ124" s="847" t="s">
        <v>174</v>
      </c>
      <c r="DR124" s="845"/>
      <c r="DS124" s="845"/>
      <c r="DT124" s="845"/>
      <c r="DU124" s="846"/>
      <c r="DV124" s="933" t="s">
        <v>440</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440</v>
      </c>
      <c r="AB125" s="862"/>
      <c r="AC125" s="862"/>
      <c r="AD125" s="862"/>
      <c r="AE125" s="863"/>
      <c r="AF125" s="864" t="s">
        <v>174</v>
      </c>
      <c r="AG125" s="862"/>
      <c r="AH125" s="862"/>
      <c r="AI125" s="862"/>
      <c r="AJ125" s="863"/>
      <c r="AK125" s="864" t="s">
        <v>174</v>
      </c>
      <c r="AL125" s="862"/>
      <c r="AM125" s="862"/>
      <c r="AN125" s="862"/>
      <c r="AO125" s="863"/>
      <c r="AP125" s="909" t="s">
        <v>174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174</v>
      </c>
      <c r="DH125" s="927"/>
      <c r="DI125" s="927"/>
      <c r="DJ125" s="927"/>
      <c r="DK125" s="927"/>
      <c r="DL125" s="927" t="s">
        <v>174</v>
      </c>
      <c r="DM125" s="927"/>
      <c r="DN125" s="927"/>
      <c r="DO125" s="927"/>
      <c r="DP125" s="927"/>
      <c r="DQ125" s="927" t="s">
        <v>174</v>
      </c>
      <c r="DR125" s="927"/>
      <c r="DS125" s="927"/>
      <c r="DT125" s="927"/>
      <c r="DU125" s="927"/>
      <c r="DV125" s="928" t="s">
        <v>174</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174</v>
      </c>
      <c r="AB126" s="862"/>
      <c r="AC126" s="862"/>
      <c r="AD126" s="862"/>
      <c r="AE126" s="863"/>
      <c r="AF126" s="864" t="s">
        <v>174</v>
      </c>
      <c r="AG126" s="862"/>
      <c r="AH126" s="862"/>
      <c r="AI126" s="862"/>
      <c r="AJ126" s="863"/>
      <c r="AK126" s="864" t="s">
        <v>174</v>
      </c>
      <c r="AL126" s="862"/>
      <c r="AM126" s="862"/>
      <c r="AN126" s="862"/>
      <c r="AO126" s="863"/>
      <c r="AP126" s="909" t="s">
        <v>174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174</v>
      </c>
      <c r="DH126" s="899"/>
      <c r="DI126" s="899"/>
      <c r="DJ126" s="899"/>
      <c r="DK126" s="899"/>
      <c r="DL126" s="899" t="s">
        <v>174</v>
      </c>
      <c r="DM126" s="899"/>
      <c r="DN126" s="899"/>
      <c r="DO126" s="899"/>
      <c r="DP126" s="899"/>
      <c r="DQ126" s="899" t="s">
        <v>174</v>
      </c>
      <c r="DR126" s="899"/>
      <c r="DS126" s="899"/>
      <c r="DT126" s="899"/>
      <c r="DU126" s="899"/>
      <c r="DV126" s="876" t="s">
        <v>440</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23610</v>
      </c>
      <c r="AB127" s="862"/>
      <c r="AC127" s="862"/>
      <c r="AD127" s="862"/>
      <c r="AE127" s="863"/>
      <c r="AF127" s="864">
        <v>26534</v>
      </c>
      <c r="AG127" s="862"/>
      <c r="AH127" s="862"/>
      <c r="AI127" s="862"/>
      <c r="AJ127" s="863"/>
      <c r="AK127" s="864">
        <v>28478</v>
      </c>
      <c r="AL127" s="862"/>
      <c r="AM127" s="862"/>
      <c r="AN127" s="862"/>
      <c r="AO127" s="863"/>
      <c r="AP127" s="909">
        <v>0.1</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174</v>
      </c>
      <c r="DH127" s="899"/>
      <c r="DI127" s="899"/>
      <c r="DJ127" s="899"/>
      <c r="DK127" s="899"/>
      <c r="DL127" s="899" t="s">
        <v>174</v>
      </c>
      <c r="DM127" s="899"/>
      <c r="DN127" s="899"/>
      <c r="DO127" s="899"/>
      <c r="DP127" s="899"/>
      <c r="DQ127" s="899" t="s">
        <v>174</v>
      </c>
      <c r="DR127" s="899"/>
      <c r="DS127" s="899"/>
      <c r="DT127" s="899"/>
      <c r="DU127" s="899"/>
      <c r="DV127" s="876" t="s">
        <v>174</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950351</v>
      </c>
      <c r="AB128" s="883"/>
      <c r="AC128" s="883"/>
      <c r="AD128" s="883"/>
      <c r="AE128" s="884"/>
      <c r="AF128" s="885">
        <v>931210</v>
      </c>
      <c r="AG128" s="883"/>
      <c r="AH128" s="883"/>
      <c r="AI128" s="883"/>
      <c r="AJ128" s="884"/>
      <c r="AK128" s="885">
        <v>922435</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174</v>
      </c>
      <c r="BG128" s="869"/>
      <c r="BH128" s="869"/>
      <c r="BI128" s="869"/>
      <c r="BJ128" s="869"/>
      <c r="BK128" s="869"/>
      <c r="BL128" s="892"/>
      <c r="BM128" s="868">
        <v>12.38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440</v>
      </c>
      <c r="DH128" s="873"/>
      <c r="DI128" s="873"/>
      <c r="DJ128" s="873"/>
      <c r="DK128" s="873"/>
      <c r="DL128" s="873" t="s">
        <v>174</v>
      </c>
      <c r="DM128" s="873"/>
      <c r="DN128" s="873"/>
      <c r="DO128" s="873"/>
      <c r="DP128" s="873"/>
      <c r="DQ128" s="873" t="s">
        <v>174</v>
      </c>
      <c r="DR128" s="873"/>
      <c r="DS128" s="873"/>
      <c r="DT128" s="873"/>
      <c r="DU128" s="873"/>
      <c r="DV128" s="874" t="s">
        <v>174</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20771927</v>
      </c>
      <c r="AB129" s="862"/>
      <c r="AC129" s="862"/>
      <c r="AD129" s="862"/>
      <c r="AE129" s="863"/>
      <c r="AF129" s="864">
        <v>21166785</v>
      </c>
      <c r="AG129" s="862"/>
      <c r="AH129" s="862"/>
      <c r="AI129" s="862"/>
      <c r="AJ129" s="863"/>
      <c r="AK129" s="864">
        <v>21193330</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174</v>
      </c>
      <c r="BG129" s="852"/>
      <c r="BH129" s="852"/>
      <c r="BI129" s="852"/>
      <c r="BJ129" s="852"/>
      <c r="BK129" s="852"/>
      <c r="BL129" s="853"/>
      <c r="BM129" s="851">
        <v>17.38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2215422</v>
      </c>
      <c r="AB130" s="862"/>
      <c r="AC130" s="862"/>
      <c r="AD130" s="862"/>
      <c r="AE130" s="863"/>
      <c r="AF130" s="864">
        <v>2237784</v>
      </c>
      <c r="AG130" s="862"/>
      <c r="AH130" s="862"/>
      <c r="AI130" s="862"/>
      <c r="AJ130" s="863"/>
      <c r="AK130" s="864">
        <v>2205733</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5.2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18556505</v>
      </c>
      <c r="AB131" s="845"/>
      <c r="AC131" s="845"/>
      <c r="AD131" s="845"/>
      <c r="AE131" s="846"/>
      <c r="AF131" s="847">
        <v>18929001</v>
      </c>
      <c r="AG131" s="845"/>
      <c r="AH131" s="845"/>
      <c r="AI131" s="845"/>
      <c r="AJ131" s="846"/>
      <c r="AK131" s="847">
        <v>18987597</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v>19.399999999999999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5.3866177930000001</v>
      </c>
      <c r="AB132" s="825"/>
      <c r="AC132" s="825"/>
      <c r="AD132" s="825"/>
      <c r="AE132" s="826"/>
      <c r="AF132" s="827">
        <v>4.8432402750000003</v>
      </c>
      <c r="AG132" s="825"/>
      <c r="AH132" s="825"/>
      <c r="AI132" s="825"/>
      <c r="AJ132" s="826"/>
      <c r="AK132" s="827">
        <v>5.6360423070000003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6.2</v>
      </c>
      <c r="AB133" s="804"/>
      <c r="AC133" s="804"/>
      <c r="AD133" s="804"/>
      <c r="AE133" s="805"/>
      <c r="AF133" s="803">
        <v>5.6</v>
      </c>
      <c r="AG133" s="804"/>
      <c r="AH133" s="804"/>
      <c r="AI133" s="804"/>
      <c r="AJ133" s="805"/>
      <c r="AK133" s="803">
        <v>5.2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iizuTC/1pkzgCLdIZ7nG/7d0y0eTRNYaSQgRREHJMvyuXIBcpEEWUxzpd4//+hhXdKBBLK+yOC1AwJPXk3e/g==" saltValue="Cnxeor79egi03iAk4Ld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rWhaM+xKr9F5smZajWGYM0WPteSgOOVit4cc1u6J1Dj1hLFNSmnlCSCMRvEZW9z4j+cHGi6UCk70nu4nNUjLg==" saltValue="HkgOmPK3zVAYhN4X3PHA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amwPzcvLVgiq3inTLoImcTun8VTlDXOkWrctbxW0PEJiLBXmdxjnH47ZlNs+w9Mpo1DCdiDtkaVLFvEZsOMmw==" saltValue="JtV+ULpDRrYLHw9JjEQ3l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5113041</v>
      </c>
      <c r="AP9" s="313">
        <v>46718</v>
      </c>
      <c r="AQ9" s="314">
        <v>56868</v>
      </c>
      <c r="AR9" s="315">
        <v>-17.8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1162509</v>
      </c>
      <c r="AP10" s="316">
        <v>10622</v>
      </c>
      <c r="AQ10" s="317">
        <v>3674</v>
      </c>
      <c r="AR10" s="318">
        <v>189.1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1127827</v>
      </c>
      <c r="AP11" s="316">
        <v>10305</v>
      </c>
      <c r="AQ11" s="317">
        <v>3477</v>
      </c>
      <c r="AR11" s="318">
        <v>196.4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v>36836</v>
      </c>
      <c r="AP12" s="316">
        <v>337</v>
      </c>
      <c r="AQ12" s="317">
        <v>579</v>
      </c>
      <c r="AR12" s="318">
        <v>-41.8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516</v>
      </c>
      <c r="AL13" s="1231"/>
      <c r="AM13" s="1231"/>
      <c r="AN13" s="1232"/>
      <c r="AO13" s="316" t="s">
        <v>517</v>
      </c>
      <c r="AP13" s="316" t="s">
        <v>517</v>
      </c>
      <c r="AQ13" s="317">
        <v>11</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392505</v>
      </c>
      <c r="AP14" s="316">
        <v>3586</v>
      </c>
      <c r="AQ14" s="317">
        <v>2399</v>
      </c>
      <c r="AR14" s="318">
        <v>49.5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138746</v>
      </c>
      <c r="AP15" s="316">
        <v>1268</v>
      </c>
      <c r="AQ15" s="317">
        <v>1114</v>
      </c>
      <c r="AR15" s="318">
        <v>13.8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-203525</v>
      </c>
      <c r="AP16" s="316">
        <v>-1860</v>
      </c>
      <c r="AQ16" s="317">
        <v>-4418</v>
      </c>
      <c r="AR16" s="318">
        <v>-57.9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7767939</v>
      </c>
      <c r="AP17" s="316">
        <v>70976</v>
      </c>
      <c r="AQ17" s="317">
        <v>63704</v>
      </c>
      <c r="AR17" s="318">
        <v>11.4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5.85</v>
      </c>
      <c r="AP21" s="329">
        <v>6.05</v>
      </c>
      <c r="AQ21" s="330">
        <v>-0.2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103.2</v>
      </c>
      <c r="AP22" s="334">
        <v>99.6</v>
      </c>
      <c r="AQ22" s="335">
        <v>3.6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3467180</v>
      </c>
      <c r="AP32" s="343">
        <v>31680</v>
      </c>
      <c r="AQ32" s="344">
        <v>31767</v>
      </c>
      <c r="AR32" s="345">
        <v>-0.3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517</v>
      </c>
      <c r="AP33" s="343" t="s">
        <v>517</v>
      </c>
      <c r="AQ33" s="344">
        <v>4</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517</v>
      </c>
      <c r="AP34" s="343" t="s">
        <v>517</v>
      </c>
      <c r="AQ34" s="344">
        <v>33</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700376</v>
      </c>
      <c r="AP35" s="343">
        <v>6399</v>
      </c>
      <c r="AQ35" s="344">
        <v>6427</v>
      </c>
      <c r="AR35" s="345">
        <v>-0.4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1862</v>
      </c>
      <c r="AP36" s="343">
        <v>17</v>
      </c>
      <c r="AQ36" s="344">
        <v>1122</v>
      </c>
      <c r="AR36" s="345">
        <v>-98.5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v>28478</v>
      </c>
      <c r="AP37" s="343">
        <v>260</v>
      </c>
      <c r="AQ37" s="344">
        <v>1023</v>
      </c>
      <c r="AR37" s="345">
        <v>-74.599999999999994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v>421</v>
      </c>
      <c r="AP38" s="346">
        <v>4</v>
      </c>
      <c r="AQ38" s="347">
        <v>2</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v>-922435</v>
      </c>
      <c r="AP39" s="343">
        <v>-8428</v>
      </c>
      <c r="AQ39" s="344">
        <v>-6864</v>
      </c>
      <c r="AR39" s="345">
        <v>22.8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-2205733</v>
      </c>
      <c r="AP40" s="343">
        <v>-20154</v>
      </c>
      <c r="AQ40" s="344">
        <v>-26034</v>
      </c>
      <c r="AR40" s="345">
        <v>-22.6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1070149</v>
      </c>
      <c r="AP41" s="343">
        <v>9778</v>
      </c>
      <c r="AQ41" s="344">
        <v>7479</v>
      </c>
      <c r="AR41" s="345">
        <v>30.7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4576015</v>
      </c>
      <c r="AN51" s="365">
        <v>41003</v>
      </c>
      <c r="AO51" s="366">
        <v>-11.9</v>
      </c>
      <c r="AP51" s="367">
        <v>44267</v>
      </c>
      <c r="AQ51" s="368">
        <v>-2.4</v>
      </c>
      <c r="AR51" s="369">
        <v>-9.5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2483755</v>
      </c>
      <c r="AN52" s="373">
        <v>22256</v>
      </c>
      <c r="AO52" s="374">
        <v>28.1</v>
      </c>
      <c r="AP52" s="375">
        <v>26161</v>
      </c>
      <c r="AQ52" s="376">
        <v>0.5</v>
      </c>
      <c r="AR52" s="377">
        <v>27.6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3774561</v>
      </c>
      <c r="AN53" s="365">
        <v>33880</v>
      </c>
      <c r="AO53" s="366">
        <v>-17.399999999999999</v>
      </c>
      <c r="AP53" s="367">
        <v>40879</v>
      </c>
      <c r="AQ53" s="368">
        <v>-7.7</v>
      </c>
      <c r="AR53" s="369">
        <v>-9.6999999999999993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2028859</v>
      </c>
      <c r="AN54" s="373">
        <v>18211</v>
      </c>
      <c r="AO54" s="374">
        <v>-18.2</v>
      </c>
      <c r="AP54" s="375">
        <v>24087</v>
      </c>
      <c r="AQ54" s="376">
        <v>-7.9</v>
      </c>
      <c r="AR54" s="377">
        <v>-10.3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4556631</v>
      </c>
      <c r="AN55" s="365">
        <v>41059</v>
      </c>
      <c r="AO55" s="366">
        <v>21.2</v>
      </c>
      <c r="AP55" s="367">
        <v>42651</v>
      </c>
      <c r="AQ55" s="368">
        <v>4.3</v>
      </c>
      <c r="AR55" s="369">
        <v>16.899999999999999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2330211</v>
      </c>
      <c r="AN56" s="373">
        <v>20997</v>
      </c>
      <c r="AO56" s="374">
        <v>15.3</v>
      </c>
      <c r="AP56" s="375">
        <v>22675</v>
      </c>
      <c r="AQ56" s="376">
        <v>-5.9</v>
      </c>
      <c r="AR56" s="377">
        <v>21.2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3524655</v>
      </c>
      <c r="AN57" s="365">
        <v>31940</v>
      </c>
      <c r="AO57" s="366">
        <v>-22.2</v>
      </c>
      <c r="AP57" s="367">
        <v>43226</v>
      </c>
      <c r="AQ57" s="368">
        <v>1.3</v>
      </c>
      <c r="AR57" s="369">
        <v>-23.5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1675971</v>
      </c>
      <c r="AN58" s="373">
        <v>15188</v>
      </c>
      <c r="AO58" s="374">
        <v>-27.7</v>
      </c>
      <c r="AP58" s="375">
        <v>22622</v>
      </c>
      <c r="AQ58" s="376">
        <v>-0.2</v>
      </c>
      <c r="AR58" s="377">
        <v>-27.5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5030926</v>
      </c>
      <c r="AN59" s="365">
        <v>45968</v>
      </c>
      <c r="AO59" s="366">
        <v>43.9</v>
      </c>
      <c r="AP59" s="367">
        <v>42836</v>
      </c>
      <c r="AQ59" s="368">
        <v>-0.9</v>
      </c>
      <c r="AR59" s="369">
        <v>44.8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2451103</v>
      </c>
      <c r="AN60" s="373">
        <v>22396</v>
      </c>
      <c r="AO60" s="374">
        <v>47.5</v>
      </c>
      <c r="AP60" s="375">
        <v>22936</v>
      </c>
      <c r="AQ60" s="376">
        <v>1.4</v>
      </c>
      <c r="AR60" s="377">
        <v>46.1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4292558</v>
      </c>
      <c r="AN61" s="380">
        <v>38770</v>
      </c>
      <c r="AO61" s="381">
        <v>2.7</v>
      </c>
      <c r="AP61" s="382">
        <v>42772</v>
      </c>
      <c r="AQ61" s="383">
        <v>-1.1000000000000001</v>
      </c>
      <c r="AR61" s="369">
        <v>3.8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2193980</v>
      </c>
      <c r="AN62" s="373">
        <v>19810</v>
      </c>
      <c r="AO62" s="374">
        <v>9</v>
      </c>
      <c r="AP62" s="375">
        <v>23696</v>
      </c>
      <c r="AQ62" s="376">
        <v>-2.4</v>
      </c>
      <c r="AR62" s="377">
        <v>11.4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j6IewupfgwwSyS9piDk6XuIGKb54hPRcVqDQ0pshK2rbbrwuwNiAwFhmjlDT6wFCEr+8XY40kMqiMk6lI3SVg==" saltValue="T/n/ToniRvMan7cSz2adb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Ob1Nw5Zd5YvnMHiD1qs8b1TYVskQ871xb8cjEWZ26LDbFc9wJzv8TDCan6hprRtyzoh/F3CczitIBCwjnjUzuw==" saltValue="T8PpjAMxiMoYO5V6l5PH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cPBPZviDY7YsYD0hNxU9L6vhYHoTp1mXJJvx7UrhMvq9RmXBW7teqSWMKuKasl+d+XznaDDvX5psE+Hlt7GZlg==" saltValue="eCM43Ic/czmql5xskDfb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6.54</v>
      </c>
      <c r="G47" s="12">
        <v>6.7</v>
      </c>
      <c r="H47" s="12">
        <v>6.7</v>
      </c>
      <c r="I47" s="12">
        <v>6.57</v>
      </c>
      <c r="J47" s="13">
        <v>6.61</v>
      </c>
    </row>
    <row r="48" spans="2:10" ht="57.75" customHeight="1" x14ac:dyDescent="0.15">
      <c r="B48" s="14"/>
      <c r="C48" s="1238" t="s">
        <v>4</v>
      </c>
      <c r="D48" s="1238"/>
      <c r="E48" s="1239"/>
      <c r="F48" s="15">
        <v>5.0599999999999996</v>
      </c>
      <c r="G48" s="16">
        <v>3.14</v>
      </c>
      <c r="H48" s="16">
        <v>3.75</v>
      </c>
      <c r="I48" s="16">
        <v>5.12</v>
      </c>
      <c r="J48" s="17">
        <v>1.31</v>
      </c>
    </row>
    <row r="49" spans="2:10" ht="57.75" customHeight="1" thickBot="1" x14ac:dyDescent="0.2">
      <c r="B49" s="18"/>
      <c r="C49" s="1240" t="s">
        <v>5</v>
      </c>
      <c r="D49" s="1240"/>
      <c r="E49" s="1241"/>
      <c r="F49" s="19">
        <v>2.72</v>
      </c>
      <c r="G49" s="20" t="s">
        <v>563</v>
      </c>
      <c r="H49" s="20">
        <v>0.62</v>
      </c>
      <c r="I49" s="20">
        <v>1.44</v>
      </c>
      <c r="J49" s="21" t="s">
        <v>564</v>
      </c>
    </row>
    <row r="50" spans="2:10" ht="13.5" customHeight="1" x14ac:dyDescent="0.15"/>
  </sheetData>
  <sheetProtection algorithmName="SHA-512" hashValue="dbEQD/HICC92UB80F3ltCSXgW0pgrP8jEWy5znwzQYwW2VOzd2ZA6I8dWh1bEg++iEKI3AYpZu1dtCzKuTC6Tw==" saltValue="0url9H1IM+dMeZqiQVmf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2021-10-20T07:35:06Z</cp:lastPrinted>
  <dcterms:created xsi:type="dcterms:W3CDTF">2021-02-05T02:50:23Z</dcterms:created>
  <dcterms:modified xsi:type="dcterms:W3CDTF">2021-10-21T05:52:59Z</dcterms:modified>
  <cp:category/>
</cp:coreProperties>
</file>