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10" windowHeight="121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<sst xmlns="http://schemas.openxmlformats.org/spreadsheetml/2006/main" xmlns:r="http://schemas.openxmlformats.org/officeDocument/2006/relationships" count="563" uniqueCount="563">
  <si>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</si>
  <si>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</si>
  <si>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</si>
  <si>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</si>
  <si>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-0.5</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</si>
  <si>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</si>
  <si>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</si>
  <si>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</si>
  <si>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</si>
  <si>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</si>
  <si>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</si>
  <si>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</si>
  <si>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</si>
  <si>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</si>
  <si>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</si>
  <si>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</si>
  <si>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</si>
  <si>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</si>
  <si>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(注釈)</t>
    <rPh sb="1" eb="2">
      <t>チュウ</t>
    </rPh>
    <rPh sb="2" eb="3">
      <t>シャク</t>
    </rPh>
    <phoneticPr fontId="6"/>
  </si>
  <si>
    <t>(A)－(B)</t>
  </si>
  <si>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</si>
  <si>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</si>
  <si>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</si>
  <si>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</si>
  <si>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</si>
  <si>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</si>
  <si>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</si>
  <si>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事業会計分</t>
    <rPh sb="0" eb="2">
      <t>ジギョウ</t>
    </rPh>
    <rPh sb="2" eb="4">
      <t>カイケイ</t>
    </rPh>
    <rPh sb="4" eb="5">
      <t>ブン</t>
    </rPh>
    <phoneticPr fontId="6"/>
  </si>
  <si>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</si>
  <si>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</si>
  <si>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</si>
  <si>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</si>
  <si>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</si>
  <si>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</si>
  <si>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宅地造成</t>
  </si>
  <si>
    <t>依頼土地の買い戻しに係るもの</t>
    <rPh sb="0" eb="2">
      <t>イライ</t>
    </rPh>
    <rPh sb="2" eb="4">
      <t>トチ</t>
    </rPh>
    <rPh sb="5" eb="6">
      <t>カ</t>
    </rPh>
    <rPh sb="7" eb="8">
      <t>モド</t>
    </rPh>
    <rPh sb="10" eb="11">
      <t>カカ</t>
    </rPh>
    <phoneticPr fontId="6"/>
  </si>
  <si>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</si>
  <si>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</si>
  <si>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6"/>
  </si>
  <si>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</si>
  <si>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</si>
  <si>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</si>
  <si>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</si>
  <si>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</si>
  <si>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</si>
  <si>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</si>
  <si>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</si>
  <si>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</si>
  <si>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</si>
  <si>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</si>
  <si>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</si>
  <si>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</si>
  <si>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</si>
  <si>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</si>
  <si>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</si>
  <si>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</si>
  <si>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</si>
  <si>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当該団体
からの
補助金</t>
  </si>
  <si>
    <t>国有提供交付金(特別区財調交付金)</t>
  </si>
  <si>
    <t>実質公債費比率の分子</t>
  </si>
  <si>
    <r>
      <t>減債基金残高</t>
    </r>
    <r>
      <rPr>
        <sz val="11"/>
        <color theme="1"/>
        <rFont val="ＭＳ ゴシック"/>
      </rPr>
      <t>（注）</t>
    </r>
    <rPh sb="4" eb="6">
      <t>ザンダカ</t>
    </rPh>
    <rPh sb="7" eb="8">
      <t>チュウ</t>
    </rPh>
    <phoneticPr fontId="35"/>
  </si>
  <si>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</si>
  <si>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</si>
  <si>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</si>
  <si>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</si>
  <si>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</si>
  <si>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</si>
  <si>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</si>
  <si>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</si>
  <si>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</si>
  <si>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</si>
  <si>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</si>
  <si>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</si>
  <si>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</si>
  <si>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</si>
  <si>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</si>
  <si>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</si>
  <si>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</si>
  <si>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</si>
  <si>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</si>
  <si>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</si>
  <si>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</si>
  <si>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</si>
  <si>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</si>
  <si>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</si>
  <si>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</si>
  <si>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</si>
  <si>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</si>
  <si>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</si>
  <si>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</si>
  <si>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</si>
  <si>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</si>
  <si>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</si>
  <si>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</si>
  <si>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</si>
  <si>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</si>
  <si>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</si>
  <si>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</si>
  <si>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</si>
  <si>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</si>
  <si>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</si>
  <si>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</si>
  <si>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</si>
  <si>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</si>
  <si>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</si>
  <si>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</si>
  <si>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</si>
  <si>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</si>
  <si>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</si>
  <si>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</si>
  <si>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</si>
  <si>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</si>
  <si>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</si>
  <si>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</si>
  <si>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令和元年度</t>
  </si>
  <si>
    <t>赤字額</t>
    <rPh sb="0" eb="2">
      <t>アカジ</t>
    </rPh>
    <rPh sb="2" eb="3">
      <t>ガク</t>
    </rPh>
    <phoneticPr fontId="36"/>
  </si>
  <si>
    <t>富士市土地開発公社</t>
    <rPh sb="0" eb="3">
      <t>フジシ</t>
    </rPh>
    <rPh sb="3" eb="5">
      <t>トチ</t>
    </rPh>
    <rPh sb="5" eb="7">
      <t>カイハツ</t>
    </rPh>
    <rPh sb="7" eb="9">
      <t>コウシャ</t>
    </rPh>
    <phoneticPr fontId="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</si>
  <si>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</si>
  <si>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</si>
  <si>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</si>
  <si>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第二東名ＩＣ周辺地区土地区画整理事業特別会計</t>
  </si>
  <si>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</si>
  <si>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</si>
  <si>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</si>
  <si>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</si>
  <si>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</si>
  <si>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</si>
  <si>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</si>
  <si>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</si>
  <si>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新富士駅南地区土地区画整理事業特別会計</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</si>
  <si>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</si>
  <si>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</si>
  <si>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</si>
  <si>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</si>
  <si>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</si>
  <si>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</si>
  <si>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6"/>
  </si>
  <si>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</si>
  <si>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</si>
  <si>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</si>
  <si>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</si>
  <si>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</si>
  <si>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静岡県</t>
  </si>
  <si>
    <t>-</t>
  </si>
  <si>
    <t>市町村類型</t>
  </si>
  <si>
    <t>総合体育館建設基金</t>
    <rPh sb="0" eb="7">
      <t>ソウゴウタイイクカンケンセツ</t>
    </rPh>
    <rPh sb="7" eb="9">
      <t>キキン</t>
    </rPh>
    <phoneticPr fontId="39"/>
  </si>
  <si>
    <t>地方道路公社に係る将来負担額</t>
    <rPh sb="0" eb="2">
      <t>チホウ</t>
    </rPh>
    <rPh sb="2" eb="4">
      <t>ドウロ</t>
    </rPh>
    <rPh sb="4" eb="6">
      <t>コウシャ</t>
    </rPh>
    <rPh sb="7" eb="8">
      <t>カカ</t>
    </rPh>
    <rPh sb="9" eb="11">
      <t>ショウライ</t>
    </rPh>
    <rPh sb="11" eb="14">
      <t>フタンガク</t>
    </rPh>
    <phoneticPr fontId="34"/>
  </si>
  <si>
    <t>施行時特例市</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</si>
  <si>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</si>
  <si>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</si>
  <si>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指定団体等の指定状況</t>
  </si>
  <si>
    <t>歳出総額</t>
  </si>
  <si>
    <t>ゴルフ場利用税交付金</t>
  </si>
  <si>
    <t>寄附金</t>
  </si>
  <si>
    <t>令和元年度(千円)</t>
    <rPh sb="0" eb="2">
      <t>レイワ</t>
    </rPh>
    <rPh sb="2" eb="3">
      <t>ガン</t>
    </rPh>
    <rPh sb="3" eb="5">
      <t>ネンド</t>
    </rPh>
    <rPh sb="6" eb="8">
      <t>センエン</t>
    </rPh>
    <phoneticPr fontId="6"/>
  </si>
  <si>
    <t>普通建設事業費</t>
  </si>
  <si>
    <t>平成30年度(千円)</t>
    <rPh sb="0" eb="2">
      <t>ヘイセイ</t>
    </rPh>
    <rPh sb="4" eb="6">
      <t>ネンド</t>
    </rPh>
    <phoneticPr fontId="6"/>
  </si>
  <si>
    <t>令和元年度(千円･％)</t>
    <rPh sb="0" eb="2">
      <t>レイワ</t>
    </rPh>
    <rPh sb="2" eb="3">
      <t>ガン</t>
    </rPh>
    <rPh sb="3" eb="5">
      <t>ネンド</t>
    </rPh>
    <rPh sb="6" eb="8">
      <t>センエン</t>
    </rPh>
    <phoneticPr fontId="6"/>
  </si>
  <si>
    <t>地方税の状況（単位 千円・％）</t>
    <rPh sb="0" eb="2">
      <t>チホウ</t>
    </rPh>
    <rPh sb="2" eb="3">
      <t>ゼイ</t>
    </rPh>
    <rPh sb="4" eb="6">
      <t>ジョウキョウ</t>
    </rPh>
    <rPh sb="7" eb="9">
      <t>タンイ</t>
    </rPh>
    <rPh sb="10" eb="12">
      <t>センエン</t>
    </rPh>
    <phoneticPr fontId="6"/>
  </si>
  <si>
    <t>平成30年度(千円･％)</t>
    <rPh sb="0" eb="2">
      <t>ヘイセイ</t>
    </rPh>
    <rPh sb="4" eb="6">
      <t>ネンド</t>
    </rPh>
    <rPh sb="7" eb="9">
      <t>センエン</t>
    </rPh>
    <phoneticPr fontId="6"/>
  </si>
  <si>
    <t>対比（％）</t>
    <rPh sb="0" eb="2">
      <t>タイヒ</t>
    </rPh>
    <phoneticPr fontId="6"/>
  </si>
  <si>
    <t>歳入総額</t>
  </si>
  <si>
    <t>文化振興基金</t>
    <rPh sb="0" eb="2">
      <t>ブンカ</t>
    </rPh>
    <rPh sb="2" eb="4">
      <t>シンコウ</t>
    </rPh>
    <rPh sb="4" eb="6">
      <t>キキン</t>
    </rPh>
    <phoneticPr fontId="39"/>
  </si>
  <si>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</si>
  <si>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</si>
  <si>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</si>
  <si>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</si>
  <si>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</si>
  <si>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</si>
  <si>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</si>
  <si>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</si>
  <si>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富士市</t>
  </si>
  <si>
    <t>公共建築物保全基金</t>
    <rPh sb="0" eb="2">
      <t>コウキョウ</t>
    </rPh>
    <rPh sb="2" eb="4">
      <t>ケンチク</t>
    </rPh>
    <rPh sb="4" eb="5">
      <t>ブツ</t>
    </rPh>
    <rPh sb="5" eb="7">
      <t>ホゼン</t>
    </rPh>
    <rPh sb="7" eb="9">
      <t>キキン</t>
    </rPh>
    <phoneticPr fontId="39"/>
  </si>
  <si>
    <t>地方交付税種地</t>
    <rPh sb="0" eb="2">
      <t>チホウ</t>
    </rPh>
    <rPh sb="2" eb="5">
      <t>コウフゼイ</t>
    </rPh>
    <rPh sb="5" eb="6">
      <t>シュ</t>
    </rPh>
    <rPh sb="6" eb="7">
      <t>チ</t>
    </rPh>
    <phoneticPr fontId="6"/>
  </si>
  <si>
    <t>令和元年度</t>
    <rPh sb="0" eb="2">
      <t>レイワ</t>
    </rPh>
    <rPh sb="2" eb="3">
      <t>ガン</t>
    </rPh>
    <rPh sb="3" eb="5">
      <t>ネンド</t>
    </rPh>
    <phoneticPr fontId="6"/>
  </si>
  <si>
    <t>1-5</t>
  </si>
  <si>
    <t>○</t>
  </si>
  <si>
    <t>参考</t>
    <rPh sb="0" eb="2">
      <t>サンコウ</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</si>
  <si>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</si>
  <si>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</si>
  <si>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</si>
  <si>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</si>
  <si>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</si>
  <si>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</si>
  <si>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</si>
  <si>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</si>
  <si>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</si>
  <si>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</si>
  <si>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</si>
  <si>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</si>
  <si>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</si>
  <si>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</si>
  <si>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</si>
  <si>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</si>
  <si>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</si>
  <si>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</si>
  <si>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</si>
  <si>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</si>
  <si>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</si>
  <si>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</si>
  <si>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</si>
  <si>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</si>
  <si>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</si>
  <si>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</si>
  <si>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</si>
  <si>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</si>
  <si>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-2.2</t>
  </si>
  <si>
    <t>地方公社・第三セクター等一覧</t>
    <rPh sb="0" eb="2">
      <t>チホウ</t>
    </rPh>
    <rPh sb="2" eb="4">
      <t>コウシャ</t>
    </rPh>
    <rPh sb="5" eb="6">
      <t>ダイ</t>
    </rPh>
    <rPh sb="6" eb="7">
      <t>３</t>
    </rPh>
    <rPh sb="11" eb="12">
      <t>トウ</t>
    </rPh>
    <rPh sb="12" eb="14">
      <t>イチラン</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</si>
  <si>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</si>
  <si>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</si>
  <si>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</si>
  <si>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</si>
  <si>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</si>
  <si>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静岡県後期高齢者医療広域連合</t>
    <rPh sb="0" eb="3">
      <t>シズオカケン</t>
    </rPh>
    <rPh sb="3" eb="5">
      <t>コウキ</t>
    </rPh>
    <rPh sb="5" eb="8">
      <t>コウレイシャ</t>
    </rPh>
    <rPh sb="8" eb="10">
      <t>イリョウ</t>
    </rPh>
    <rPh sb="10" eb="12">
      <t>コウイキ</t>
    </rPh>
    <rPh sb="12" eb="14">
      <t>レンゴウ</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</si>
  <si>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</si>
  <si>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</si>
  <si>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令02.01.01(人)</t>
    <rPh sb="0" eb="1">
      <t>レイ</t>
    </rPh>
    <phoneticPr fontId="6"/>
  </si>
  <si>
    <t>平成27年国調</t>
    <rPh sb="0" eb="2">
      <t>ヘイセイ</t>
    </rPh>
    <rPh sb="4" eb="5">
      <t>ネン</t>
    </rPh>
    <rPh sb="5" eb="6">
      <t>コク</t>
    </rPh>
    <rPh sb="6" eb="7">
      <t>チョウ</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</si>
  <si>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</si>
  <si>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</si>
  <si>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</si>
  <si>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</si>
  <si>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</si>
  <si>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</si>
  <si>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</si>
  <si>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</si>
  <si>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</si>
  <si>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</si>
  <si>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</si>
  <si>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</si>
  <si>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</si>
  <si>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</si>
  <si>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</si>
  <si>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</si>
  <si>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</si>
  <si>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平31.01.01(人)</t>
    <rPh sb="0" eb="1">
      <t>ヘイ</t>
    </rPh>
    <phoneticPr fontId="6"/>
  </si>
  <si>
    <t>一時借入金利子
（同一団体における会計間の現金運用に係る利子は除く）</t>
  </si>
  <si>
    <t>　将来負担比率</t>
    <rPh sb="1" eb="3">
      <t>ショウライ</t>
    </rPh>
    <rPh sb="3" eb="5">
      <t>フタン</t>
    </rPh>
    <rPh sb="5" eb="7">
      <t>ヒリツ</t>
    </rPh>
    <phoneticPr fontId="6"/>
  </si>
  <si>
    <t>　扶助費</t>
  </si>
  <si>
    <t>　うち、健全化法施行規則附則第三条に係る負担見込額</t>
  </si>
  <si>
    <t>基準財政収入額</t>
  </si>
  <si>
    <t>-0.3</t>
  </si>
  <si>
    <t>歳出の状況（単位 千円・％）</t>
  </si>
  <si>
    <t>上水道</t>
  </si>
  <si>
    <t>実質赤字比率</t>
    <rPh sb="0" eb="2">
      <t>ジッシツ</t>
    </rPh>
    <rPh sb="2" eb="4">
      <t>アカジ</t>
    </rPh>
    <rPh sb="4" eb="6">
      <t>ヒリツ</t>
    </rPh>
    <phoneticPr fontId="38"/>
  </si>
  <si>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</si>
  <si>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</si>
  <si>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</si>
  <si>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</si>
  <si>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</si>
  <si>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</si>
  <si>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</si>
  <si>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</si>
  <si>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</si>
  <si>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</si>
  <si>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</si>
  <si>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</si>
  <si>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</si>
  <si>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</si>
  <si>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</si>
  <si>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</si>
  <si>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</si>
  <si>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</si>
  <si>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</si>
  <si>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</si>
  <si>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</si>
  <si>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</si>
  <si>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</si>
  <si>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</si>
  <si>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</si>
  <si>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</si>
  <si>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</si>
  <si>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</si>
  <si>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</si>
  <si>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</si>
  <si>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</si>
  <si>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</si>
  <si>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</si>
  <si>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</si>
  <si>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</si>
  <si>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</si>
  <si>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</si>
  <si>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</si>
  <si>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</si>
  <si>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</si>
  <si>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</si>
  <si>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</si>
  <si>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</si>
  <si>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</si>
  <si>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</si>
  <si>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</si>
  <si>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</si>
  <si>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</si>
  <si>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</si>
  <si>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</si>
  <si>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</si>
  <si>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</si>
  <si>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</si>
  <si>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介護保険事業特別会計</t>
  </si>
  <si>
    <t>項番</t>
    <rPh sb="0" eb="2">
      <t>コウバン</t>
    </rPh>
    <phoneticPr fontId="6"/>
  </si>
  <si>
    <t>　前年度繰上充用金</t>
  </si>
  <si>
    <t>団体名</t>
    <rPh sb="0" eb="2">
      <t>ダンタイ</t>
    </rPh>
    <phoneticPr fontId="6"/>
  </si>
  <si>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</si>
  <si>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</si>
  <si>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</si>
  <si>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</si>
  <si>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</si>
  <si>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</si>
  <si>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</si>
  <si>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　将来負担比率は類似団体と比較すると高い水準であり、9.1ポイント増加している。これは、主には新環境クリーンセンター建設事業による地方債発行額の増加により、地方債現在高が65億円増加していることによる影響が大きい。一方、有形固定資産減価償却率は、類似団体平均と比較して低い水準にある。今後、公共施設マネジメント基本方針に基づき、老朽化が進む施設の適切な管理及び活用の検討を進める。</t>
    <rPh sb="33" eb="35">
      <t>ゾウカ</t>
    </rPh>
    <rPh sb="44" eb="45">
      <t>オモ</t>
    </rPh>
    <rPh sb="47" eb="50">
      <t>シンカンキョウ</t>
    </rPh>
    <rPh sb="58" eb="60">
      <t>ケンセツ</t>
    </rPh>
    <rPh sb="60" eb="62">
      <t>ジギョウ</t>
    </rPh>
    <rPh sb="72" eb="74">
      <t>ゾウカ</t>
    </rPh>
    <rPh sb="78" eb="81">
      <t>チホウサイ</t>
    </rPh>
    <rPh sb="81" eb="83">
      <t>ゲンザイ</t>
    </rPh>
    <rPh sb="83" eb="84">
      <t>ダカ</t>
    </rPh>
    <rPh sb="87" eb="88">
      <t>オク</t>
    </rPh>
    <rPh sb="88" eb="89">
      <t>エン</t>
    </rPh>
    <rPh sb="89" eb="91">
      <t>ゾウカ</t>
    </rPh>
    <rPh sb="100" eb="102">
      <t>エイキョウ</t>
    </rPh>
    <rPh sb="103" eb="104">
      <t>オオ</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</si>
  <si>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</si>
  <si>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</si>
  <si>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</si>
  <si>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</si>
  <si>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静岡県富士市</t>
  </si>
  <si>
    <t>人件費及び人件費に準ずる費用の分析</t>
    <rPh sb="0" eb="3">
      <t>ジンケンヒ</t>
    </rPh>
    <rPh sb="3" eb="4">
      <t>オヨ</t>
    </rPh>
    <rPh sb="5" eb="8">
      <t>ジンケンヒ</t>
    </rPh>
    <rPh sb="9" eb="10">
      <t>ジュン</t>
    </rPh>
    <rPh sb="12" eb="14">
      <t>ヒヨウ</t>
    </rPh>
    <rPh sb="15" eb="17">
      <t>ブンセキ</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</si>
  <si>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</si>
  <si>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</si>
  <si>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</si>
  <si>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</si>
  <si>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</si>
  <si>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</si>
  <si>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</si>
  <si>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</si>
  <si>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</si>
  <si>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</si>
  <si>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</si>
  <si>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</si>
  <si>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</si>
  <si>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</si>
  <si>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</si>
  <si>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</si>
  <si>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</si>
  <si>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</si>
  <si>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</si>
  <si>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</si>
  <si>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</si>
  <si>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</si>
  <si>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</si>
  <si>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</si>
  <si>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</si>
  <si>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</si>
  <si>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</si>
  <si>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</si>
  <si>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</si>
  <si>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</si>
  <si>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</si>
  <si>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</si>
  <si>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</si>
  <si>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</si>
  <si>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</si>
  <si>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</si>
  <si>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</si>
  <si>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</si>
  <si>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</si>
  <si>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</si>
  <si>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</si>
  <si>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</si>
  <si>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</si>
  <si>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</si>
  <si>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</si>
  <si>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</si>
  <si>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</si>
  <si>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</si>
  <si>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</si>
  <si>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</si>
  <si>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6"/>
  </si>
  <si>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</si>
  <si>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</si>
  <si>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</si>
  <si>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</si>
  <si>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</si>
  <si>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</si>
  <si>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</si>
  <si>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</si>
  <si>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</si>
  <si>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</si>
  <si>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</si>
  <si>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</si>
  <si>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</si>
  <si>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</si>
  <si>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</si>
  <si>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</si>
  <si>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</si>
  <si>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</si>
  <si>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</si>
  <si>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</si>
  <si>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</si>
  <si>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</si>
  <si>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（財）富士市勤労者福祉サービスセンター</t>
    <rPh sb="1" eb="2">
      <t>ザイ</t>
    </rPh>
    <rPh sb="3" eb="6">
      <t>フジシ</t>
    </rPh>
    <rPh sb="6" eb="9">
      <t>キンロウシャ</t>
    </rPh>
    <rPh sb="9" eb="11">
      <t>フクシ</t>
    </rPh>
    <phoneticPr fontId="6"/>
  </si>
  <si>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</si>
  <si>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</si>
  <si>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</si>
  <si>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</si>
  <si>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</si>
  <si>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</si>
  <si>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</si>
  <si>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</si>
  <si>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</si>
  <si>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</si>
  <si>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</si>
  <si>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</si>
  <si>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</si>
  <si>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</si>
  <si>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</si>
  <si>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</si>
  <si>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</si>
  <si>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</si>
  <si>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（財）富士市振興公社</t>
    <rPh sb="1" eb="2">
      <t>ザイ</t>
    </rPh>
    <rPh sb="3" eb="6">
      <t>フジシ</t>
    </rPh>
    <rPh sb="6" eb="8">
      <t>シンコウ</t>
    </rPh>
    <rPh sb="8" eb="10">
      <t>コウシャ</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</si>
  <si>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</si>
  <si>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</si>
  <si>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</si>
  <si>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</si>
  <si>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</si>
  <si>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</si>
  <si>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</si>
  <si>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実質収支</t>
    <rPh sb="0" eb="2">
      <t>ジッシツ</t>
    </rPh>
    <rPh sb="2" eb="4">
      <t>シュウシ</t>
    </rPh>
    <phoneticPr fontId="6"/>
  </si>
  <si>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</si>
  <si>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</si>
  <si>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</si>
  <si>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</si>
  <si>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</si>
  <si>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実質公債費比率</t>
  </si>
  <si>
    <t>再差引収支</t>
    <rPh sb="0" eb="1">
      <t>サイ</t>
    </rPh>
    <rPh sb="1" eb="3">
      <t>サシヒキ</t>
    </rPh>
    <rPh sb="3" eb="5">
      <t>シュウシ</t>
    </rPh>
    <phoneticPr fontId="6"/>
  </si>
  <si>
    <t>財政再生基準</t>
  </si>
  <si>
    <t>下水道</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</si>
  <si>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</si>
  <si>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</si>
  <si>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</si>
  <si>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</si>
  <si>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</si>
  <si>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</si>
  <si>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</si>
  <si>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</si>
  <si>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被保険者
1人当り</t>
  </si>
  <si>
    <t>保険税(料)収入額</t>
  </si>
  <si>
    <t>　うち臨時財政対策債</t>
  </si>
  <si>
    <t>歳入合計</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</si>
  <si>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</si>
  <si>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</si>
  <si>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</si>
  <si>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</si>
  <si>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</si>
  <si>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</si>
  <si>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</si>
  <si>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</si>
  <si>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</si>
  <si>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</si>
  <si>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</si>
  <si>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</si>
  <si>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</si>
  <si>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</si>
  <si>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</si>
  <si>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</si>
  <si>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</si>
  <si>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</si>
  <si>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</si>
  <si>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</si>
  <si>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</si>
  <si>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</si>
  <si>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</si>
  <si>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</si>
  <si>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</si>
  <si>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</si>
  <si>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</si>
  <si>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</si>
  <si>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後期高齢者医療事業特別会計</t>
  </si>
  <si>
    <t>駐車場事業特別会計</t>
  </si>
  <si>
    <t>PFI事業に係るもの</t>
    <rPh sb="3" eb="5">
      <t>ジギョウ</t>
    </rPh>
    <rPh sb="6" eb="7">
      <t>カカ</t>
    </rPh>
    <phoneticPr fontId="34"/>
  </si>
  <si>
    <t>将来負担比率</t>
    <rPh sb="0" eb="2">
      <t>ショウライ</t>
    </rPh>
    <rPh sb="2" eb="4">
      <t>フタン</t>
    </rPh>
    <rPh sb="4" eb="6">
      <t>ヒリツ</t>
    </rPh>
    <phoneticPr fontId="38"/>
  </si>
  <si>
    <t>水道事業会計</t>
  </si>
  <si>
    <t>法適用企業</t>
  </si>
  <si>
    <t>公共下水道事業会計</t>
  </si>
  <si>
    <t xml:space="preserve">組合等負担等見込額 </t>
    <rPh sb="0" eb="2">
      <t>クミアイ</t>
    </rPh>
    <rPh sb="2" eb="3">
      <t>トウ</t>
    </rPh>
    <rPh sb="3" eb="5">
      <t>フタン</t>
    </rPh>
    <rPh sb="5" eb="6">
      <t>トウ</t>
    </rPh>
    <rPh sb="6" eb="9">
      <t>ミコミガク</t>
    </rPh>
    <phoneticPr fontId="34"/>
  </si>
  <si>
    <t>病院事業会計</t>
  </si>
  <si>
    <t>富士山フロント工業団地第２期整備事業特別会計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</si>
  <si>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</si>
  <si>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</si>
  <si>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</si>
  <si>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</si>
  <si>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</si>
  <si>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</si>
  <si>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</si>
  <si>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</si>
  <si>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</si>
  <si>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</si>
  <si>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</si>
  <si>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</si>
  <si>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</si>
  <si>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</si>
  <si>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</si>
  <si>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</si>
  <si>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</si>
  <si>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</si>
  <si>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</si>
  <si>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</si>
  <si>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</si>
  <si>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</si>
  <si>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</si>
  <si>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</si>
  <si>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</si>
  <si>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</si>
  <si>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</si>
  <si>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</si>
  <si>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</si>
  <si>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</si>
  <si>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</si>
  <si>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</si>
  <si>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</si>
  <si>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</si>
  <si>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</si>
  <si>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</si>
  <si>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</si>
  <si>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</si>
  <si>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</si>
  <si>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</si>
  <si>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</si>
  <si>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</si>
  <si>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</si>
  <si>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3"/>
  </si>
  <si>
    <t>普通会計分</t>
    <rPh sb="0" eb="2">
      <t>フツウ</t>
    </rPh>
    <rPh sb="2" eb="4">
      <t>カイケイ</t>
    </rPh>
    <rPh sb="4" eb="5">
      <t>ブン</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</si>
  <si>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</si>
  <si>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</si>
  <si>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</si>
  <si>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</si>
  <si>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</si>
  <si>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（一社）富士山観光交流ビューロー</t>
    <rPh sb="1" eb="2">
      <t>イチ</t>
    </rPh>
    <rPh sb="2" eb="3">
      <t>シャ</t>
    </rPh>
    <rPh sb="4" eb="7">
      <t>フジサン</t>
    </rPh>
    <rPh sb="7" eb="9">
      <t>カンコウ</t>
    </rPh>
    <rPh sb="9" eb="11">
      <t>コウリュウ</t>
    </rPh>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</si>
  <si>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</si>
  <si>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</si>
  <si>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</si>
  <si>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</si>
  <si>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</si>
  <si>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</si>
  <si>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</si>
  <si>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</si>
  <si>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</si>
  <si>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</si>
  <si>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</si>
  <si>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</si>
  <si>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1.27</t>
  </si>
  <si>
    <t>▲ 2.19</t>
  </si>
  <si>
    <t>その他会計（赤字）</t>
  </si>
  <si>
    <t>（百万円）</t>
  </si>
  <si>
    <t>H26末</t>
  </si>
  <si>
    <t>H27末</t>
  </si>
  <si>
    <t>H28末</t>
  </si>
  <si>
    <t>H29末</t>
  </si>
  <si>
    <t>H30末</t>
  </si>
  <si>
    <t>岳南排水路管理組合</t>
    <rPh sb="0" eb="2">
      <t>ガクナン</t>
    </rPh>
    <rPh sb="2" eb="5">
      <t>ハイスイロ</t>
    </rPh>
    <rPh sb="5" eb="7">
      <t>カンリ</t>
    </rPh>
    <rPh sb="7" eb="9">
      <t>クミアイ</t>
    </rPh>
    <phoneticPr fontId="6"/>
  </si>
  <si>
    <t>共立蒲原総合病院組合</t>
    <rPh sb="0" eb="2">
      <t>キョウリツ</t>
    </rPh>
    <rPh sb="2" eb="8">
      <t>カンバラソウゴウビョウイン</t>
    </rPh>
    <rPh sb="8" eb="10">
      <t>クミアイ</t>
    </rPh>
    <phoneticPr fontId="6"/>
  </si>
  <si>
    <t>静岡地方税滞納整理機構</t>
    <rPh sb="0" eb="2">
      <t>シズオカ</t>
    </rPh>
    <rPh sb="2" eb="4">
      <t>チホウ</t>
    </rPh>
    <rPh sb="4" eb="5">
      <t>ゼイ</t>
    </rPh>
    <rPh sb="5" eb="11">
      <t>タイノウセイリキコウ</t>
    </rPh>
    <phoneticPr fontId="6"/>
  </si>
  <si>
    <t>企業会計分</t>
    <rPh sb="0" eb="2">
      <t>キギョウ</t>
    </rPh>
    <rPh sb="2" eb="4">
      <t>カイケイ</t>
    </rPh>
    <rPh sb="4" eb="5">
      <t>ブン</t>
    </rPh>
    <phoneticPr fontId="6"/>
  </si>
  <si>
    <t>（財）富士市文化振興財団</t>
    <rPh sb="1" eb="2">
      <t>ザイ</t>
    </rPh>
    <rPh sb="3" eb="6">
      <t>フジシ</t>
    </rPh>
    <rPh sb="6" eb="8">
      <t>ブンカ</t>
    </rPh>
    <rPh sb="8" eb="10">
      <t>シンコウ</t>
    </rPh>
    <rPh sb="10" eb="12">
      <t>ザイダン</t>
    </rPh>
    <phoneticPr fontId="6"/>
  </si>
  <si>
    <t>富士川まちづくり（株）</t>
    <rPh sb="0" eb="3">
      <t>フジカワ</t>
    </rPh>
    <rPh sb="9" eb="10">
      <t>カブ</t>
    </rPh>
    <phoneticPr fontId="6"/>
  </si>
  <si>
    <t>（一社）富士市救急医療協会</t>
  </si>
  <si>
    <t>新環境クリーンセンター建設基金</t>
    <rPh sb="0" eb="1">
      <t>シン</t>
    </rPh>
    <rPh sb="1" eb="3">
      <t>カンキョウ</t>
    </rPh>
    <rPh sb="11" eb="13">
      <t>ケンセツ</t>
    </rPh>
    <rPh sb="13" eb="15">
      <t>キキン</t>
    </rPh>
    <phoneticPr fontId="39"/>
  </si>
  <si>
    <t>福祉基金</t>
    <rPh sb="0" eb="2">
      <t>フクシ</t>
    </rPh>
    <rPh sb="2" eb="4">
      <t>キキン</t>
    </rPh>
    <phoneticPr fontId="39"/>
  </si>
  <si>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</si>
  <si>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</si>
  <si>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</si>
  <si>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</si>
  <si>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</si>
  <si>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　実質公債費比率は、基準財政需要として算入された元利償還金等の増により前年度比0.2ポイント増加した。また、類似団体平均を0.3ポイント下回っている。一方、将来負担比率は類似団体に比べて高い水準となっている。今後も、大規模投資的事業の実施により地方債残高の増加が見込まれるが、事業の精査や国県制度の活用等により地方債を極力抑制すると共に、計画的な基金管理等に努める。</t>
    <rPh sb="31" eb="32">
      <t>ゾウ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</si>
</sst>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11"/>
      <color rgb="FFFF0000"/>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65410</c:v>
                </c:pt>
                <c:pt idx="1">
                  <c:v>56918</c:v>
                </c:pt>
                <c:pt idx="2">
                  <c:v>50874</c:v>
                </c:pt>
                <c:pt idx="3">
                  <c:v>60037</c:v>
                </c:pt>
                <c:pt idx="4">
                  <c:v>96879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5.98</c:v>
                </c:pt>
                <c:pt idx="1">
                  <c:v>5.32</c:v>
                </c:pt>
                <c:pt idx="2">
                  <c:v>5.36</c:v>
                </c:pt>
                <c:pt idx="3">
                  <c:v>6</c:v>
                </c:pt>
                <c:pt idx="4">
                  <c:v>5.42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8.74</c:v>
                </c:pt>
                <c:pt idx="1">
                  <c:v>8.14</c:v>
                </c:pt>
                <c:pt idx="2">
                  <c:v>8.92</c:v>
                </c:pt>
                <c:pt idx="3">
                  <c:v>9.6199999999999992</c:v>
                </c:pt>
                <c:pt idx="4">
                  <c:v>8.0299999999999994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c:v>
                </c:pt>
                <c:pt idx="1">
                  <c:v>-1.27</c:v>
                </c:pt>
                <c:pt idx="2">
                  <c:v>0.87</c:v>
                </c:pt>
                <c:pt idx="3">
                  <c:v>1.51</c:v>
                </c:pt>
                <c:pt idx="4">
                  <c:v>-2.19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1.e-002</c:v>
                </c:pt>
                <c:pt idx="2">
                  <c:v>#N/A</c:v>
                </c:pt>
                <c:pt idx="3">
                  <c:v>2.e-002</c:v>
                </c:pt>
                <c:pt idx="4">
                  <c:v>#N/A</c:v>
                </c:pt>
                <c:pt idx="5">
                  <c:v>1.e-002</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0.43</c:v>
                </c:pt>
                <c:pt idx="2">
                  <c:v>#N/A</c:v>
                </c:pt>
                <c:pt idx="3">
                  <c:v>0.51</c:v>
                </c:pt>
                <c:pt idx="4">
                  <c:v>#N/A</c:v>
                </c:pt>
                <c:pt idx="5">
                  <c:v>0.74</c:v>
                </c:pt>
                <c:pt idx="6">
                  <c:v>#N/A</c:v>
                </c:pt>
                <c:pt idx="7">
                  <c:v>0.84</c:v>
                </c:pt>
                <c:pt idx="8">
                  <c:v>#N/A</c:v>
                </c:pt>
                <c:pt idx="9">
                  <c:v>1.e-002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4.e-002</c:v>
                </c:pt>
                <c:pt idx="4">
                  <c:v>#N/A</c:v>
                </c:pt>
                <c:pt idx="5">
                  <c:v>2.e-002</c:v>
                </c:pt>
                <c:pt idx="6">
                  <c:v>#N/A</c:v>
                </c:pt>
                <c:pt idx="7">
                  <c:v>1.e-002</c:v>
                </c:pt>
                <c:pt idx="8">
                  <c:v>#N/A</c:v>
                </c:pt>
                <c:pt idx="9">
                  <c:v>2.e-002</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1.19</c:v>
                </c:pt>
                <c:pt idx="2">
                  <c:v>#N/A</c:v>
                </c:pt>
                <c:pt idx="3">
                  <c:v>1.32</c:v>
                </c:pt>
                <c:pt idx="4">
                  <c:v>#N/A</c:v>
                </c:pt>
                <c:pt idx="5">
                  <c:v>2.5099999999999998</c:v>
                </c:pt>
                <c:pt idx="6">
                  <c:v>#N/A</c:v>
                </c:pt>
                <c:pt idx="7">
                  <c:v>0.34</c:v>
                </c:pt>
                <c:pt idx="8">
                  <c:v>#N/A</c:v>
                </c:pt>
                <c:pt idx="9">
                  <c:v>0.27</c:v>
                </c:pt>
              </c:numCache>
            </c:numRef>
          </c:val>
        </c:ser>
        <c:ser>
          <c:idx val="5"/>
          <c:order val="5"/>
          <c:tx>
            <c:strRef>
              <c:f>データシート!$A$32</c:f>
              <c:strCache>
                <c:ptCount val="1"/>
                <c:pt idx="0">
                  <c:v>第二東名ＩＣ周辺地区土地区画整理事業特別会計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1.e-002</c:v>
                </c:pt>
                <c:pt idx="4">
                  <c:v>#N/A</c:v>
                </c:pt>
                <c:pt idx="5">
                  <c:v>1.e-002</c:v>
                </c:pt>
                <c:pt idx="6">
                  <c:v>#N/A</c:v>
                </c:pt>
                <c:pt idx="7">
                  <c:v>0.86</c:v>
                </c:pt>
                <c:pt idx="8">
                  <c:v>#N/A</c:v>
                </c:pt>
                <c:pt idx="9">
                  <c:v>0.85</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2.08</c:v>
                </c:pt>
                <c:pt idx="2">
                  <c:v>#N/A</c:v>
                </c:pt>
                <c:pt idx="3">
                  <c:v>2.37</c:v>
                </c:pt>
                <c:pt idx="4">
                  <c:v>#N/A</c:v>
                </c:pt>
                <c:pt idx="5">
                  <c:v>2.54</c:v>
                </c:pt>
                <c:pt idx="6">
                  <c:v>#N/A</c:v>
                </c:pt>
                <c:pt idx="7">
                  <c:v>2.57</c:v>
                </c:pt>
                <c:pt idx="8">
                  <c:v>#N/A</c:v>
                </c:pt>
                <c:pt idx="9">
                  <c:v>2.4500000000000002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4.01</c:v>
                </c:pt>
                <c:pt idx="2">
                  <c:v>#N/A</c:v>
                </c:pt>
                <c:pt idx="3">
                  <c:v>3.51</c:v>
                </c:pt>
                <c:pt idx="4">
                  <c:v>#N/A</c:v>
                </c:pt>
                <c:pt idx="5">
                  <c:v>3.44</c:v>
                </c:pt>
                <c:pt idx="6">
                  <c:v>#N/A</c:v>
                </c:pt>
                <c:pt idx="7">
                  <c:v>3.83</c:v>
                </c:pt>
                <c:pt idx="8">
                  <c:v>#N/A</c:v>
                </c:pt>
                <c:pt idx="9">
                  <c:v>2.98</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3.69</c:v>
                </c:pt>
                <c:pt idx="2">
                  <c:v>#N/A</c:v>
                </c:pt>
                <c:pt idx="3">
                  <c:v>4.21</c:v>
                </c:pt>
                <c:pt idx="4">
                  <c:v>#N/A</c:v>
                </c:pt>
                <c:pt idx="5">
                  <c:v>3.62</c:v>
                </c:pt>
                <c:pt idx="6">
                  <c:v>#N/A</c:v>
                </c:pt>
                <c:pt idx="7">
                  <c:v>3.73</c:v>
                </c:pt>
                <c:pt idx="8">
                  <c:v>#N/A</c:v>
                </c:pt>
                <c:pt idx="9">
                  <c:v>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5.94</c:v>
                </c:pt>
                <c:pt idx="2">
                  <c:v>#N/A</c:v>
                </c:pt>
                <c:pt idx="3">
                  <c:v>5.29</c:v>
                </c:pt>
                <c:pt idx="4">
                  <c:v>#N/A</c:v>
                </c:pt>
                <c:pt idx="5">
                  <c:v>5.34</c:v>
                </c:pt>
                <c:pt idx="6">
                  <c:v>#N/A</c:v>
                </c:pt>
                <c:pt idx="7">
                  <c:v>5.13</c:v>
                </c:pt>
                <c:pt idx="8">
                  <c:v>#N/A</c:v>
                </c:pt>
                <c:pt idx="9">
                  <c:v>4.55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7966</c:v>
                </c:pt>
                <c:pt idx="5">
                  <c:v>7828</c:v>
                </c:pt>
                <c:pt idx="8">
                  <c:v>7538</c:v>
                </c:pt>
                <c:pt idx="11">
                  <c:v>7618</c:v>
                </c:pt>
                <c:pt idx="14">
                  <c:v>7258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464</c:v>
                </c:pt>
                <c:pt idx="3">
                  <c:v>463</c:v>
                </c:pt>
                <c:pt idx="6">
                  <c:v>440</c:v>
                </c:pt>
                <c:pt idx="9">
                  <c:v>424</c:v>
                </c:pt>
                <c:pt idx="12">
                  <c:v>406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c:v>
                </c:pt>
                <c:pt idx="3">
                  <c:v>83</c:v>
                </c:pt>
                <c:pt idx="6">
                  <c:v>82</c:v>
                </c:pt>
                <c:pt idx="9">
                  <c:v>105</c:v>
                </c:pt>
                <c:pt idx="12">
                  <c:v>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2166</c:v>
                </c:pt>
                <c:pt idx="3">
                  <c:v>2090</c:v>
                </c:pt>
                <c:pt idx="6">
                  <c:v>1896</c:v>
                </c:pt>
                <c:pt idx="9">
                  <c:v>1809</c:v>
                </c:pt>
                <c:pt idx="12">
                  <c:v>1660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6463</c:v>
                </c:pt>
                <c:pt idx="3">
                  <c:v>6496</c:v>
                </c:pt>
                <c:pt idx="6">
                  <c:v>6593</c:v>
                </c:pt>
                <c:pt idx="9">
                  <c:v>6672</c:v>
                </c:pt>
                <c:pt idx="12">
                  <c:v>6667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1211</c:v>
                </c:pt>
                <c:pt idx="2">
                  <c:v>#N/A</c:v>
                </c:pt>
                <c:pt idx="3">
                  <c:v>#N/A</c:v>
                </c:pt>
                <c:pt idx="4">
                  <c:v>1304</c:v>
                </c:pt>
                <c:pt idx="5">
                  <c:v>#N/A</c:v>
                </c:pt>
                <c:pt idx="6">
                  <c:v>#N/A</c:v>
                </c:pt>
                <c:pt idx="7">
                  <c:v>1473</c:v>
                </c:pt>
                <c:pt idx="8">
                  <c:v>#N/A</c:v>
                </c:pt>
                <c:pt idx="9">
                  <c:v>#N/A</c:v>
                </c:pt>
                <c:pt idx="10">
                  <c:v>1392</c:v>
                </c:pt>
                <c:pt idx="11">
                  <c:v>#N/A</c:v>
                </c:pt>
                <c:pt idx="12">
                  <c:v>#N/A</c:v>
                </c:pt>
                <c:pt idx="13">
                  <c:v>1567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55922</c:v>
                </c:pt>
                <c:pt idx="5">
                  <c:v>53068</c:v>
                </c:pt>
                <c:pt idx="8">
                  <c:v>49328</c:v>
                </c:pt>
                <c:pt idx="11">
                  <c:v>47495</c:v>
                </c:pt>
                <c:pt idx="14">
                  <c:v>47521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24584</c:v>
                </c:pt>
                <c:pt idx="5">
                  <c:v>24082</c:v>
                </c:pt>
                <c:pt idx="8">
                  <c:v>22818</c:v>
                </c:pt>
                <c:pt idx="11">
                  <c:v>24343</c:v>
                </c:pt>
                <c:pt idx="14">
                  <c:v>25002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9900</c:v>
                </c:pt>
                <c:pt idx="5">
                  <c:v>11374</c:v>
                </c:pt>
                <c:pt idx="8">
                  <c:v>12556</c:v>
                </c:pt>
                <c:pt idx="11">
                  <c:v>14329</c:v>
                </c:pt>
                <c:pt idx="14">
                  <c:v>13875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13399</c:v>
                </c:pt>
                <c:pt idx="3">
                  <c:v>13418</c:v>
                </c:pt>
                <c:pt idx="6">
                  <c:v>13803</c:v>
                </c:pt>
                <c:pt idx="9">
                  <c:v>13713</c:v>
                </c:pt>
                <c:pt idx="12">
                  <c:v>13925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777</c:v>
                </c:pt>
                <c:pt idx="3">
                  <c:v>700</c:v>
                </c:pt>
                <c:pt idx="6">
                  <c:v>511</c:v>
                </c:pt>
                <c:pt idx="9">
                  <c:v>490</c:v>
                </c:pt>
                <c:pt idx="12">
                  <c:v>456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21741</c:v>
                </c:pt>
                <c:pt idx="3">
                  <c:v>19932</c:v>
                </c:pt>
                <c:pt idx="6">
                  <c:v>17814</c:v>
                </c:pt>
                <c:pt idx="9">
                  <c:v>16233</c:v>
                </c:pt>
                <c:pt idx="12">
                  <c:v>14570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6038</c:v>
                </c:pt>
                <c:pt idx="3">
                  <c:v>4799</c:v>
                </c:pt>
                <c:pt idx="6">
                  <c:v>3701</c:v>
                </c:pt>
                <c:pt idx="9">
                  <c:v>3022</c:v>
                </c:pt>
                <c:pt idx="12">
                  <c:v>2320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76566</c:v>
                </c:pt>
                <c:pt idx="3">
                  <c:v>76500</c:v>
                </c:pt>
                <c:pt idx="6">
                  <c:v>75136</c:v>
                </c:pt>
                <c:pt idx="9">
                  <c:v>75610</c:v>
                </c:pt>
                <c:pt idx="12">
                  <c:v>82185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28115</c:v>
                </c:pt>
                <c:pt idx="2">
                  <c:v>#N/A</c:v>
                </c:pt>
                <c:pt idx="3">
                  <c:v>#N/A</c:v>
                </c:pt>
                <c:pt idx="4">
                  <c:v>26825</c:v>
                </c:pt>
                <c:pt idx="5">
                  <c:v>#N/A</c:v>
                </c:pt>
                <c:pt idx="6">
                  <c:v>#N/A</c:v>
                </c:pt>
                <c:pt idx="7">
                  <c:v>26265</c:v>
                </c:pt>
                <c:pt idx="8">
                  <c:v>#N/A</c:v>
                </c:pt>
                <c:pt idx="9">
                  <c:v>#N/A</c:v>
                </c:pt>
                <c:pt idx="10">
                  <c:v>22900</c:v>
                </c:pt>
                <c:pt idx="11">
                  <c:v>#N/A</c:v>
                </c:pt>
                <c:pt idx="12">
                  <c:v>#N/A</c:v>
                </c:pt>
                <c:pt idx="13">
                  <c:v>27057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4421</c:v>
                </c:pt>
                <c:pt idx="1">
                  <c:v>4822</c:v>
                </c:pt>
                <c:pt idx="2">
                  <c:v>4023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6443</c:v>
                </c:pt>
                <c:pt idx="1">
                  <c:v>6380</c:v>
                </c:pt>
                <c:pt idx="2">
                  <c:v>6291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{A695BF85-01C9-46C6-AAE6-C12BE7B6DC79}</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{340B9CCB-2C45-442D-AEBE-AA76F7D91FF9}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{697AA374-C09A-49D1-BC7D-6E34EA9025F9}</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{317BEC05-6E5F-45A7-A24A-ED5B0250AC48}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{6B664783-AD4A-4CA1-A0E6-B523B3D07E58}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{3C7B7C50-351C-4DA6-930A-7D38B9FA2938}</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{9421CE45-51FD-407A-8D88-051E5406F67E}</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{D7B66FDC-E153-4062-AFF4-318DD23A1277}</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{7D7AB3BF-D1AB-4396-8045-E2B86B4CD6DC}</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54.3</c:v>
                </c:pt>
                <c:pt idx="16">
                  <c:v>55.8</c:v>
                </c:pt>
                <c:pt idx="24">
                  <c:v>57.3</c:v>
                </c:pt>
                <c:pt idx="32">
                  <c:v>58.2</c:v>
                </c:pt>
              </c:numCache>
            </c:numRef>
          </c:xVal>
          <c:yVal>
            <c:numRef>
              <c:f>'公会計指標分析・財政指標組合せ分析表'!$BP$51:$DC$51</c:f>
              <c:numCache>
                <c:formatCode>#,##0.0;"▲ "#,##0.0</c:formatCode>
                <c:ptCount val="40"/>
                <c:pt idx="8">
                  <c:v>61.2</c:v>
                </c:pt>
                <c:pt idx="16">
                  <c:v>59.5</c:v>
                </c:pt>
                <c:pt idx="24">
                  <c:v>51</c:v>
                </c:pt>
                <c:pt idx="32">
                  <c:v>60.1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{1FB20AD0-55A7-417D-BC98-CF7665330FA1}</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{DAC2CF13-1660-40AB-8A17-20873CD293EB}</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{FB9D0701-308B-4A85-A0CA-ADB8EED423BF}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{4F0ABA7B-E0EC-4E96-8AD4-36A44A7F2472}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{1CA0584D-002D-4C78-9FE8-BC52116F9C9F}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{80CABFBD-8D74-431A-B6E7-27B2D0232B21}</c15:txfldGUID>
                      <c15:f>'公会計指標分析・財政指標組合せ分析表'!$BX$50</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{252DF01B-295B-4F3E-A62E-DC0A3546BAFD}</c15:txfldGUID>
                      <c15:f>'公会計指標分析・財政指標組合せ分析表'!$CF$50</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{C3E458AF-24AB-4D92-BD3A-DE7170F21717}</c15:txfldGUID>
                      <c15:f>'公会計指標分析・財政指標組合せ分析表'!$CN$50</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{320C2741-A915-47AB-B8A7-AEC9D531A863}</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1.9"/>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1497750989"/>
              <c:y val="0.9079296355268611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69"/>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80889542023e-002"/>
              <c:y val="0.2508811917900843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{FF782E4D-A985-4157-B417-796DF7B5ABC7}</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{A6C840C2-3B08-48A9-837F-7DB06082543E}</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{1D3393D6-7E4E-4DEF-AEC7-D69000DCD0AF}</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{6DA96B9F-F08B-40C5-A599-FC390ED923FC}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{07CA96EE-A5DF-4430-A5FD-97DF2514996F}</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{869596E0-B454-4C44-9A85-FF8E183C75E4}</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{ECA4421C-E8B4-4FBE-B9BC-255E5E50A56C}</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{6126D5AE-DE7F-4E00-97D9-1D2ED8E8FDE8}</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{2052C28F-A80A-418B-95D1-454283429107}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2.9</c:v>
                </c:pt>
                <c:pt idx="8">
                  <c:v>2.5</c:v>
                </c:pt>
                <c:pt idx="16">
                  <c:v>3</c:v>
                </c:pt>
                <c:pt idx="24">
                  <c:v>3.1</c:v>
                </c:pt>
                <c:pt idx="32">
                  <c:v>3.3</c:v>
                </c:pt>
              </c:numCache>
            </c:numRef>
          </c:xVal>
          <c:yVal>
            <c:numRef>
              <c:f>'公会計指標分析・財政指標組合せ分析表'!$BP$73:$DC$73</c:f>
              <c:numCache>
                <c:formatCode>#,##0.0;"▲ "#,##0.0</c:formatCode>
                <c:ptCount val="40"/>
                <c:pt idx="0">
                  <c:v>64.2</c:v>
                </c:pt>
                <c:pt idx="8">
                  <c:v>61.2</c:v>
                </c:pt>
                <c:pt idx="16">
                  <c:v>59.5</c:v>
                </c:pt>
                <c:pt idx="24">
                  <c:v>51</c:v>
                </c:pt>
                <c:pt idx="32">
                  <c:v>60.1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{7F90D37F-0B2D-4399-806F-96CFB9FB1323}</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{4EA3380E-4A19-4948-8ADC-AC56DE209707}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{50A05946-2D6F-47CE-AA03-7B3B70457852}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{C5F36866-0D43-47B5-AE04-CF87BF7DE794}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{5756AD26-84B6-4551-8186-DBA040EB1F88}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{C999BBBE-1CA0-4BF4-8A25-467CFE4D8E16}</c15:txfldGUID>
                      <c15:f>'公会計指標分析・財政指標組合せ分析表'!$BX$72</c15:f>
                      <c15:dlblFieldTableCache>
                        <c:ptCount val="1"/>
                        <c:pt idx="0">
                          <c:v>H28</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{3655A88D-4AE1-457D-9989-0885A509BC7E}</c15:txfldGUID>
                      <c15:f>'公会計指標分析・財政指標組合せ分析表'!$CF$72</c15:f>
                      <c15:dlblFieldTableCache>
                        <c:ptCount val="1"/>
                        <c:pt idx="0">
                          <c:v>H29</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{62EFBD79-BCF5-4A55-858A-3D223AAD280A}</c15:txfldGUID>
                      <c15:f>'公会計指標分析・財政指標組合せ分析表'!$CN$72</c15:f>
                      <c15:dlblFieldTableCache>
                        <c:ptCount val="1"/>
                        <c:pt idx="0">
                          <c:v>H30</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{DBDB6EC1-23C6-4F1F-B73F-97016C3CFAA7}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7"/>
          <c:min val="2.200000000000000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5380642557"/>
              <c:y val="0.8995698064479907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2"/>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2726011607e-002"/>
              <c:y val="0.2511554872485858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695960</xdr:colOff>
      <xdr:row>4</xdr:row>
      <xdr:rowOff>76200</xdr:rowOff>
    </xdr:to>
    <xdr:sp macro="" textlink="">
      <xdr:nvSpPr>
        <xdr:cNvPr id="2" name="表題ボックス"/>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199390</xdr:colOff>
      <xdr:row>53</xdr:row>
      <xdr:rowOff>9525</xdr:rowOff>
    </xdr:to>
    <xdr:sp macro="" textlink="">
      <xdr:nvSpPr>
        <xdr:cNvPr id="16" name="Rectangle 87"/>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準元利償還金が下水道事業償還財源への繰入金の減によ</a:t>
          </a:r>
          <a:r>
            <a:rPr kumimoji="1" lang="ja-JP" altLang="en-US" sz="1100">
              <a:solidFill>
                <a:schemeClr val="dk1"/>
              </a:solidFill>
              <a:effectLst/>
              <a:latin typeface="+mn-lt"/>
              <a:ea typeface="+mn-ea"/>
              <a:cs typeface="+mn-cs"/>
            </a:rPr>
            <a:t>って</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百万円減少したこと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年度の元利償還金等</a:t>
          </a:r>
          <a:r>
            <a:rPr kumimoji="1" lang="ja-JP" altLang="en-US" sz="1100">
              <a:solidFill>
                <a:schemeClr val="dk1"/>
              </a:solidFill>
              <a:effectLst/>
              <a:latin typeface="+mn-lt"/>
              <a:ea typeface="+mn-ea"/>
              <a:cs typeface="+mn-cs"/>
            </a:rPr>
            <a:t>も減少し</a:t>
          </a:r>
          <a:r>
            <a:rPr kumimoji="1" lang="ja-JP" altLang="ja-JP" sz="1100">
              <a:solidFill>
                <a:schemeClr val="dk1"/>
              </a:solidFill>
              <a:effectLst/>
              <a:latin typeface="+mn-lt"/>
              <a:ea typeface="+mn-ea"/>
              <a:cs typeface="+mn-cs"/>
            </a:rPr>
            <a:t>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、都市計画税充当可能額の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による特定財源の</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により算入公債費等が前年度に比べて</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結果、実質公債費比率の分子は前年度と比較して</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今後、新環境クリーンセンター建設事業に係る借入により</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債残高は大幅な増が見込まれるため、事業実施年度の総発行額を極力抑制するとともに、市債種別や借入条件などの工夫により、後年度の公債費負担の抑制に努める。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227330</xdr:colOff>
      <xdr:row>57</xdr:row>
      <xdr:rowOff>382905</xdr:rowOff>
    </xdr:to>
    <xdr:sp macro="" textlink="">
      <xdr:nvSpPr>
        <xdr:cNvPr id="22" name="Rectangle 87"/>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減債基金の設置なし。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275590</xdr:colOff>
      <xdr:row>38</xdr:row>
      <xdr:rowOff>333375</xdr:rowOff>
    </xdr:from>
    <xdr:to xmlns:xdr="http://schemas.openxmlformats.org/drawingml/2006/spreadsheetDrawing">
      <xdr:col>18</xdr:col>
      <xdr:colOff>133985</xdr:colOff>
      <xdr:row>53</xdr:row>
      <xdr:rowOff>9525</xdr:rowOff>
    </xdr:to>
    <xdr:sp macro="" textlink="">
      <xdr:nvSpPr>
        <xdr:cNvPr id="3" name="正方形/長方形 3"/>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191135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523240</xdr:colOff>
      <xdr:row>52</xdr:row>
      <xdr:rowOff>257175</xdr:rowOff>
    </xdr:to>
    <xdr:sp macro="" textlink="">
      <xdr:nvSpPr>
        <xdr:cNvPr id="17" name="Oval 182"/>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133985</xdr:colOff>
      <xdr:row>3</xdr:row>
      <xdr:rowOff>123825</xdr:rowOff>
    </xdr:to>
    <xdr:sp macro="" textlink="">
      <xdr:nvSpPr>
        <xdr:cNvPr id="20" name="団体名称ボックス"/>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865505</xdr:colOff>
      <xdr:row>5</xdr:row>
      <xdr:rowOff>133985</xdr:rowOff>
    </xdr:to>
    <xdr:sp macro="" textlink="">
      <xdr:nvSpPr>
        <xdr:cNvPr id="22" name="テキスト ボックス 6"/>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19685</xdr:colOff>
      <xdr:row>52</xdr:row>
      <xdr:rowOff>247650</xdr:rowOff>
    </xdr:to>
    <xdr:sp macro="" textlink="" fLocksText="0">
      <xdr:nvSpPr>
        <xdr:cNvPr id="23" name="テキスト ボックス 22"/>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将来負担額については、公共下水道事業会計分などの減による公営企業債等繰入見込額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1,663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一般会計等に係る</a:t>
          </a:r>
          <a:r>
            <a:rPr kumimoji="1" lang="ja-JP" altLang="ja-JP" sz="1100">
              <a:solidFill>
                <a:schemeClr val="dk1"/>
              </a:solidFill>
              <a:effectLst/>
              <a:latin typeface="+mn-lt"/>
              <a:ea typeface="+mn-ea"/>
              <a:cs typeface="+mn-cs"/>
            </a:rPr>
            <a:t>地方債の現在高</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6,575</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ことなどにより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4,388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充当可能財源等については、</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充当可能基金</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454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減少したものの</a:t>
          </a:r>
          <a:r>
            <a:rPr kumimoji="1" lang="ja-JP" altLang="ja-JP" sz="1100">
              <a:solidFill>
                <a:schemeClr val="dk1"/>
              </a:solidFill>
              <a:effectLst/>
              <a:latin typeface="+mn-lt"/>
              <a:ea typeface="+mn-ea"/>
              <a:cs typeface="+mn-cs"/>
            </a:rPr>
            <a:t>、都市計画税の増による充当可能特定財源</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659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増加したこと</a:t>
          </a:r>
          <a:r>
            <a:rPr kumimoji="1" lang="ja-JP" altLang="ja-JP"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　結果、将来負担比率の分子は前年度に比べて</a:t>
          </a:r>
          <a:r>
            <a:rPr kumimoji="1" lang="en-US" altLang="ja-JP" sz="1100">
              <a:solidFill>
                <a:schemeClr val="dk1"/>
              </a:solidFill>
              <a:effectLst/>
              <a:latin typeface="+mn-lt"/>
              <a:ea typeface="+mn-ea"/>
              <a:cs typeface="+mn-cs"/>
            </a:rPr>
            <a:t>4,157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今後、新環境クリーンセンター建設事業による地方債残高の大幅な増に加え、市税等の減収への対応として基金取崩しなどを行うことで、将来負担比率の分子は増加が見込まれるため、地方債残高とともに、将来を見据えた計画的な基金管理等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静岡県富士市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1010285</xdr:colOff>
      <xdr:row>6</xdr:row>
      <xdr:rowOff>185420</xdr:rowOff>
    </xdr:to>
    <xdr:sp macro="" textlink="">
      <xdr:nvSpPr>
        <xdr:cNvPr id="9" name="テキスト ボックス 6"/>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総合体育館建設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へ</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の積み立て、また森林環境基金へ</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百万円の積み立てなどを行った一方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富士山フロント工業団地第２期整備事業特別会計への繰り入れとして</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百万円の取り崩し、また新環境クリーンセンター建設事業への充当として</a:t>
          </a:r>
          <a:r>
            <a:rPr kumimoji="1" lang="en-US" altLang="ja-JP" sz="1100">
              <a:solidFill>
                <a:schemeClr val="dk1"/>
              </a:solidFill>
              <a:effectLst/>
              <a:latin typeface="+mn-lt"/>
              <a:ea typeface="+mn-ea"/>
              <a:cs typeface="+mn-cs"/>
            </a:rPr>
            <a:t>290</a:t>
          </a:r>
          <a:r>
            <a:rPr kumimoji="1" lang="ja-JP" altLang="en-US" sz="1100">
              <a:solidFill>
                <a:schemeClr val="dk1"/>
              </a:solidFill>
              <a:effectLst/>
              <a:latin typeface="+mn-lt"/>
              <a:ea typeface="+mn-ea"/>
              <a:cs typeface="+mn-cs"/>
            </a:rPr>
            <a:t>百万円の取り崩しなどを行った結果、</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889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財政調整基金については、災害、社会保障関係経費の増大、景気の動向による法人関係税等の変動への対応の備えとしては、現在高は決して多くないと認識している。今後は、決算状況を踏まえ、可能な範囲で積み立てを</a:t>
          </a:r>
          <a:r>
            <a:rPr kumimoji="1" lang="ja-JP" altLang="en-US" sz="1100">
              <a:solidFill>
                <a:schemeClr val="dk1"/>
              </a:solidFill>
              <a:effectLst/>
              <a:latin typeface="+mn-lt"/>
              <a:ea typeface="+mn-ea"/>
              <a:cs typeface="+mn-cs"/>
            </a:rPr>
            <a:t>行っていく</a:t>
          </a:r>
          <a:r>
            <a:rPr kumimoji="1" lang="ja-JP" altLang="ja-JP" sz="1100">
              <a:solidFill>
                <a:schemeClr val="dk1"/>
              </a:solidFill>
              <a:effectLst/>
              <a:latin typeface="+mn-lt"/>
              <a:ea typeface="+mn-ea"/>
              <a:cs typeface="+mn-cs"/>
            </a:rPr>
            <a:t>。一方、新環境クリーンセンター建設基金については、建設事業</a:t>
          </a:r>
          <a:r>
            <a:rPr kumimoji="1" lang="ja-JP" altLang="en-US" sz="1100">
              <a:solidFill>
                <a:schemeClr val="dk1"/>
              </a:solidFill>
              <a:effectLst/>
              <a:latin typeface="+mn-lt"/>
              <a:ea typeface="+mn-ea"/>
              <a:cs typeface="+mn-cs"/>
            </a:rPr>
            <a:t>及び旧施設の解体事業</a:t>
          </a:r>
          <a:r>
            <a:rPr kumimoji="1" lang="ja-JP" altLang="ja-JP" sz="1100">
              <a:solidFill>
                <a:schemeClr val="dk1"/>
              </a:solidFill>
              <a:effectLst/>
              <a:latin typeface="+mn-lt"/>
              <a:ea typeface="+mn-ea"/>
              <a:cs typeface="+mn-cs"/>
            </a:rPr>
            <a:t>の財源として取り崩しを行うため、減少が見込まれる。また、公共建築物保全基金は公共建築物の更新、改修等に必要な経費に充当していくが、公共施設マネジメント基本方針に基づき、建築物の総量削減のほか、長寿命化、予防保全の導入を図り、効率的な活用を行う。</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73025</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・新環境クリーンセンター建設基金：富士市新環境クリーンセンターの建設</a:t>
          </a:r>
          <a:endParaRPr lang="ja-JP" altLang="ja-JP" sz="1400">
            <a:effectLst/>
          </a:endParaRPr>
        </a:p>
        <a:p>
          <a:r>
            <a:rPr kumimoji="1" lang="ja-JP" altLang="ja-JP" sz="1100">
              <a:solidFill>
                <a:schemeClr val="dk1"/>
              </a:solidFill>
              <a:effectLst/>
              <a:latin typeface="+mn-lt"/>
              <a:ea typeface="+mn-ea"/>
              <a:cs typeface="+mn-cs"/>
            </a:rPr>
            <a:t>・公共建築物保全基金：公共の用又は公用に供する建築物の更新、改修等</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総合体育館建設</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（仮称）富士市総合体育館の建設</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・新環境クリーンセンター建設基金：建設事業に対し、</a:t>
          </a:r>
          <a:r>
            <a:rPr kumimoji="1" lang="en-US" altLang="ja-JP" sz="1100">
              <a:solidFill>
                <a:schemeClr val="dk1"/>
              </a:solidFill>
              <a:effectLst/>
              <a:latin typeface="+mn-lt"/>
              <a:ea typeface="+mn-ea"/>
              <a:cs typeface="+mn-cs"/>
            </a:rPr>
            <a:t>290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取り</a:t>
          </a:r>
          <a:r>
            <a:rPr kumimoji="1" lang="ja-JP" altLang="ja-JP" sz="1100">
              <a:solidFill>
                <a:schemeClr val="dk1"/>
              </a:solidFill>
              <a:effectLst/>
              <a:latin typeface="+mn-lt"/>
              <a:ea typeface="+mn-ea"/>
              <a:cs typeface="+mn-cs"/>
            </a:rPr>
            <a:t>崩しを行ったことによる。</a:t>
          </a:r>
          <a:endParaRPr lang="ja-JP" altLang="ja-JP" sz="1400">
            <a:effectLst/>
          </a:endParaRPr>
        </a:p>
        <a:p>
          <a:r>
            <a:rPr kumimoji="1" lang="ja-JP" altLang="ja-JP" sz="1100">
              <a:solidFill>
                <a:schemeClr val="dk1"/>
              </a:solidFill>
              <a:effectLst/>
              <a:latin typeface="+mn-lt"/>
              <a:ea typeface="+mn-ea"/>
              <a:cs typeface="+mn-cs"/>
            </a:rPr>
            <a:t>・公共建築物保全基金：公共施設跡地等売却益等の積み立て</a:t>
          </a:r>
          <a:r>
            <a:rPr kumimoji="1" lang="ja-JP" altLang="en-US" sz="1100">
              <a:solidFill>
                <a:schemeClr val="dk1"/>
              </a:solidFill>
              <a:effectLst/>
              <a:latin typeface="+mn-lt"/>
              <a:ea typeface="+mn-ea"/>
              <a:cs typeface="+mn-cs"/>
            </a:rPr>
            <a:t>により増加した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・総合体育館建設基金：市民等からの寄附金及び基金利子</a:t>
          </a:r>
          <a:r>
            <a:rPr kumimoji="1" lang="ja-JP" altLang="en-US" sz="1100">
              <a:solidFill>
                <a:schemeClr val="dk1"/>
              </a:solidFill>
              <a:effectLst/>
              <a:latin typeface="+mn-lt"/>
              <a:ea typeface="+mn-ea"/>
              <a:cs typeface="+mn-cs"/>
            </a:rPr>
            <a:t>などにより</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の積み立て</a:t>
          </a:r>
          <a:r>
            <a:rPr kumimoji="1" lang="ja-JP" altLang="en-US" sz="1100">
              <a:solidFill>
                <a:schemeClr val="dk1"/>
              </a:solidFill>
              <a:effectLst/>
              <a:latin typeface="+mn-lt"/>
              <a:ea typeface="+mn-ea"/>
              <a:cs typeface="+mn-cs"/>
            </a:rPr>
            <a:t>を行った。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・新環境クリーンセンター建設基金：建設事業</a:t>
          </a:r>
          <a:r>
            <a:rPr kumimoji="1" lang="ja-JP" altLang="en-US" sz="1100">
              <a:solidFill>
                <a:schemeClr val="dk1"/>
              </a:solidFill>
              <a:effectLst/>
              <a:latin typeface="+mn-lt"/>
              <a:ea typeface="+mn-ea"/>
              <a:cs typeface="+mn-cs"/>
            </a:rPr>
            <a:t>及び旧施設の解体事業</a:t>
          </a:r>
          <a:r>
            <a:rPr kumimoji="1" lang="ja-JP" altLang="ja-JP" sz="1100">
              <a:solidFill>
                <a:schemeClr val="dk1"/>
              </a:solidFill>
              <a:effectLst/>
              <a:latin typeface="+mn-lt"/>
              <a:ea typeface="+mn-ea"/>
              <a:cs typeface="+mn-cs"/>
            </a:rPr>
            <a:t>の財源として取り崩しを行うため、減少が見込まれる。</a:t>
          </a:r>
          <a:endParaRPr lang="ja-JP" altLang="ja-JP" sz="1400">
            <a:effectLst/>
          </a:endParaRPr>
        </a:p>
        <a:p>
          <a:r>
            <a:rPr kumimoji="1" lang="ja-JP" altLang="ja-JP" sz="1100">
              <a:solidFill>
                <a:schemeClr val="dk1"/>
              </a:solidFill>
              <a:effectLst/>
              <a:latin typeface="+mn-lt"/>
              <a:ea typeface="+mn-ea"/>
              <a:cs typeface="+mn-cs"/>
            </a:rPr>
            <a:t>・公共建築物保全基金：公共施設マネジメント基本方針に基づき、建築物の総量削減のほか、長寿命化、予防保全の導入を図り、効率的な活用を行う。</a:t>
          </a:r>
          <a:endParaRPr lang="ja-JP" altLang="ja-JP" sz="1400">
            <a:effectLst/>
          </a:endParaRPr>
        </a:p>
        <a:p>
          <a:r>
            <a:rPr kumimoji="1" lang="ja-JP" altLang="ja-JP" sz="1100">
              <a:solidFill>
                <a:schemeClr val="dk1"/>
              </a:solidFill>
              <a:effectLst/>
              <a:latin typeface="+mn-lt"/>
              <a:ea typeface="+mn-ea"/>
              <a:cs typeface="+mn-cs"/>
            </a:rPr>
            <a:t>・総合体育館建設基金：今後本格化する建設事業の財源として</a:t>
          </a:r>
          <a:r>
            <a:rPr kumimoji="1" lang="ja-JP" altLang="en-US" sz="1100">
              <a:solidFill>
                <a:schemeClr val="dk1"/>
              </a:solidFill>
              <a:effectLst/>
              <a:latin typeface="+mn-lt"/>
              <a:ea typeface="+mn-ea"/>
              <a:cs typeface="+mn-cs"/>
            </a:rPr>
            <a:t>積み立てを行う</a:t>
          </a:r>
          <a:r>
            <a:rPr kumimoji="1" lang="ja-JP" altLang="ja-JP" sz="1100">
              <a:solidFill>
                <a:schemeClr val="dk1"/>
              </a:solidFill>
              <a:effectLst/>
              <a:latin typeface="+mn-lt"/>
              <a:ea typeface="+mn-ea"/>
              <a:cs typeface="+mn-cs"/>
            </a:rPr>
            <a:t>。</a:t>
          </a:r>
          <a:endParaRPr kumimoji="1" lang="en-US" altLang="ja-JP" sz="14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585470</xdr:rowOff>
    </xdr:to>
    <xdr:sp macro="" textlink="">
      <xdr:nvSpPr>
        <xdr:cNvPr id="16" name="Rectangle 7"/>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富士山フロント工業団地第２期整備事業特別会計への繰り入れとして</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の取り崩し、また財源調整分として</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百万円の取り崩しに対し、</a:t>
          </a:r>
          <a:r>
            <a:rPr kumimoji="1" lang="en-US" altLang="ja-JP" sz="1100">
              <a:solidFill>
                <a:schemeClr val="dk1"/>
              </a:solidFill>
              <a:effectLst/>
              <a:latin typeface="+mn-lt"/>
              <a:ea typeface="+mn-ea"/>
              <a:cs typeface="+mn-cs"/>
            </a:rPr>
            <a:t>200</a:t>
          </a:r>
          <a:r>
            <a:rPr kumimoji="1" lang="ja-JP" altLang="en-US" sz="1100">
              <a:solidFill>
                <a:schemeClr val="dk1"/>
              </a:solidFill>
              <a:effectLst/>
              <a:latin typeface="+mn-lt"/>
              <a:ea typeface="+mn-ea"/>
              <a:cs typeface="+mn-cs"/>
            </a:rPr>
            <a:t>百万円の積み立てなどを行ったことにより、合計</a:t>
          </a:r>
          <a:r>
            <a:rPr kumimoji="1" lang="ja-JP" altLang="en-US" sz="1100">
              <a:solidFill>
                <a:schemeClr val="dk1"/>
              </a:solidFill>
              <a:effectLst/>
              <a:latin typeface="+mn-ea"/>
              <a:ea typeface="+mn-ea"/>
              <a:cs typeface="+mn-cs"/>
            </a:rPr>
            <a:t>で</a:t>
          </a:r>
          <a:r>
            <a:rPr kumimoji="1" lang="en-US" altLang="ja-JP" sz="1100">
              <a:solidFill>
                <a:schemeClr val="dk1"/>
              </a:solidFill>
              <a:effectLst/>
              <a:latin typeface="+mn-ea"/>
              <a:ea typeface="+mn-ea"/>
              <a:cs typeface="+mn-cs"/>
            </a:rPr>
            <a:t>799</a:t>
          </a:r>
          <a:r>
            <a:rPr kumimoji="1" lang="ja-JP" altLang="en-US" sz="1100">
              <a:solidFill>
                <a:schemeClr val="dk1"/>
              </a:solidFill>
              <a:effectLst/>
              <a:latin typeface="+mn-ea"/>
              <a:ea typeface="+mn-ea"/>
              <a:cs typeface="+mn-cs"/>
            </a:rPr>
            <a:t>百万円の減となった。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災害、社会保障関係経費の増大、景気の動向による法人関係税等の変動への対応の備えしては、現在高は決して多くないと認識している。今後は、決算状況を踏まえ、可能な範囲で積み立てを実施していく。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133985</xdr:rowOff>
    </xdr:from>
    <xdr:to xmlns:xdr="http://schemas.openxmlformats.org/drawingml/2006/spreadsheetDrawing">
      <xdr:col>9</xdr:col>
      <xdr:colOff>489585</xdr:colOff>
      <xdr:row>27</xdr:row>
      <xdr:rowOff>56515</xdr:rowOff>
    </xdr:to>
    <xdr:sp macro="" textlink="">
      <xdr:nvSpPr>
        <xdr:cNvPr id="19" name="Rectangle 7"/>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46990</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396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4350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5303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7525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1620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4160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6700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436880</xdr:colOff>
      <xdr:row>2</xdr:row>
      <xdr:rowOff>22860</xdr:rowOff>
    </xdr:from>
    <xdr:to xmlns:xdr="http://schemas.openxmlformats.org/drawingml/2006/spreadsheetDrawing">
      <xdr:col>53</xdr:col>
      <xdr:colOff>171450</xdr:colOff>
      <xdr:row>11</xdr:row>
      <xdr:rowOff>102870</xdr:rowOff>
    </xdr:to>
    <xdr:sp macro="" textlink="">
      <xdr:nvSpPr>
        <xdr:cNvPr id="11" name="正方形/長方形 10"/>
        <xdr:cNvSpPr/>
      </xdr:nvSpPr>
      <xdr:spPr>
        <a:xfrm>
          <a:off x="436880" y="889635"/>
          <a:ext cx="9086850" cy="174498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71755</xdr:rowOff>
    </xdr:to>
    <xdr:sp macro="" textlink="">
      <xdr:nvSpPr>
        <xdr:cNvPr id="12" name="正方形/長方形 11"/>
        <xdr:cNvSpPr/>
      </xdr:nvSpPr>
      <xdr:spPr>
        <a:xfrm>
          <a:off x="560705" y="921385"/>
          <a:ext cx="1247775"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71755</xdr:rowOff>
    </xdr:to>
    <xdr:sp macro="" textlink="">
      <xdr:nvSpPr>
        <xdr:cNvPr id="13" name="正方形/長方形 12"/>
        <xdr:cNvSpPr/>
      </xdr:nvSpPr>
      <xdr:spPr>
        <a:xfrm>
          <a:off x="1760855" y="921385"/>
          <a:ext cx="120015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71755</xdr:rowOff>
    </xdr:to>
    <xdr:sp macro="" textlink="">
      <xdr:nvSpPr>
        <xdr:cNvPr id="14" name="正方形/長方形 13"/>
        <xdr:cNvSpPr/>
      </xdr:nvSpPr>
      <xdr:spPr>
        <a:xfrm>
          <a:off x="2961005" y="921385"/>
          <a:ext cx="1371600" cy="16821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2605" y="940435"/>
          <a:ext cx="18224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5055" y="940435"/>
          <a:ext cx="1139825"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5205" y="953135"/>
          <a:ext cx="577850" cy="9239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32605" y="1702435"/>
          <a:ext cx="18224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18555" y="1702435"/>
          <a:ext cx="3305175"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77755" y="889635"/>
          <a:ext cx="1371600" cy="12477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09530" y="953135"/>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09530" y="1219200"/>
          <a:ext cx="120015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158750</xdr:rowOff>
    </xdr:to>
    <xdr:sp macro="" textlink="">
      <xdr:nvSpPr>
        <xdr:cNvPr id="23" name="正方形/長方形 22"/>
        <xdr:cNvSpPr/>
      </xdr:nvSpPr>
      <xdr:spPr>
        <a:xfrm>
          <a:off x="10209530" y="1554480"/>
          <a:ext cx="1317625" cy="633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4125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09523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114935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095230" y="1305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39680" y="155448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0305" y="155448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61595</xdr:rowOff>
    </xdr:to>
    <xdr:cxnSp macro="">
      <xdr:nvCxnSpPr>
        <xdr:cNvPr id="29" name="直線コネクタ 28"/>
        <xdr:cNvCxnSpPr/>
      </xdr:nvCxnSpPr>
      <xdr:spPr>
        <a:xfrm flipV="1">
          <a:off x="10139680" y="1786890"/>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64770</xdr:rowOff>
    </xdr:from>
    <xdr:to xmlns:xdr="http://schemas.openxmlformats.org/drawingml/2006/spreadsheetDrawing">
      <xdr:col>58</xdr:col>
      <xdr:colOff>3175</xdr:colOff>
      <xdr:row>7</xdr:row>
      <xdr:rowOff>64770</xdr:rowOff>
    </xdr:to>
    <xdr:cxnSp macro="">
      <xdr:nvCxnSpPr>
        <xdr:cNvPr id="30" name="直線コネクタ 29"/>
        <xdr:cNvCxnSpPr/>
      </xdr:nvCxnSpPr>
      <xdr:spPr>
        <a:xfrm>
          <a:off x="10060305" y="19259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5080" cy="252095"/>
    <xdr:sp macro="" textlink="">
      <xdr:nvSpPr>
        <xdr:cNvPr id="31" name="テキスト ボックス 30"/>
        <xdr:cNvSpPr txBox="1"/>
      </xdr:nvSpPr>
      <xdr:spPr>
        <a:xfrm>
          <a:off x="419100" y="2733675"/>
          <a:ext cx="889508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102870</xdr:rowOff>
    </xdr:from>
    <xdr:ext cx="6045200" cy="252095"/>
    <xdr:sp macro="" textlink="">
      <xdr:nvSpPr>
        <xdr:cNvPr id="32" name="テキスト ボックス 31"/>
        <xdr:cNvSpPr txBox="1"/>
      </xdr:nvSpPr>
      <xdr:spPr>
        <a:xfrm>
          <a:off x="419100" y="2969895"/>
          <a:ext cx="60452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4370" cy="253365"/>
    <xdr:sp macro="" textlink="">
      <xdr:nvSpPr>
        <xdr:cNvPr id="33" name="テキスト ボックス 32"/>
        <xdr:cNvSpPr txBox="1"/>
      </xdr:nvSpPr>
      <xdr:spPr>
        <a:xfrm>
          <a:off x="419100" y="3205480"/>
          <a:ext cx="82943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71755</xdr:rowOff>
    </xdr:from>
    <xdr:ext cx="10902315" cy="252095"/>
    <xdr:sp macro="" textlink="">
      <xdr:nvSpPr>
        <xdr:cNvPr id="34" name="テキスト ボックス 33"/>
        <xdr:cNvSpPr txBox="1"/>
      </xdr:nvSpPr>
      <xdr:spPr>
        <a:xfrm>
          <a:off x="419100" y="3441700"/>
          <a:ext cx="109023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140335</xdr:rowOff>
    </xdr:from>
    <xdr:ext cx="4432300" cy="252095"/>
    <xdr:sp macro="" textlink="">
      <xdr:nvSpPr>
        <xdr:cNvPr id="35" name="テキスト ボックス 34"/>
        <xdr:cNvSpPr txBox="1"/>
      </xdr:nvSpPr>
      <xdr:spPr>
        <a:xfrm>
          <a:off x="419100" y="3677920"/>
          <a:ext cx="44323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140335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4905" y="4180840"/>
          <a:ext cx="382270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4035" y="4531360"/>
          <a:ext cx="155194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62865</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54400" y="4514850"/>
          <a:ext cx="75946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53975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16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16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53975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884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884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53975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870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870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44905" y="4852035"/>
          <a:ext cx="382270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64770</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1525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1525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724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ポイント上昇したものの、県、類似団体平均よりも低い水準にある。</a:t>
          </a:r>
          <a:endParaRPr lang="ja-JP" altLang="ja-JP">
            <a:effectLst/>
          </a:endParaRPr>
        </a:p>
        <a:p>
          <a:r>
            <a:rPr kumimoji="1" lang="ja-JP" altLang="ja-JP" sz="1100">
              <a:solidFill>
                <a:schemeClr val="dk1"/>
              </a:solidFill>
              <a:effectLst/>
              <a:latin typeface="+mn-lt"/>
              <a:ea typeface="+mn-ea"/>
              <a:cs typeface="+mn-cs"/>
            </a:rPr>
            <a:t>当市では、公共施設マネジメント基本方針（平成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月策定）において、公共施設の延べ床面積</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％削減という目標を設定し、老朽化が進む施設の集約化・複合化等の検討を進めている。</a:t>
          </a:r>
          <a:endParaRPr lang="ja-JP" altLang="ja-JP">
            <a:effectLst/>
          </a:endParaRPr>
        </a:p>
      </xdr:txBody>
    </xdr:sp>
    <xdr:clientData/>
  </xdr:twoCellAnchor>
  <xdr:oneCellAnchor>
    <xdr:from xmlns:xdr="http://schemas.openxmlformats.org/drawingml/2006/spreadsheetDrawing">
      <xdr:col>4</xdr:col>
      <xdr:colOff>171450</xdr:colOff>
      <xdr:row>23</xdr:row>
      <xdr:rowOff>46990</xdr:rowOff>
    </xdr:from>
    <xdr:ext cx="349885" cy="219075"/>
    <xdr:sp macro="" textlink="">
      <xdr:nvSpPr>
        <xdr:cNvPr id="49" name="テキスト ボックス 48"/>
        <xdr:cNvSpPr txBox="1"/>
      </xdr:nvSpPr>
      <xdr:spPr>
        <a:xfrm>
          <a:off x="1122680" y="466661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44905" y="69634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73025</xdr:rowOff>
    </xdr:from>
    <xdr:ext cx="358140" cy="219710"/>
    <xdr:sp macro="" textlink="">
      <xdr:nvSpPr>
        <xdr:cNvPr id="51" name="テキスト ボックス 50"/>
        <xdr:cNvSpPr txBox="1"/>
      </xdr:nvSpPr>
      <xdr:spPr>
        <a:xfrm>
          <a:off x="779145" y="6871970"/>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77470</xdr:rowOff>
    </xdr:from>
    <xdr:to xmlns:xdr="http://schemas.openxmlformats.org/drawingml/2006/spreadsheetDrawing">
      <xdr:col>27</xdr:col>
      <xdr:colOff>73025</xdr:colOff>
      <xdr:row>34</xdr:row>
      <xdr:rowOff>77470</xdr:rowOff>
    </xdr:to>
    <xdr:cxnSp macro="">
      <xdr:nvCxnSpPr>
        <xdr:cNvPr id="52" name="直線コネクタ 51"/>
        <xdr:cNvCxnSpPr/>
      </xdr:nvCxnSpPr>
      <xdr:spPr>
        <a:xfrm>
          <a:off x="1144905" y="65411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153035</xdr:rowOff>
    </xdr:from>
    <xdr:ext cx="358140" cy="220345"/>
    <xdr:sp macro="" textlink="">
      <xdr:nvSpPr>
        <xdr:cNvPr id="53" name="テキスト ボックス 52"/>
        <xdr:cNvSpPr txBox="1"/>
      </xdr:nvSpPr>
      <xdr:spPr>
        <a:xfrm>
          <a:off x="779145" y="644906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158750</xdr:rowOff>
    </xdr:from>
    <xdr:to xmlns:xdr="http://schemas.openxmlformats.org/drawingml/2006/spreadsheetDrawing">
      <xdr:col>27</xdr:col>
      <xdr:colOff>73025</xdr:colOff>
      <xdr:row>31</xdr:row>
      <xdr:rowOff>158750</xdr:rowOff>
    </xdr:to>
    <xdr:cxnSp macro="">
      <xdr:nvCxnSpPr>
        <xdr:cNvPr id="54" name="直線コネクタ 53"/>
        <xdr:cNvCxnSpPr/>
      </xdr:nvCxnSpPr>
      <xdr:spPr>
        <a:xfrm>
          <a:off x="1144905" y="61194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66675</xdr:rowOff>
    </xdr:from>
    <xdr:ext cx="358140" cy="218440"/>
    <xdr:sp macro="" textlink="">
      <xdr:nvSpPr>
        <xdr:cNvPr id="55" name="テキスト ボックス 54"/>
        <xdr:cNvSpPr txBox="1"/>
      </xdr:nvSpPr>
      <xdr:spPr>
        <a:xfrm>
          <a:off x="779145" y="6027420"/>
          <a:ext cx="35814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71755</xdr:rowOff>
    </xdr:from>
    <xdr:to xmlns:xdr="http://schemas.openxmlformats.org/drawingml/2006/spreadsheetDrawing">
      <xdr:col>27</xdr:col>
      <xdr:colOff>73025</xdr:colOff>
      <xdr:row>29</xdr:row>
      <xdr:rowOff>71755</xdr:rowOff>
    </xdr:to>
    <xdr:cxnSp macro="">
      <xdr:nvCxnSpPr>
        <xdr:cNvPr id="56" name="直線コネクタ 55"/>
        <xdr:cNvCxnSpPr/>
      </xdr:nvCxnSpPr>
      <xdr:spPr>
        <a:xfrm>
          <a:off x="1144905" y="56972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147320</xdr:rowOff>
    </xdr:from>
    <xdr:ext cx="358140" cy="219710"/>
    <xdr:sp macro="" textlink="">
      <xdr:nvSpPr>
        <xdr:cNvPr id="57" name="テキスト ボックス 56"/>
        <xdr:cNvSpPr txBox="1"/>
      </xdr:nvSpPr>
      <xdr:spPr>
        <a:xfrm>
          <a:off x="779145" y="5605145"/>
          <a:ext cx="3581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151765</xdr:rowOff>
    </xdr:from>
    <xdr:to xmlns:xdr="http://schemas.openxmlformats.org/drawingml/2006/spreadsheetDrawing">
      <xdr:col>27</xdr:col>
      <xdr:colOff>73025</xdr:colOff>
      <xdr:row>26</xdr:row>
      <xdr:rowOff>151765</xdr:rowOff>
    </xdr:to>
    <xdr:cxnSp macro="">
      <xdr:nvCxnSpPr>
        <xdr:cNvPr id="58" name="直線コネクタ 57"/>
        <xdr:cNvCxnSpPr/>
      </xdr:nvCxnSpPr>
      <xdr:spPr>
        <a:xfrm>
          <a:off x="1144905" y="527431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60325</xdr:rowOff>
    </xdr:from>
    <xdr:ext cx="358140" cy="220345"/>
    <xdr:sp macro="" textlink="">
      <xdr:nvSpPr>
        <xdr:cNvPr id="59" name="テキスト ボックス 58"/>
        <xdr:cNvSpPr txBox="1"/>
      </xdr:nvSpPr>
      <xdr:spPr>
        <a:xfrm>
          <a:off x="779145" y="518287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24</xdr:row>
      <xdr:rowOff>64770</xdr:rowOff>
    </xdr:to>
    <xdr:cxnSp macro="">
      <xdr:nvCxnSpPr>
        <xdr:cNvPr id="60" name="直線コネクタ 59"/>
        <xdr:cNvCxnSpPr/>
      </xdr:nvCxnSpPr>
      <xdr:spPr>
        <a:xfrm>
          <a:off x="1144905" y="485203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140" cy="219075"/>
    <xdr:sp macro="" textlink="">
      <xdr:nvSpPr>
        <xdr:cNvPr id="61" name="テキスト ボックス 60"/>
        <xdr:cNvSpPr txBox="1"/>
      </xdr:nvSpPr>
      <xdr:spPr>
        <a:xfrm>
          <a:off x="779145" y="476059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64770</xdr:rowOff>
    </xdr:from>
    <xdr:to xmlns:xdr="http://schemas.openxmlformats.org/drawingml/2006/spreadsheetDrawing">
      <xdr:col>27</xdr:col>
      <xdr:colOff>73025</xdr:colOff>
      <xdr:row>36</xdr:row>
      <xdr:rowOff>164465</xdr:rowOff>
    </xdr:to>
    <xdr:sp macro="" textlink="">
      <xdr:nvSpPr>
        <xdr:cNvPr id="62" name="有形固定資産減価償却率グラフ枠"/>
        <xdr:cNvSpPr/>
      </xdr:nvSpPr>
      <xdr:spPr>
        <a:xfrm>
          <a:off x="1144905" y="4852035"/>
          <a:ext cx="382270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97155</xdr:rowOff>
    </xdr:from>
    <xdr:to xmlns:xdr="http://schemas.openxmlformats.org/drawingml/2006/spreadsheetDrawing">
      <xdr:col>23</xdr:col>
      <xdr:colOff>85090</xdr:colOff>
      <xdr:row>33</xdr:row>
      <xdr:rowOff>635</xdr:rowOff>
    </xdr:to>
    <xdr:cxnSp macro="">
      <xdr:nvCxnSpPr>
        <xdr:cNvPr id="63" name="直線コネクタ 62"/>
        <xdr:cNvCxnSpPr/>
      </xdr:nvCxnSpPr>
      <xdr:spPr>
        <a:xfrm flipV="1">
          <a:off x="4292600" y="5219700"/>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33</xdr:row>
      <xdr:rowOff>4445</xdr:rowOff>
    </xdr:from>
    <xdr:ext cx="405130" cy="253365"/>
    <xdr:sp macro="" textlink="">
      <xdr:nvSpPr>
        <xdr:cNvPr id="64" name="有形固定資産減価償却率最小値テキスト"/>
        <xdr:cNvSpPr txBox="1"/>
      </xdr:nvSpPr>
      <xdr:spPr>
        <a:xfrm>
          <a:off x="4345305" y="63004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33</xdr:row>
      <xdr:rowOff>635</xdr:rowOff>
    </xdr:from>
    <xdr:to xmlns:xdr="http://schemas.openxmlformats.org/drawingml/2006/spreadsheetDrawing">
      <xdr:col>23</xdr:col>
      <xdr:colOff>171450</xdr:colOff>
      <xdr:row>33</xdr:row>
      <xdr:rowOff>635</xdr:rowOff>
    </xdr:to>
    <xdr:cxnSp macro="">
      <xdr:nvCxnSpPr>
        <xdr:cNvPr id="65" name="直線コネクタ 64"/>
        <xdr:cNvCxnSpPr/>
      </xdr:nvCxnSpPr>
      <xdr:spPr>
        <a:xfrm>
          <a:off x="4208780" y="62966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45085</xdr:rowOff>
    </xdr:from>
    <xdr:ext cx="405130" cy="253365"/>
    <xdr:sp macro="" textlink="">
      <xdr:nvSpPr>
        <xdr:cNvPr id="66" name="有形固定資産減価償却率最大値テキスト"/>
        <xdr:cNvSpPr txBox="1"/>
      </xdr:nvSpPr>
      <xdr:spPr>
        <a:xfrm>
          <a:off x="4345305" y="49999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26</xdr:row>
      <xdr:rowOff>97155</xdr:rowOff>
    </xdr:from>
    <xdr:to xmlns:xdr="http://schemas.openxmlformats.org/drawingml/2006/spreadsheetDrawing">
      <xdr:col>23</xdr:col>
      <xdr:colOff>171450</xdr:colOff>
      <xdr:row>26</xdr:row>
      <xdr:rowOff>97155</xdr:rowOff>
    </xdr:to>
    <xdr:cxnSp macro="">
      <xdr:nvCxnSpPr>
        <xdr:cNvPr id="67" name="直線コネクタ 66"/>
        <xdr:cNvCxnSpPr/>
      </xdr:nvCxnSpPr>
      <xdr:spPr>
        <a:xfrm>
          <a:off x="4208780" y="521970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55245</xdr:rowOff>
    </xdr:from>
    <xdr:ext cx="405130" cy="252730"/>
    <xdr:sp macro="" textlink="">
      <xdr:nvSpPr>
        <xdr:cNvPr id="68" name="有形固定資産減価償却率平均値テキスト"/>
        <xdr:cNvSpPr txBox="1"/>
      </xdr:nvSpPr>
      <xdr:spPr>
        <a:xfrm>
          <a:off x="4345305" y="5680710"/>
          <a:ext cx="405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76200</xdr:rowOff>
    </xdr:from>
    <xdr:to xmlns:xdr="http://schemas.openxmlformats.org/drawingml/2006/spreadsheetDrawing">
      <xdr:col>23</xdr:col>
      <xdr:colOff>136525</xdr:colOff>
      <xdr:row>30</xdr:row>
      <xdr:rowOff>7620</xdr:rowOff>
    </xdr:to>
    <xdr:sp macro="" textlink="">
      <xdr:nvSpPr>
        <xdr:cNvPr id="69" name="フローチャート: 判断 68"/>
        <xdr:cNvSpPr/>
      </xdr:nvSpPr>
      <xdr:spPr>
        <a:xfrm>
          <a:off x="4243705" y="5701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38735</xdr:rowOff>
    </xdr:from>
    <xdr:to xmlns:xdr="http://schemas.openxmlformats.org/drawingml/2006/spreadsheetDrawing">
      <xdr:col>19</xdr:col>
      <xdr:colOff>171450</xdr:colOff>
      <xdr:row>29</xdr:row>
      <xdr:rowOff>137795</xdr:rowOff>
    </xdr:to>
    <xdr:sp macro="" textlink="">
      <xdr:nvSpPr>
        <xdr:cNvPr id="70" name="フローチャート: 判断 69"/>
        <xdr:cNvSpPr/>
      </xdr:nvSpPr>
      <xdr:spPr>
        <a:xfrm>
          <a:off x="3608705" y="566420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28</xdr:row>
      <xdr:rowOff>117475</xdr:rowOff>
    </xdr:from>
    <xdr:to xmlns:xdr="http://schemas.openxmlformats.org/drawingml/2006/spreadsheetDrawing">
      <xdr:col>15</xdr:col>
      <xdr:colOff>171450</xdr:colOff>
      <xdr:row>29</xdr:row>
      <xdr:rowOff>49530</xdr:rowOff>
    </xdr:to>
    <xdr:sp macro="" textlink="">
      <xdr:nvSpPr>
        <xdr:cNvPr id="71" name="フローチャート: 判断 70"/>
        <xdr:cNvSpPr/>
      </xdr:nvSpPr>
      <xdr:spPr>
        <a:xfrm>
          <a:off x="2922905" y="55753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28</xdr:row>
      <xdr:rowOff>79375</xdr:rowOff>
    </xdr:from>
    <xdr:to xmlns:xdr="http://schemas.openxmlformats.org/drawingml/2006/spreadsheetDrawing">
      <xdr:col>11</xdr:col>
      <xdr:colOff>171450</xdr:colOff>
      <xdr:row>29</xdr:row>
      <xdr:rowOff>11430</xdr:rowOff>
    </xdr:to>
    <xdr:sp macro="" textlink="">
      <xdr:nvSpPr>
        <xdr:cNvPr id="72" name="フローチャート: 判断 71"/>
        <xdr:cNvSpPr/>
      </xdr:nvSpPr>
      <xdr:spPr>
        <a:xfrm>
          <a:off x="2237105" y="55372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27</xdr:row>
      <xdr:rowOff>120015</xdr:rowOff>
    </xdr:from>
    <xdr:to xmlns:xdr="http://schemas.openxmlformats.org/drawingml/2006/spreadsheetDrawing">
      <xdr:col>7</xdr:col>
      <xdr:colOff>171450</xdr:colOff>
      <xdr:row>28</xdr:row>
      <xdr:rowOff>52070</xdr:rowOff>
    </xdr:to>
    <xdr:sp macro="" textlink="">
      <xdr:nvSpPr>
        <xdr:cNvPr id="73" name="フローチャート: 判断 72"/>
        <xdr:cNvSpPr/>
      </xdr:nvSpPr>
      <xdr:spPr>
        <a:xfrm>
          <a:off x="1551305" y="5410200"/>
          <a:ext cx="8572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0730" cy="220345"/>
    <xdr:sp macro="" textlink="">
      <xdr:nvSpPr>
        <xdr:cNvPr id="74" name="テキスト ボックス 73"/>
        <xdr:cNvSpPr txBox="1"/>
      </xdr:nvSpPr>
      <xdr:spPr>
        <a:xfrm>
          <a:off x="4135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0730" cy="220345"/>
    <xdr:sp macro="" textlink="">
      <xdr:nvSpPr>
        <xdr:cNvPr id="75" name="テキスト ボックス 74"/>
        <xdr:cNvSpPr txBox="1"/>
      </xdr:nvSpPr>
      <xdr:spPr>
        <a:xfrm>
          <a:off x="35007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0730" cy="220345"/>
    <xdr:sp macro="" textlink="">
      <xdr:nvSpPr>
        <xdr:cNvPr id="76" name="テキスト ボックス 75"/>
        <xdr:cNvSpPr txBox="1"/>
      </xdr:nvSpPr>
      <xdr:spPr>
        <a:xfrm>
          <a:off x="28149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0730" cy="220345"/>
    <xdr:sp macro="" textlink="">
      <xdr:nvSpPr>
        <xdr:cNvPr id="77" name="テキスト ボックス 76"/>
        <xdr:cNvSpPr txBox="1"/>
      </xdr:nvSpPr>
      <xdr:spPr>
        <a:xfrm>
          <a:off x="21291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0730" cy="220345"/>
    <xdr:sp macro="" textlink="">
      <xdr:nvSpPr>
        <xdr:cNvPr id="78" name="テキスト ボックス 77"/>
        <xdr:cNvSpPr txBox="1"/>
      </xdr:nvSpPr>
      <xdr:spPr>
        <a:xfrm>
          <a:off x="144335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28</xdr:row>
      <xdr:rowOff>113665</xdr:rowOff>
    </xdr:from>
    <xdr:to xmlns:xdr="http://schemas.openxmlformats.org/drawingml/2006/spreadsheetDrawing">
      <xdr:col>23</xdr:col>
      <xdr:colOff>136525</xdr:colOff>
      <xdr:row>29</xdr:row>
      <xdr:rowOff>45085</xdr:rowOff>
    </xdr:to>
    <xdr:sp macro="" textlink="">
      <xdr:nvSpPr>
        <xdr:cNvPr id="79" name="楕円 78"/>
        <xdr:cNvSpPr/>
      </xdr:nvSpPr>
      <xdr:spPr>
        <a:xfrm>
          <a:off x="4243705" y="55714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27</xdr:row>
      <xdr:rowOff>135890</xdr:rowOff>
    </xdr:from>
    <xdr:ext cx="405130" cy="253365"/>
    <xdr:sp macro="" textlink="">
      <xdr:nvSpPr>
        <xdr:cNvPr id="80" name="有形固定資産減価償却率該当値テキスト"/>
        <xdr:cNvSpPr txBox="1"/>
      </xdr:nvSpPr>
      <xdr:spPr>
        <a:xfrm>
          <a:off x="4345305" y="54260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74930</xdr:rowOff>
    </xdr:from>
    <xdr:to xmlns:xdr="http://schemas.openxmlformats.org/drawingml/2006/spreadsheetDrawing">
      <xdr:col>19</xdr:col>
      <xdr:colOff>171450</xdr:colOff>
      <xdr:row>29</xdr:row>
      <xdr:rowOff>6350</xdr:rowOff>
    </xdr:to>
    <xdr:sp macro="" textlink="">
      <xdr:nvSpPr>
        <xdr:cNvPr id="81" name="楕円 80"/>
        <xdr:cNvSpPr/>
      </xdr:nvSpPr>
      <xdr:spPr>
        <a:xfrm>
          <a:off x="3608705" y="553275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28</xdr:row>
      <xdr:rowOff>125095</xdr:rowOff>
    </xdr:from>
    <xdr:to xmlns:xdr="http://schemas.openxmlformats.org/drawingml/2006/spreadsheetDrawing">
      <xdr:col>23</xdr:col>
      <xdr:colOff>85725</xdr:colOff>
      <xdr:row>28</xdr:row>
      <xdr:rowOff>163195</xdr:rowOff>
    </xdr:to>
    <xdr:cxnSp macro="">
      <xdr:nvCxnSpPr>
        <xdr:cNvPr id="82" name="直線コネクタ 81"/>
        <xdr:cNvCxnSpPr/>
      </xdr:nvCxnSpPr>
      <xdr:spPr>
        <a:xfrm>
          <a:off x="3659505" y="5582920"/>
          <a:ext cx="635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12065</xdr:rowOff>
    </xdr:from>
    <xdr:to xmlns:xdr="http://schemas.openxmlformats.org/drawingml/2006/spreadsheetDrawing">
      <xdr:col>15</xdr:col>
      <xdr:colOff>171450</xdr:colOff>
      <xdr:row>28</xdr:row>
      <xdr:rowOff>111125</xdr:rowOff>
    </xdr:to>
    <xdr:sp macro="" textlink="">
      <xdr:nvSpPr>
        <xdr:cNvPr id="83" name="楕円 82"/>
        <xdr:cNvSpPr/>
      </xdr:nvSpPr>
      <xdr:spPr>
        <a:xfrm>
          <a:off x="2922905" y="546989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61595</xdr:rowOff>
    </xdr:from>
    <xdr:to xmlns:xdr="http://schemas.openxmlformats.org/drawingml/2006/spreadsheetDrawing">
      <xdr:col>19</xdr:col>
      <xdr:colOff>136525</xdr:colOff>
      <xdr:row>28</xdr:row>
      <xdr:rowOff>125095</xdr:rowOff>
    </xdr:to>
    <xdr:cxnSp macro="">
      <xdr:nvCxnSpPr>
        <xdr:cNvPr id="84" name="直線コネクタ 83"/>
        <xdr:cNvCxnSpPr/>
      </xdr:nvCxnSpPr>
      <xdr:spPr>
        <a:xfrm>
          <a:off x="2973705" y="5519420"/>
          <a:ext cx="685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116205</xdr:rowOff>
    </xdr:from>
    <xdr:to xmlns:xdr="http://schemas.openxmlformats.org/drawingml/2006/spreadsheetDrawing">
      <xdr:col>11</xdr:col>
      <xdr:colOff>171450</xdr:colOff>
      <xdr:row>28</xdr:row>
      <xdr:rowOff>48260</xdr:rowOff>
    </xdr:to>
    <xdr:sp macro="" textlink="">
      <xdr:nvSpPr>
        <xdr:cNvPr id="85" name="楕円 84"/>
        <xdr:cNvSpPr/>
      </xdr:nvSpPr>
      <xdr:spPr>
        <a:xfrm>
          <a:off x="2237105" y="5406390"/>
          <a:ext cx="8572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165735</xdr:rowOff>
    </xdr:from>
    <xdr:to xmlns:xdr="http://schemas.openxmlformats.org/drawingml/2006/spreadsheetDrawing">
      <xdr:col>15</xdr:col>
      <xdr:colOff>136525</xdr:colOff>
      <xdr:row>28</xdr:row>
      <xdr:rowOff>61595</xdr:rowOff>
    </xdr:to>
    <xdr:cxnSp macro="">
      <xdr:nvCxnSpPr>
        <xdr:cNvPr id="86" name="直線コネクタ 85"/>
        <xdr:cNvCxnSpPr/>
      </xdr:nvCxnSpPr>
      <xdr:spPr>
        <a:xfrm>
          <a:off x="2287905" y="5455920"/>
          <a:ext cx="6858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128905</xdr:rowOff>
    </xdr:from>
    <xdr:ext cx="405130" cy="253365"/>
    <xdr:sp macro="" textlink="">
      <xdr:nvSpPr>
        <xdr:cNvPr id="87" name="n_1aveValue有形固定資産減価償却率"/>
        <xdr:cNvSpPr txBox="1"/>
      </xdr:nvSpPr>
      <xdr:spPr>
        <a:xfrm>
          <a:off x="3463290" y="57543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40005</xdr:rowOff>
    </xdr:from>
    <xdr:ext cx="405130" cy="253365"/>
    <xdr:sp macro="" textlink="">
      <xdr:nvSpPr>
        <xdr:cNvPr id="88" name="n_2aveValue有形固定資産減価償却率"/>
        <xdr:cNvSpPr txBox="1"/>
      </xdr:nvSpPr>
      <xdr:spPr>
        <a:xfrm>
          <a:off x="2790190" y="566547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2540</xdr:rowOff>
    </xdr:from>
    <xdr:ext cx="405130" cy="253365"/>
    <xdr:sp macro="" textlink="">
      <xdr:nvSpPr>
        <xdr:cNvPr id="89" name="n_3aveValue有形固定資産減価償却率"/>
        <xdr:cNvSpPr txBox="1"/>
      </xdr:nvSpPr>
      <xdr:spPr>
        <a:xfrm>
          <a:off x="2104390" y="56280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68580</xdr:rowOff>
    </xdr:from>
    <xdr:ext cx="405130" cy="252095"/>
    <xdr:sp macro="" textlink="">
      <xdr:nvSpPr>
        <xdr:cNvPr id="90" name="n_4aveValue有形固定資産減価償却率"/>
        <xdr:cNvSpPr txBox="1"/>
      </xdr:nvSpPr>
      <xdr:spPr>
        <a:xfrm>
          <a:off x="1418590" y="519112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22860</xdr:rowOff>
    </xdr:from>
    <xdr:ext cx="405130" cy="253365"/>
    <xdr:sp macro="" textlink="">
      <xdr:nvSpPr>
        <xdr:cNvPr id="91" name="n_1mainValue有形固定資産減価償却率"/>
        <xdr:cNvSpPr txBox="1"/>
      </xdr:nvSpPr>
      <xdr:spPr>
        <a:xfrm>
          <a:off x="3463290" y="5313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127635</xdr:rowOff>
    </xdr:from>
    <xdr:ext cx="405130" cy="252095"/>
    <xdr:sp macro="" textlink="">
      <xdr:nvSpPr>
        <xdr:cNvPr id="92" name="n_2mainValue有形固定資産減価償却率"/>
        <xdr:cNvSpPr txBox="1"/>
      </xdr:nvSpPr>
      <xdr:spPr>
        <a:xfrm>
          <a:off x="2790190" y="525018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63500</xdr:rowOff>
    </xdr:from>
    <xdr:ext cx="405130" cy="253365"/>
    <xdr:sp macro="" textlink="">
      <xdr:nvSpPr>
        <xdr:cNvPr id="93" name="n_3mainValue有形固定資産減価償却率"/>
        <xdr:cNvSpPr txBox="1"/>
      </xdr:nvSpPr>
      <xdr:spPr>
        <a:xfrm>
          <a:off x="2104390" y="518604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140335</xdr:rowOff>
    </xdr:from>
    <xdr:to xmlns:xdr="http://schemas.openxmlformats.org/drawingml/2006/spreadsheetDrawing">
      <xdr:col>80</xdr:col>
      <xdr:colOff>9525</xdr:colOff>
      <xdr:row>22</xdr:row>
      <xdr:rowOff>28575</xdr:rowOff>
    </xdr:to>
    <xdr:sp macro="" textlink="">
      <xdr:nvSpPr>
        <xdr:cNvPr id="94" name="正方形/長方形 93"/>
        <xdr:cNvSpPr/>
      </xdr:nvSpPr>
      <xdr:spPr>
        <a:xfrm>
          <a:off x="10187305" y="4180840"/>
          <a:ext cx="3803650" cy="2997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13970</xdr:rowOff>
    </xdr:to>
    <xdr:sp macro="" textlink="">
      <xdr:nvSpPr>
        <xdr:cNvPr id="95" name="正方形/長方形 94"/>
        <xdr:cNvSpPr/>
      </xdr:nvSpPr>
      <xdr:spPr>
        <a:xfrm>
          <a:off x="11142980" y="4531360"/>
          <a:ext cx="939800" cy="2698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62865</xdr:rowOff>
    </xdr:from>
    <xdr:to xmlns:xdr="http://schemas.openxmlformats.org/drawingml/2006/spreadsheetDrawing">
      <xdr:col>75</xdr:col>
      <xdr:colOff>171450</xdr:colOff>
      <xdr:row>24</xdr:row>
      <xdr:rowOff>29845</xdr:rowOff>
    </xdr:to>
    <xdr:sp macro="" textlink="">
      <xdr:nvSpPr>
        <xdr:cNvPr id="96" name="正方形/長方形 95"/>
        <xdr:cNvSpPr/>
      </xdr:nvSpPr>
      <xdr:spPr>
        <a:xfrm>
          <a:off x="12438380" y="4514850"/>
          <a:ext cx="857250" cy="3022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[ 454.6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53975</xdr:rowOff>
    </xdr:from>
    <xdr:to xmlns:xdr="http://schemas.openxmlformats.org/drawingml/2006/spreadsheetDrawing">
      <xdr:col>87</xdr:col>
      <xdr:colOff>149225</xdr:colOff>
      <xdr:row>22</xdr:row>
      <xdr:rowOff>90170</xdr:rowOff>
    </xdr:to>
    <xdr:sp macro="" textlink="">
      <xdr:nvSpPr>
        <xdr:cNvPr id="97" name="正方形/長方形 96"/>
        <xdr:cNvSpPr/>
      </xdr:nvSpPr>
      <xdr:spPr>
        <a:xfrm>
          <a:off x="139592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108585</xdr:rowOff>
    </xdr:to>
    <xdr:sp macro="" textlink="">
      <xdr:nvSpPr>
        <xdr:cNvPr id="98" name="正方形/長方形 97"/>
        <xdr:cNvSpPr/>
      </xdr:nvSpPr>
      <xdr:spPr>
        <a:xfrm>
          <a:off x="139592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53975</xdr:rowOff>
    </xdr:from>
    <xdr:to xmlns:xdr="http://schemas.openxmlformats.org/drawingml/2006/spreadsheetDrawing">
      <xdr:col>95</xdr:col>
      <xdr:colOff>149225</xdr:colOff>
      <xdr:row>22</xdr:row>
      <xdr:rowOff>90170</xdr:rowOff>
    </xdr:to>
    <xdr:sp macro="" textlink="">
      <xdr:nvSpPr>
        <xdr:cNvPr id="99" name="正方形/長方形 98"/>
        <xdr:cNvSpPr/>
      </xdr:nvSpPr>
      <xdr:spPr>
        <a:xfrm>
          <a:off x="1533080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108585</xdr:rowOff>
    </xdr:to>
    <xdr:sp macro="" textlink="">
      <xdr:nvSpPr>
        <xdr:cNvPr id="100" name="正方形/長方形 99"/>
        <xdr:cNvSpPr/>
      </xdr:nvSpPr>
      <xdr:spPr>
        <a:xfrm>
          <a:off x="1533080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53975</xdr:rowOff>
    </xdr:from>
    <xdr:to xmlns:xdr="http://schemas.openxmlformats.org/drawingml/2006/spreadsheetDrawing">
      <xdr:col>104</xdr:col>
      <xdr:colOff>85725</xdr:colOff>
      <xdr:row>22</xdr:row>
      <xdr:rowOff>90170</xdr:rowOff>
    </xdr:to>
    <xdr:sp macro="" textlink="">
      <xdr:nvSpPr>
        <xdr:cNvPr id="101" name="正方形/長方形 100"/>
        <xdr:cNvSpPr/>
      </xdr:nvSpPr>
      <xdr:spPr>
        <a:xfrm>
          <a:off x="16810355" y="4300220"/>
          <a:ext cx="13716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108585</xdr:rowOff>
    </xdr:to>
    <xdr:sp macro="" textlink="">
      <xdr:nvSpPr>
        <xdr:cNvPr id="102" name="正方形/長方形 101"/>
        <xdr:cNvSpPr/>
      </xdr:nvSpPr>
      <xdr:spPr>
        <a:xfrm>
          <a:off x="16810355" y="448056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03" name="正方形/長方形 102"/>
        <xdr:cNvSpPr/>
      </xdr:nvSpPr>
      <xdr:spPr>
        <a:xfrm>
          <a:off x="10187305" y="4852035"/>
          <a:ext cx="3803650" cy="21113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64770</xdr:rowOff>
    </xdr:from>
    <xdr:to xmlns:xdr="http://schemas.openxmlformats.org/drawingml/2006/spreadsheetDrawing">
      <xdr:col>106</xdr:col>
      <xdr:colOff>85725</xdr:colOff>
      <xdr:row>36</xdr:row>
      <xdr:rowOff>164465</xdr:rowOff>
    </xdr:to>
    <xdr:sp macro="" textlink="">
      <xdr:nvSpPr>
        <xdr:cNvPr id="104" name="正方形/長方形 103"/>
        <xdr:cNvSpPr/>
      </xdr:nvSpPr>
      <xdr:spPr>
        <a:xfrm>
          <a:off x="14238605" y="4852035"/>
          <a:ext cx="4286250" cy="2111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05" name="正方形/長方形 104"/>
        <xdr:cNvSpPr/>
      </xdr:nvSpPr>
      <xdr:spPr>
        <a:xfrm>
          <a:off x="14238605" y="4914900"/>
          <a:ext cx="41148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77470</xdr:rowOff>
    </xdr:to>
    <xdr:sp macro="" textlink="" fLocksText="0">
      <xdr:nvSpPr>
        <xdr:cNvPr id="106" name="テキスト ボックス 105"/>
        <xdr:cNvSpPr txBox="1"/>
      </xdr:nvSpPr>
      <xdr:spPr>
        <a:xfrm>
          <a:off x="14314805" y="5138420"/>
          <a:ext cx="4102100" cy="17379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類似団体平均に比べ低い水準となっているが、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大規模投資的事業の実施により地方債残高が増加する見込みであり、将来負担額の増加が見込まれる。事業の精査や国県制度の活用等により地方債を極力抑制すると共に、計画的な基金管理等に努める。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46990</xdr:rowOff>
    </xdr:from>
    <xdr:ext cx="348615" cy="219075"/>
    <xdr:sp macro="" textlink="">
      <xdr:nvSpPr>
        <xdr:cNvPr id="107" name="テキスト ボックス 106"/>
        <xdr:cNvSpPr txBox="1"/>
      </xdr:nvSpPr>
      <xdr:spPr>
        <a:xfrm>
          <a:off x="10149205" y="4666615"/>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08" name="直線コネクタ 107"/>
        <xdr:cNvCxnSpPr/>
      </xdr:nvCxnSpPr>
      <xdr:spPr>
        <a:xfrm>
          <a:off x="10187305" y="69634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73025</xdr:rowOff>
    </xdr:from>
    <xdr:ext cx="482600" cy="219710"/>
    <xdr:sp macro="" textlink="">
      <xdr:nvSpPr>
        <xdr:cNvPr id="109" name="テキスト ボックス 108"/>
        <xdr:cNvSpPr txBox="1"/>
      </xdr:nvSpPr>
      <xdr:spPr>
        <a:xfrm>
          <a:off x="9695180" y="6871970"/>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30480</xdr:rowOff>
    </xdr:from>
    <xdr:to xmlns:xdr="http://schemas.openxmlformats.org/drawingml/2006/spreadsheetDrawing">
      <xdr:col>80</xdr:col>
      <xdr:colOff>9525</xdr:colOff>
      <xdr:row>35</xdr:row>
      <xdr:rowOff>30480</xdr:rowOff>
    </xdr:to>
    <xdr:cxnSp macro="">
      <xdr:nvCxnSpPr>
        <xdr:cNvPr id="110" name="直線コネクタ 109"/>
        <xdr:cNvCxnSpPr/>
      </xdr:nvCxnSpPr>
      <xdr:spPr>
        <a:xfrm>
          <a:off x="10187305" y="66617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106680</xdr:rowOff>
    </xdr:from>
    <xdr:ext cx="482600" cy="219710"/>
    <xdr:sp macro="" textlink="">
      <xdr:nvSpPr>
        <xdr:cNvPr id="111" name="テキスト ボックス 110"/>
        <xdr:cNvSpPr txBox="1"/>
      </xdr:nvSpPr>
      <xdr:spPr>
        <a:xfrm>
          <a:off x="9695180" y="6570345"/>
          <a:ext cx="48260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64135</xdr:rowOff>
    </xdr:from>
    <xdr:to xmlns:xdr="http://schemas.openxmlformats.org/drawingml/2006/spreadsheetDrawing">
      <xdr:col>80</xdr:col>
      <xdr:colOff>9525</xdr:colOff>
      <xdr:row>33</xdr:row>
      <xdr:rowOff>64135</xdr:rowOff>
    </xdr:to>
    <xdr:cxnSp macro="">
      <xdr:nvCxnSpPr>
        <xdr:cNvPr id="112" name="直線コネクタ 111"/>
        <xdr:cNvCxnSpPr/>
      </xdr:nvCxnSpPr>
      <xdr:spPr>
        <a:xfrm>
          <a:off x="10187305" y="63601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140335</xdr:rowOff>
    </xdr:from>
    <xdr:ext cx="482600" cy="219075"/>
    <xdr:sp macro="" textlink="">
      <xdr:nvSpPr>
        <xdr:cNvPr id="113" name="テキスト ボックス 112"/>
        <xdr:cNvSpPr txBox="1"/>
      </xdr:nvSpPr>
      <xdr:spPr>
        <a:xfrm>
          <a:off x="9695180" y="626872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97790</xdr:rowOff>
    </xdr:from>
    <xdr:to xmlns:xdr="http://schemas.openxmlformats.org/drawingml/2006/spreadsheetDrawing">
      <xdr:col>80</xdr:col>
      <xdr:colOff>9525</xdr:colOff>
      <xdr:row>31</xdr:row>
      <xdr:rowOff>97790</xdr:rowOff>
    </xdr:to>
    <xdr:cxnSp macro="">
      <xdr:nvCxnSpPr>
        <xdr:cNvPr id="114" name="直線コネクタ 113"/>
        <xdr:cNvCxnSpPr/>
      </xdr:nvCxnSpPr>
      <xdr:spPr>
        <a:xfrm>
          <a:off x="10187305" y="60585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09575" cy="220345"/>
    <xdr:sp macro="" textlink="">
      <xdr:nvSpPr>
        <xdr:cNvPr id="115" name="テキスト ボックス 114"/>
        <xdr:cNvSpPr txBox="1"/>
      </xdr:nvSpPr>
      <xdr:spPr>
        <a:xfrm>
          <a:off x="9751060" y="5966460"/>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131445</xdr:rowOff>
    </xdr:from>
    <xdr:to xmlns:xdr="http://schemas.openxmlformats.org/drawingml/2006/spreadsheetDrawing">
      <xdr:col>80</xdr:col>
      <xdr:colOff>9525</xdr:colOff>
      <xdr:row>29</xdr:row>
      <xdr:rowOff>131445</xdr:rowOff>
    </xdr:to>
    <xdr:cxnSp macro="">
      <xdr:nvCxnSpPr>
        <xdr:cNvPr id="116" name="直線コネクタ 115"/>
        <xdr:cNvCxnSpPr/>
      </xdr:nvCxnSpPr>
      <xdr:spPr>
        <a:xfrm>
          <a:off x="10187305" y="57569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39370</xdr:rowOff>
    </xdr:from>
    <xdr:ext cx="409575" cy="220345"/>
    <xdr:sp macro="" textlink="">
      <xdr:nvSpPr>
        <xdr:cNvPr id="117" name="テキスト ボックス 116"/>
        <xdr:cNvSpPr txBox="1"/>
      </xdr:nvSpPr>
      <xdr:spPr>
        <a:xfrm>
          <a:off x="9751060" y="5664835"/>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165100</xdr:rowOff>
    </xdr:from>
    <xdr:to xmlns:xdr="http://schemas.openxmlformats.org/drawingml/2006/spreadsheetDrawing">
      <xdr:col>80</xdr:col>
      <xdr:colOff>9525</xdr:colOff>
      <xdr:row>27</xdr:row>
      <xdr:rowOff>165100</xdr:rowOff>
    </xdr:to>
    <xdr:cxnSp macro="">
      <xdr:nvCxnSpPr>
        <xdr:cNvPr id="118" name="直線コネクタ 117"/>
        <xdr:cNvCxnSpPr/>
      </xdr:nvCxnSpPr>
      <xdr:spPr>
        <a:xfrm>
          <a:off x="10187305" y="545528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73660</xdr:rowOff>
    </xdr:from>
    <xdr:ext cx="409575" cy="219710"/>
    <xdr:sp macro="" textlink="">
      <xdr:nvSpPr>
        <xdr:cNvPr id="119" name="テキスト ボックス 118"/>
        <xdr:cNvSpPr txBox="1"/>
      </xdr:nvSpPr>
      <xdr:spPr>
        <a:xfrm>
          <a:off x="9751060" y="5363845"/>
          <a:ext cx="4095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31750</xdr:rowOff>
    </xdr:from>
    <xdr:to xmlns:xdr="http://schemas.openxmlformats.org/drawingml/2006/spreadsheetDrawing">
      <xdr:col>80</xdr:col>
      <xdr:colOff>9525</xdr:colOff>
      <xdr:row>26</xdr:row>
      <xdr:rowOff>31750</xdr:rowOff>
    </xdr:to>
    <xdr:cxnSp macro="">
      <xdr:nvCxnSpPr>
        <xdr:cNvPr id="120" name="直線コネクタ 119"/>
        <xdr:cNvCxnSpPr/>
      </xdr:nvCxnSpPr>
      <xdr:spPr>
        <a:xfrm>
          <a:off x="10187305" y="51542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25</xdr:row>
      <xdr:rowOff>107315</xdr:rowOff>
    </xdr:from>
    <xdr:ext cx="409575" cy="219710"/>
    <xdr:sp macro="" textlink="">
      <xdr:nvSpPr>
        <xdr:cNvPr id="121" name="テキスト ボックス 120"/>
        <xdr:cNvSpPr txBox="1"/>
      </xdr:nvSpPr>
      <xdr:spPr>
        <a:xfrm>
          <a:off x="9751060" y="5062220"/>
          <a:ext cx="40957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24</xdr:row>
      <xdr:rowOff>64770</xdr:rowOff>
    </xdr:to>
    <xdr:cxnSp macro="">
      <xdr:nvCxnSpPr>
        <xdr:cNvPr id="122" name="直線コネクタ 121"/>
        <xdr:cNvCxnSpPr/>
      </xdr:nvCxnSpPr>
      <xdr:spPr>
        <a:xfrm>
          <a:off x="10187305" y="48520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23</xdr:row>
      <xdr:rowOff>140970</xdr:rowOff>
    </xdr:from>
    <xdr:ext cx="306705" cy="219075"/>
    <xdr:sp macro="" textlink="">
      <xdr:nvSpPr>
        <xdr:cNvPr id="123" name="テキスト ボックス 122"/>
        <xdr:cNvSpPr txBox="1"/>
      </xdr:nvSpPr>
      <xdr:spPr>
        <a:xfrm>
          <a:off x="9853930" y="4760595"/>
          <a:ext cx="3067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64770</xdr:rowOff>
    </xdr:from>
    <xdr:to xmlns:xdr="http://schemas.openxmlformats.org/drawingml/2006/spreadsheetDrawing">
      <xdr:col>80</xdr:col>
      <xdr:colOff>9525</xdr:colOff>
      <xdr:row>36</xdr:row>
      <xdr:rowOff>164465</xdr:rowOff>
    </xdr:to>
    <xdr:sp macro="" textlink="">
      <xdr:nvSpPr>
        <xdr:cNvPr id="124" name="債務償還比率グラフ枠"/>
        <xdr:cNvSpPr/>
      </xdr:nvSpPr>
      <xdr:spPr>
        <a:xfrm>
          <a:off x="10187305" y="4852035"/>
          <a:ext cx="3803650" cy="21113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42545</xdr:rowOff>
    </xdr:from>
    <xdr:to xmlns:xdr="http://schemas.openxmlformats.org/drawingml/2006/spreadsheetDrawing">
      <xdr:col>76</xdr:col>
      <xdr:colOff>21590</xdr:colOff>
      <xdr:row>34</xdr:row>
      <xdr:rowOff>26035</xdr:rowOff>
    </xdr:to>
    <xdr:cxnSp macro="">
      <xdr:nvCxnSpPr>
        <xdr:cNvPr id="125" name="直線コネクタ 124"/>
        <xdr:cNvCxnSpPr/>
      </xdr:nvCxnSpPr>
      <xdr:spPr>
        <a:xfrm flipV="1">
          <a:off x="13315950" y="5165090"/>
          <a:ext cx="1270" cy="1324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29845</xdr:rowOff>
    </xdr:from>
    <xdr:ext cx="560705" cy="252095"/>
    <xdr:sp macro="" textlink="">
      <xdr:nvSpPr>
        <xdr:cNvPr id="126" name="債務償還比率最小値テキスト"/>
        <xdr:cNvSpPr txBox="1"/>
      </xdr:nvSpPr>
      <xdr:spPr>
        <a:xfrm>
          <a:off x="13368655" y="6493510"/>
          <a:ext cx="5607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26035</xdr:rowOff>
    </xdr:from>
    <xdr:to xmlns:xdr="http://schemas.openxmlformats.org/drawingml/2006/spreadsheetDrawing">
      <xdr:col>76</xdr:col>
      <xdr:colOff>111125</xdr:colOff>
      <xdr:row>34</xdr:row>
      <xdr:rowOff>26035</xdr:rowOff>
    </xdr:to>
    <xdr:cxnSp macro="">
      <xdr:nvCxnSpPr>
        <xdr:cNvPr id="127" name="直線コネクタ 126"/>
        <xdr:cNvCxnSpPr/>
      </xdr:nvCxnSpPr>
      <xdr:spPr>
        <a:xfrm>
          <a:off x="13248005" y="648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158750</xdr:rowOff>
    </xdr:from>
    <xdr:ext cx="469900" cy="252095"/>
    <xdr:sp macro="" textlink="">
      <xdr:nvSpPr>
        <xdr:cNvPr id="128" name="債務償還比率最大値テキスト"/>
        <xdr:cNvSpPr txBox="1"/>
      </xdr:nvSpPr>
      <xdr:spPr>
        <a:xfrm>
          <a:off x="13368655" y="49460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42545</xdr:rowOff>
    </xdr:from>
    <xdr:to xmlns:xdr="http://schemas.openxmlformats.org/drawingml/2006/spreadsheetDrawing">
      <xdr:col>76</xdr:col>
      <xdr:colOff>111125</xdr:colOff>
      <xdr:row>26</xdr:row>
      <xdr:rowOff>42545</xdr:rowOff>
    </xdr:to>
    <xdr:cxnSp macro="">
      <xdr:nvCxnSpPr>
        <xdr:cNvPr id="129" name="直線コネクタ 128"/>
        <xdr:cNvCxnSpPr/>
      </xdr:nvCxnSpPr>
      <xdr:spPr>
        <a:xfrm>
          <a:off x="13248005" y="5165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64770</xdr:rowOff>
    </xdr:from>
    <xdr:ext cx="469900" cy="253365"/>
    <xdr:sp macro="" textlink="">
      <xdr:nvSpPr>
        <xdr:cNvPr id="130" name="債務償還比率平均値テキスト"/>
        <xdr:cNvSpPr txBox="1"/>
      </xdr:nvSpPr>
      <xdr:spPr>
        <a:xfrm>
          <a:off x="13368655" y="569023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86360</xdr:rowOff>
    </xdr:from>
    <xdr:to xmlns:xdr="http://schemas.openxmlformats.org/drawingml/2006/spreadsheetDrawing">
      <xdr:col>76</xdr:col>
      <xdr:colOff>73025</xdr:colOff>
      <xdr:row>30</xdr:row>
      <xdr:rowOff>17780</xdr:rowOff>
    </xdr:to>
    <xdr:sp macro="" textlink="">
      <xdr:nvSpPr>
        <xdr:cNvPr id="131" name="フローチャート: 判断 130"/>
        <xdr:cNvSpPr/>
      </xdr:nvSpPr>
      <xdr:spPr>
        <a:xfrm>
          <a:off x="13286105" y="57118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92710</xdr:rowOff>
    </xdr:from>
    <xdr:to xmlns:xdr="http://schemas.openxmlformats.org/drawingml/2006/spreadsheetDrawing">
      <xdr:col>72</xdr:col>
      <xdr:colOff>123825</xdr:colOff>
      <xdr:row>30</xdr:row>
      <xdr:rowOff>24130</xdr:rowOff>
    </xdr:to>
    <xdr:sp macro="" textlink="">
      <xdr:nvSpPr>
        <xdr:cNvPr id="132" name="フローチャート: 判断 131"/>
        <xdr:cNvSpPr/>
      </xdr:nvSpPr>
      <xdr:spPr>
        <a:xfrm>
          <a:off x="12632055" y="57181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136525</xdr:rowOff>
    </xdr:from>
    <xdr:to xmlns:xdr="http://schemas.openxmlformats.org/drawingml/2006/spreadsheetDrawing">
      <xdr:col>68</xdr:col>
      <xdr:colOff>123825</xdr:colOff>
      <xdr:row>30</xdr:row>
      <xdr:rowOff>68580</xdr:rowOff>
    </xdr:to>
    <xdr:sp macro="" textlink="">
      <xdr:nvSpPr>
        <xdr:cNvPr id="133" name="フローチャート: 判断 132"/>
        <xdr:cNvSpPr/>
      </xdr:nvSpPr>
      <xdr:spPr>
        <a:xfrm>
          <a:off x="11946255" y="5761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164465</xdr:rowOff>
    </xdr:from>
    <xdr:to xmlns:xdr="http://schemas.openxmlformats.org/drawingml/2006/spreadsheetDrawing">
      <xdr:col>64</xdr:col>
      <xdr:colOff>123825</xdr:colOff>
      <xdr:row>30</xdr:row>
      <xdr:rowOff>95885</xdr:rowOff>
    </xdr:to>
    <xdr:sp macro="" textlink="">
      <xdr:nvSpPr>
        <xdr:cNvPr id="134" name="フローチャート: 判断 133"/>
        <xdr:cNvSpPr/>
      </xdr:nvSpPr>
      <xdr:spPr>
        <a:xfrm>
          <a:off x="11260455" y="57899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95250</xdr:rowOff>
    </xdr:from>
    <xdr:to xmlns:xdr="http://schemas.openxmlformats.org/drawingml/2006/spreadsheetDrawing">
      <xdr:col>60</xdr:col>
      <xdr:colOff>123825</xdr:colOff>
      <xdr:row>30</xdr:row>
      <xdr:rowOff>26670</xdr:rowOff>
    </xdr:to>
    <xdr:sp macro="" textlink="">
      <xdr:nvSpPr>
        <xdr:cNvPr id="135" name="フローチャート: 判断 134"/>
        <xdr:cNvSpPr/>
      </xdr:nvSpPr>
      <xdr:spPr>
        <a:xfrm>
          <a:off x="10574655" y="57207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0730" cy="220345"/>
    <xdr:sp macro="" textlink="">
      <xdr:nvSpPr>
        <xdr:cNvPr id="136" name="テキスト ボックス 135"/>
        <xdr:cNvSpPr txBox="1"/>
      </xdr:nvSpPr>
      <xdr:spPr>
        <a:xfrm>
          <a:off x="13159105" y="700786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37" name="テキスト ボックス 136"/>
        <xdr:cNvSpPr txBox="1"/>
      </xdr:nvSpPr>
      <xdr:spPr>
        <a:xfrm>
          <a:off x="125241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38" name="テキスト ボックス 137"/>
        <xdr:cNvSpPr txBox="1"/>
      </xdr:nvSpPr>
      <xdr:spPr>
        <a:xfrm>
          <a:off x="118383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39" name="テキスト ボックス 138"/>
        <xdr:cNvSpPr txBox="1"/>
      </xdr:nvSpPr>
      <xdr:spPr>
        <a:xfrm>
          <a:off x="111525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0" name="テキスト ボックス 139"/>
        <xdr:cNvSpPr txBox="1"/>
      </xdr:nvSpPr>
      <xdr:spPr>
        <a:xfrm>
          <a:off x="10466705" y="700786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30480</xdr:rowOff>
    </xdr:from>
    <xdr:to xmlns:xdr="http://schemas.openxmlformats.org/drawingml/2006/spreadsheetDrawing">
      <xdr:col>76</xdr:col>
      <xdr:colOff>73025</xdr:colOff>
      <xdr:row>28</xdr:row>
      <xdr:rowOff>129540</xdr:rowOff>
    </xdr:to>
    <xdr:sp macro="" textlink="">
      <xdr:nvSpPr>
        <xdr:cNvPr id="141" name="楕円 140"/>
        <xdr:cNvSpPr/>
      </xdr:nvSpPr>
      <xdr:spPr>
        <a:xfrm>
          <a:off x="13286105" y="5488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52705</xdr:rowOff>
    </xdr:from>
    <xdr:ext cx="469900" cy="252095"/>
    <xdr:sp macro="" textlink="">
      <xdr:nvSpPr>
        <xdr:cNvPr id="142" name="債務償還比率該当値テキスト"/>
        <xdr:cNvSpPr txBox="1"/>
      </xdr:nvSpPr>
      <xdr:spPr>
        <a:xfrm>
          <a:off x="13368655" y="53428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161925</xdr:rowOff>
    </xdr:from>
    <xdr:to xmlns:xdr="http://schemas.openxmlformats.org/drawingml/2006/spreadsheetDrawing">
      <xdr:col>72</xdr:col>
      <xdr:colOff>123825</xdr:colOff>
      <xdr:row>28</xdr:row>
      <xdr:rowOff>93345</xdr:rowOff>
    </xdr:to>
    <xdr:sp macro="" textlink="">
      <xdr:nvSpPr>
        <xdr:cNvPr id="143" name="楕円 142"/>
        <xdr:cNvSpPr/>
      </xdr:nvSpPr>
      <xdr:spPr>
        <a:xfrm>
          <a:off x="12632055" y="5452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28</xdr:row>
      <xdr:rowOff>43180</xdr:rowOff>
    </xdr:from>
    <xdr:to xmlns:xdr="http://schemas.openxmlformats.org/drawingml/2006/spreadsheetDrawing">
      <xdr:col>76</xdr:col>
      <xdr:colOff>22225</xdr:colOff>
      <xdr:row>28</xdr:row>
      <xdr:rowOff>80010</xdr:rowOff>
    </xdr:to>
    <xdr:cxnSp macro="">
      <xdr:nvCxnSpPr>
        <xdr:cNvPr id="144" name="直線コネクタ 143"/>
        <xdr:cNvCxnSpPr/>
      </xdr:nvCxnSpPr>
      <xdr:spPr>
        <a:xfrm>
          <a:off x="12682855" y="5501005"/>
          <a:ext cx="635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28</xdr:row>
      <xdr:rowOff>24765</xdr:rowOff>
    </xdr:from>
    <xdr:to xmlns:xdr="http://schemas.openxmlformats.org/drawingml/2006/spreadsheetDrawing">
      <xdr:col>68</xdr:col>
      <xdr:colOff>123825</xdr:colOff>
      <xdr:row>28</xdr:row>
      <xdr:rowOff>124460</xdr:rowOff>
    </xdr:to>
    <xdr:sp macro="" textlink="">
      <xdr:nvSpPr>
        <xdr:cNvPr id="145" name="楕円 144"/>
        <xdr:cNvSpPr/>
      </xdr:nvSpPr>
      <xdr:spPr>
        <a:xfrm>
          <a:off x="11946255" y="54825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28</xdr:row>
      <xdr:rowOff>43180</xdr:rowOff>
    </xdr:from>
    <xdr:to xmlns:xdr="http://schemas.openxmlformats.org/drawingml/2006/spreadsheetDrawing">
      <xdr:col>72</xdr:col>
      <xdr:colOff>73025</xdr:colOff>
      <xdr:row>28</xdr:row>
      <xdr:rowOff>74295</xdr:rowOff>
    </xdr:to>
    <xdr:cxnSp macro="">
      <xdr:nvCxnSpPr>
        <xdr:cNvPr id="146" name="直線コネクタ 145"/>
        <xdr:cNvCxnSpPr/>
      </xdr:nvCxnSpPr>
      <xdr:spPr>
        <a:xfrm flipV="1">
          <a:off x="11997055" y="5501005"/>
          <a:ext cx="685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95250</xdr:rowOff>
    </xdr:from>
    <xdr:to xmlns:xdr="http://schemas.openxmlformats.org/drawingml/2006/spreadsheetDrawing">
      <xdr:col>64</xdr:col>
      <xdr:colOff>123825</xdr:colOff>
      <xdr:row>29</xdr:row>
      <xdr:rowOff>27305</xdr:rowOff>
    </xdr:to>
    <xdr:sp macro="" textlink="">
      <xdr:nvSpPr>
        <xdr:cNvPr id="147" name="楕円 146"/>
        <xdr:cNvSpPr/>
      </xdr:nvSpPr>
      <xdr:spPr>
        <a:xfrm>
          <a:off x="11260455" y="55530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74295</xdr:rowOff>
    </xdr:from>
    <xdr:to xmlns:xdr="http://schemas.openxmlformats.org/drawingml/2006/spreadsheetDrawing">
      <xdr:col>68</xdr:col>
      <xdr:colOff>73025</xdr:colOff>
      <xdr:row>28</xdr:row>
      <xdr:rowOff>145415</xdr:rowOff>
    </xdr:to>
    <xdr:cxnSp macro="">
      <xdr:nvCxnSpPr>
        <xdr:cNvPr id="148" name="直線コネクタ 147"/>
        <xdr:cNvCxnSpPr/>
      </xdr:nvCxnSpPr>
      <xdr:spPr>
        <a:xfrm flipV="1">
          <a:off x="11311255" y="5532120"/>
          <a:ext cx="6858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52705</xdr:rowOff>
    </xdr:from>
    <xdr:to xmlns:xdr="http://schemas.openxmlformats.org/drawingml/2006/spreadsheetDrawing">
      <xdr:col>60</xdr:col>
      <xdr:colOff>123825</xdr:colOff>
      <xdr:row>28</xdr:row>
      <xdr:rowOff>151765</xdr:rowOff>
    </xdr:to>
    <xdr:sp macro="" textlink="">
      <xdr:nvSpPr>
        <xdr:cNvPr id="149" name="楕円 148"/>
        <xdr:cNvSpPr/>
      </xdr:nvSpPr>
      <xdr:spPr>
        <a:xfrm>
          <a:off x="10574655" y="55105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102870</xdr:rowOff>
    </xdr:from>
    <xdr:to xmlns:xdr="http://schemas.openxmlformats.org/drawingml/2006/spreadsheetDrawing">
      <xdr:col>64</xdr:col>
      <xdr:colOff>73025</xdr:colOff>
      <xdr:row>28</xdr:row>
      <xdr:rowOff>145415</xdr:rowOff>
    </xdr:to>
    <xdr:cxnSp macro="">
      <xdr:nvCxnSpPr>
        <xdr:cNvPr id="150" name="直線コネクタ 149"/>
        <xdr:cNvCxnSpPr/>
      </xdr:nvCxnSpPr>
      <xdr:spPr>
        <a:xfrm>
          <a:off x="10625455" y="5560695"/>
          <a:ext cx="685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15875</xdr:rowOff>
    </xdr:from>
    <xdr:ext cx="469900" cy="252095"/>
    <xdr:sp macro="" textlink="">
      <xdr:nvSpPr>
        <xdr:cNvPr id="151" name="n_1aveValue債務償還比率"/>
        <xdr:cNvSpPr txBox="1"/>
      </xdr:nvSpPr>
      <xdr:spPr>
        <a:xfrm>
          <a:off x="12454255" y="58089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59690</xdr:rowOff>
    </xdr:from>
    <xdr:ext cx="469900" cy="253365"/>
    <xdr:sp macro="" textlink="">
      <xdr:nvSpPr>
        <xdr:cNvPr id="152" name="n_2aveValue債務償還比率"/>
        <xdr:cNvSpPr txBox="1"/>
      </xdr:nvSpPr>
      <xdr:spPr>
        <a:xfrm>
          <a:off x="11781155" y="5852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87630</xdr:rowOff>
    </xdr:from>
    <xdr:ext cx="469900" cy="252095"/>
    <xdr:sp macro="" textlink="">
      <xdr:nvSpPr>
        <xdr:cNvPr id="153" name="n_3aveValue債務償還比率"/>
        <xdr:cNvSpPr txBox="1"/>
      </xdr:nvSpPr>
      <xdr:spPr>
        <a:xfrm>
          <a:off x="11095355" y="5880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17780</xdr:rowOff>
    </xdr:from>
    <xdr:ext cx="469900" cy="252730"/>
    <xdr:sp macro="" textlink="">
      <xdr:nvSpPr>
        <xdr:cNvPr id="154" name="n_4aveValue債務償還比率"/>
        <xdr:cNvSpPr txBox="1"/>
      </xdr:nvSpPr>
      <xdr:spPr>
        <a:xfrm>
          <a:off x="10409555" y="58108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109855</xdr:rowOff>
    </xdr:from>
    <xdr:ext cx="469900" cy="252095"/>
    <xdr:sp macro="" textlink="">
      <xdr:nvSpPr>
        <xdr:cNvPr id="155" name="n_1mainValue債務償還比率"/>
        <xdr:cNvSpPr txBox="1"/>
      </xdr:nvSpPr>
      <xdr:spPr>
        <a:xfrm>
          <a:off x="12454255" y="523240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140335</xdr:rowOff>
    </xdr:from>
    <xdr:ext cx="469900" cy="252095"/>
    <xdr:sp macro="" textlink="">
      <xdr:nvSpPr>
        <xdr:cNvPr id="156" name="n_2mainValue債務償還比率"/>
        <xdr:cNvSpPr txBox="1"/>
      </xdr:nvSpPr>
      <xdr:spPr>
        <a:xfrm>
          <a:off x="11781155" y="52628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43180</xdr:rowOff>
    </xdr:from>
    <xdr:ext cx="469900" cy="253365"/>
    <xdr:sp macro="" textlink="">
      <xdr:nvSpPr>
        <xdr:cNvPr id="157" name="n_3mainValue債務償還比率"/>
        <xdr:cNvSpPr txBox="1"/>
      </xdr:nvSpPr>
      <xdr:spPr>
        <a:xfrm>
          <a:off x="11095355" y="53333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635</xdr:rowOff>
    </xdr:from>
    <xdr:ext cx="469900" cy="253365"/>
    <xdr:sp macro="" textlink="">
      <xdr:nvSpPr>
        <xdr:cNvPr id="158" name="n_4mainValue債務償還比率"/>
        <xdr:cNvSpPr txBox="1"/>
      </xdr:nvSpPr>
      <xdr:spPr>
        <a:xfrm>
          <a:off x="10409555" y="5290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59" name="正方形/長方形 158"/>
        <xdr:cNvSpPr/>
      </xdr:nvSpPr>
      <xdr:spPr>
        <a:xfrm>
          <a:off x="1144905" y="782447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140335</xdr:rowOff>
    </xdr:from>
    <xdr:to xmlns:xdr="http://schemas.openxmlformats.org/drawingml/2006/spreadsheetDrawing">
      <xdr:col>36</xdr:col>
      <xdr:colOff>22225</xdr:colOff>
      <xdr:row>65</xdr:row>
      <xdr:rowOff>140335</xdr:rowOff>
    </xdr:to>
    <xdr:sp macro="" textlink="">
      <xdr:nvSpPr>
        <xdr:cNvPr id="160" name="正方形/長方形 159"/>
        <xdr:cNvSpPr/>
      </xdr:nvSpPr>
      <xdr:spPr>
        <a:xfrm>
          <a:off x="1144905" y="1154938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61595</xdr:rowOff>
    </xdr:from>
    <xdr:ext cx="368935" cy="236855"/>
    <xdr:sp macro="" textlink="">
      <xdr:nvSpPr>
        <xdr:cNvPr id="161" name="テキスト ボックス 160"/>
        <xdr:cNvSpPr txBox="1"/>
      </xdr:nvSpPr>
      <xdr:spPr>
        <a:xfrm>
          <a:off x="827405" y="8075930"/>
          <a:ext cx="36893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154940</xdr:rowOff>
    </xdr:from>
    <xdr:ext cx="370205" cy="236855"/>
    <xdr:sp macro="" textlink="">
      <xdr:nvSpPr>
        <xdr:cNvPr id="162" name="テキスト ボックス 161"/>
        <xdr:cNvSpPr txBox="1"/>
      </xdr:nvSpPr>
      <xdr:spPr>
        <a:xfrm>
          <a:off x="6288405" y="10687685"/>
          <a:ext cx="370205" cy="2368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8935" cy="235585"/>
    <xdr:sp macro="" textlink="">
      <xdr:nvSpPr>
        <xdr:cNvPr id="163" name="テキスト ボックス 162"/>
        <xdr:cNvSpPr txBox="1"/>
      </xdr:nvSpPr>
      <xdr:spPr>
        <a:xfrm>
          <a:off x="827405" y="11772900"/>
          <a:ext cx="36893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38735</xdr:rowOff>
    </xdr:from>
    <xdr:ext cx="370205" cy="228600"/>
    <xdr:sp macro="" textlink="">
      <xdr:nvSpPr>
        <xdr:cNvPr id="164" name="テキスト ボックス 163"/>
        <xdr:cNvSpPr txBox="1"/>
      </xdr:nvSpPr>
      <xdr:spPr>
        <a:xfrm>
          <a:off x="6288405" y="14465300"/>
          <a:ext cx="37020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74295</xdr:rowOff>
    </xdr:to>
    <xdr:sp macro="" textlink="">
      <xdr:nvSpPr>
        <xdr:cNvPr id="2" name="正方形/長方形 1"/>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61595</xdr:rowOff>
    </xdr:to>
    <xdr:sp macro="" textlink="">
      <xdr:nvSpPr>
        <xdr:cNvPr id="3" name="正方形/長方形 2"/>
        <xdr:cNvSpPr/>
      </xdr:nvSpPr>
      <xdr:spPr>
        <a:xfrm>
          <a:off x="17145000" y="189865"/>
          <a:ext cx="35814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43180</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4630"/>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68580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030"/>
          <a:ext cx="34798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61595</xdr:rowOff>
    </xdr:to>
    <xdr:sp macro="" textlink="">
      <xdr:nvSpPr>
        <xdr:cNvPr id="6" name="正方形/長方形 5"/>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43180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68580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93345</xdr:rowOff>
    </xdr:to>
    <xdr:sp macro="" textlink="">
      <xdr:nvSpPr>
        <xdr:cNvPr id="9" name="正方形/長方形 8"/>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61595</xdr:rowOff>
    </xdr:from>
    <xdr:to xmlns:xdr="http://schemas.openxmlformats.org/drawingml/2006/spreadsheetDrawing">
      <xdr:col>12</xdr:col>
      <xdr:colOff>0</xdr:colOff>
      <xdr:row>15</xdr:row>
      <xdr:rowOff>61595</xdr:rowOff>
    </xdr:to>
    <xdr:sp macro="" textlink="">
      <xdr:nvSpPr>
        <xdr:cNvPr id="10" name="正方形/長方形 9"/>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61595</xdr:rowOff>
    </xdr:from>
    <xdr:to xmlns:xdr="http://schemas.openxmlformats.org/drawingml/2006/spreadsheetDrawing">
      <xdr:col>18</xdr:col>
      <xdr:colOff>127000</xdr:colOff>
      <xdr:row>15</xdr:row>
      <xdr:rowOff>61595</xdr:rowOff>
    </xdr:to>
    <xdr:sp macro="" textlink="">
      <xdr:nvSpPr>
        <xdr:cNvPr id="11" name="正方形/長方形 10"/>
        <xdr:cNvSpPr/>
      </xdr:nvSpPr>
      <xdr:spPr>
        <a:xfrm>
          <a:off x="2012950" y="90360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61595</xdr:rowOff>
    </xdr:from>
    <xdr:to xmlns:xdr="http://schemas.openxmlformats.org/drawingml/2006/spreadsheetDrawing">
      <xdr:col>26</xdr:col>
      <xdr:colOff>127000</xdr:colOff>
      <xdr:row>15</xdr:row>
      <xdr:rowOff>61595</xdr:rowOff>
    </xdr:to>
    <xdr:sp macro="" textlink="">
      <xdr:nvSpPr>
        <xdr:cNvPr id="12" name="正方形/長方形 11"/>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80645</xdr:rowOff>
    </xdr:from>
    <xdr:to xmlns:xdr="http://schemas.openxmlformats.org/drawingml/2006/spreadsheetDrawing">
      <xdr:col>37</xdr:col>
      <xdr:colOff>63500</xdr:colOff>
      <xdr:row>10</xdr:row>
      <xdr:rowOff>161925</xdr:rowOff>
    </xdr:to>
    <xdr:sp macro="" textlink="">
      <xdr:nvSpPr>
        <xdr:cNvPr id="13" name="正方形/長方形 12"/>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80645</xdr:rowOff>
    </xdr:from>
    <xdr:to xmlns:xdr="http://schemas.openxmlformats.org/drawingml/2006/spreadsheetDrawing">
      <xdr:col>44</xdr:col>
      <xdr:colOff>0</xdr:colOff>
      <xdr:row>10</xdr:row>
      <xdr:rowOff>161925</xdr:rowOff>
    </xdr:to>
    <xdr:sp macro="" textlink="">
      <xdr:nvSpPr>
        <xdr:cNvPr id="14" name="正方形/長方形 13"/>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93345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117475</xdr:rowOff>
    </xdr:to>
    <xdr:sp macro="" textlink="">
      <xdr:nvSpPr>
        <xdr:cNvPr id="16" name="正方形/長方形 15"/>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117475</xdr:rowOff>
    </xdr:to>
    <xdr:sp macro="" textlink="">
      <xdr:nvSpPr>
        <xdr:cNvPr id="17" name="正方形/長方形 16"/>
        <xdr:cNvSpPr/>
      </xdr:nvSpPr>
      <xdr:spPr>
        <a:xfrm>
          <a:off x="6470650" y="1680210"/>
          <a:ext cx="3302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99060</xdr:rowOff>
    </xdr:to>
    <xdr:sp macro="" textlink="">
      <xdr:nvSpPr>
        <xdr:cNvPr id="18" name="角丸四角形 17"/>
        <xdr:cNvSpPr/>
      </xdr:nvSpPr>
      <xdr:spPr>
        <a:xfrm>
          <a:off x="9969500" y="873125"/>
          <a:ext cx="1371600" cy="12414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93345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5355"/>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99060</xdr:rowOff>
    </xdr:to>
    <xdr:sp macro="" textlink="">
      <xdr:nvSpPr>
        <xdr:cNvPr id="20" name="正方形/長方形 19"/>
        <xdr:cNvSpPr/>
      </xdr:nvSpPr>
      <xdr:spPr>
        <a:xfrm>
          <a:off x="10210800" y="1195705"/>
          <a:ext cx="120015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124460</xdr:rowOff>
    </xdr:to>
    <xdr:sp macro="" textlink="">
      <xdr:nvSpPr>
        <xdr:cNvPr id="21" name="正方形/長方形 20"/>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130175</xdr:rowOff>
    </xdr:from>
    <xdr:to xmlns:xdr="http://schemas.openxmlformats.org/drawingml/2006/spreadsheetDrawing">
      <xdr:col>59</xdr:col>
      <xdr:colOff>73025</xdr:colOff>
      <xdr:row>6</xdr:row>
      <xdr:rowOff>61595</xdr:rowOff>
    </xdr:to>
    <xdr:sp macro="" textlink="">
      <xdr:nvSpPr>
        <xdr:cNvPr id="23" name="楕円 22"/>
        <xdr:cNvSpPr/>
      </xdr:nvSpPr>
      <xdr:spPr>
        <a:xfrm>
          <a:off x="10106025" y="972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55880</xdr:rowOff>
    </xdr:from>
    <xdr:to xmlns:xdr="http://schemas.openxmlformats.org/drawingml/2006/spreadsheetDrawing">
      <xdr:col>59</xdr:col>
      <xdr:colOff>73025</xdr:colOff>
      <xdr:row>7</xdr:row>
      <xdr:rowOff>154940</xdr:rowOff>
    </xdr:to>
    <xdr:sp macro="" textlink="">
      <xdr:nvSpPr>
        <xdr:cNvPr id="24" name="フローチャート: 判断 23"/>
        <xdr:cNvSpPr/>
      </xdr:nvSpPr>
      <xdr:spPr>
        <a:xfrm>
          <a:off x="10106025" y="1233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149225</xdr:rowOff>
    </xdr:from>
    <xdr:to xmlns:xdr="http://schemas.openxmlformats.org/drawingml/2006/spreadsheetDrawing">
      <xdr:col>59</xdr:col>
      <xdr:colOff>15875</xdr:colOff>
      <xdr:row>9</xdr:row>
      <xdr:rowOff>117475</xdr:rowOff>
    </xdr:to>
    <xdr:cxnSp macro="">
      <xdr:nvCxnSpPr>
        <xdr:cNvPr id="25" name="直線コネクタ 24"/>
        <xdr:cNvCxnSpPr/>
      </xdr:nvCxnSpPr>
      <xdr:spPr>
        <a:xfrm>
          <a:off x="10131425"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149225</xdr:rowOff>
    </xdr:from>
    <xdr:to xmlns:xdr="http://schemas.openxmlformats.org/drawingml/2006/spreadsheetDrawing">
      <xdr:col>59</xdr:col>
      <xdr:colOff>107950</xdr:colOff>
      <xdr:row>8</xdr:row>
      <xdr:rowOff>149225</xdr:rowOff>
    </xdr:to>
    <xdr:cxnSp macro="">
      <xdr:nvCxnSpPr>
        <xdr:cNvPr id="26" name="直線コネクタ 25"/>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2095"/>
    <xdr:sp macro="" textlink="">
      <xdr:nvSpPr>
        <xdr:cNvPr id="29" name="テキスト ボックス 28"/>
        <xdr:cNvSpPr txBox="1"/>
      </xdr:nvSpPr>
      <xdr:spPr>
        <a:xfrm>
          <a:off x="641350" y="2736215"/>
          <a:ext cx="88963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3365"/>
    <xdr:sp macro="" textlink="">
      <xdr:nvSpPr>
        <xdr:cNvPr id="30" name="テキスト ボックス 29"/>
        <xdr:cNvSpPr txBox="1"/>
      </xdr:nvSpPr>
      <xdr:spPr>
        <a:xfrm>
          <a:off x="641350" y="3046095"/>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3365"/>
    <xdr:sp macro="" textlink="">
      <xdr:nvSpPr>
        <xdr:cNvPr id="31" name="テキスト ボックス 30"/>
        <xdr:cNvSpPr txBox="1"/>
      </xdr:nvSpPr>
      <xdr:spPr>
        <a:xfrm>
          <a:off x="641350" y="335661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142875</xdr:rowOff>
    </xdr:from>
    <xdr:ext cx="4433570" cy="252095"/>
    <xdr:sp macro="" textlink="">
      <xdr:nvSpPr>
        <xdr:cNvPr id="32" name="テキスト ボックス 31"/>
        <xdr:cNvSpPr txBox="1"/>
      </xdr:nvSpPr>
      <xdr:spPr>
        <a:xfrm>
          <a:off x="641350" y="3667125"/>
          <a:ext cx="44335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74295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130175</xdr:rowOff>
    </xdr:to>
    <xdr:sp macro="" textlink="">
      <xdr:nvSpPr>
        <xdr:cNvPr id="34" name="正方形/長方形 33"/>
        <xdr:cNvSpPr/>
      </xdr:nvSpPr>
      <xdr:spPr>
        <a:xfrm>
          <a:off x="8128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80645</xdr:rowOff>
    </xdr:from>
    <xdr:to xmlns:xdr="http://schemas.openxmlformats.org/drawingml/2006/spreadsheetDrawing">
      <xdr:col>12</xdr:col>
      <xdr:colOff>127000</xdr:colOff>
      <xdr:row>30</xdr:row>
      <xdr:rowOff>161925</xdr:rowOff>
    </xdr:to>
    <xdr:sp macro="" textlink="">
      <xdr:nvSpPr>
        <xdr:cNvPr id="35" name="正方形/長方形 34"/>
        <xdr:cNvSpPr/>
      </xdr:nvSpPr>
      <xdr:spPr>
        <a:xfrm>
          <a:off x="8128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130175</xdr:rowOff>
    </xdr:to>
    <xdr:sp macro="" textlink="">
      <xdr:nvSpPr>
        <xdr:cNvPr id="36" name="正方形/長方形 35"/>
        <xdr:cNvSpPr/>
      </xdr:nvSpPr>
      <xdr:spPr>
        <a:xfrm>
          <a:off x="17145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80645</xdr:rowOff>
    </xdr:from>
    <xdr:to xmlns:xdr="http://schemas.openxmlformats.org/drawingml/2006/spreadsheetDrawing">
      <xdr:col>18</xdr:col>
      <xdr:colOff>0</xdr:colOff>
      <xdr:row>30</xdr:row>
      <xdr:rowOff>161925</xdr:rowOff>
    </xdr:to>
    <xdr:sp macro="" textlink="">
      <xdr:nvSpPr>
        <xdr:cNvPr id="37" name="正方形/長方形 36"/>
        <xdr:cNvSpPr/>
      </xdr:nvSpPr>
      <xdr:spPr>
        <a:xfrm>
          <a:off x="17145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130175</xdr:rowOff>
    </xdr:to>
    <xdr:sp macro="" textlink="">
      <xdr:nvSpPr>
        <xdr:cNvPr id="38" name="正方形/長方形 37"/>
        <xdr:cNvSpPr/>
      </xdr:nvSpPr>
      <xdr:spPr>
        <a:xfrm>
          <a:off x="2743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80645</xdr:rowOff>
    </xdr:from>
    <xdr:to xmlns:xdr="http://schemas.openxmlformats.org/drawingml/2006/spreadsheetDrawing">
      <xdr:col>24</xdr:col>
      <xdr:colOff>0</xdr:colOff>
      <xdr:row>30</xdr:row>
      <xdr:rowOff>161925</xdr:rowOff>
    </xdr:to>
    <xdr:sp macro="" textlink="">
      <xdr:nvSpPr>
        <xdr:cNvPr id="39" name="正方形/長方形 38"/>
        <xdr:cNvSpPr/>
      </xdr:nvSpPr>
      <xdr:spPr>
        <a:xfrm>
          <a:off x="2743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0345"/>
    <xdr:sp macro="" textlink="">
      <xdr:nvSpPr>
        <xdr:cNvPr id="41" name="テキスト ボックス 40"/>
        <xdr:cNvSpPr txBox="1"/>
      </xdr:nvSpPr>
      <xdr:spPr>
        <a:xfrm>
          <a:off x="666750" y="5033010"/>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103505</xdr:rowOff>
    </xdr:from>
    <xdr:ext cx="466090" cy="252095"/>
    <xdr:sp macro="" textlink="">
      <xdr:nvSpPr>
        <xdr:cNvPr id="43" name="テキスト ボックス 42"/>
        <xdr:cNvSpPr txBox="1"/>
      </xdr:nvSpPr>
      <xdr:spPr>
        <a:xfrm>
          <a:off x="275590" y="7315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37465</xdr:rowOff>
    </xdr:from>
    <xdr:to xmlns:xdr="http://schemas.openxmlformats.org/drawingml/2006/spreadsheetDrawing">
      <xdr:col>28</xdr:col>
      <xdr:colOff>114300</xdr:colOff>
      <xdr:row>42</xdr:row>
      <xdr:rowOff>37465</xdr:rowOff>
    </xdr:to>
    <xdr:cxnSp macro="">
      <xdr:nvCxnSpPr>
        <xdr:cNvPr id="44" name="直線コネクタ 43"/>
        <xdr:cNvCxnSpPr/>
      </xdr:nvCxnSpPr>
      <xdr:spPr>
        <a:xfrm>
          <a:off x="6858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66040</xdr:rowOff>
    </xdr:from>
    <xdr:ext cx="466090" cy="252095"/>
    <xdr:sp macro="" textlink="">
      <xdr:nvSpPr>
        <xdr:cNvPr id="45" name="テキスト ボックス 44"/>
        <xdr:cNvSpPr txBox="1"/>
      </xdr:nvSpPr>
      <xdr:spPr>
        <a:xfrm>
          <a:off x="275590" y="6943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858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1955" cy="252095"/>
    <xdr:sp macro="" textlink="">
      <xdr:nvSpPr>
        <xdr:cNvPr id="47" name="テキスト ボックス 46"/>
        <xdr:cNvSpPr txBox="1"/>
      </xdr:nvSpPr>
      <xdr:spPr>
        <a:xfrm>
          <a:off x="339725" y="65703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130175</xdr:rowOff>
    </xdr:from>
    <xdr:to xmlns:xdr="http://schemas.openxmlformats.org/drawingml/2006/spreadsheetDrawing">
      <xdr:col>28</xdr:col>
      <xdr:colOff>114300</xdr:colOff>
      <xdr:row>37</xdr:row>
      <xdr:rowOff>130175</xdr:rowOff>
    </xdr:to>
    <xdr:cxnSp macro="">
      <xdr:nvCxnSpPr>
        <xdr:cNvPr id="48" name="直線コネクタ 47"/>
        <xdr:cNvCxnSpPr/>
      </xdr:nvCxnSpPr>
      <xdr:spPr>
        <a:xfrm>
          <a:off x="685800" y="6336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159385</xdr:rowOff>
    </xdr:from>
    <xdr:ext cx="401955" cy="252095"/>
    <xdr:sp macro="" textlink="">
      <xdr:nvSpPr>
        <xdr:cNvPr id="49" name="テキスト ボックス 48"/>
        <xdr:cNvSpPr txBox="1"/>
      </xdr:nvSpPr>
      <xdr:spPr>
        <a:xfrm>
          <a:off x="339725" y="61982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93345</xdr:rowOff>
    </xdr:from>
    <xdr:to xmlns:xdr="http://schemas.openxmlformats.org/drawingml/2006/spreadsheetDrawing">
      <xdr:col>28</xdr:col>
      <xdr:colOff>114300</xdr:colOff>
      <xdr:row>35</xdr:row>
      <xdr:rowOff>93345</xdr:rowOff>
    </xdr:to>
    <xdr:cxnSp macro="">
      <xdr:nvCxnSpPr>
        <xdr:cNvPr id="50" name="直線コネクタ 49"/>
        <xdr:cNvCxnSpPr/>
      </xdr:nvCxnSpPr>
      <xdr:spPr>
        <a:xfrm>
          <a:off x="685800" y="5964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121920</xdr:rowOff>
    </xdr:from>
    <xdr:ext cx="401955" cy="252095"/>
    <xdr:sp macro="" textlink="">
      <xdr:nvSpPr>
        <xdr:cNvPr id="51" name="テキスト ボックス 50"/>
        <xdr:cNvSpPr txBox="1"/>
      </xdr:nvSpPr>
      <xdr:spPr>
        <a:xfrm>
          <a:off x="339725" y="58254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55880</xdr:rowOff>
    </xdr:from>
    <xdr:to xmlns:xdr="http://schemas.openxmlformats.org/drawingml/2006/spreadsheetDrawing">
      <xdr:col>28</xdr:col>
      <xdr:colOff>114300</xdr:colOff>
      <xdr:row>33</xdr:row>
      <xdr:rowOff>55880</xdr:rowOff>
    </xdr:to>
    <xdr:cxnSp macro="">
      <xdr:nvCxnSpPr>
        <xdr:cNvPr id="52" name="直線コネクタ 51"/>
        <xdr:cNvCxnSpPr/>
      </xdr:nvCxnSpPr>
      <xdr:spPr>
        <a:xfrm>
          <a:off x="685800" y="5591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84455</xdr:rowOff>
    </xdr:from>
    <xdr:ext cx="401955" cy="252095"/>
    <xdr:sp macro="" textlink="">
      <xdr:nvSpPr>
        <xdr:cNvPr id="53" name="テキスト ボックス 52"/>
        <xdr:cNvSpPr txBox="1"/>
      </xdr:nvSpPr>
      <xdr:spPr>
        <a:xfrm>
          <a:off x="339725" y="5452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47625</xdr:rowOff>
    </xdr:from>
    <xdr:ext cx="337820" cy="252095"/>
    <xdr:sp macro="" textlink="">
      <xdr:nvSpPr>
        <xdr:cNvPr id="55" name="テキスト ボックス 54"/>
        <xdr:cNvSpPr txBox="1"/>
      </xdr:nvSpPr>
      <xdr:spPr>
        <a:xfrm>
          <a:off x="384810" y="5080635"/>
          <a:ext cx="337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74295</xdr:rowOff>
    </xdr:to>
    <xdr:sp macro="" textlink="">
      <xdr:nvSpPr>
        <xdr:cNvPr id="56" name="【道路】&#10;有形固定資産減価償却率グラフ枠"/>
        <xdr:cNvSpPr/>
      </xdr:nvSpPr>
      <xdr:spPr>
        <a:xfrm>
          <a:off x="6858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152400</xdr:rowOff>
    </xdr:from>
    <xdr:to xmlns:xdr="http://schemas.openxmlformats.org/drawingml/2006/spreadsheetDrawing">
      <xdr:col>24</xdr:col>
      <xdr:colOff>62865</xdr:colOff>
      <xdr:row>41</xdr:row>
      <xdr:rowOff>113665</xdr:rowOff>
    </xdr:to>
    <xdr:cxnSp macro="">
      <xdr:nvCxnSpPr>
        <xdr:cNvPr id="57" name="直線コネクタ 56"/>
        <xdr:cNvCxnSpPr/>
      </xdr:nvCxnSpPr>
      <xdr:spPr>
        <a:xfrm flipV="1">
          <a:off x="4177665" y="5688330"/>
          <a:ext cx="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117475</xdr:rowOff>
    </xdr:from>
    <xdr:ext cx="403860" cy="253365"/>
    <xdr:sp macro="" textlink="">
      <xdr:nvSpPr>
        <xdr:cNvPr id="58" name="【道路】&#10;有形固定資産減価償却率最小値テキスト"/>
        <xdr:cNvSpPr txBox="1"/>
      </xdr:nvSpPr>
      <xdr:spPr>
        <a:xfrm>
          <a:off x="4216400" y="69945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113665</xdr:rowOff>
    </xdr:from>
    <xdr:to xmlns:xdr="http://schemas.openxmlformats.org/drawingml/2006/spreadsheetDrawing">
      <xdr:col>24</xdr:col>
      <xdr:colOff>152400</xdr:colOff>
      <xdr:row>41</xdr:row>
      <xdr:rowOff>113665</xdr:rowOff>
    </xdr:to>
    <xdr:cxnSp macro="">
      <xdr:nvCxnSpPr>
        <xdr:cNvPr id="59" name="直線コネクタ 58"/>
        <xdr:cNvCxnSpPr/>
      </xdr:nvCxnSpPr>
      <xdr:spPr>
        <a:xfrm>
          <a:off x="4108450" y="6990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100330</xdr:rowOff>
    </xdr:from>
    <xdr:ext cx="403860" cy="253365"/>
    <xdr:sp macro="" textlink="">
      <xdr:nvSpPr>
        <xdr:cNvPr id="60" name="【道路】&#10;有形固定資産減価償却率最大値テキスト"/>
        <xdr:cNvSpPr txBox="1"/>
      </xdr:nvSpPr>
      <xdr:spPr>
        <a:xfrm>
          <a:off x="4216400" y="54686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152400</xdr:rowOff>
    </xdr:from>
    <xdr:to xmlns:xdr="http://schemas.openxmlformats.org/drawingml/2006/spreadsheetDrawing">
      <xdr:col>24</xdr:col>
      <xdr:colOff>152400</xdr:colOff>
      <xdr:row>33</xdr:row>
      <xdr:rowOff>152400</xdr:rowOff>
    </xdr:to>
    <xdr:cxnSp macro="">
      <xdr:nvCxnSpPr>
        <xdr:cNvPr id="61" name="直線コネクタ 60"/>
        <xdr:cNvCxnSpPr/>
      </xdr:nvCxnSpPr>
      <xdr:spPr>
        <a:xfrm>
          <a:off x="4108450" y="5688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117475</xdr:rowOff>
    </xdr:from>
    <xdr:ext cx="403860" cy="253365"/>
    <xdr:sp macro="" textlink="">
      <xdr:nvSpPr>
        <xdr:cNvPr id="62" name="【道路】&#10;有形固定資産減価償却率平均値テキスト"/>
        <xdr:cNvSpPr txBox="1"/>
      </xdr:nvSpPr>
      <xdr:spPr>
        <a:xfrm>
          <a:off x="4216400" y="632396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138430</xdr:rowOff>
    </xdr:from>
    <xdr:to xmlns:xdr="http://schemas.openxmlformats.org/drawingml/2006/spreadsheetDrawing">
      <xdr:col>24</xdr:col>
      <xdr:colOff>114300</xdr:colOff>
      <xdr:row>38</xdr:row>
      <xdr:rowOff>70485</xdr:rowOff>
    </xdr:to>
    <xdr:sp macro="" textlink="">
      <xdr:nvSpPr>
        <xdr:cNvPr id="63" name="フローチャート: 判断 62"/>
        <xdr:cNvSpPr/>
      </xdr:nvSpPr>
      <xdr:spPr>
        <a:xfrm>
          <a:off x="4127500" y="63449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112395</xdr:rowOff>
    </xdr:from>
    <xdr:to xmlns:xdr="http://schemas.openxmlformats.org/drawingml/2006/spreadsheetDrawing">
      <xdr:col>20</xdr:col>
      <xdr:colOff>38100</xdr:colOff>
      <xdr:row>38</xdr:row>
      <xdr:rowOff>43815</xdr:rowOff>
    </xdr:to>
    <xdr:sp macro="" textlink="">
      <xdr:nvSpPr>
        <xdr:cNvPr id="64" name="フローチャート: 判断 63"/>
        <xdr:cNvSpPr/>
      </xdr:nvSpPr>
      <xdr:spPr>
        <a:xfrm>
          <a:off x="3384550" y="6318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78740</xdr:rowOff>
    </xdr:from>
    <xdr:to xmlns:xdr="http://schemas.openxmlformats.org/drawingml/2006/spreadsheetDrawing">
      <xdr:col>15</xdr:col>
      <xdr:colOff>101600</xdr:colOff>
      <xdr:row>38</xdr:row>
      <xdr:rowOff>10795</xdr:rowOff>
    </xdr:to>
    <xdr:sp macro="" textlink="">
      <xdr:nvSpPr>
        <xdr:cNvPr id="65" name="フローチャート: 判断 64"/>
        <xdr:cNvSpPr/>
      </xdr:nvSpPr>
      <xdr:spPr>
        <a:xfrm>
          <a:off x="2571750" y="62852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34290</xdr:rowOff>
    </xdr:from>
    <xdr:to xmlns:xdr="http://schemas.openxmlformats.org/drawingml/2006/spreadsheetDrawing">
      <xdr:col>10</xdr:col>
      <xdr:colOff>165100</xdr:colOff>
      <xdr:row>37</xdr:row>
      <xdr:rowOff>133350</xdr:rowOff>
    </xdr:to>
    <xdr:sp macro="" textlink="">
      <xdr:nvSpPr>
        <xdr:cNvPr id="66" name="フローチャート: 判断 65"/>
        <xdr:cNvSpPr/>
      </xdr:nvSpPr>
      <xdr:spPr>
        <a:xfrm>
          <a:off x="1778000" y="62407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147955</xdr:rowOff>
    </xdr:from>
    <xdr:to xmlns:xdr="http://schemas.openxmlformats.org/drawingml/2006/spreadsheetDrawing">
      <xdr:col>6</xdr:col>
      <xdr:colOff>38100</xdr:colOff>
      <xdr:row>37</xdr:row>
      <xdr:rowOff>79375</xdr:rowOff>
    </xdr:to>
    <xdr:sp macro="" textlink="">
      <xdr:nvSpPr>
        <xdr:cNvPr id="67" name="フローチャート: 判断 66"/>
        <xdr:cNvSpPr/>
      </xdr:nvSpPr>
      <xdr:spPr>
        <a:xfrm>
          <a:off x="984250" y="61868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72390</xdr:rowOff>
    </xdr:from>
    <xdr:ext cx="762000" cy="252095"/>
    <xdr:sp macro="" textlink="">
      <xdr:nvSpPr>
        <xdr:cNvPr id="68" name="テキスト ボックス 67"/>
        <xdr:cNvSpPr txBox="1"/>
      </xdr:nvSpPr>
      <xdr:spPr>
        <a:xfrm>
          <a:off x="40068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72390</xdr:rowOff>
    </xdr:from>
    <xdr:ext cx="762000" cy="252095"/>
    <xdr:sp macro="" textlink="">
      <xdr:nvSpPr>
        <xdr:cNvPr id="69" name="テキスト ボックス 68"/>
        <xdr:cNvSpPr txBox="1"/>
      </xdr:nvSpPr>
      <xdr:spPr>
        <a:xfrm>
          <a:off x="32575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72390</xdr:rowOff>
    </xdr:from>
    <xdr:ext cx="760730" cy="252095"/>
    <xdr:sp macro="" textlink="">
      <xdr:nvSpPr>
        <xdr:cNvPr id="70" name="テキスト ボックス 69"/>
        <xdr:cNvSpPr txBox="1"/>
      </xdr:nvSpPr>
      <xdr:spPr>
        <a:xfrm>
          <a:off x="24511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72390</xdr:rowOff>
    </xdr:from>
    <xdr:ext cx="762000" cy="252095"/>
    <xdr:sp macro="" textlink="">
      <xdr:nvSpPr>
        <xdr:cNvPr id="71" name="テキスト ボックス 70"/>
        <xdr:cNvSpPr txBox="1"/>
      </xdr:nvSpPr>
      <xdr:spPr>
        <a:xfrm>
          <a:off x="1657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72390</xdr:rowOff>
    </xdr:from>
    <xdr:ext cx="762000" cy="252095"/>
    <xdr:sp macro="" textlink="">
      <xdr:nvSpPr>
        <xdr:cNvPr id="72" name="テキスト ボックス 71"/>
        <xdr:cNvSpPr txBox="1"/>
      </xdr:nvSpPr>
      <xdr:spPr>
        <a:xfrm>
          <a:off x="857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125730</xdr:rowOff>
    </xdr:from>
    <xdr:to xmlns:xdr="http://schemas.openxmlformats.org/drawingml/2006/spreadsheetDrawing">
      <xdr:col>24</xdr:col>
      <xdr:colOff>114300</xdr:colOff>
      <xdr:row>37</xdr:row>
      <xdr:rowOff>57150</xdr:rowOff>
    </xdr:to>
    <xdr:sp macro="" textlink="">
      <xdr:nvSpPr>
        <xdr:cNvPr id="73" name="楕円 72"/>
        <xdr:cNvSpPr/>
      </xdr:nvSpPr>
      <xdr:spPr>
        <a:xfrm>
          <a:off x="4127500" y="6164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147955</xdr:rowOff>
    </xdr:from>
    <xdr:ext cx="403860" cy="252095"/>
    <xdr:sp macro="" textlink="">
      <xdr:nvSpPr>
        <xdr:cNvPr id="74" name="【道路】&#10;有形固定資産減価償却率該当値テキスト"/>
        <xdr:cNvSpPr txBox="1"/>
      </xdr:nvSpPr>
      <xdr:spPr>
        <a:xfrm>
          <a:off x="4216400" y="601916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100965</xdr:rowOff>
    </xdr:from>
    <xdr:to xmlns:xdr="http://schemas.openxmlformats.org/drawingml/2006/spreadsheetDrawing">
      <xdr:col>20</xdr:col>
      <xdr:colOff>38100</xdr:colOff>
      <xdr:row>37</xdr:row>
      <xdr:rowOff>33020</xdr:rowOff>
    </xdr:to>
    <xdr:sp macro="" textlink="">
      <xdr:nvSpPr>
        <xdr:cNvPr id="75" name="楕円 74"/>
        <xdr:cNvSpPr/>
      </xdr:nvSpPr>
      <xdr:spPr>
        <a:xfrm>
          <a:off x="3384550" y="61398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36</xdr:row>
      <xdr:rowOff>151130</xdr:rowOff>
    </xdr:from>
    <xdr:to xmlns:xdr="http://schemas.openxmlformats.org/drawingml/2006/spreadsheetDrawing">
      <xdr:col>24</xdr:col>
      <xdr:colOff>63500</xdr:colOff>
      <xdr:row>37</xdr:row>
      <xdr:rowOff>6985</xdr:rowOff>
    </xdr:to>
    <xdr:cxnSp macro="">
      <xdr:nvCxnSpPr>
        <xdr:cNvPr id="76" name="直線コネクタ 75"/>
        <xdr:cNvCxnSpPr/>
      </xdr:nvCxnSpPr>
      <xdr:spPr>
        <a:xfrm>
          <a:off x="3429000" y="618998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69850</xdr:rowOff>
    </xdr:from>
    <xdr:to xmlns:xdr="http://schemas.openxmlformats.org/drawingml/2006/spreadsheetDrawing">
      <xdr:col>15</xdr:col>
      <xdr:colOff>101600</xdr:colOff>
      <xdr:row>37</xdr:row>
      <xdr:rowOff>1270</xdr:rowOff>
    </xdr:to>
    <xdr:sp macro="" textlink="">
      <xdr:nvSpPr>
        <xdr:cNvPr id="77" name="楕円 76"/>
        <xdr:cNvSpPr/>
      </xdr:nvSpPr>
      <xdr:spPr>
        <a:xfrm>
          <a:off x="2571750" y="61087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118745</xdr:rowOff>
    </xdr:from>
    <xdr:to xmlns:xdr="http://schemas.openxmlformats.org/drawingml/2006/spreadsheetDrawing">
      <xdr:col>19</xdr:col>
      <xdr:colOff>171450</xdr:colOff>
      <xdr:row>36</xdr:row>
      <xdr:rowOff>151130</xdr:rowOff>
    </xdr:to>
    <xdr:cxnSp macro="">
      <xdr:nvCxnSpPr>
        <xdr:cNvPr id="78" name="直線コネクタ 77"/>
        <xdr:cNvCxnSpPr/>
      </xdr:nvCxnSpPr>
      <xdr:spPr>
        <a:xfrm>
          <a:off x="2622550" y="6157595"/>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142875</xdr:rowOff>
    </xdr:to>
    <xdr:sp macro="" textlink="">
      <xdr:nvSpPr>
        <xdr:cNvPr id="79" name="楕円 78"/>
        <xdr:cNvSpPr/>
      </xdr:nvSpPr>
      <xdr:spPr>
        <a:xfrm>
          <a:off x="1778000" y="6082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93345</xdr:rowOff>
    </xdr:from>
    <xdr:to xmlns:xdr="http://schemas.openxmlformats.org/drawingml/2006/spreadsheetDrawing">
      <xdr:col>15</xdr:col>
      <xdr:colOff>50800</xdr:colOff>
      <xdr:row>36</xdr:row>
      <xdr:rowOff>118745</xdr:rowOff>
    </xdr:to>
    <xdr:cxnSp macro="">
      <xdr:nvCxnSpPr>
        <xdr:cNvPr id="80" name="直線コネクタ 79"/>
        <xdr:cNvCxnSpPr/>
      </xdr:nvCxnSpPr>
      <xdr:spPr>
        <a:xfrm>
          <a:off x="1828800" y="613219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35560</xdr:rowOff>
    </xdr:from>
    <xdr:ext cx="403860" cy="252095"/>
    <xdr:sp macro="" textlink="">
      <xdr:nvSpPr>
        <xdr:cNvPr id="81" name="n_1aveValue【道路】&#10;有形固定資産減価償却率"/>
        <xdr:cNvSpPr txBox="1"/>
      </xdr:nvSpPr>
      <xdr:spPr>
        <a:xfrm>
          <a:off x="3239135" y="640969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1905</xdr:rowOff>
    </xdr:from>
    <xdr:ext cx="403860" cy="253365"/>
    <xdr:sp macro="" textlink="">
      <xdr:nvSpPr>
        <xdr:cNvPr id="82" name="n_2aveValue【道路】&#10;有形固定資産減価償却率"/>
        <xdr:cNvSpPr txBox="1"/>
      </xdr:nvSpPr>
      <xdr:spPr>
        <a:xfrm>
          <a:off x="2439035" y="63760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125095</xdr:rowOff>
    </xdr:from>
    <xdr:ext cx="403860" cy="252095"/>
    <xdr:sp macro="" textlink="">
      <xdr:nvSpPr>
        <xdr:cNvPr id="83" name="n_3aveValue【道路】&#10;有形固定資産減価償却率"/>
        <xdr:cNvSpPr txBox="1"/>
      </xdr:nvSpPr>
      <xdr:spPr>
        <a:xfrm>
          <a:off x="1645285" y="63315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95250</xdr:rowOff>
    </xdr:from>
    <xdr:ext cx="405130" cy="253365"/>
    <xdr:sp macro="" textlink="">
      <xdr:nvSpPr>
        <xdr:cNvPr id="84" name="n_4aveValue【道路】&#10;有形固定資産減価償却率"/>
        <xdr:cNvSpPr txBox="1"/>
      </xdr:nvSpPr>
      <xdr:spPr>
        <a:xfrm>
          <a:off x="851535" y="59664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49530</xdr:rowOff>
    </xdr:from>
    <xdr:ext cx="403860" cy="252095"/>
    <xdr:sp macro="" textlink="">
      <xdr:nvSpPr>
        <xdr:cNvPr id="85" name="n_1mainValue【道路】&#10;有形固定資産減価償却率"/>
        <xdr:cNvSpPr txBox="1"/>
      </xdr:nvSpPr>
      <xdr:spPr>
        <a:xfrm>
          <a:off x="3239135" y="59207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17145</xdr:rowOff>
    </xdr:from>
    <xdr:ext cx="403860" cy="253365"/>
    <xdr:sp macro="" textlink="">
      <xdr:nvSpPr>
        <xdr:cNvPr id="86" name="n_2mainValue【道路】&#10;有形固定資産減価償却率"/>
        <xdr:cNvSpPr txBox="1"/>
      </xdr:nvSpPr>
      <xdr:spPr>
        <a:xfrm>
          <a:off x="2439035" y="58883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159385</xdr:rowOff>
    </xdr:from>
    <xdr:ext cx="403860" cy="252095"/>
    <xdr:sp macro="" textlink="">
      <xdr:nvSpPr>
        <xdr:cNvPr id="87" name="n_3mainValue【道路】&#10;有形固定資産減価償却率"/>
        <xdr:cNvSpPr txBox="1"/>
      </xdr:nvSpPr>
      <xdr:spPr>
        <a:xfrm>
          <a:off x="1645285" y="5862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74295</xdr:rowOff>
    </xdr:from>
    <xdr:to xmlns:xdr="http://schemas.openxmlformats.org/drawingml/2006/spreadsheetDrawing">
      <xdr:col>59</xdr:col>
      <xdr:colOff>88900</xdr:colOff>
      <xdr:row>28</xdr:row>
      <xdr:rowOff>24765</xdr:rowOff>
    </xdr:to>
    <xdr:sp macro="" textlink="">
      <xdr:nvSpPr>
        <xdr:cNvPr id="88" name="正方形/長方形 87"/>
        <xdr:cNvSpPr/>
      </xdr:nvSpPr>
      <xdr:spPr>
        <a:xfrm>
          <a:off x="595630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130175</xdr:rowOff>
    </xdr:to>
    <xdr:sp macro="" textlink="">
      <xdr:nvSpPr>
        <xdr:cNvPr id="89" name="正方形/長方形 88"/>
        <xdr:cNvSpPr/>
      </xdr:nvSpPr>
      <xdr:spPr>
        <a:xfrm>
          <a:off x="60642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80645</xdr:rowOff>
    </xdr:from>
    <xdr:to xmlns:xdr="http://schemas.openxmlformats.org/drawingml/2006/spreadsheetDrawing">
      <xdr:col>43</xdr:col>
      <xdr:colOff>63500</xdr:colOff>
      <xdr:row>30</xdr:row>
      <xdr:rowOff>161925</xdr:rowOff>
    </xdr:to>
    <xdr:sp macro="" textlink="">
      <xdr:nvSpPr>
        <xdr:cNvPr id="90" name="正方形/長方形 89"/>
        <xdr:cNvSpPr/>
      </xdr:nvSpPr>
      <xdr:spPr>
        <a:xfrm>
          <a:off x="60642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130175</xdr:rowOff>
    </xdr:to>
    <xdr:sp macro="" textlink="">
      <xdr:nvSpPr>
        <xdr:cNvPr id="91" name="正方形/長方形 90"/>
        <xdr:cNvSpPr/>
      </xdr:nvSpPr>
      <xdr:spPr>
        <a:xfrm>
          <a:off x="69850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80645</xdr:rowOff>
    </xdr:from>
    <xdr:to xmlns:xdr="http://schemas.openxmlformats.org/drawingml/2006/spreadsheetDrawing">
      <xdr:col>48</xdr:col>
      <xdr:colOff>127000</xdr:colOff>
      <xdr:row>30</xdr:row>
      <xdr:rowOff>161925</xdr:rowOff>
    </xdr:to>
    <xdr:sp macro="" textlink="">
      <xdr:nvSpPr>
        <xdr:cNvPr id="92" name="正方形/長方形 91"/>
        <xdr:cNvSpPr/>
      </xdr:nvSpPr>
      <xdr:spPr>
        <a:xfrm>
          <a:off x="69850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130175</xdr:rowOff>
    </xdr:to>
    <xdr:sp macro="" textlink="">
      <xdr:nvSpPr>
        <xdr:cNvPr id="93" name="正方形/長方形 92"/>
        <xdr:cNvSpPr/>
      </xdr:nvSpPr>
      <xdr:spPr>
        <a:xfrm>
          <a:off x="8013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80645</xdr:rowOff>
    </xdr:from>
    <xdr:to xmlns:xdr="http://schemas.openxmlformats.org/drawingml/2006/spreadsheetDrawing">
      <xdr:col>54</xdr:col>
      <xdr:colOff>127000</xdr:colOff>
      <xdr:row>30</xdr:row>
      <xdr:rowOff>161925</xdr:rowOff>
    </xdr:to>
    <xdr:sp macro="" textlink="">
      <xdr:nvSpPr>
        <xdr:cNvPr id="94" name="正方形/長方形 93"/>
        <xdr:cNvSpPr/>
      </xdr:nvSpPr>
      <xdr:spPr>
        <a:xfrm>
          <a:off x="8013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95" name="正方形/長方形 94"/>
        <xdr:cNvSpPr/>
      </xdr:nvSpPr>
      <xdr:spPr>
        <a:xfrm>
          <a:off x="595630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0345"/>
    <xdr:sp macro="" textlink="">
      <xdr:nvSpPr>
        <xdr:cNvPr id="96" name="テキスト ボックス 95"/>
        <xdr:cNvSpPr txBox="1"/>
      </xdr:nvSpPr>
      <xdr:spPr>
        <a:xfrm>
          <a:off x="5918200" y="5033010"/>
          <a:ext cx="34226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7" name="直線コネクタ 96"/>
        <xdr:cNvCxnSpPr/>
      </xdr:nvCxnSpPr>
      <xdr:spPr>
        <a:xfrm>
          <a:off x="5956300" y="7454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130175</xdr:rowOff>
    </xdr:from>
    <xdr:to xmlns:xdr="http://schemas.openxmlformats.org/drawingml/2006/spreadsheetDrawing">
      <xdr:col>59</xdr:col>
      <xdr:colOff>50800</xdr:colOff>
      <xdr:row>41</xdr:row>
      <xdr:rowOff>130175</xdr:rowOff>
    </xdr:to>
    <xdr:cxnSp macro="">
      <xdr:nvCxnSpPr>
        <xdr:cNvPr id="98" name="直線コネクタ 97"/>
        <xdr:cNvCxnSpPr/>
      </xdr:nvCxnSpPr>
      <xdr:spPr>
        <a:xfrm>
          <a:off x="5956300" y="700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159385</xdr:rowOff>
    </xdr:from>
    <xdr:ext cx="466090" cy="252095"/>
    <xdr:sp macro="" textlink="">
      <xdr:nvSpPr>
        <xdr:cNvPr id="99" name="テキスト ボックス 98"/>
        <xdr:cNvSpPr txBox="1"/>
      </xdr:nvSpPr>
      <xdr:spPr>
        <a:xfrm>
          <a:off x="5527040" y="68687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0" name="直線コネクタ 99"/>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47625</xdr:rowOff>
    </xdr:from>
    <xdr:ext cx="530225" cy="252095"/>
    <xdr:sp macro="" textlink="">
      <xdr:nvSpPr>
        <xdr:cNvPr id="101" name="テキスト ボックス 100"/>
        <xdr:cNvSpPr txBox="1"/>
      </xdr:nvSpPr>
      <xdr:spPr>
        <a:xfrm>
          <a:off x="5481955" y="642175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74295</xdr:rowOff>
    </xdr:from>
    <xdr:to xmlns:xdr="http://schemas.openxmlformats.org/drawingml/2006/spreadsheetDrawing">
      <xdr:col>59</xdr:col>
      <xdr:colOff>50800</xdr:colOff>
      <xdr:row>36</xdr:row>
      <xdr:rowOff>74295</xdr:rowOff>
    </xdr:to>
    <xdr:cxnSp macro="">
      <xdr:nvCxnSpPr>
        <xdr:cNvPr id="102" name="直線コネクタ 101"/>
        <xdr:cNvCxnSpPr/>
      </xdr:nvCxnSpPr>
      <xdr:spPr>
        <a:xfrm>
          <a:off x="5956300" y="61131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103505</xdr:rowOff>
    </xdr:from>
    <xdr:ext cx="530225" cy="252095"/>
    <xdr:sp macro="" textlink="">
      <xdr:nvSpPr>
        <xdr:cNvPr id="103" name="テキスト ボックス 102"/>
        <xdr:cNvSpPr txBox="1"/>
      </xdr:nvSpPr>
      <xdr:spPr>
        <a:xfrm>
          <a:off x="5481955" y="597471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130175</xdr:rowOff>
    </xdr:from>
    <xdr:to xmlns:xdr="http://schemas.openxmlformats.org/drawingml/2006/spreadsheetDrawing">
      <xdr:col>59</xdr:col>
      <xdr:colOff>50800</xdr:colOff>
      <xdr:row>33</xdr:row>
      <xdr:rowOff>130175</xdr:rowOff>
    </xdr:to>
    <xdr:cxnSp macro="">
      <xdr:nvCxnSpPr>
        <xdr:cNvPr id="104" name="直線コネクタ 103"/>
        <xdr:cNvCxnSpPr/>
      </xdr:nvCxnSpPr>
      <xdr:spPr>
        <a:xfrm>
          <a:off x="5956300" y="56661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159385</xdr:rowOff>
    </xdr:from>
    <xdr:ext cx="530225" cy="252095"/>
    <xdr:sp macro="" textlink="">
      <xdr:nvSpPr>
        <xdr:cNvPr id="105" name="テキスト ボックス 104"/>
        <xdr:cNvSpPr txBox="1"/>
      </xdr:nvSpPr>
      <xdr:spPr>
        <a:xfrm>
          <a:off x="5481955" y="552767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6" name="直線コネクタ 105"/>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47625</xdr:rowOff>
    </xdr:from>
    <xdr:ext cx="530225" cy="252095"/>
    <xdr:sp macro="" textlink="">
      <xdr:nvSpPr>
        <xdr:cNvPr id="107" name="テキスト ボックス 106"/>
        <xdr:cNvSpPr txBox="1"/>
      </xdr:nvSpPr>
      <xdr:spPr>
        <a:xfrm>
          <a:off x="5481955" y="5080635"/>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74295</xdr:rowOff>
    </xdr:to>
    <xdr:sp macro="" textlink="">
      <xdr:nvSpPr>
        <xdr:cNvPr id="108" name="【道路】&#10;一人当たり延長グラフ枠"/>
        <xdr:cNvSpPr/>
      </xdr:nvSpPr>
      <xdr:spPr>
        <a:xfrm>
          <a:off x="595630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139065</xdr:rowOff>
    </xdr:from>
    <xdr:to xmlns:xdr="http://schemas.openxmlformats.org/drawingml/2006/spreadsheetDrawing">
      <xdr:col>54</xdr:col>
      <xdr:colOff>171450</xdr:colOff>
      <xdr:row>41</xdr:row>
      <xdr:rowOff>66675</xdr:rowOff>
    </xdr:to>
    <xdr:cxnSp macro="">
      <xdr:nvCxnSpPr>
        <xdr:cNvPr id="109" name="直線コネクタ 108"/>
        <xdr:cNvCxnSpPr/>
      </xdr:nvCxnSpPr>
      <xdr:spPr>
        <a:xfrm flipV="1">
          <a:off x="9429750" y="5674995"/>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70485</xdr:rowOff>
    </xdr:from>
    <xdr:ext cx="468630" cy="252095"/>
    <xdr:sp macro="" textlink="">
      <xdr:nvSpPr>
        <xdr:cNvPr id="110" name="【道路】&#10;一人当たり延長最小値テキスト"/>
        <xdr:cNvSpPr txBox="1"/>
      </xdr:nvSpPr>
      <xdr:spPr>
        <a:xfrm>
          <a:off x="9467850" y="694753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66675</xdr:rowOff>
    </xdr:from>
    <xdr:to xmlns:xdr="http://schemas.openxmlformats.org/drawingml/2006/spreadsheetDrawing">
      <xdr:col>55</xdr:col>
      <xdr:colOff>88900</xdr:colOff>
      <xdr:row>41</xdr:row>
      <xdr:rowOff>66675</xdr:rowOff>
    </xdr:to>
    <xdr:cxnSp macro="">
      <xdr:nvCxnSpPr>
        <xdr:cNvPr id="111" name="直線コネクタ 110"/>
        <xdr:cNvCxnSpPr/>
      </xdr:nvCxnSpPr>
      <xdr:spPr>
        <a:xfrm>
          <a:off x="9359900" y="69437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86995</xdr:rowOff>
    </xdr:from>
    <xdr:ext cx="533400" cy="252095"/>
    <xdr:sp macro="" textlink="">
      <xdr:nvSpPr>
        <xdr:cNvPr id="112" name="【道路】&#10;一人当たり延長最大値テキスト"/>
        <xdr:cNvSpPr txBox="1"/>
      </xdr:nvSpPr>
      <xdr:spPr>
        <a:xfrm>
          <a:off x="9467850" y="545528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139065</xdr:rowOff>
    </xdr:from>
    <xdr:to xmlns:xdr="http://schemas.openxmlformats.org/drawingml/2006/spreadsheetDrawing">
      <xdr:col>55</xdr:col>
      <xdr:colOff>88900</xdr:colOff>
      <xdr:row>33</xdr:row>
      <xdr:rowOff>139065</xdr:rowOff>
    </xdr:to>
    <xdr:cxnSp macro="">
      <xdr:nvCxnSpPr>
        <xdr:cNvPr id="113" name="直線コネクタ 112"/>
        <xdr:cNvCxnSpPr/>
      </xdr:nvCxnSpPr>
      <xdr:spPr>
        <a:xfrm>
          <a:off x="9359900" y="5674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146050</xdr:rowOff>
    </xdr:from>
    <xdr:ext cx="468630" cy="252095"/>
    <xdr:sp macro="" textlink="">
      <xdr:nvSpPr>
        <xdr:cNvPr id="114" name="【道路】&#10;一人当たり延長平均値テキスト"/>
        <xdr:cNvSpPr txBox="1"/>
      </xdr:nvSpPr>
      <xdr:spPr>
        <a:xfrm>
          <a:off x="9467850" y="652018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123825</xdr:rowOff>
    </xdr:from>
    <xdr:to xmlns:xdr="http://schemas.openxmlformats.org/drawingml/2006/spreadsheetDrawing">
      <xdr:col>55</xdr:col>
      <xdr:colOff>50800</xdr:colOff>
      <xdr:row>40</xdr:row>
      <xdr:rowOff>55245</xdr:rowOff>
    </xdr:to>
    <xdr:sp macro="" textlink="">
      <xdr:nvSpPr>
        <xdr:cNvPr id="115" name="フローチャート: 判断 114"/>
        <xdr:cNvSpPr/>
      </xdr:nvSpPr>
      <xdr:spPr>
        <a:xfrm>
          <a:off x="9398000" y="66655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123825</xdr:rowOff>
    </xdr:from>
    <xdr:to xmlns:xdr="http://schemas.openxmlformats.org/drawingml/2006/spreadsheetDrawing">
      <xdr:col>50</xdr:col>
      <xdr:colOff>165100</xdr:colOff>
      <xdr:row>40</xdr:row>
      <xdr:rowOff>55245</xdr:rowOff>
    </xdr:to>
    <xdr:sp macro="" textlink="">
      <xdr:nvSpPr>
        <xdr:cNvPr id="116" name="フローチャート: 判断 115"/>
        <xdr:cNvSpPr/>
      </xdr:nvSpPr>
      <xdr:spPr>
        <a:xfrm>
          <a:off x="8636000" y="66655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140335</xdr:rowOff>
    </xdr:from>
    <xdr:to xmlns:xdr="http://schemas.openxmlformats.org/drawingml/2006/spreadsheetDrawing">
      <xdr:col>46</xdr:col>
      <xdr:colOff>38100</xdr:colOff>
      <xdr:row>40</xdr:row>
      <xdr:rowOff>71755</xdr:rowOff>
    </xdr:to>
    <xdr:sp macro="" textlink="">
      <xdr:nvSpPr>
        <xdr:cNvPr id="117" name="フローチャート: 判断 116"/>
        <xdr:cNvSpPr/>
      </xdr:nvSpPr>
      <xdr:spPr>
        <a:xfrm>
          <a:off x="7842250" y="66821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162560</xdr:rowOff>
    </xdr:from>
    <xdr:to xmlns:xdr="http://schemas.openxmlformats.org/drawingml/2006/spreadsheetDrawing">
      <xdr:col>41</xdr:col>
      <xdr:colOff>101600</xdr:colOff>
      <xdr:row>40</xdr:row>
      <xdr:rowOff>93980</xdr:rowOff>
    </xdr:to>
    <xdr:sp macro="" textlink="">
      <xdr:nvSpPr>
        <xdr:cNvPr id="118" name="フローチャート: 判断 117"/>
        <xdr:cNvSpPr/>
      </xdr:nvSpPr>
      <xdr:spPr>
        <a:xfrm>
          <a:off x="7029450" y="6704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2540</xdr:rowOff>
    </xdr:from>
    <xdr:to xmlns:xdr="http://schemas.openxmlformats.org/drawingml/2006/spreadsheetDrawing">
      <xdr:col>36</xdr:col>
      <xdr:colOff>165100</xdr:colOff>
      <xdr:row>40</xdr:row>
      <xdr:rowOff>101600</xdr:rowOff>
    </xdr:to>
    <xdr:sp macro="" textlink="">
      <xdr:nvSpPr>
        <xdr:cNvPr id="119" name="フローチャート: 判断 118"/>
        <xdr:cNvSpPr/>
      </xdr:nvSpPr>
      <xdr:spPr>
        <a:xfrm>
          <a:off x="6235700" y="6711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72390</xdr:rowOff>
    </xdr:from>
    <xdr:ext cx="762000" cy="252095"/>
    <xdr:sp macro="" textlink="">
      <xdr:nvSpPr>
        <xdr:cNvPr id="120" name="テキスト ボックス 119"/>
        <xdr:cNvSpPr txBox="1"/>
      </xdr:nvSpPr>
      <xdr:spPr>
        <a:xfrm>
          <a:off x="92583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72390</xdr:rowOff>
    </xdr:from>
    <xdr:ext cx="762000" cy="252095"/>
    <xdr:sp macro="" textlink="">
      <xdr:nvSpPr>
        <xdr:cNvPr id="121" name="テキスト ボックス 120"/>
        <xdr:cNvSpPr txBox="1"/>
      </xdr:nvSpPr>
      <xdr:spPr>
        <a:xfrm>
          <a:off x="85153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72390</xdr:rowOff>
    </xdr:from>
    <xdr:ext cx="762000" cy="252095"/>
    <xdr:sp macro="" textlink="">
      <xdr:nvSpPr>
        <xdr:cNvPr id="122" name="テキスト ボックス 121"/>
        <xdr:cNvSpPr txBox="1"/>
      </xdr:nvSpPr>
      <xdr:spPr>
        <a:xfrm>
          <a:off x="7715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72390</xdr:rowOff>
    </xdr:from>
    <xdr:ext cx="760730" cy="252095"/>
    <xdr:sp macro="" textlink="">
      <xdr:nvSpPr>
        <xdr:cNvPr id="123" name="テキスト ボックス 122"/>
        <xdr:cNvSpPr txBox="1"/>
      </xdr:nvSpPr>
      <xdr:spPr>
        <a:xfrm>
          <a:off x="6908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72390</xdr:rowOff>
    </xdr:from>
    <xdr:ext cx="762000" cy="252095"/>
    <xdr:sp macro="" textlink="">
      <xdr:nvSpPr>
        <xdr:cNvPr id="124" name="テキスト ボックス 123"/>
        <xdr:cNvSpPr txBox="1"/>
      </xdr:nvSpPr>
      <xdr:spPr>
        <a:xfrm>
          <a:off x="6115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19685</xdr:rowOff>
    </xdr:from>
    <xdr:to xmlns:xdr="http://schemas.openxmlformats.org/drawingml/2006/spreadsheetDrawing">
      <xdr:col>55</xdr:col>
      <xdr:colOff>50800</xdr:colOff>
      <xdr:row>40</xdr:row>
      <xdr:rowOff>118745</xdr:rowOff>
    </xdr:to>
    <xdr:sp macro="" textlink="">
      <xdr:nvSpPr>
        <xdr:cNvPr id="125" name="楕円 124"/>
        <xdr:cNvSpPr/>
      </xdr:nvSpPr>
      <xdr:spPr>
        <a:xfrm>
          <a:off x="9398000" y="6729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166370</xdr:rowOff>
    </xdr:from>
    <xdr:ext cx="468630" cy="253365"/>
    <xdr:sp macro="" textlink="">
      <xdr:nvSpPr>
        <xdr:cNvPr id="126" name="【道路】&#10;一人当たり延長該当値テキスト"/>
        <xdr:cNvSpPr txBox="1"/>
      </xdr:nvSpPr>
      <xdr:spPr>
        <a:xfrm>
          <a:off x="9467850" y="670814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21590</xdr:rowOff>
    </xdr:from>
    <xdr:to xmlns:xdr="http://schemas.openxmlformats.org/drawingml/2006/spreadsheetDrawing">
      <xdr:col>50</xdr:col>
      <xdr:colOff>165100</xdr:colOff>
      <xdr:row>40</xdr:row>
      <xdr:rowOff>120650</xdr:rowOff>
    </xdr:to>
    <xdr:sp macro="" textlink="">
      <xdr:nvSpPr>
        <xdr:cNvPr id="127" name="楕円 126"/>
        <xdr:cNvSpPr/>
      </xdr:nvSpPr>
      <xdr:spPr>
        <a:xfrm>
          <a:off x="8636000" y="67310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69850</xdr:rowOff>
    </xdr:from>
    <xdr:to xmlns:xdr="http://schemas.openxmlformats.org/drawingml/2006/spreadsheetDrawing">
      <xdr:col>55</xdr:col>
      <xdr:colOff>0</xdr:colOff>
      <xdr:row>40</xdr:row>
      <xdr:rowOff>71755</xdr:rowOff>
    </xdr:to>
    <xdr:cxnSp macro="">
      <xdr:nvCxnSpPr>
        <xdr:cNvPr id="128" name="直線コネクタ 127"/>
        <xdr:cNvCxnSpPr/>
      </xdr:nvCxnSpPr>
      <xdr:spPr>
        <a:xfrm flipV="1">
          <a:off x="8686800" y="677926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23495</xdr:rowOff>
    </xdr:from>
    <xdr:to xmlns:xdr="http://schemas.openxmlformats.org/drawingml/2006/spreadsheetDrawing">
      <xdr:col>46</xdr:col>
      <xdr:colOff>38100</xdr:colOff>
      <xdr:row>40</xdr:row>
      <xdr:rowOff>123190</xdr:rowOff>
    </xdr:to>
    <xdr:sp macro="" textlink="">
      <xdr:nvSpPr>
        <xdr:cNvPr id="129" name="楕円 128"/>
        <xdr:cNvSpPr/>
      </xdr:nvSpPr>
      <xdr:spPr>
        <a:xfrm>
          <a:off x="7842250" y="67329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71755</xdr:rowOff>
    </xdr:from>
    <xdr:to xmlns:xdr="http://schemas.openxmlformats.org/drawingml/2006/spreadsheetDrawing">
      <xdr:col>50</xdr:col>
      <xdr:colOff>114300</xdr:colOff>
      <xdr:row>40</xdr:row>
      <xdr:rowOff>73025</xdr:rowOff>
    </xdr:to>
    <xdr:cxnSp macro="">
      <xdr:nvCxnSpPr>
        <xdr:cNvPr id="130" name="直線コネクタ 129"/>
        <xdr:cNvCxnSpPr/>
      </xdr:nvCxnSpPr>
      <xdr:spPr>
        <a:xfrm flipV="1">
          <a:off x="7886700" y="678116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24765</xdr:rowOff>
    </xdr:from>
    <xdr:to xmlns:xdr="http://schemas.openxmlformats.org/drawingml/2006/spreadsheetDrawing">
      <xdr:col>41</xdr:col>
      <xdr:colOff>101600</xdr:colOff>
      <xdr:row>40</xdr:row>
      <xdr:rowOff>124460</xdr:rowOff>
    </xdr:to>
    <xdr:sp macro="" textlink="">
      <xdr:nvSpPr>
        <xdr:cNvPr id="131" name="楕円 130"/>
        <xdr:cNvSpPr/>
      </xdr:nvSpPr>
      <xdr:spPr>
        <a:xfrm>
          <a:off x="7029450" y="6734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73025</xdr:rowOff>
    </xdr:from>
    <xdr:to xmlns:xdr="http://schemas.openxmlformats.org/drawingml/2006/spreadsheetDrawing">
      <xdr:col>45</xdr:col>
      <xdr:colOff>171450</xdr:colOff>
      <xdr:row>40</xdr:row>
      <xdr:rowOff>74295</xdr:rowOff>
    </xdr:to>
    <xdr:cxnSp macro="">
      <xdr:nvCxnSpPr>
        <xdr:cNvPr id="132" name="直線コネクタ 131"/>
        <xdr:cNvCxnSpPr/>
      </xdr:nvCxnSpPr>
      <xdr:spPr>
        <a:xfrm flipV="1">
          <a:off x="7080250" y="6782435"/>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71755</xdr:rowOff>
    </xdr:from>
    <xdr:ext cx="469900" cy="252095"/>
    <xdr:sp macro="" textlink="">
      <xdr:nvSpPr>
        <xdr:cNvPr id="133" name="n_1aveValue【道路】&#10;一人当たり延長"/>
        <xdr:cNvSpPr txBox="1"/>
      </xdr:nvSpPr>
      <xdr:spPr>
        <a:xfrm>
          <a:off x="8458200" y="64458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87630</xdr:rowOff>
    </xdr:from>
    <xdr:ext cx="469900" cy="252095"/>
    <xdr:sp macro="" textlink="">
      <xdr:nvSpPr>
        <xdr:cNvPr id="134" name="n_2aveValue【道路】&#10;一人当たり延長"/>
        <xdr:cNvSpPr txBox="1"/>
      </xdr:nvSpPr>
      <xdr:spPr>
        <a:xfrm>
          <a:off x="7677150" y="64617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109855</xdr:rowOff>
    </xdr:from>
    <xdr:ext cx="469900" cy="252095"/>
    <xdr:sp macro="" textlink="">
      <xdr:nvSpPr>
        <xdr:cNvPr id="135" name="n_3aveValue【道路】&#10;一人当たり延長"/>
        <xdr:cNvSpPr txBox="1"/>
      </xdr:nvSpPr>
      <xdr:spPr>
        <a:xfrm>
          <a:off x="6864350" y="64839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117475</xdr:rowOff>
    </xdr:from>
    <xdr:ext cx="469900" cy="253365"/>
    <xdr:sp macro="" textlink="">
      <xdr:nvSpPr>
        <xdr:cNvPr id="136" name="n_4aveValue【道路】&#10;一人当たり延長"/>
        <xdr:cNvSpPr txBox="1"/>
      </xdr:nvSpPr>
      <xdr:spPr>
        <a:xfrm>
          <a:off x="6070600" y="64916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112395</xdr:rowOff>
    </xdr:from>
    <xdr:ext cx="469900" cy="253365"/>
    <xdr:sp macro="" textlink="">
      <xdr:nvSpPr>
        <xdr:cNvPr id="137" name="n_1mainValue【道路】&#10;一人当たり延長"/>
        <xdr:cNvSpPr txBox="1"/>
      </xdr:nvSpPr>
      <xdr:spPr>
        <a:xfrm>
          <a:off x="8458200" y="68218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114300</xdr:rowOff>
    </xdr:from>
    <xdr:ext cx="469900" cy="253365"/>
    <xdr:sp macro="" textlink="">
      <xdr:nvSpPr>
        <xdr:cNvPr id="138" name="n_2mainValue【道路】&#10;一人当たり延長"/>
        <xdr:cNvSpPr txBox="1"/>
      </xdr:nvSpPr>
      <xdr:spPr>
        <a:xfrm>
          <a:off x="7677150" y="6823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115570</xdr:rowOff>
    </xdr:from>
    <xdr:ext cx="469900" cy="253365"/>
    <xdr:sp macro="" textlink="">
      <xdr:nvSpPr>
        <xdr:cNvPr id="139" name="n_3mainValue【道路】&#10;一人当たり延長"/>
        <xdr:cNvSpPr txBox="1"/>
      </xdr:nvSpPr>
      <xdr:spPr>
        <a:xfrm>
          <a:off x="6864350" y="68249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61595</xdr:rowOff>
    </xdr:to>
    <xdr:sp macro="" textlink="">
      <xdr:nvSpPr>
        <xdr:cNvPr id="140" name="正方形/長方形 139"/>
        <xdr:cNvSpPr/>
      </xdr:nvSpPr>
      <xdr:spPr>
        <a:xfrm>
          <a:off x="6858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128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117475</xdr:rowOff>
    </xdr:from>
    <xdr:to xmlns:xdr="http://schemas.openxmlformats.org/drawingml/2006/spreadsheetDrawing">
      <xdr:col>12</xdr:col>
      <xdr:colOff>127000</xdr:colOff>
      <xdr:row>53</xdr:row>
      <xdr:rowOff>31115</xdr:rowOff>
    </xdr:to>
    <xdr:sp macro="" textlink="">
      <xdr:nvSpPr>
        <xdr:cNvPr id="142" name="正方形/長方形 141"/>
        <xdr:cNvSpPr/>
      </xdr:nvSpPr>
      <xdr:spPr>
        <a:xfrm>
          <a:off x="8128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7145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117475</xdr:rowOff>
    </xdr:from>
    <xdr:to xmlns:xdr="http://schemas.openxmlformats.org/drawingml/2006/spreadsheetDrawing">
      <xdr:col>18</xdr:col>
      <xdr:colOff>0</xdr:colOff>
      <xdr:row>53</xdr:row>
      <xdr:rowOff>31115</xdr:rowOff>
    </xdr:to>
    <xdr:sp macro="" textlink="">
      <xdr:nvSpPr>
        <xdr:cNvPr id="144" name="正方形/長方形 143"/>
        <xdr:cNvSpPr/>
      </xdr:nvSpPr>
      <xdr:spPr>
        <a:xfrm>
          <a:off x="17145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2743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117475</xdr:rowOff>
    </xdr:from>
    <xdr:to xmlns:xdr="http://schemas.openxmlformats.org/drawingml/2006/spreadsheetDrawing">
      <xdr:col>24</xdr:col>
      <xdr:colOff>0</xdr:colOff>
      <xdr:row>53</xdr:row>
      <xdr:rowOff>31115</xdr:rowOff>
    </xdr:to>
    <xdr:sp macro="" textlink="">
      <xdr:nvSpPr>
        <xdr:cNvPr id="146" name="正方形/長方形 145"/>
        <xdr:cNvSpPr/>
      </xdr:nvSpPr>
      <xdr:spPr>
        <a:xfrm>
          <a:off x="2743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47" name="正方形/長方形 146"/>
        <xdr:cNvSpPr/>
      </xdr:nvSpPr>
      <xdr:spPr>
        <a:xfrm>
          <a:off x="6858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180" cy="220345"/>
    <xdr:sp macro="" textlink="">
      <xdr:nvSpPr>
        <xdr:cNvPr id="148" name="テキスト ボックス 147"/>
        <xdr:cNvSpPr txBox="1"/>
      </xdr:nvSpPr>
      <xdr:spPr>
        <a:xfrm>
          <a:off x="666750" y="875855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49" name="直線コネクタ 148"/>
        <xdr:cNvCxnSpPr/>
      </xdr:nvCxnSpPr>
      <xdr:spPr>
        <a:xfrm>
          <a:off x="6858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140335</xdr:rowOff>
    </xdr:from>
    <xdr:ext cx="401955" cy="252095"/>
    <xdr:sp macro="" textlink="">
      <xdr:nvSpPr>
        <xdr:cNvPr id="150" name="テキスト ボックス 149"/>
        <xdr:cNvSpPr txBox="1"/>
      </xdr:nvSpPr>
      <xdr:spPr>
        <a:xfrm>
          <a:off x="339725" y="110407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74295</xdr:rowOff>
    </xdr:from>
    <xdr:to xmlns:xdr="http://schemas.openxmlformats.org/drawingml/2006/spreadsheetDrawing">
      <xdr:col>28</xdr:col>
      <xdr:colOff>114300</xdr:colOff>
      <xdr:row>64</xdr:row>
      <xdr:rowOff>74295</xdr:rowOff>
    </xdr:to>
    <xdr:cxnSp macro="">
      <xdr:nvCxnSpPr>
        <xdr:cNvPr id="151" name="直線コネクタ 150"/>
        <xdr:cNvCxnSpPr/>
      </xdr:nvCxnSpPr>
      <xdr:spPr>
        <a:xfrm>
          <a:off x="6858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103505</xdr:rowOff>
    </xdr:from>
    <xdr:ext cx="401955" cy="252095"/>
    <xdr:sp macro="" textlink="">
      <xdr:nvSpPr>
        <xdr:cNvPr id="152" name="テキスト ボックス 151"/>
        <xdr:cNvSpPr txBox="1"/>
      </xdr:nvSpPr>
      <xdr:spPr>
        <a:xfrm>
          <a:off x="339725" y="10668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3" name="直線コネクタ 152"/>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66040</xdr:rowOff>
    </xdr:from>
    <xdr:ext cx="401955" cy="252095"/>
    <xdr:sp macro="" textlink="">
      <xdr:nvSpPr>
        <xdr:cNvPr id="154" name="テキスト ボックス 153"/>
        <xdr:cNvSpPr txBox="1"/>
      </xdr:nvSpPr>
      <xdr:spPr>
        <a:xfrm>
          <a:off x="339725" y="102958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5" name="直線コネクタ 154"/>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1955" cy="252095"/>
    <xdr:sp macro="" textlink="">
      <xdr:nvSpPr>
        <xdr:cNvPr id="156" name="テキスト ボックス 155"/>
        <xdr:cNvSpPr txBox="1"/>
      </xdr:nvSpPr>
      <xdr:spPr>
        <a:xfrm>
          <a:off x="339725" y="99231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130175</xdr:rowOff>
    </xdr:from>
    <xdr:to xmlns:xdr="http://schemas.openxmlformats.org/drawingml/2006/spreadsheetDrawing">
      <xdr:col>28</xdr:col>
      <xdr:colOff>114300</xdr:colOff>
      <xdr:row>57</xdr:row>
      <xdr:rowOff>130175</xdr:rowOff>
    </xdr:to>
    <xdr:cxnSp macro="">
      <xdr:nvCxnSpPr>
        <xdr:cNvPr id="157" name="直線コネクタ 156"/>
        <xdr:cNvCxnSpPr/>
      </xdr:nvCxnSpPr>
      <xdr:spPr>
        <a:xfrm>
          <a:off x="6858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159385</xdr:rowOff>
    </xdr:from>
    <xdr:ext cx="401955" cy="252095"/>
    <xdr:sp macro="" textlink="">
      <xdr:nvSpPr>
        <xdr:cNvPr id="158" name="テキスト ボックス 157"/>
        <xdr:cNvSpPr txBox="1"/>
      </xdr:nvSpPr>
      <xdr:spPr>
        <a:xfrm>
          <a:off x="339725" y="95510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93345</xdr:rowOff>
    </xdr:from>
    <xdr:to xmlns:xdr="http://schemas.openxmlformats.org/drawingml/2006/spreadsheetDrawing">
      <xdr:col>28</xdr:col>
      <xdr:colOff>114300</xdr:colOff>
      <xdr:row>55</xdr:row>
      <xdr:rowOff>93345</xdr:rowOff>
    </xdr:to>
    <xdr:cxnSp macro="">
      <xdr:nvCxnSpPr>
        <xdr:cNvPr id="159" name="直線コネクタ 158"/>
        <xdr:cNvCxnSpPr/>
      </xdr:nvCxnSpPr>
      <xdr:spPr>
        <a:xfrm>
          <a:off x="6858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121920</xdr:rowOff>
    </xdr:from>
    <xdr:ext cx="401955" cy="252095"/>
    <xdr:sp macro="" textlink="">
      <xdr:nvSpPr>
        <xdr:cNvPr id="160" name="テキスト ボックス 159"/>
        <xdr:cNvSpPr txBox="1"/>
      </xdr:nvSpPr>
      <xdr:spPr>
        <a:xfrm>
          <a:off x="339725" y="91782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1" name="直線コネクタ 160"/>
        <xdr:cNvCxnSpPr/>
      </xdr:nvCxnSpPr>
      <xdr:spPr>
        <a:xfrm>
          <a:off x="6858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52</xdr:row>
      <xdr:rowOff>84455</xdr:rowOff>
    </xdr:from>
    <xdr:ext cx="401955" cy="252095"/>
    <xdr:sp macro="" textlink="">
      <xdr:nvSpPr>
        <xdr:cNvPr id="162" name="テキスト ボックス 161"/>
        <xdr:cNvSpPr txBox="1"/>
      </xdr:nvSpPr>
      <xdr:spPr>
        <a:xfrm>
          <a:off x="3397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63" name="【橋りょう・トンネル】&#10;有形固定資産減価償却率グラフ枠"/>
        <xdr:cNvSpPr/>
      </xdr:nvSpPr>
      <xdr:spPr>
        <a:xfrm>
          <a:off x="6858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55880</xdr:rowOff>
    </xdr:from>
    <xdr:to xmlns:xdr="http://schemas.openxmlformats.org/drawingml/2006/spreadsheetDrawing">
      <xdr:col>24</xdr:col>
      <xdr:colOff>62865</xdr:colOff>
      <xdr:row>64</xdr:row>
      <xdr:rowOff>115570</xdr:rowOff>
    </xdr:to>
    <xdr:cxnSp macro="">
      <xdr:nvCxnSpPr>
        <xdr:cNvPr id="164" name="直線コネクタ 163"/>
        <xdr:cNvCxnSpPr/>
      </xdr:nvCxnSpPr>
      <xdr:spPr>
        <a:xfrm flipV="1">
          <a:off x="4177665" y="944753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118745</xdr:rowOff>
    </xdr:from>
    <xdr:ext cx="403860" cy="253365"/>
    <xdr:sp macro="" textlink="">
      <xdr:nvSpPr>
        <xdr:cNvPr id="165" name="【橋りょう・トンネル】&#10;有形固定資産減価償却率最小値テキスト"/>
        <xdr:cNvSpPr txBox="1"/>
      </xdr:nvSpPr>
      <xdr:spPr>
        <a:xfrm>
          <a:off x="4216400" y="108515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115570</xdr:rowOff>
    </xdr:from>
    <xdr:to xmlns:xdr="http://schemas.openxmlformats.org/drawingml/2006/spreadsheetDrawing">
      <xdr:col>24</xdr:col>
      <xdr:colOff>152400</xdr:colOff>
      <xdr:row>64</xdr:row>
      <xdr:rowOff>115570</xdr:rowOff>
    </xdr:to>
    <xdr:cxnSp macro="">
      <xdr:nvCxnSpPr>
        <xdr:cNvPr id="166" name="直線コネクタ 165"/>
        <xdr:cNvCxnSpPr/>
      </xdr:nvCxnSpPr>
      <xdr:spPr>
        <a:xfrm>
          <a:off x="4108450" y="10848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3810</xdr:rowOff>
    </xdr:from>
    <xdr:ext cx="403860" cy="253365"/>
    <xdr:sp macro="" textlink="">
      <xdr:nvSpPr>
        <xdr:cNvPr id="167" name="【橋りょう・トンネル】&#10;有形固定資産減価償却率最大値テキスト"/>
        <xdr:cNvSpPr txBox="1"/>
      </xdr:nvSpPr>
      <xdr:spPr>
        <a:xfrm>
          <a:off x="4216400" y="92278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55880</xdr:rowOff>
    </xdr:from>
    <xdr:to xmlns:xdr="http://schemas.openxmlformats.org/drawingml/2006/spreadsheetDrawing">
      <xdr:col>24</xdr:col>
      <xdr:colOff>152400</xdr:colOff>
      <xdr:row>56</xdr:row>
      <xdr:rowOff>55880</xdr:rowOff>
    </xdr:to>
    <xdr:cxnSp macro="">
      <xdr:nvCxnSpPr>
        <xdr:cNvPr id="168" name="直線コネクタ 167"/>
        <xdr:cNvCxnSpPr/>
      </xdr:nvCxnSpPr>
      <xdr:spPr>
        <a:xfrm>
          <a:off x="4108450" y="94475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78105</xdr:rowOff>
    </xdr:from>
    <xdr:ext cx="403860" cy="253365"/>
    <xdr:sp macro="" textlink="">
      <xdr:nvSpPr>
        <xdr:cNvPr id="169" name="【橋りょう・トンネル】&#10;有形固定資産減価償却率平均値テキスト"/>
        <xdr:cNvSpPr txBox="1"/>
      </xdr:nvSpPr>
      <xdr:spPr>
        <a:xfrm>
          <a:off x="4216400" y="99726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99060</xdr:rowOff>
    </xdr:from>
    <xdr:to xmlns:xdr="http://schemas.openxmlformats.org/drawingml/2006/spreadsheetDrawing">
      <xdr:col>24</xdr:col>
      <xdr:colOff>114300</xdr:colOff>
      <xdr:row>60</xdr:row>
      <xdr:rowOff>31115</xdr:rowOff>
    </xdr:to>
    <xdr:sp macro="" textlink="">
      <xdr:nvSpPr>
        <xdr:cNvPr id="170" name="フローチャート: 判断 169"/>
        <xdr:cNvSpPr/>
      </xdr:nvSpPr>
      <xdr:spPr>
        <a:xfrm>
          <a:off x="4127500" y="99936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20955</xdr:rowOff>
    </xdr:from>
    <xdr:to xmlns:xdr="http://schemas.openxmlformats.org/drawingml/2006/spreadsheetDrawing">
      <xdr:col>20</xdr:col>
      <xdr:colOff>38100</xdr:colOff>
      <xdr:row>59</xdr:row>
      <xdr:rowOff>120015</xdr:rowOff>
    </xdr:to>
    <xdr:sp macro="" textlink="">
      <xdr:nvSpPr>
        <xdr:cNvPr id="171" name="フローチャート: 判断 170"/>
        <xdr:cNvSpPr/>
      </xdr:nvSpPr>
      <xdr:spPr>
        <a:xfrm>
          <a:off x="3384550" y="99155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117475</xdr:rowOff>
    </xdr:from>
    <xdr:to xmlns:xdr="http://schemas.openxmlformats.org/drawingml/2006/spreadsheetDrawing">
      <xdr:col>15</xdr:col>
      <xdr:colOff>101600</xdr:colOff>
      <xdr:row>59</xdr:row>
      <xdr:rowOff>50165</xdr:rowOff>
    </xdr:to>
    <xdr:sp macro="" textlink="">
      <xdr:nvSpPr>
        <xdr:cNvPr id="172" name="フローチャート: 判断 171"/>
        <xdr:cNvSpPr/>
      </xdr:nvSpPr>
      <xdr:spPr>
        <a:xfrm>
          <a:off x="2571750" y="9844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50800</xdr:rowOff>
    </xdr:from>
    <xdr:to xmlns:xdr="http://schemas.openxmlformats.org/drawingml/2006/spreadsheetDrawing">
      <xdr:col>10</xdr:col>
      <xdr:colOff>165100</xdr:colOff>
      <xdr:row>58</xdr:row>
      <xdr:rowOff>150495</xdr:rowOff>
    </xdr:to>
    <xdr:sp macro="" textlink="">
      <xdr:nvSpPr>
        <xdr:cNvPr id="173" name="フローチャート: 判断 172"/>
        <xdr:cNvSpPr/>
      </xdr:nvSpPr>
      <xdr:spPr>
        <a:xfrm>
          <a:off x="1778000" y="97777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150495</xdr:rowOff>
    </xdr:to>
    <xdr:sp macro="" textlink="">
      <xdr:nvSpPr>
        <xdr:cNvPr id="174" name="フローチャート: 判断 173"/>
        <xdr:cNvSpPr/>
      </xdr:nvSpPr>
      <xdr:spPr>
        <a:xfrm>
          <a:off x="984250" y="96100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2095"/>
    <xdr:sp macro="" textlink="">
      <xdr:nvSpPr>
        <xdr:cNvPr id="175" name="テキスト ボックス 174"/>
        <xdr:cNvSpPr txBox="1"/>
      </xdr:nvSpPr>
      <xdr:spPr>
        <a:xfrm>
          <a:off x="40068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2095"/>
    <xdr:sp macro="" textlink="">
      <xdr:nvSpPr>
        <xdr:cNvPr id="176" name="テキスト ボックス 175"/>
        <xdr:cNvSpPr txBox="1"/>
      </xdr:nvSpPr>
      <xdr:spPr>
        <a:xfrm>
          <a:off x="32575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0730" cy="252095"/>
    <xdr:sp macro="" textlink="">
      <xdr:nvSpPr>
        <xdr:cNvPr id="177" name="テキスト ボックス 176"/>
        <xdr:cNvSpPr txBox="1"/>
      </xdr:nvSpPr>
      <xdr:spPr>
        <a:xfrm>
          <a:off x="24511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2095"/>
    <xdr:sp macro="" textlink="">
      <xdr:nvSpPr>
        <xdr:cNvPr id="178" name="テキスト ボックス 177"/>
        <xdr:cNvSpPr txBox="1"/>
      </xdr:nvSpPr>
      <xdr:spPr>
        <a:xfrm>
          <a:off x="1657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2095"/>
    <xdr:sp macro="" textlink="">
      <xdr:nvSpPr>
        <xdr:cNvPr id="179" name="テキスト ボックス 178"/>
        <xdr:cNvSpPr txBox="1"/>
      </xdr:nvSpPr>
      <xdr:spPr>
        <a:xfrm>
          <a:off x="857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10160</xdr:rowOff>
    </xdr:from>
    <xdr:to xmlns:xdr="http://schemas.openxmlformats.org/drawingml/2006/spreadsheetDrawing">
      <xdr:col>24</xdr:col>
      <xdr:colOff>114300</xdr:colOff>
      <xdr:row>58</xdr:row>
      <xdr:rowOff>109220</xdr:rowOff>
    </xdr:to>
    <xdr:sp macro="" textlink="">
      <xdr:nvSpPr>
        <xdr:cNvPr id="180" name="楕円 179"/>
        <xdr:cNvSpPr/>
      </xdr:nvSpPr>
      <xdr:spPr>
        <a:xfrm>
          <a:off x="4127500" y="97370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32385</xdr:rowOff>
    </xdr:from>
    <xdr:ext cx="403860" cy="252095"/>
    <xdr:sp macro="" textlink="">
      <xdr:nvSpPr>
        <xdr:cNvPr id="181" name="【橋りょう・トンネル】&#10;有形固定資産減価償却率該当値テキスト"/>
        <xdr:cNvSpPr txBox="1"/>
      </xdr:nvSpPr>
      <xdr:spPr>
        <a:xfrm>
          <a:off x="4216400" y="95916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114300</xdr:rowOff>
    </xdr:from>
    <xdr:to xmlns:xdr="http://schemas.openxmlformats.org/drawingml/2006/spreadsheetDrawing">
      <xdr:col>20</xdr:col>
      <xdr:colOff>38100</xdr:colOff>
      <xdr:row>58</xdr:row>
      <xdr:rowOff>45720</xdr:rowOff>
    </xdr:to>
    <xdr:sp macro="" textlink="">
      <xdr:nvSpPr>
        <xdr:cNvPr id="182" name="楕円 181"/>
        <xdr:cNvSpPr/>
      </xdr:nvSpPr>
      <xdr:spPr>
        <a:xfrm>
          <a:off x="3384550" y="9673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57</xdr:row>
      <xdr:rowOff>163830</xdr:rowOff>
    </xdr:from>
    <xdr:to xmlns:xdr="http://schemas.openxmlformats.org/drawingml/2006/spreadsheetDrawing">
      <xdr:col>24</xdr:col>
      <xdr:colOff>63500</xdr:colOff>
      <xdr:row>58</xdr:row>
      <xdr:rowOff>59690</xdr:rowOff>
    </xdr:to>
    <xdr:cxnSp macro="">
      <xdr:nvCxnSpPr>
        <xdr:cNvPr id="183" name="直線コネクタ 182"/>
        <xdr:cNvCxnSpPr/>
      </xdr:nvCxnSpPr>
      <xdr:spPr>
        <a:xfrm>
          <a:off x="3429000" y="9723120"/>
          <a:ext cx="7493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54610</xdr:rowOff>
    </xdr:from>
    <xdr:to xmlns:xdr="http://schemas.openxmlformats.org/drawingml/2006/spreadsheetDrawing">
      <xdr:col>15</xdr:col>
      <xdr:colOff>101600</xdr:colOff>
      <xdr:row>57</xdr:row>
      <xdr:rowOff>153670</xdr:rowOff>
    </xdr:to>
    <xdr:sp macro="" textlink="">
      <xdr:nvSpPr>
        <xdr:cNvPr id="184" name="楕円 183"/>
        <xdr:cNvSpPr/>
      </xdr:nvSpPr>
      <xdr:spPr>
        <a:xfrm>
          <a:off x="2571750" y="96139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104775</xdr:rowOff>
    </xdr:from>
    <xdr:to xmlns:xdr="http://schemas.openxmlformats.org/drawingml/2006/spreadsheetDrawing">
      <xdr:col>19</xdr:col>
      <xdr:colOff>171450</xdr:colOff>
      <xdr:row>57</xdr:row>
      <xdr:rowOff>163830</xdr:rowOff>
    </xdr:to>
    <xdr:cxnSp macro="">
      <xdr:nvCxnSpPr>
        <xdr:cNvPr id="185" name="直線コネクタ 184"/>
        <xdr:cNvCxnSpPr/>
      </xdr:nvCxnSpPr>
      <xdr:spPr>
        <a:xfrm>
          <a:off x="2622550" y="9664065"/>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166370</xdr:rowOff>
    </xdr:from>
    <xdr:to xmlns:xdr="http://schemas.openxmlformats.org/drawingml/2006/spreadsheetDrawing">
      <xdr:col>10</xdr:col>
      <xdr:colOff>165100</xdr:colOff>
      <xdr:row>57</xdr:row>
      <xdr:rowOff>97790</xdr:rowOff>
    </xdr:to>
    <xdr:sp macro="" textlink="">
      <xdr:nvSpPr>
        <xdr:cNvPr id="186" name="楕円 185"/>
        <xdr:cNvSpPr/>
      </xdr:nvSpPr>
      <xdr:spPr>
        <a:xfrm>
          <a:off x="1778000" y="95580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57</xdr:row>
      <xdr:rowOff>48895</xdr:rowOff>
    </xdr:from>
    <xdr:to xmlns:xdr="http://schemas.openxmlformats.org/drawingml/2006/spreadsheetDrawing">
      <xdr:col>15</xdr:col>
      <xdr:colOff>50800</xdr:colOff>
      <xdr:row>57</xdr:row>
      <xdr:rowOff>104775</xdr:rowOff>
    </xdr:to>
    <xdr:cxnSp macro="">
      <xdr:nvCxnSpPr>
        <xdr:cNvPr id="187" name="直線コネクタ 186"/>
        <xdr:cNvCxnSpPr/>
      </xdr:nvCxnSpPr>
      <xdr:spPr>
        <a:xfrm>
          <a:off x="1828800" y="9608185"/>
          <a:ext cx="7937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111760</xdr:rowOff>
    </xdr:from>
    <xdr:ext cx="403860" cy="253365"/>
    <xdr:sp macro="" textlink="">
      <xdr:nvSpPr>
        <xdr:cNvPr id="188" name="n_1aveValue【橋りょう・トンネル】&#10;有形固定資産減価償却率"/>
        <xdr:cNvSpPr txBox="1"/>
      </xdr:nvSpPr>
      <xdr:spPr>
        <a:xfrm>
          <a:off x="3239135" y="100063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40640</xdr:rowOff>
    </xdr:from>
    <xdr:ext cx="403860" cy="253365"/>
    <xdr:sp macro="" textlink="">
      <xdr:nvSpPr>
        <xdr:cNvPr id="189" name="n_2aveValue【橋りょう・トンネル】&#10;有形固定資産減価償却率"/>
        <xdr:cNvSpPr txBox="1"/>
      </xdr:nvSpPr>
      <xdr:spPr>
        <a:xfrm>
          <a:off x="2439035" y="99352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141605</xdr:rowOff>
    </xdr:from>
    <xdr:ext cx="403860" cy="252095"/>
    <xdr:sp macro="" textlink="">
      <xdr:nvSpPr>
        <xdr:cNvPr id="190" name="n_3aveValue【橋りょう・トンネル】&#10;有形固定資産減価償却率"/>
        <xdr:cNvSpPr txBox="1"/>
      </xdr:nvSpPr>
      <xdr:spPr>
        <a:xfrm>
          <a:off x="1645285" y="98685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55</xdr:row>
      <xdr:rowOff>166370</xdr:rowOff>
    </xdr:from>
    <xdr:ext cx="405130" cy="253365"/>
    <xdr:sp macro="" textlink="">
      <xdr:nvSpPr>
        <xdr:cNvPr id="191" name="n_4aveValue【橋りょう・トンネル】&#10;有形固定資産減価償却率"/>
        <xdr:cNvSpPr txBox="1"/>
      </xdr:nvSpPr>
      <xdr:spPr>
        <a:xfrm>
          <a:off x="851535" y="939038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61595</xdr:rowOff>
    </xdr:from>
    <xdr:ext cx="403860" cy="253365"/>
    <xdr:sp macro="" textlink="">
      <xdr:nvSpPr>
        <xdr:cNvPr id="192" name="n_1mainValue【橋りょう・トンネル】&#10;有形固定資産減価償却率"/>
        <xdr:cNvSpPr txBox="1"/>
      </xdr:nvSpPr>
      <xdr:spPr>
        <a:xfrm>
          <a:off x="3239135" y="94532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2540</xdr:rowOff>
    </xdr:from>
    <xdr:ext cx="403860" cy="253365"/>
    <xdr:sp macro="" textlink="">
      <xdr:nvSpPr>
        <xdr:cNvPr id="193" name="n_2mainValue【橋りょう・トンネル】&#10;有形固定資産減価償却率"/>
        <xdr:cNvSpPr txBox="1"/>
      </xdr:nvSpPr>
      <xdr:spPr>
        <a:xfrm>
          <a:off x="2439035" y="93941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55</xdr:row>
      <xdr:rowOff>114300</xdr:rowOff>
    </xdr:from>
    <xdr:ext cx="403860" cy="253365"/>
    <xdr:sp macro="" textlink="">
      <xdr:nvSpPr>
        <xdr:cNvPr id="194" name="n_3mainValue【橋りょう・トンネル】&#10;有形固定資産減価償却率"/>
        <xdr:cNvSpPr txBox="1"/>
      </xdr:nvSpPr>
      <xdr:spPr>
        <a:xfrm>
          <a:off x="1645285" y="93383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61595</xdr:rowOff>
    </xdr:to>
    <xdr:sp macro="" textlink="">
      <xdr:nvSpPr>
        <xdr:cNvPr id="195" name="正方形/長方形 194"/>
        <xdr:cNvSpPr/>
      </xdr:nvSpPr>
      <xdr:spPr>
        <a:xfrm>
          <a:off x="595630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196" name="正方形/長方形 195"/>
        <xdr:cNvSpPr/>
      </xdr:nvSpPr>
      <xdr:spPr>
        <a:xfrm>
          <a:off x="60642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117475</xdr:rowOff>
    </xdr:from>
    <xdr:to xmlns:xdr="http://schemas.openxmlformats.org/drawingml/2006/spreadsheetDrawing">
      <xdr:col>43</xdr:col>
      <xdr:colOff>63500</xdr:colOff>
      <xdr:row>53</xdr:row>
      <xdr:rowOff>31115</xdr:rowOff>
    </xdr:to>
    <xdr:sp macro="" textlink="">
      <xdr:nvSpPr>
        <xdr:cNvPr id="197" name="正方形/長方形 196"/>
        <xdr:cNvSpPr/>
      </xdr:nvSpPr>
      <xdr:spPr>
        <a:xfrm>
          <a:off x="60642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198" name="正方形/長方形 197"/>
        <xdr:cNvSpPr/>
      </xdr:nvSpPr>
      <xdr:spPr>
        <a:xfrm>
          <a:off x="69850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117475</xdr:rowOff>
    </xdr:from>
    <xdr:to xmlns:xdr="http://schemas.openxmlformats.org/drawingml/2006/spreadsheetDrawing">
      <xdr:col>48</xdr:col>
      <xdr:colOff>127000</xdr:colOff>
      <xdr:row>53</xdr:row>
      <xdr:rowOff>31115</xdr:rowOff>
    </xdr:to>
    <xdr:sp macro="" textlink="">
      <xdr:nvSpPr>
        <xdr:cNvPr id="199" name="正方形/長方形 198"/>
        <xdr:cNvSpPr/>
      </xdr:nvSpPr>
      <xdr:spPr>
        <a:xfrm>
          <a:off x="69850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00" name="正方形/長方形 199"/>
        <xdr:cNvSpPr/>
      </xdr:nvSpPr>
      <xdr:spPr>
        <a:xfrm>
          <a:off x="8013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117475</xdr:rowOff>
    </xdr:from>
    <xdr:to xmlns:xdr="http://schemas.openxmlformats.org/drawingml/2006/spreadsheetDrawing">
      <xdr:col>54</xdr:col>
      <xdr:colOff>127000</xdr:colOff>
      <xdr:row>53</xdr:row>
      <xdr:rowOff>31115</xdr:rowOff>
    </xdr:to>
    <xdr:sp macro="" textlink="">
      <xdr:nvSpPr>
        <xdr:cNvPr id="201" name="正方形/長方形 200"/>
        <xdr:cNvSpPr/>
      </xdr:nvSpPr>
      <xdr:spPr>
        <a:xfrm>
          <a:off x="8013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02" name="正方形/長方形 201"/>
        <xdr:cNvSpPr/>
      </xdr:nvSpPr>
      <xdr:spPr>
        <a:xfrm>
          <a:off x="595630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8615" cy="220345"/>
    <xdr:sp macro="" textlink="">
      <xdr:nvSpPr>
        <xdr:cNvPr id="203" name="テキスト ボックス 202"/>
        <xdr:cNvSpPr txBox="1"/>
      </xdr:nvSpPr>
      <xdr:spPr>
        <a:xfrm>
          <a:off x="591820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04" name="直線コネクタ 203"/>
        <xdr:cNvCxnSpPr/>
      </xdr:nvCxnSpPr>
      <xdr:spPr>
        <a:xfrm>
          <a:off x="5956300" y="111798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63</xdr:row>
      <xdr:rowOff>55880</xdr:rowOff>
    </xdr:from>
    <xdr:to xmlns:xdr="http://schemas.openxmlformats.org/drawingml/2006/spreadsheetDrawing">
      <xdr:col>59</xdr:col>
      <xdr:colOff>50800</xdr:colOff>
      <xdr:row>63</xdr:row>
      <xdr:rowOff>55880</xdr:rowOff>
    </xdr:to>
    <xdr:cxnSp macro="">
      <xdr:nvCxnSpPr>
        <xdr:cNvPr id="205" name="直線コネクタ 204"/>
        <xdr:cNvCxnSpPr/>
      </xdr:nvCxnSpPr>
      <xdr:spPr>
        <a:xfrm>
          <a:off x="5956300" y="10621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62</xdr:row>
      <xdr:rowOff>84455</xdr:rowOff>
    </xdr:from>
    <xdr:ext cx="247650" cy="252095"/>
    <xdr:sp macro="" textlink="">
      <xdr:nvSpPr>
        <xdr:cNvPr id="206" name="テキスト ボックス 205"/>
        <xdr:cNvSpPr txBox="1"/>
      </xdr:nvSpPr>
      <xdr:spPr>
        <a:xfrm>
          <a:off x="5726430" y="10481945"/>
          <a:ext cx="247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7" name="直線コネクタ 206"/>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28575</xdr:rowOff>
    </xdr:from>
    <xdr:ext cx="595630" cy="252095"/>
    <xdr:sp macro="" textlink="">
      <xdr:nvSpPr>
        <xdr:cNvPr id="208" name="テキスト ボックス 207"/>
        <xdr:cNvSpPr txBox="1"/>
      </xdr:nvSpPr>
      <xdr:spPr>
        <a:xfrm>
          <a:off x="5417820" y="99231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111760</xdr:rowOff>
    </xdr:from>
    <xdr:to xmlns:xdr="http://schemas.openxmlformats.org/drawingml/2006/spreadsheetDrawing">
      <xdr:col>59</xdr:col>
      <xdr:colOff>50800</xdr:colOff>
      <xdr:row>56</xdr:row>
      <xdr:rowOff>111760</xdr:rowOff>
    </xdr:to>
    <xdr:cxnSp macro="">
      <xdr:nvCxnSpPr>
        <xdr:cNvPr id="209" name="直線コネクタ 208"/>
        <xdr:cNvCxnSpPr/>
      </xdr:nvCxnSpPr>
      <xdr:spPr>
        <a:xfrm>
          <a:off x="5956300" y="9503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140335</xdr:rowOff>
    </xdr:from>
    <xdr:ext cx="595630" cy="252095"/>
    <xdr:sp macro="" textlink="">
      <xdr:nvSpPr>
        <xdr:cNvPr id="210" name="テキスト ボックス 209"/>
        <xdr:cNvSpPr txBox="1"/>
      </xdr:nvSpPr>
      <xdr:spPr>
        <a:xfrm>
          <a:off x="5417820" y="93643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11" name="直線コネクタ 210"/>
        <xdr:cNvCxnSpPr/>
      </xdr:nvCxnSpPr>
      <xdr:spPr>
        <a:xfrm>
          <a:off x="5956300" y="8944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84455</xdr:rowOff>
    </xdr:from>
    <xdr:ext cx="595630" cy="252095"/>
    <xdr:sp macro="" textlink="">
      <xdr:nvSpPr>
        <xdr:cNvPr id="212" name="テキスト ボックス 211"/>
        <xdr:cNvSpPr txBox="1"/>
      </xdr:nvSpPr>
      <xdr:spPr>
        <a:xfrm>
          <a:off x="5417820" y="88055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3" name="【橋りょう・トンネル】&#10;一人当たり有形固定資産（償却資産）額グラフ枠"/>
        <xdr:cNvSpPr/>
      </xdr:nvSpPr>
      <xdr:spPr>
        <a:xfrm>
          <a:off x="595630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115570</xdr:rowOff>
    </xdr:from>
    <xdr:to xmlns:xdr="http://schemas.openxmlformats.org/drawingml/2006/spreadsheetDrawing">
      <xdr:col>54</xdr:col>
      <xdr:colOff>171450</xdr:colOff>
      <xdr:row>63</xdr:row>
      <xdr:rowOff>50800</xdr:rowOff>
    </xdr:to>
    <xdr:cxnSp macro="">
      <xdr:nvCxnSpPr>
        <xdr:cNvPr id="214" name="直線コネクタ 213"/>
        <xdr:cNvCxnSpPr/>
      </xdr:nvCxnSpPr>
      <xdr:spPr>
        <a:xfrm flipV="1">
          <a:off x="9429750" y="933958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53975</xdr:rowOff>
    </xdr:from>
    <xdr:ext cx="377190" cy="252095"/>
    <xdr:sp macro="" textlink="">
      <xdr:nvSpPr>
        <xdr:cNvPr id="215" name="【橋りょう・トンネル】&#10;一人当たり有形固定資産（償却資産）額最小値テキスト"/>
        <xdr:cNvSpPr txBox="1"/>
      </xdr:nvSpPr>
      <xdr:spPr>
        <a:xfrm>
          <a:off x="9467850" y="10619105"/>
          <a:ext cx="377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50800</xdr:rowOff>
    </xdr:from>
    <xdr:to xmlns:xdr="http://schemas.openxmlformats.org/drawingml/2006/spreadsheetDrawing">
      <xdr:col>55</xdr:col>
      <xdr:colOff>88900</xdr:colOff>
      <xdr:row>63</xdr:row>
      <xdr:rowOff>50800</xdr:rowOff>
    </xdr:to>
    <xdr:cxnSp macro="">
      <xdr:nvCxnSpPr>
        <xdr:cNvPr id="216" name="直線コネクタ 215"/>
        <xdr:cNvCxnSpPr/>
      </xdr:nvCxnSpPr>
      <xdr:spPr>
        <a:xfrm>
          <a:off x="9359900" y="106159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62865</xdr:rowOff>
    </xdr:from>
    <xdr:ext cx="597535" cy="253365"/>
    <xdr:sp macro="" textlink="">
      <xdr:nvSpPr>
        <xdr:cNvPr id="217" name="【橋りょう・トンネル】&#10;一人当たり有形固定資産（償却資産）額最大値テキスト"/>
        <xdr:cNvSpPr txBox="1"/>
      </xdr:nvSpPr>
      <xdr:spPr>
        <a:xfrm>
          <a:off x="9467850" y="911923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115570</xdr:rowOff>
    </xdr:from>
    <xdr:to xmlns:xdr="http://schemas.openxmlformats.org/drawingml/2006/spreadsheetDrawing">
      <xdr:col>55</xdr:col>
      <xdr:colOff>88900</xdr:colOff>
      <xdr:row>55</xdr:row>
      <xdr:rowOff>115570</xdr:rowOff>
    </xdr:to>
    <xdr:cxnSp macro="">
      <xdr:nvCxnSpPr>
        <xdr:cNvPr id="218" name="直線コネクタ 217"/>
        <xdr:cNvCxnSpPr/>
      </xdr:nvCxnSpPr>
      <xdr:spPr>
        <a:xfrm>
          <a:off x="9359900" y="9339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59690</xdr:rowOff>
    </xdr:from>
    <xdr:ext cx="533400" cy="253365"/>
    <xdr:sp macro="" textlink="">
      <xdr:nvSpPr>
        <xdr:cNvPr id="219" name="【橋りょう・トンネル】&#10;一人当たり有形固定資産（償却資産）額平均値テキスト"/>
        <xdr:cNvSpPr txBox="1"/>
      </xdr:nvSpPr>
      <xdr:spPr>
        <a:xfrm>
          <a:off x="9467850" y="10121900"/>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80645</xdr:rowOff>
    </xdr:from>
    <xdr:to xmlns:xdr="http://schemas.openxmlformats.org/drawingml/2006/spreadsheetDrawing">
      <xdr:col>55</xdr:col>
      <xdr:colOff>50800</xdr:colOff>
      <xdr:row>61</xdr:row>
      <xdr:rowOff>12700</xdr:rowOff>
    </xdr:to>
    <xdr:sp macro="" textlink="">
      <xdr:nvSpPr>
        <xdr:cNvPr id="220" name="フローチャート: 判断 219"/>
        <xdr:cNvSpPr/>
      </xdr:nvSpPr>
      <xdr:spPr>
        <a:xfrm>
          <a:off x="9398000" y="101428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60</xdr:row>
      <xdr:rowOff>61595</xdr:rowOff>
    </xdr:from>
    <xdr:to xmlns:xdr="http://schemas.openxmlformats.org/drawingml/2006/spreadsheetDrawing">
      <xdr:col>50</xdr:col>
      <xdr:colOff>165100</xdr:colOff>
      <xdr:row>60</xdr:row>
      <xdr:rowOff>161290</xdr:rowOff>
    </xdr:to>
    <xdr:sp macro="" textlink="">
      <xdr:nvSpPr>
        <xdr:cNvPr id="221" name="フローチャート: 判断 220"/>
        <xdr:cNvSpPr/>
      </xdr:nvSpPr>
      <xdr:spPr>
        <a:xfrm>
          <a:off x="8636000" y="101238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60</xdr:row>
      <xdr:rowOff>49530</xdr:rowOff>
    </xdr:from>
    <xdr:to xmlns:xdr="http://schemas.openxmlformats.org/drawingml/2006/spreadsheetDrawing">
      <xdr:col>46</xdr:col>
      <xdr:colOff>38100</xdr:colOff>
      <xdr:row>60</xdr:row>
      <xdr:rowOff>148590</xdr:rowOff>
    </xdr:to>
    <xdr:sp macro="" textlink="">
      <xdr:nvSpPr>
        <xdr:cNvPr id="222" name="フローチャート: 判断 221"/>
        <xdr:cNvSpPr/>
      </xdr:nvSpPr>
      <xdr:spPr>
        <a:xfrm>
          <a:off x="7842250" y="101117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60</xdr:row>
      <xdr:rowOff>61595</xdr:rowOff>
    </xdr:from>
    <xdr:to xmlns:xdr="http://schemas.openxmlformats.org/drawingml/2006/spreadsheetDrawing">
      <xdr:col>41</xdr:col>
      <xdr:colOff>101600</xdr:colOff>
      <xdr:row>60</xdr:row>
      <xdr:rowOff>161925</xdr:rowOff>
    </xdr:to>
    <xdr:sp macro="" textlink="">
      <xdr:nvSpPr>
        <xdr:cNvPr id="223" name="フローチャート: 判断 222"/>
        <xdr:cNvSpPr/>
      </xdr:nvSpPr>
      <xdr:spPr>
        <a:xfrm>
          <a:off x="7029450" y="101238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60</xdr:row>
      <xdr:rowOff>122555</xdr:rowOff>
    </xdr:from>
    <xdr:to xmlns:xdr="http://schemas.openxmlformats.org/drawingml/2006/spreadsheetDrawing">
      <xdr:col>36</xdr:col>
      <xdr:colOff>165100</xdr:colOff>
      <xdr:row>61</xdr:row>
      <xdr:rowOff>53975</xdr:rowOff>
    </xdr:to>
    <xdr:sp macro="" textlink="">
      <xdr:nvSpPr>
        <xdr:cNvPr id="224" name="フローチャート: 判断 223"/>
        <xdr:cNvSpPr/>
      </xdr:nvSpPr>
      <xdr:spPr>
        <a:xfrm>
          <a:off x="6235700" y="101847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2095"/>
    <xdr:sp macro="" textlink="">
      <xdr:nvSpPr>
        <xdr:cNvPr id="225" name="テキスト ボックス 224"/>
        <xdr:cNvSpPr txBox="1"/>
      </xdr:nvSpPr>
      <xdr:spPr>
        <a:xfrm>
          <a:off x="92583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2095"/>
    <xdr:sp macro="" textlink="">
      <xdr:nvSpPr>
        <xdr:cNvPr id="226" name="テキスト ボックス 225"/>
        <xdr:cNvSpPr txBox="1"/>
      </xdr:nvSpPr>
      <xdr:spPr>
        <a:xfrm>
          <a:off x="85153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2095"/>
    <xdr:sp macro="" textlink="">
      <xdr:nvSpPr>
        <xdr:cNvPr id="227" name="テキスト ボックス 226"/>
        <xdr:cNvSpPr txBox="1"/>
      </xdr:nvSpPr>
      <xdr:spPr>
        <a:xfrm>
          <a:off x="7715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0730" cy="252095"/>
    <xdr:sp macro="" textlink="">
      <xdr:nvSpPr>
        <xdr:cNvPr id="228" name="テキスト ボックス 227"/>
        <xdr:cNvSpPr txBox="1"/>
      </xdr:nvSpPr>
      <xdr:spPr>
        <a:xfrm>
          <a:off x="6908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2095"/>
    <xdr:sp macro="" textlink="">
      <xdr:nvSpPr>
        <xdr:cNvPr id="229" name="テキスト ボックス 228"/>
        <xdr:cNvSpPr txBox="1"/>
      </xdr:nvSpPr>
      <xdr:spPr>
        <a:xfrm>
          <a:off x="6115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124460</xdr:rowOff>
    </xdr:from>
    <xdr:to xmlns:xdr="http://schemas.openxmlformats.org/drawingml/2006/spreadsheetDrawing">
      <xdr:col>55</xdr:col>
      <xdr:colOff>50800</xdr:colOff>
      <xdr:row>58</xdr:row>
      <xdr:rowOff>55880</xdr:rowOff>
    </xdr:to>
    <xdr:sp macro="" textlink="">
      <xdr:nvSpPr>
        <xdr:cNvPr id="230" name="楕円 229"/>
        <xdr:cNvSpPr/>
      </xdr:nvSpPr>
      <xdr:spPr>
        <a:xfrm>
          <a:off x="9398000" y="96837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146685</xdr:rowOff>
    </xdr:from>
    <xdr:ext cx="597535" cy="252095"/>
    <xdr:sp macro="" textlink="">
      <xdr:nvSpPr>
        <xdr:cNvPr id="231" name="【橋りょう・トンネル】&#10;一人当たり有形固定資産（償却資産）額該当値テキスト"/>
        <xdr:cNvSpPr txBox="1"/>
      </xdr:nvSpPr>
      <xdr:spPr>
        <a:xfrm>
          <a:off x="9467850" y="953833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127635</xdr:rowOff>
    </xdr:from>
    <xdr:to xmlns:xdr="http://schemas.openxmlformats.org/drawingml/2006/spreadsheetDrawing">
      <xdr:col>50</xdr:col>
      <xdr:colOff>165100</xdr:colOff>
      <xdr:row>58</xdr:row>
      <xdr:rowOff>59055</xdr:rowOff>
    </xdr:to>
    <xdr:sp macro="" textlink="">
      <xdr:nvSpPr>
        <xdr:cNvPr id="232" name="楕円 231"/>
        <xdr:cNvSpPr/>
      </xdr:nvSpPr>
      <xdr:spPr>
        <a:xfrm>
          <a:off x="8636000" y="96869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5715</xdr:rowOff>
    </xdr:from>
    <xdr:to xmlns:xdr="http://schemas.openxmlformats.org/drawingml/2006/spreadsheetDrawing">
      <xdr:col>55</xdr:col>
      <xdr:colOff>0</xdr:colOff>
      <xdr:row>58</xdr:row>
      <xdr:rowOff>8890</xdr:rowOff>
    </xdr:to>
    <xdr:cxnSp macro="">
      <xdr:nvCxnSpPr>
        <xdr:cNvPr id="233" name="直線コネクタ 232"/>
        <xdr:cNvCxnSpPr/>
      </xdr:nvCxnSpPr>
      <xdr:spPr>
        <a:xfrm flipV="1">
          <a:off x="8686800" y="973264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61595</xdr:rowOff>
    </xdr:to>
    <xdr:sp macro="" textlink="">
      <xdr:nvSpPr>
        <xdr:cNvPr id="234" name="楕円 233"/>
        <xdr:cNvSpPr/>
      </xdr:nvSpPr>
      <xdr:spPr>
        <a:xfrm>
          <a:off x="7842250" y="9689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58</xdr:row>
      <xdr:rowOff>8890</xdr:rowOff>
    </xdr:from>
    <xdr:to xmlns:xdr="http://schemas.openxmlformats.org/drawingml/2006/spreadsheetDrawing">
      <xdr:col>50</xdr:col>
      <xdr:colOff>114300</xdr:colOff>
      <xdr:row>58</xdr:row>
      <xdr:rowOff>12700</xdr:rowOff>
    </xdr:to>
    <xdr:cxnSp macro="">
      <xdr:nvCxnSpPr>
        <xdr:cNvPr id="235" name="直線コネクタ 234"/>
        <xdr:cNvCxnSpPr/>
      </xdr:nvCxnSpPr>
      <xdr:spPr>
        <a:xfrm flipV="1">
          <a:off x="7886700" y="973582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136525</xdr:rowOff>
    </xdr:from>
    <xdr:to xmlns:xdr="http://schemas.openxmlformats.org/drawingml/2006/spreadsheetDrawing">
      <xdr:col>41</xdr:col>
      <xdr:colOff>101600</xdr:colOff>
      <xdr:row>58</xdr:row>
      <xdr:rowOff>68580</xdr:rowOff>
    </xdr:to>
    <xdr:sp macro="" textlink="">
      <xdr:nvSpPr>
        <xdr:cNvPr id="236" name="楕円 235"/>
        <xdr:cNvSpPr/>
      </xdr:nvSpPr>
      <xdr:spPr>
        <a:xfrm>
          <a:off x="7029450" y="96958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58</xdr:row>
      <xdr:rowOff>12700</xdr:rowOff>
    </xdr:from>
    <xdr:to xmlns:xdr="http://schemas.openxmlformats.org/drawingml/2006/spreadsheetDrawing">
      <xdr:col>45</xdr:col>
      <xdr:colOff>171450</xdr:colOff>
      <xdr:row>58</xdr:row>
      <xdr:rowOff>18415</xdr:rowOff>
    </xdr:to>
    <xdr:cxnSp macro="">
      <xdr:nvCxnSpPr>
        <xdr:cNvPr id="237" name="直線コネクタ 236"/>
        <xdr:cNvCxnSpPr/>
      </xdr:nvCxnSpPr>
      <xdr:spPr>
        <a:xfrm flipV="1">
          <a:off x="7080250" y="973963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60</xdr:row>
      <xdr:rowOff>151765</xdr:rowOff>
    </xdr:from>
    <xdr:ext cx="534670" cy="253365"/>
    <xdr:sp macro="" textlink="">
      <xdr:nvSpPr>
        <xdr:cNvPr id="238" name="n_1aveValue【橋りょう・トンネル】&#10;一人当たり有形固定資産（償却資産）額"/>
        <xdr:cNvSpPr txBox="1"/>
      </xdr:nvSpPr>
      <xdr:spPr>
        <a:xfrm>
          <a:off x="8425815" y="102139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60</xdr:row>
      <xdr:rowOff>140335</xdr:rowOff>
    </xdr:from>
    <xdr:ext cx="533400" cy="252095"/>
    <xdr:sp macro="" textlink="">
      <xdr:nvSpPr>
        <xdr:cNvPr id="239" name="n_2aveValue【橋りょう・トンネル】&#10;一人当たり有形固定資産（償却資産）額"/>
        <xdr:cNvSpPr txBox="1"/>
      </xdr:nvSpPr>
      <xdr:spPr>
        <a:xfrm>
          <a:off x="7644765" y="10202545"/>
          <a:ext cx="5334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60</xdr:row>
      <xdr:rowOff>152400</xdr:rowOff>
    </xdr:from>
    <xdr:ext cx="533400" cy="253365"/>
    <xdr:sp macro="" textlink="">
      <xdr:nvSpPr>
        <xdr:cNvPr id="240" name="n_3aveValue【橋りょう・トンネル】&#10;一人当たり有形固定資産（償却資産）額"/>
        <xdr:cNvSpPr txBox="1"/>
      </xdr:nvSpPr>
      <xdr:spPr>
        <a:xfrm>
          <a:off x="6851015" y="10214610"/>
          <a:ext cx="5334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59</xdr:row>
      <xdr:rowOff>70485</xdr:rowOff>
    </xdr:from>
    <xdr:ext cx="534670" cy="252095"/>
    <xdr:sp macro="" textlink="">
      <xdr:nvSpPr>
        <xdr:cNvPr id="241" name="n_4aveValue【橋りょう・トンネル】&#10;一人当たり有形固定資産（償却資産）額"/>
        <xdr:cNvSpPr txBox="1"/>
      </xdr:nvSpPr>
      <xdr:spPr>
        <a:xfrm>
          <a:off x="6038215" y="99650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56</xdr:row>
      <xdr:rowOff>74930</xdr:rowOff>
    </xdr:from>
    <xdr:ext cx="598805" cy="253365"/>
    <xdr:sp macro="" textlink="">
      <xdr:nvSpPr>
        <xdr:cNvPr id="242" name="n_1mainValue【橋りょう・トンネル】&#10;一人当たり有形固定資産（償却資産）額"/>
        <xdr:cNvSpPr txBox="1"/>
      </xdr:nvSpPr>
      <xdr:spPr>
        <a:xfrm>
          <a:off x="8401050" y="94665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78105</xdr:rowOff>
    </xdr:from>
    <xdr:ext cx="597535" cy="253365"/>
    <xdr:sp macro="" textlink="">
      <xdr:nvSpPr>
        <xdr:cNvPr id="243" name="n_2mainValue【橋りょう・トンネル】&#10;一人当たり有形固定資産（償却資産）額"/>
        <xdr:cNvSpPr txBox="1"/>
      </xdr:nvSpPr>
      <xdr:spPr>
        <a:xfrm>
          <a:off x="7612380" y="946975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84455</xdr:rowOff>
    </xdr:from>
    <xdr:ext cx="597535" cy="252095"/>
    <xdr:sp macro="" textlink="">
      <xdr:nvSpPr>
        <xdr:cNvPr id="244" name="n_3mainValue【橋りょう・トンネル】&#10;一人当たり有形固定資産（償却資産）額"/>
        <xdr:cNvSpPr txBox="1"/>
      </xdr:nvSpPr>
      <xdr:spPr>
        <a:xfrm>
          <a:off x="6818630" y="9476105"/>
          <a:ext cx="5975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45" name="正方形/長方形 244"/>
        <xdr:cNvSpPr/>
      </xdr:nvSpPr>
      <xdr:spPr>
        <a:xfrm>
          <a:off x="6858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46" name="正方形/長方形 245"/>
        <xdr:cNvSpPr/>
      </xdr:nvSpPr>
      <xdr:spPr>
        <a:xfrm>
          <a:off x="8128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154940</xdr:rowOff>
    </xdr:from>
    <xdr:to xmlns:xdr="http://schemas.openxmlformats.org/drawingml/2006/spreadsheetDrawing">
      <xdr:col>12</xdr:col>
      <xdr:colOff>127000</xdr:colOff>
      <xdr:row>75</xdr:row>
      <xdr:rowOff>68580</xdr:rowOff>
    </xdr:to>
    <xdr:sp macro="" textlink="">
      <xdr:nvSpPr>
        <xdr:cNvPr id="247" name="正方形/長方形 246"/>
        <xdr:cNvSpPr/>
      </xdr:nvSpPr>
      <xdr:spPr>
        <a:xfrm>
          <a:off x="8128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48" name="正方形/長方形 247"/>
        <xdr:cNvSpPr/>
      </xdr:nvSpPr>
      <xdr:spPr>
        <a:xfrm>
          <a:off x="17145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154940</xdr:rowOff>
    </xdr:from>
    <xdr:to xmlns:xdr="http://schemas.openxmlformats.org/drawingml/2006/spreadsheetDrawing">
      <xdr:col>18</xdr:col>
      <xdr:colOff>0</xdr:colOff>
      <xdr:row>75</xdr:row>
      <xdr:rowOff>68580</xdr:rowOff>
    </xdr:to>
    <xdr:sp macro="" textlink="">
      <xdr:nvSpPr>
        <xdr:cNvPr id="249" name="正方形/長方形 248"/>
        <xdr:cNvSpPr/>
      </xdr:nvSpPr>
      <xdr:spPr>
        <a:xfrm>
          <a:off x="17145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50" name="正方形/長方形 249"/>
        <xdr:cNvSpPr/>
      </xdr:nvSpPr>
      <xdr:spPr>
        <a:xfrm>
          <a:off x="2743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154940</xdr:rowOff>
    </xdr:from>
    <xdr:to xmlns:xdr="http://schemas.openxmlformats.org/drawingml/2006/spreadsheetDrawing">
      <xdr:col>24</xdr:col>
      <xdr:colOff>0</xdr:colOff>
      <xdr:row>75</xdr:row>
      <xdr:rowOff>68580</xdr:rowOff>
    </xdr:to>
    <xdr:sp macro="" textlink="">
      <xdr:nvSpPr>
        <xdr:cNvPr id="251" name="正方形/長方形 250"/>
        <xdr:cNvSpPr/>
      </xdr:nvSpPr>
      <xdr:spPr>
        <a:xfrm>
          <a:off x="2743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52" name="正方形/長方形 251"/>
        <xdr:cNvSpPr/>
      </xdr:nvSpPr>
      <xdr:spPr>
        <a:xfrm>
          <a:off x="6858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180" cy="219710"/>
    <xdr:sp macro="" textlink="">
      <xdr:nvSpPr>
        <xdr:cNvPr id="253" name="テキスト ボックス 252"/>
        <xdr:cNvSpPr txBox="1"/>
      </xdr:nvSpPr>
      <xdr:spPr>
        <a:xfrm>
          <a:off x="666750" y="1248346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54" name="直線コネクタ 253"/>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2095"/>
    <xdr:sp macro="" textlink="">
      <xdr:nvSpPr>
        <xdr:cNvPr id="255" name="テキスト ボックス 254"/>
        <xdr:cNvSpPr txBox="1"/>
      </xdr:nvSpPr>
      <xdr:spPr>
        <a:xfrm>
          <a:off x="2755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37465</xdr:rowOff>
    </xdr:from>
    <xdr:to xmlns:xdr="http://schemas.openxmlformats.org/drawingml/2006/spreadsheetDrawing">
      <xdr:col>28</xdr:col>
      <xdr:colOff>114300</xdr:colOff>
      <xdr:row>86</xdr:row>
      <xdr:rowOff>37465</xdr:rowOff>
    </xdr:to>
    <xdr:cxnSp macro="">
      <xdr:nvCxnSpPr>
        <xdr:cNvPr id="256" name="直線コネクタ 255"/>
        <xdr:cNvCxnSpPr/>
      </xdr:nvCxnSpPr>
      <xdr:spPr>
        <a:xfrm>
          <a:off x="6858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66040</xdr:rowOff>
    </xdr:from>
    <xdr:ext cx="466090" cy="252095"/>
    <xdr:sp macro="" textlink="">
      <xdr:nvSpPr>
        <xdr:cNvPr id="257" name="テキスト ボックス 256"/>
        <xdr:cNvSpPr txBox="1"/>
      </xdr:nvSpPr>
      <xdr:spPr>
        <a:xfrm>
          <a:off x="275590" y="1431925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93345</xdr:rowOff>
    </xdr:from>
    <xdr:to xmlns:xdr="http://schemas.openxmlformats.org/drawingml/2006/spreadsheetDrawing">
      <xdr:col>28</xdr:col>
      <xdr:colOff>114300</xdr:colOff>
      <xdr:row>83</xdr:row>
      <xdr:rowOff>93345</xdr:rowOff>
    </xdr:to>
    <xdr:cxnSp macro="">
      <xdr:nvCxnSpPr>
        <xdr:cNvPr id="258" name="直線コネクタ 257"/>
        <xdr:cNvCxnSpPr/>
      </xdr:nvCxnSpPr>
      <xdr:spPr>
        <a:xfrm>
          <a:off x="685800" y="14011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121920</xdr:rowOff>
    </xdr:from>
    <xdr:ext cx="401955" cy="252095"/>
    <xdr:sp macro="" textlink="">
      <xdr:nvSpPr>
        <xdr:cNvPr id="259" name="テキスト ボックス 258"/>
        <xdr:cNvSpPr txBox="1"/>
      </xdr:nvSpPr>
      <xdr:spPr>
        <a:xfrm>
          <a:off x="339725" y="1387221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149225</xdr:rowOff>
    </xdr:from>
    <xdr:to xmlns:xdr="http://schemas.openxmlformats.org/drawingml/2006/spreadsheetDrawing">
      <xdr:col>28</xdr:col>
      <xdr:colOff>114300</xdr:colOff>
      <xdr:row>80</xdr:row>
      <xdr:rowOff>149225</xdr:rowOff>
    </xdr:to>
    <xdr:cxnSp macro="">
      <xdr:nvCxnSpPr>
        <xdr:cNvPr id="260" name="直線コネクタ 259"/>
        <xdr:cNvCxnSpPr/>
      </xdr:nvCxnSpPr>
      <xdr:spPr>
        <a:xfrm>
          <a:off x="685800" y="13564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1955" cy="252095"/>
    <xdr:sp macro="" textlink="">
      <xdr:nvSpPr>
        <xdr:cNvPr id="261" name="テキスト ボックス 260"/>
        <xdr:cNvSpPr txBox="1"/>
      </xdr:nvSpPr>
      <xdr:spPr>
        <a:xfrm>
          <a:off x="339725" y="1342517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37465</xdr:rowOff>
    </xdr:from>
    <xdr:to xmlns:xdr="http://schemas.openxmlformats.org/drawingml/2006/spreadsheetDrawing">
      <xdr:col>28</xdr:col>
      <xdr:colOff>114300</xdr:colOff>
      <xdr:row>78</xdr:row>
      <xdr:rowOff>37465</xdr:rowOff>
    </xdr:to>
    <xdr:cxnSp macro="">
      <xdr:nvCxnSpPr>
        <xdr:cNvPr id="262" name="直線コネクタ 261"/>
        <xdr:cNvCxnSpPr/>
      </xdr:nvCxnSpPr>
      <xdr:spPr>
        <a:xfrm>
          <a:off x="6858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66040</xdr:rowOff>
    </xdr:from>
    <xdr:ext cx="401955" cy="252095"/>
    <xdr:sp macro="" textlink="">
      <xdr:nvSpPr>
        <xdr:cNvPr id="263" name="テキスト ボックス 262"/>
        <xdr:cNvSpPr txBox="1"/>
      </xdr:nvSpPr>
      <xdr:spPr>
        <a:xfrm>
          <a:off x="339725" y="1297813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64" name="直線コネクタ 263"/>
        <xdr:cNvCxnSpPr/>
      </xdr:nvCxnSpPr>
      <xdr:spPr>
        <a:xfrm>
          <a:off x="6858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121920</xdr:rowOff>
    </xdr:from>
    <xdr:ext cx="401955" cy="252095"/>
    <xdr:sp macro="" textlink="">
      <xdr:nvSpPr>
        <xdr:cNvPr id="265" name="テキスト ボックス 264"/>
        <xdr:cNvSpPr txBox="1"/>
      </xdr:nvSpPr>
      <xdr:spPr>
        <a:xfrm>
          <a:off x="339725" y="125310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6" name="【公営住宅】&#10;有形固定資産減価償却率グラフ枠"/>
        <xdr:cNvSpPr/>
      </xdr:nvSpPr>
      <xdr:spPr>
        <a:xfrm>
          <a:off x="6858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135255</xdr:rowOff>
    </xdr:from>
    <xdr:to xmlns:xdr="http://schemas.openxmlformats.org/drawingml/2006/spreadsheetDrawing">
      <xdr:col>24</xdr:col>
      <xdr:colOff>62865</xdr:colOff>
      <xdr:row>86</xdr:row>
      <xdr:rowOff>28575</xdr:rowOff>
    </xdr:to>
    <xdr:cxnSp macro="">
      <xdr:nvCxnSpPr>
        <xdr:cNvPr id="267" name="直線コネクタ 266"/>
        <xdr:cNvCxnSpPr/>
      </xdr:nvCxnSpPr>
      <xdr:spPr>
        <a:xfrm flipV="1">
          <a:off x="4177665" y="13047345"/>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32385</xdr:rowOff>
    </xdr:from>
    <xdr:ext cx="403860" cy="252095"/>
    <xdr:sp macro="" textlink="">
      <xdr:nvSpPr>
        <xdr:cNvPr id="268" name="【公営住宅】&#10;有形固定資産減価償却率最小値テキスト"/>
        <xdr:cNvSpPr txBox="1"/>
      </xdr:nvSpPr>
      <xdr:spPr>
        <a:xfrm>
          <a:off x="4216400" y="144532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28575</xdr:rowOff>
    </xdr:from>
    <xdr:to xmlns:xdr="http://schemas.openxmlformats.org/drawingml/2006/spreadsheetDrawing">
      <xdr:col>24</xdr:col>
      <xdr:colOff>152400</xdr:colOff>
      <xdr:row>86</xdr:row>
      <xdr:rowOff>28575</xdr:rowOff>
    </xdr:to>
    <xdr:cxnSp macro="">
      <xdr:nvCxnSpPr>
        <xdr:cNvPr id="269" name="直線コネクタ 268"/>
        <xdr:cNvCxnSpPr/>
      </xdr:nvCxnSpPr>
      <xdr:spPr>
        <a:xfrm>
          <a:off x="4108450" y="14449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83185</xdr:rowOff>
    </xdr:from>
    <xdr:ext cx="403860" cy="253365"/>
    <xdr:sp macro="" textlink="">
      <xdr:nvSpPr>
        <xdr:cNvPr id="270" name="【公営住宅】&#10;有形固定資産減価償却率最大値テキスト"/>
        <xdr:cNvSpPr txBox="1"/>
      </xdr:nvSpPr>
      <xdr:spPr>
        <a:xfrm>
          <a:off x="4216400" y="128276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135255</xdr:rowOff>
    </xdr:from>
    <xdr:to xmlns:xdr="http://schemas.openxmlformats.org/drawingml/2006/spreadsheetDrawing">
      <xdr:col>24</xdr:col>
      <xdr:colOff>152400</xdr:colOff>
      <xdr:row>77</xdr:row>
      <xdr:rowOff>135255</xdr:rowOff>
    </xdr:to>
    <xdr:cxnSp macro="">
      <xdr:nvCxnSpPr>
        <xdr:cNvPr id="271" name="直線コネクタ 270"/>
        <xdr:cNvCxnSpPr/>
      </xdr:nvCxnSpPr>
      <xdr:spPr>
        <a:xfrm>
          <a:off x="4108450" y="13047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20955</xdr:rowOff>
    </xdr:from>
    <xdr:ext cx="403860" cy="253365"/>
    <xdr:sp macro="" textlink="">
      <xdr:nvSpPr>
        <xdr:cNvPr id="272" name="【公営住宅】&#10;有形固定資産減価償却率平均値テキスト"/>
        <xdr:cNvSpPr txBox="1"/>
      </xdr:nvSpPr>
      <xdr:spPr>
        <a:xfrm>
          <a:off x="4216400" y="1343596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166370</xdr:rowOff>
    </xdr:from>
    <xdr:to xmlns:xdr="http://schemas.openxmlformats.org/drawingml/2006/spreadsheetDrawing">
      <xdr:col>24</xdr:col>
      <xdr:colOff>114300</xdr:colOff>
      <xdr:row>81</xdr:row>
      <xdr:rowOff>97790</xdr:rowOff>
    </xdr:to>
    <xdr:sp macro="" textlink="">
      <xdr:nvSpPr>
        <xdr:cNvPr id="273" name="フローチャート: 判断 272"/>
        <xdr:cNvSpPr/>
      </xdr:nvSpPr>
      <xdr:spPr>
        <a:xfrm>
          <a:off x="4127500" y="13581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135255</xdr:rowOff>
    </xdr:from>
    <xdr:to xmlns:xdr="http://schemas.openxmlformats.org/drawingml/2006/spreadsheetDrawing">
      <xdr:col>20</xdr:col>
      <xdr:colOff>38100</xdr:colOff>
      <xdr:row>81</xdr:row>
      <xdr:rowOff>67310</xdr:rowOff>
    </xdr:to>
    <xdr:sp macro="" textlink="">
      <xdr:nvSpPr>
        <xdr:cNvPr id="274" name="フローチャート: 判断 273"/>
        <xdr:cNvSpPr/>
      </xdr:nvSpPr>
      <xdr:spPr>
        <a:xfrm>
          <a:off x="3384550" y="135502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126365</xdr:rowOff>
    </xdr:from>
    <xdr:to xmlns:xdr="http://schemas.openxmlformats.org/drawingml/2006/spreadsheetDrawing">
      <xdr:col>15</xdr:col>
      <xdr:colOff>101600</xdr:colOff>
      <xdr:row>81</xdr:row>
      <xdr:rowOff>57785</xdr:rowOff>
    </xdr:to>
    <xdr:sp macro="" textlink="">
      <xdr:nvSpPr>
        <xdr:cNvPr id="275" name="フローチャート: 判断 274"/>
        <xdr:cNvSpPr/>
      </xdr:nvSpPr>
      <xdr:spPr>
        <a:xfrm>
          <a:off x="2571750" y="13541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132715</xdr:rowOff>
    </xdr:from>
    <xdr:to xmlns:xdr="http://schemas.openxmlformats.org/drawingml/2006/spreadsheetDrawing">
      <xdr:col>10</xdr:col>
      <xdr:colOff>165100</xdr:colOff>
      <xdr:row>81</xdr:row>
      <xdr:rowOff>64135</xdr:rowOff>
    </xdr:to>
    <xdr:sp macro="" textlink="">
      <xdr:nvSpPr>
        <xdr:cNvPr id="276" name="フローチャート: 判断 275"/>
        <xdr:cNvSpPr/>
      </xdr:nvSpPr>
      <xdr:spPr>
        <a:xfrm>
          <a:off x="1778000" y="13547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54610</xdr:rowOff>
    </xdr:from>
    <xdr:to xmlns:xdr="http://schemas.openxmlformats.org/drawingml/2006/spreadsheetDrawing">
      <xdr:col>6</xdr:col>
      <xdr:colOff>38100</xdr:colOff>
      <xdr:row>80</xdr:row>
      <xdr:rowOff>153670</xdr:rowOff>
    </xdr:to>
    <xdr:sp macro="" textlink="">
      <xdr:nvSpPr>
        <xdr:cNvPr id="277" name="フローチャート: 判断 276"/>
        <xdr:cNvSpPr/>
      </xdr:nvSpPr>
      <xdr:spPr>
        <a:xfrm>
          <a:off x="984250" y="134696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095"/>
    <xdr:sp macro="" textlink="">
      <xdr:nvSpPr>
        <xdr:cNvPr id="278" name="テキスト ボックス 277"/>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095"/>
    <xdr:sp macro="" textlink="">
      <xdr:nvSpPr>
        <xdr:cNvPr id="279" name="テキスト ボックス 278"/>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0730" cy="252095"/>
    <xdr:sp macro="" textlink="">
      <xdr:nvSpPr>
        <xdr:cNvPr id="280" name="テキスト ボックス 279"/>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095"/>
    <xdr:sp macro="" textlink="">
      <xdr:nvSpPr>
        <xdr:cNvPr id="281" name="テキスト ボックス 280"/>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095"/>
    <xdr:sp macro="" textlink="">
      <xdr:nvSpPr>
        <xdr:cNvPr id="282" name="テキスト ボックス 281"/>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90805</xdr:rowOff>
    </xdr:from>
    <xdr:to xmlns:xdr="http://schemas.openxmlformats.org/drawingml/2006/spreadsheetDrawing">
      <xdr:col>24</xdr:col>
      <xdr:colOff>114300</xdr:colOff>
      <xdr:row>83</xdr:row>
      <xdr:rowOff>22225</xdr:rowOff>
    </xdr:to>
    <xdr:sp macro="" textlink="">
      <xdr:nvSpPr>
        <xdr:cNvPr id="283" name="楕円 282"/>
        <xdr:cNvSpPr/>
      </xdr:nvSpPr>
      <xdr:spPr>
        <a:xfrm>
          <a:off x="4127500" y="13841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69850</xdr:rowOff>
    </xdr:from>
    <xdr:ext cx="403860" cy="252095"/>
    <xdr:sp macro="" textlink="">
      <xdr:nvSpPr>
        <xdr:cNvPr id="284" name="【公営住宅】&#10;有形固定資産減価償却率該当値テキスト"/>
        <xdr:cNvSpPr txBox="1"/>
      </xdr:nvSpPr>
      <xdr:spPr>
        <a:xfrm>
          <a:off x="4216400" y="138201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62865</xdr:rowOff>
    </xdr:from>
    <xdr:to xmlns:xdr="http://schemas.openxmlformats.org/drawingml/2006/spreadsheetDrawing">
      <xdr:col>20</xdr:col>
      <xdr:colOff>38100</xdr:colOff>
      <xdr:row>82</xdr:row>
      <xdr:rowOff>162560</xdr:rowOff>
    </xdr:to>
    <xdr:sp macro="" textlink="">
      <xdr:nvSpPr>
        <xdr:cNvPr id="285" name="楕円 284"/>
        <xdr:cNvSpPr/>
      </xdr:nvSpPr>
      <xdr:spPr>
        <a:xfrm>
          <a:off x="3384550" y="138131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82</xdr:row>
      <xdr:rowOff>113030</xdr:rowOff>
    </xdr:from>
    <xdr:to xmlns:xdr="http://schemas.openxmlformats.org/drawingml/2006/spreadsheetDrawing">
      <xdr:col>24</xdr:col>
      <xdr:colOff>63500</xdr:colOff>
      <xdr:row>82</xdr:row>
      <xdr:rowOff>140335</xdr:rowOff>
    </xdr:to>
    <xdr:cxnSp macro="">
      <xdr:nvCxnSpPr>
        <xdr:cNvPr id="286" name="直線コネクタ 285"/>
        <xdr:cNvCxnSpPr/>
      </xdr:nvCxnSpPr>
      <xdr:spPr>
        <a:xfrm>
          <a:off x="3429000" y="13863320"/>
          <a:ext cx="7493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29845</xdr:rowOff>
    </xdr:from>
    <xdr:to xmlns:xdr="http://schemas.openxmlformats.org/drawingml/2006/spreadsheetDrawing">
      <xdr:col>15</xdr:col>
      <xdr:colOff>101600</xdr:colOff>
      <xdr:row>82</xdr:row>
      <xdr:rowOff>128905</xdr:rowOff>
    </xdr:to>
    <xdr:sp macro="" textlink="">
      <xdr:nvSpPr>
        <xdr:cNvPr id="287" name="楕円 286"/>
        <xdr:cNvSpPr/>
      </xdr:nvSpPr>
      <xdr:spPr>
        <a:xfrm>
          <a:off x="2571750" y="13780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79375</xdr:rowOff>
    </xdr:from>
    <xdr:to xmlns:xdr="http://schemas.openxmlformats.org/drawingml/2006/spreadsheetDrawing">
      <xdr:col>19</xdr:col>
      <xdr:colOff>171450</xdr:colOff>
      <xdr:row>82</xdr:row>
      <xdr:rowOff>113030</xdr:rowOff>
    </xdr:to>
    <xdr:cxnSp macro="">
      <xdr:nvCxnSpPr>
        <xdr:cNvPr id="288" name="直線コネクタ 287"/>
        <xdr:cNvCxnSpPr/>
      </xdr:nvCxnSpPr>
      <xdr:spPr>
        <a:xfrm>
          <a:off x="2622550" y="13829665"/>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40640</xdr:rowOff>
    </xdr:from>
    <xdr:to xmlns:xdr="http://schemas.openxmlformats.org/drawingml/2006/spreadsheetDrawing">
      <xdr:col>10</xdr:col>
      <xdr:colOff>165100</xdr:colOff>
      <xdr:row>82</xdr:row>
      <xdr:rowOff>140335</xdr:rowOff>
    </xdr:to>
    <xdr:sp macro="" textlink="">
      <xdr:nvSpPr>
        <xdr:cNvPr id="289" name="楕円 288"/>
        <xdr:cNvSpPr/>
      </xdr:nvSpPr>
      <xdr:spPr>
        <a:xfrm>
          <a:off x="1778000" y="137909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79375</xdr:rowOff>
    </xdr:from>
    <xdr:to xmlns:xdr="http://schemas.openxmlformats.org/drawingml/2006/spreadsheetDrawing">
      <xdr:col>15</xdr:col>
      <xdr:colOff>50800</xdr:colOff>
      <xdr:row>82</xdr:row>
      <xdr:rowOff>90805</xdr:rowOff>
    </xdr:to>
    <xdr:cxnSp macro="">
      <xdr:nvCxnSpPr>
        <xdr:cNvPr id="290" name="直線コネクタ 289"/>
        <xdr:cNvCxnSpPr/>
      </xdr:nvCxnSpPr>
      <xdr:spPr>
        <a:xfrm flipV="1">
          <a:off x="1828800" y="1382966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83185</xdr:rowOff>
    </xdr:from>
    <xdr:ext cx="403860" cy="253365"/>
    <xdr:sp macro="" textlink="">
      <xdr:nvSpPr>
        <xdr:cNvPr id="291" name="n_1aveValue【公営住宅】&#10;有形固定資産減価償却率"/>
        <xdr:cNvSpPr txBox="1"/>
      </xdr:nvSpPr>
      <xdr:spPr>
        <a:xfrm>
          <a:off x="3239135" y="1333055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73660</xdr:rowOff>
    </xdr:from>
    <xdr:ext cx="403860" cy="252730"/>
    <xdr:sp macro="" textlink="">
      <xdr:nvSpPr>
        <xdr:cNvPr id="292" name="n_2aveValue【公営住宅】&#10;有形固定資産減価償却率"/>
        <xdr:cNvSpPr txBox="1"/>
      </xdr:nvSpPr>
      <xdr:spPr>
        <a:xfrm>
          <a:off x="2439035" y="1332103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80645</xdr:rowOff>
    </xdr:from>
    <xdr:ext cx="403860" cy="253365"/>
    <xdr:sp macro="" textlink="">
      <xdr:nvSpPr>
        <xdr:cNvPr id="293" name="n_3aveValue【公営住宅】&#10;有形固定資産減価償却率"/>
        <xdr:cNvSpPr txBox="1"/>
      </xdr:nvSpPr>
      <xdr:spPr>
        <a:xfrm>
          <a:off x="1645285" y="133280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2540</xdr:rowOff>
    </xdr:from>
    <xdr:ext cx="405130" cy="253365"/>
    <xdr:sp macro="" textlink="">
      <xdr:nvSpPr>
        <xdr:cNvPr id="294" name="n_4aveValue【公営住宅】&#10;有形固定資産減価償却率"/>
        <xdr:cNvSpPr txBox="1"/>
      </xdr:nvSpPr>
      <xdr:spPr>
        <a:xfrm>
          <a:off x="851535" y="1324991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153670</xdr:rowOff>
    </xdr:from>
    <xdr:ext cx="403860" cy="253365"/>
    <xdr:sp macro="" textlink="">
      <xdr:nvSpPr>
        <xdr:cNvPr id="295" name="n_1mainValue【公営住宅】&#10;有形固定資産減価償却率"/>
        <xdr:cNvSpPr txBox="1"/>
      </xdr:nvSpPr>
      <xdr:spPr>
        <a:xfrm>
          <a:off x="3239135" y="139039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120015</xdr:rowOff>
    </xdr:from>
    <xdr:ext cx="403860" cy="253365"/>
    <xdr:sp macro="" textlink="">
      <xdr:nvSpPr>
        <xdr:cNvPr id="296" name="n_2mainValue【公営住宅】&#10;有形固定資産減価償却率"/>
        <xdr:cNvSpPr txBox="1"/>
      </xdr:nvSpPr>
      <xdr:spPr>
        <a:xfrm>
          <a:off x="2439035" y="138703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131445</xdr:rowOff>
    </xdr:from>
    <xdr:ext cx="403860" cy="253365"/>
    <xdr:sp macro="" textlink="">
      <xdr:nvSpPr>
        <xdr:cNvPr id="297" name="n_3mainValue【公営住宅】&#10;有形固定資産減価償却率"/>
        <xdr:cNvSpPr txBox="1"/>
      </xdr:nvSpPr>
      <xdr:spPr>
        <a:xfrm>
          <a:off x="1645285" y="1388173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298" name="正方形/長方形 297"/>
        <xdr:cNvSpPr/>
      </xdr:nvSpPr>
      <xdr:spPr>
        <a:xfrm>
          <a:off x="595630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299" name="正方形/長方形 298"/>
        <xdr:cNvSpPr/>
      </xdr:nvSpPr>
      <xdr:spPr>
        <a:xfrm>
          <a:off x="60642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154940</xdr:rowOff>
    </xdr:from>
    <xdr:to xmlns:xdr="http://schemas.openxmlformats.org/drawingml/2006/spreadsheetDrawing">
      <xdr:col>43</xdr:col>
      <xdr:colOff>63500</xdr:colOff>
      <xdr:row>75</xdr:row>
      <xdr:rowOff>68580</xdr:rowOff>
    </xdr:to>
    <xdr:sp macro="" textlink="">
      <xdr:nvSpPr>
        <xdr:cNvPr id="300" name="正方形/長方形 299"/>
        <xdr:cNvSpPr/>
      </xdr:nvSpPr>
      <xdr:spPr>
        <a:xfrm>
          <a:off x="60642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01" name="正方形/長方形 300"/>
        <xdr:cNvSpPr/>
      </xdr:nvSpPr>
      <xdr:spPr>
        <a:xfrm>
          <a:off x="69850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154940</xdr:rowOff>
    </xdr:from>
    <xdr:to xmlns:xdr="http://schemas.openxmlformats.org/drawingml/2006/spreadsheetDrawing">
      <xdr:col>48</xdr:col>
      <xdr:colOff>127000</xdr:colOff>
      <xdr:row>75</xdr:row>
      <xdr:rowOff>68580</xdr:rowOff>
    </xdr:to>
    <xdr:sp macro="" textlink="">
      <xdr:nvSpPr>
        <xdr:cNvPr id="302" name="正方形/長方形 301"/>
        <xdr:cNvSpPr/>
      </xdr:nvSpPr>
      <xdr:spPr>
        <a:xfrm>
          <a:off x="69850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03" name="正方形/長方形 302"/>
        <xdr:cNvSpPr/>
      </xdr:nvSpPr>
      <xdr:spPr>
        <a:xfrm>
          <a:off x="8013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154940</xdr:rowOff>
    </xdr:from>
    <xdr:to xmlns:xdr="http://schemas.openxmlformats.org/drawingml/2006/spreadsheetDrawing">
      <xdr:col>54</xdr:col>
      <xdr:colOff>127000</xdr:colOff>
      <xdr:row>75</xdr:row>
      <xdr:rowOff>68580</xdr:rowOff>
    </xdr:to>
    <xdr:sp macro="" textlink="">
      <xdr:nvSpPr>
        <xdr:cNvPr id="304" name="正方形/長方形 303"/>
        <xdr:cNvSpPr/>
      </xdr:nvSpPr>
      <xdr:spPr>
        <a:xfrm>
          <a:off x="8013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05" name="正方形/長方形 304"/>
        <xdr:cNvSpPr/>
      </xdr:nvSpPr>
      <xdr:spPr>
        <a:xfrm>
          <a:off x="595630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8615" cy="219710"/>
    <xdr:sp macro="" textlink="">
      <xdr:nvSpPr>
        <xdr:cNvPr id="306" name="テキスト ボックス 305"/>
        <xdr:cNvSpPr txBox="1"/>
      </xdr:nvSpPr>
      <xdr:spPr>
        <a:xfrm>
          <a:off x="591820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07" name="直線コネクタ 306"/>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08" name="直線コネクタ 307"/>
        <xdr:cNvCxnSpPr/>
      </xdr:nvCxnSpPr>
      <xdr:spPr>
        <a:xfrm>
          <a:off x="5956300" y="14585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090" cy="253365"/>
    <xdr:sp macro="" textlink="">
      <xdr:nvSpPr>
        <xdr:cNvPr id="309" name="テキスト ボックス 308"/>
        <xdr:cNvSpPr txBox="1"/>
      </xdr:nvSpPr>
      <xdr:spPr>
        <a:xfrm>
          <a:off x="5527040" y="144468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10" name="直線コネクタ 309"/>
        <xdr:cNvCxnSpPr/>
      </xdr:nvCxnSpPr>
      <xdr:spPr>
        <a:xfrm>
          <a:off x="5956300" y="142665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41275</xdr:rowOff>
    </xdr:from>
    <xdr:ext cx="466090" cy="253365"/>
    <xdr:sp macro="" textlink="">
      <xdr:nvSpPr>
        <xdr:cNvPr id="311" name="テキスト ボックス 310"/>
        <xdr:cNvSpPr txBox="1"/>
      </xdr:nvSpPr>
      <xdr:spPr>
        <a:xfrm>
          <a:off x="5527040" y="1412684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29210</xdr:rowOff>
    </xdr:from>
    <xdr:to xmlns:xdr="http://schemas.openxmlformats.org/drawingml/2006/spreadsheetDrawing">
      <xdr:col>59</xdr:col>
      <xdr:colOff>50800</xdr:colOff>
      <xdr:row>83</xdr:row>
      <xdr:rowOff>29210</xdr:rowOff>
    </xdr:to>
    <xdr:cxnSp macro="">
      <xdr:nvCxnSpPr>
        <xdr:cNvPr id="312" name="直線コネクタ 311"/>
        <xdr:cNvCxnSpPr/>
      </xdr:nvCxnSpPr>
      <xdr:spPr>
        <a:xfrm>
          <a:off x="5956300" y="139471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57785</xdr:rowOff>
    </xdr:from>
    <xdr:ext cx="466090" cy="253365"/>
    <xdr:sp macro="" textlink="">
      <xdr:nvSpPr>
        <xdr:cNvPr id="313" name="テキスト ボックス 312"/>
        <xdr:cNvSpPr txBox="1"/>
      </xdr:nvSpPr>
      <xdr:spPr>
        <a:xfrm>
          <a:off x="5527040" y="138080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45085</xdr:rowOff>
    </xdr:from>
    <xdr:to xmlns:xdr="http://schemas.openxmlformats.org/drawingml/2006/spreadsheetDrawing">
      <xdr:col>59</xdr:col>
      <xdr:colOff>50800</xdr:colOff>
      <xdr:row>81</xdr:row>
      <xdr:rowOff>45085</xdr:rowOff>
    </xdr:to>
    <xdr:cxnSp macro="">
      <xdr:nvCxnSpPr>
        <xdr:cNvPr id="314" name="直線コネクタ 313"/>
        <xdr:cNvCxnSpPr/>
      </xdr:nvCxnSpPr>
      <xdr:spPr>
        <a:xfrm>
          <a:off x="5956300" y="136277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73660</xdr:rowOff>
    </xdr:from>
    <xdr:ext cx="466090" cy="252730"/>
    <xdr:sp macro="" textlink="">
      <xdr:nvSpPr>
        <xdr:cNvPr id="315" name="テキスト ボックス 314"/>
        <xdr:cNvSpPr txBox="1"/>
      </xdr:nvSpPr>
      <xdr:spPr>
        <a:xfrm>
          <a:off x="5527040" y="1348867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61595</xdr:rowOff>
    </xdr:from>
    <xdr:to xmlns:xdr="http://schemas.openxmlformats.org/drawingml/2006/spreadsheetDrawing">
      <xdr:col>59</xdr:col>
      <xdr:colOff>50800</xdr:colOff>
      <xdr:row>79</xdr:row>
      <xdr:rowOff>61595</xdr:rowOff>
    </xdr:to>
    <xdr:cxnSp macro="">
      <xdr:nvCxnSpPr>
        <xdr:cNvPr id="316" name="直線コネクタ 315"/>
        <xdr:cNvCxnSpPr/>
      </xdr:nvCxnSpPr>
      <xdr:spPr>
        <a:xfrm>
          <a:off x="5956300" y="13308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90170</xdr:rowOff>
    </xdr:from>
    <xdr:ext cx="466090" cy="252095"/>
    <xdr:sp macro="" textlink="">
      <xdr:nvSpPr>
        <xdr:cNvPr id="317" name="テキスト ボックス 316"/>
        <xdr:cNvSpPr txBox="1"/>
      </xdr:nvSpPr>
      <xdr:spPr>
        <a:xfrm>
          <a:off x="5527040" y="1316990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76835</xdr:rowOff>
    </xdr:from>
    <xdr:to xmlns:xdr="http://schemas.openxmlformats.org/drawingml/2006/spreadsheetDrawing">
      <xdr:col>59</xdr:col>
      <xdr:colOff>50800</xdr:colOff>
      <xdr:row>77</xdr:row>
      <xdr:rowOff>76835</xdr:rowOff>
    </xdr:to>
    <xdr:cxnSp macro="">
      <xdr:nvCxnSpPr>
        <xdr:cNvPr id="318" name="直線コネクタ 317"/>
        <xdr:cNvCxnSpPr/>
      </xdr:nvCxnSpPr>
      <xdr:spPr>
        <a:xfrm>
          <a:off x="5956300" y="1298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106045</xdr:rowOff>
    </xdr:from>
    <xdr:ext cx="466090" cy="252095"/>
    <xdr:sp macro="" textlink="">
      <xdr:nvSpPr>
        <xdr:cNvPr id="319" name="テキスト ボックス 318"/>
        <xdr:cNvSpPr txBox="1"/>
      </xdr:nvSpPr>
      <xdr:spPr>
        <a:xfrm>
          <a:off x="5527040" y="128504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20" name="直線コネクタ 319"/>
        <xdr:cNvCxnSpPr/>
      </xdr:nvCxnSpPr>
      <xdr:spPr>
        <a:xfrm>
          <a:off x="5956300" y="12670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090" cy="252095"/>
    <xdr:sp macro="" textlink="">
      <xdr:nvSpPr>
        <xdr:cNvPr id="321" name="テキスト ボックス 320"/>
        <xdr:cNvSpPr txBox="1"/>
      </xdr:nvSpPr>
      <xdr:spPr>
        <a:xfrm>
          <a:off x="552704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22" name="【公営住宅】&#10;一人当たり面積グラフ枠"/>
        <xdr:cNvSpPr/>
      </xdr:nvSpPr>
      <xdr:spPr>
        <a:xfrm>
          <a:off x="595630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154940</xdr:rowOff>
    </xdr:from>
    <xdr:to xmlns:xdr="http://schemas.openxmlformats.org/drawingml/2006/spreadsheetDrawing">
      <xdr:col>54</xdr:col>
      <xdr:colOff>171450</xdr:colOff>
      <xdr:row>86</xdr:row>
      <xdr:rowOff>109220</xdr:rowOff>
    </xdr:to>
    <xdr:cxnSp macro="">
      <xdr:nvCxnSpPr>
        <xdr:cNvPr id="323" name="直線コネクタ 322"/>
        <xdr:cNvCxnSpPr/>
      </xdr:nvCxnSpPr>
      <xdr:spPr>
        <a:xfrm flipV="1">
          <a:off x="9429750" y="130670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8630" cy="253365"/>
    <xdr:sp macro="" textlink="">
      <xdr:nvSpPr>
        <xdr:cNvPr id="324" name="【公営住宅】&#10;一人当たり面積最小値テキスト"/>
        <xdr:cNvSpPr txBox="1"/>
      </xdr:nvSpPr>
      <xdr:spPr>
        <a:xfrm>
          <a:off x="9467850" y="1453388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325" name="直線コネクタ 324"/>
        <xdr:cNvCxnSpPr/>
      </xdr:nvCxnSpPr>
      <xdr:spPr>
        <a:xfrm>
          <a:off x="9359900" y="14530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103505</xdr:rowOff>
    </xdr:from>
    <xdr:ext cx="468630" cy="252095"/>
    <xdr:sp macro="" textlink="">
      <xdr:nvSpPr>
        <xdr:cNvPr id="326" name="【公営住宅】&#10;一人当たり面積最大値テキスト"/>
        <xdr:cNvSpPr txBox="1"/>
      </xdr:nvSpPr>
      <xdr:spPr>
        <a:xfrm>
          <a:off x="9467850" y="128479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154940</xdr:rowOff>
    </xdr:from>
    <xdr:to xmlns:xdr="http://schemas.openxmlformats.org/drawingml/2006/spreadsheetDrawing">
      <xdr:col>55</xdr:col>
      <xdr:colOff>88900</xdr:colOff>
      <xdr:row>77</xdr:row>
      <xdr:rowOff>154940</xdr:rowOff>
    </xdr:to>
    <xdr:cxnSp macro="">
      <xdr:nvCxnSpPr>
        <xdr:cNvPr id="327" name="直線コネクタ 326"/>
        <xdr:cNvCxnSpPr/>
      </xdr:nvCxnSpPr>
      <xdr:spPr>
        <a:xfrm>
          <a:off x="9359900" y="130670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0</xdr:rowOff>
    </xdr:from>
    <xdr:ext cx="468630" cy="253365"/>
    <xdr:sp macro="" textlink="">
      <xdr:nvSpPr>
        <xdr:cNvPr id="328" name="【公営住宅】&#10;一人当たり面積平均値テキスト"/>
        <xdr:cNvSpPr txBox="1"/>
      </xdr:nvSpPr>
      <xdr:spPr>
        <a:xfrm>
          <a:off x="9467850" y="1391793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20955</xdr:rowOff>
    </xdr:from>
    <xdr:to xmlns:xdr="http://schemas.openxmlformats.org/drawingml/2006/spreadsheetDrawing">
      <xdr:col>55</xdr:col>
      <xdr:colOff>50800</xdr:colOff>
      <xdr:row>83</xdr:row>
      <xdr:rowOff>120015</xdr:rowOff>
    </xdr:to>
    <xdr:sp macro="" textlink="">
      <xdr:nvSpPr>
        <xdr:cNvPr id="329" name="フローチャート: 判断 328"/>
        <xdr:cNvSpPr/>
      </xdr:nvSpPr>
      <xdr:spPr>
        <a:xfrm>
          <a:off x="9398000" y="139388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16510</xdr:rowOff>
    </xdr:from>
    <xdr:to xmlns:xdr="http://schemas.openxmlformats.org/drawingml/2006/spreadsheetDrawing">
      <xdr:col>50</xdr:col>
      <xdr:colOff>165100</xdr:colOff>
      <xdr:row>83</xdr:row>
      <xdr:rowOff>115570</xdr:rowOff>
    </xdr:to>
    <xdr:sp macro="" textlink="">
      <xdr:nvSpPr>
        <xdr:cNvPr id="330" name="フローチャート: 判断 329"/>
        <xdr:cNvSpPr/>
      </xdr:nvSpPr>
      <xdr:spPr>
        <a:xfrm>
          <a:off x="8636000" y="139344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158750</xdr:rowOff>
    </xdr:from>
    <xdr:to xmlns:xdr="http://schemas.openxmlformats.org/drawingml/2006/spreadsheetDrawing">
      <xdr:col>46</xdr:col>
      <xdr:colOff>38100</xdr:colOff>
      <xdr:row>83</xdr:row>
      <xdr:rowOff>90170</xdr:rowOff>
    </xdr:to>
    <xdr:sp macro="" textlink="">
      <xdr:nvSpPr>
        <xdr:cNvPr id="331" name="フローチャート: 判断 330"/>
        <xdr:cNvSpPr/>
      </xdr:nvSpPr>
      <xdr:spPr>
        <a:xfrm>
          <a:off x="7842250" y="139090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164465</xdr:rowOff>
    </xdr:from>
    <xdr:to xmlns:xdr="http://schemas.openxmlformats.org/drawingml/2006/spreadsheetDrawing">
      <xdr:col>41</xdr:col>
      <xdr:colOff>101600</xdr:colOff>
      <xdr:row>83</xdr:row>
      <xdr:rowOff>95885</xdr:rowOff>
    </xdr:to>
    <xdr:sp macro="" textlink="">
      <xdr:nvSpPr>
        <xdr:cNvPr id="332" name="フローチャート: 判断 331"/>
        <xdr:cNvSpPr/>
      </xdr:nvSpPr>
      <xdr:spPr>
        <a:xfrm>
          <a:off x="7029450" y="13914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20955</xdr:rowOff>
    </xdr:from>
    <xdr:to xmlns:xdr="http://schemas.openxmlformats.org/drawingml/2006/spreadsheetDrawing">
      <xdr:col>36</xdr:col>
      <xdr:colOff>165100</xdr:colOff>
      <xdr:row>83</xdr:row>
      <xdr:rowOff>120015</xdr:rowOff>
    </xdr:to>
    <xdr:sp macro="" textlink="">
      <xdr:nvSpPr>
        <xdr:cNvPr id="333" name="フローチャート: 判断 332"/>
        <xdr:cNvSpPr/>
      </xdr:nvSpPr>
      <xdr:spPr>
        <a:xfrm>
          <a:off x="6235700" y="13938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095"/>
    <xdr:sp macro="" textlink="">
      <xdr:nvSpPr>
        <xdr:cNvPr id="334" name="テキスト ボックス 333"/>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095"/>
    <xdr:sp macro="" textlink="">
      <xdr:nvSpPr>
        <xdr:cNvPr id="335" name="テキスト ボックス 334"/>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095"/>
    <xdr:sp macro="" textlink="">
      <xdr:nvSpPr>
        <xdr:cNvPr id="336" name="テキスト ボックス 335"/>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0730" cy="252095"/>
    <xdr:sp macro="" textlink="">
      <xdr:nvSpPr>
        <xdr:cNvPr id="337" name="テキスト ボックス 336"/>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095"/>
    <xdr:sp macro="" textlink="">
      <xdr:nvSpPr>
        <xdr:cNvPr id="338" name="テキスト ボックス 337"/>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78740</xdr:rowOff>
    </xdr:from>
    <xdr:to xmlns:xdr="http://schemas.openxmlformats.org/drawingml/2006/spreadsheetDrawing">
      <xdr:col>55</xdr:col>
      <xdr:colOff>50800</xdr:colOff>
      <xdr:row>82</xdr:row>
      <xdr:rowOff>10795</xdr:rowOff>
    </xdr:to>
    <xdr:sp macro="" textlink="">
      <xdr:nvSpPr>
        <xdr:cNvPr id="339" name="楕円 338"/>
        <xdr:cNvSpPr/>
      </xdr:nvSpPr>
      <xdr:spPr>
        <a:xfrm>
          <a:off x="9398000" y="136613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100965</xdr:rowOff>
    </xdr:from>
    <xdr:ext cx="468630" cy="253365"/>
    <xdr:sp macro="" textlink="">
      <xdr:nvSpPr>
        <xdr:cNvPr id="340" name="【公営住宅】&#10;一人当たり面積該当値テキスト"/>
        <xdr:cNvSpPr txBox="1"/>
      </xdr:nvSpPr>
      <xdr:spPr>
        <a:xfrm>
          <a:off x="9467850" y="1351597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80010</xdr:rowOff>
    </xdr:from>
    <xdr:to xmlns:xdr="http://schemas.openxmlformats.org/drawingml/2006/spreadsheetDrawing">
      <xdr:col>50</xdr:col>
      <xdr:colOff>165100</xdr:colOff>
      <xdr:row>82</xdr:row>
      <xdr:rowOff>12065</xdr:rowOff>
    </xdr:to>
    <xdr:sp macro="" textlink="">
      <xdr:nvSpPr>
        <xdr:cNvPr id="341" name="楕円 340"/>
        <xdr:cNvSpPr/>
      </xdr:nvSpPr>
      <xdr:spPr>
        <a:xfrm>
          <a:off x="8636000" y="13662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128905</xdr:rowOff>
    </xdr:from>
    <xdr:to xmlns:xdr="http://schemas.openxmlformats.org/drawingml/2006/spreadsheetDrawing">
      <xdr:col>55</xdr:col>
      <xdr:colOff>0</xdr:colOff>
      <xdr:row>81</xdr:row>
      <xdr:rowOff>129540</xdr:rowOff>
    </xdr:to>
    <xdr:cxnSp macro="">
      <xdr:nvCxnSpPr>
        <xdr:cNvPr id="342" name="直線コネクタ 341"/>
        <xdr:cNvCxnSpPr/>
      </xdr:nvCxnSpPr>
      <xdr:spPr>
        <a:xfrm flipV="1">
          <a:off x="8686800" y="1371155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80010</xdr:rowOff>
    </xdr:from>
    <xdr:to xmlns:xdr="http://schemas.openxmlformats.org/drawingml/2006/spreadsheetDrawing">
      <xdr:col>46</xdr:col>
      <xdr:colOff>38100</xdr:colOff>
      <xdr:row>82</xdr:row>
      <xdr:rowOff>12065</xdr:rowOff>
    </xdr:to>
    <xdr:sp macro="" textlink="">
      <xdr:nvSpPr>
        <xdr:cNvPr id="343" name="楕円 342"/>
        <xdr:cNvSpPr/>
      </xdr:nvSpPr>
      <xdr:spPr>
        <a:xfrm>
          <a:off x="7842250" y="136626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81</xdr:row>
      <xdr:rowOff>129540</xdr:rowOff>
    </xdr:from>
    <xdr:to xmlns:xdr="http://schemas.openxmlformats.org/drawingml/2006/spreadsheetDrawing">
      <xdr:col>50</xdr:col>
      <xdr:colOff>114300</xdr:colOff>
      <xdr:row>81</xdr:row>
      <xdr:rowOff>129540</xdr:rowOff>
    </xdr:to>
    <xdr:cxnSp macro="">
      <xdr:nvCxnSpPr>
        <xdr:cNvPr id="344" name="直線コネクタ 343"/>
        <xdr:cNvCxnSpPr/>
      </xdr:nvCxnSpPr>
      <xdr:spPr>
        <a:xfrm>
          <a:off x="7886700" y="137121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83185</xdr:rowOff>
    </xdr:from>
    <xdr:to xmlns:xdr="http://schemas.openxmlformats.org/drawingml/2006/spreadsheetDrawing">
      <xdr:col>41</xdr:col>
      <xdr:colOff>101600</xdr:colOff>
      <xdr:row>82</xdr:row>
      <xdr:rowOff>15240</xdr:rowOff>
    </xdr:to>
    <xdr:sp macro="" textlink="">
      <xdr:nvSpPr>
        <xdr:cNvPr id="345" name="楕円 344"/>
        <xdr:cNvSpPr/>
      </xdr:nvSpPr>
      <xdr:spPr>
        <a:xfrm>
          <a:off x="7029450" y="13665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129540</xdr:rowOff>
    </xdr:from>
    <xdr:to xmlns:xdr="http://schemas.openxmlformats.org/drawingml/2006/spreadsheetDrawing">
      <xdr:col>45</xdr:col>
      <xdr:colOff>171450</xdr:colOff>
      <xdr:row>81</xdr:row>
      <xdr:rowOff>132715</xdr:rowOff>
    </xdr:to>
    <xdr:cxnSp macro="">
      <xdr:nvCxnSpPr>
        <xdr:cNvPr id="346" name="直線コネクタ 345"/>
        <xdr:cNvCxnSpPr/>
      </xdr:nvCxnSpPr>
      <xdr:spPr>
        <a:xfrm flipV="1">
          <a:off x="7080250" y="1371219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106680</xdr:rowOff>
    </xdr:from>
    <xdr:ext cx="469900" cy="252095"/>
    <xdr:sp macro="" textlink="">
      <xdr:nvSpPr>
        <xdr:cNvPr id="347" name="n_1aveValue【公営住宅】&#10;一人当たり面積"/>
        <xdr:cNvSpPr txBox="1"/>
      </xdr:nvSpPr>
      <xdr:spPr>
        <a:xfrm>
          <a:off x="8458200" y="140246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81280</xdr:rowOff>
    </xdr:from>
    <xdr:ext cx="469900" cy="253365"/>
    <xdr:sp macro="" textlink="">
      <xdr:nvSpPr>
        <xdr:cNvPr id="348" name="n_2aveValue【公営住宅】&#10;一人当たり面積"/>
        <xdr:cNvSpPr txBox="1"/>
      </xdr:nvSpPr>
      <xdr:spPr>
        <a:xfrm>
          <a:off x="7677150" y="139992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87630</xdr:rowOff>
    </xdr:from>
    <xdr:ext cx="469900" cy="252095"/>
    <xdr:sp macro="" textlink="">
      <xdr:nvSpPr>
        <xdr:cNvPr id="349" name="n_3aveValue【公営住宅】&#10;一人当たり面積"/>
        <xdr:cNvSpPr txBox="1"/>
      </xdr:nvSpPr>
      <xdr:spPr>
        <a:xfrm>
          <a:off x="6864350" y="140055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136525</xdr:rowOff>
    </xdr:from>
    <xdr:ext cx="469900" cy="253365"/>
    <xdr:sp macro="" textlink="">
      <xdr:nvSpPr>
        <xdr:cNvPr id="350" name="n_4aveValue【公営住宅】&#10;一人当たり面積"/>
        <xdr:cNvSpPr txBox="1"/>
      </xdr:nvSpPr>
      <xdr:spPr>
        <a:xfrm>
          <a:off x="6070600" y="137191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28575</xdr:rowOff>
    </xdr:from>
    <xdr:ext cx="469900" cy="252095"/>
    <xdr:sp macro="" textlink="">
      <xdr:nvSpPr>
        <xdr:cNvPr id="351" name="n_1mainValue【公営住宅】&#10;一人当たり面積"/>
        <xdr:cNvSpPr txBox="1"/>
      </xdr:nvSpPr>
      <xdr:spPr>
        <a:xfrm>
          <a:off x="8458200" y="13443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28575</xdr:rowOff>
    </xdr:from>
    <xdr:ext cx="469900" cy="252095"/>
    <xdr:sp macro="" textlink="">
      <xdr:nvSpPr>
        <xdr:cNvPr id="352" name="n_2mainValue【公営住宅】&#10;一人当たり面積"/>
        <xdr:cNvSpPr txBox="1"/>
      </xdr:nvSpPr>
      <xdr:spPr>
        <a:xfrm>
          <a:off x="7677150" y="1344358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31115</xdr:rowOff>
    </xdr:from>
    <xdr:ext cx="469900" cy="252095"/>
    <xdr:sp macro="" textlink="">
      <xdr:nvSpPr>
        <xdr:cNvPr id="353" name="n_3mainValue【公営住宅】&#10;一人当たり面積"/>
        <xdr:cNvSpPr txBox="1"/>
      </xdr:nvSpPr>
      <xdr:spPr>
        <a:xfrm>
          <a:off x="6864350" y="1344612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4" name="正方形/長方形 353"/>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5" name="正方形/長方形 354"/>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6" name="正方形/長方形 355"/>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7" name="正方形/長方形 356"/>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58" name="正方形/長方形 357"/>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59" name="正方形/長方形 358"/>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0" name="正方形/長方形 359"/>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1" name="正方形/長方形 360"/>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74295</xdr:rowOff>
    </xdr:from>
    <xdr:to xmlns:xdr="http://schemas.openxmlformats.org/drawingml/2006/spreadsheetDrawing">
      <xdr:col>90</xdr:col>
      <xdr:colOff>25400</xdr:colOff>
      <xdr:row>28</xdr:row>
      <xdr:rowOff>24765</xdr:rowOff>
    </xdr:to>
    <xdr:sp macro="" textlink="">
      <xdr:nvSpPr>
        <xdr:cNvPr id="370" name="正方形/長方形 369"/>
        <xdr:cNvSpPr/>
      </xdr:nvSpPr>
      <xdr:spPr>
        <a:xfrm>
          <a:off x="11207750" y="4101465"/>
          <a:ext cx="424815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130175</xdr:rowOff>
    </xdr:to>
    <xdr:sp macro="" textlink="">
      <xdr:nvSpPr>
        <xdr:cNvPr id="371" name="正方形/長方形 370"/>
        <xdr:cNvSpPr/>
      </xdr:nvSpPr>
      <xdr:spPr>
        <a:xfrm>
          <a:off x="113157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80645</xdr:rowOff>
    </xdr:from>
    <xdr:to xmlns:xdr="http://schemas.openxmlformats.org/drawingml/2006/spreadsheetDrawing">
      <xdr:col>74</xdr:col>
      <xdr:colOff>0</xdr:colOff>
      <xdr:row>30</xdr:row>
      <xdr:rowOff>161925</xdr:rowOff>
    </xdr:to>
    <xdr:sp macro="" textlink="">
      <xdr:nvSpPr>
        <xdr:cNvPr id="372" name="正方形/長方形 371"/>
        <xdr:cNvSpPr/>
      </xdr:nvSpPr>
      <xdr:spPr>
        <a:xfrm>
          <a:off x="113157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130175</xdr:rowOff>
    </xdr:to>
    <xdr:sp macro="" textlink="">
      <xdr:nvSpPr>
        <xdr:cNvPr id="373" name="正方形/長方形 372"/>
        <xdr:cNvSpPr/>
      </xdr:nvSpPr>
      <xdr:spPr>
        <a:xfrm>
          <a:off x="122364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80645</xdr:rowOff>
    </xdr:from>
    <xdr:to xmlns:xdr="http://schemas.openxmlformats.org/drawingml/2006/spreadsheetDrawing">
      <xdr:col>79</xdr:col>
      <xdr:colOff>63500</xdr:colOff>
      <xdr:row>30</xdr:row>
      <xdr:rowOff>161925</xdr:rowOff>
    </xdr:to>
    <xdr:sp macro="" textlink="">
      <xdr:nvSpPr>
        <xdr:cNvPr id="374" name="正方形/長方形 373"/>
        <xdr:cNvSpPr/>
      </xdr:nvSpPr>
      <xdr:spPr>
        <a:xfrm>
          <a:off x="122364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130175</xdr:rowOff>
    </xdr:to>
    <xdr:sp macro="" textlink="">
      <xdr:nvSpPr>
        <xdr:cNvPr id="375" name="正方形/長方形 374"/>
        <xdr:cNvSpPr/>
      </xdr:nvSpPr>
      <xdr:spPr>
        <a:xfrm>
          <a:off x="1326515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80645</xdr:rowOff>
    </xdr:from>
    <xdr:to xmlns:xdr="http://schemas.openxmlformats.org/drawingml/2006/spreadsheetDrawing">
      <xdr:col>85</xdr:col>
      <xdr:colOff>63500</xdr:colOff>
      <xdr:row>30</xdr:row>
      <xdr:rowOff>161925</xdr:rowOff>
    </xdr:to>
    <xdr:sp macro="" textlink="">
      <xdr:nvSpPr>
        <xdr:cNvPr id="376" name="正方形/長方形 375"/>
        <xdr:cNvSpPr/>
      </xdr:nvSpPr>
      <xdr:spPr>
        <a:xfrm>
          <a:off x="1326515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77" name="正方形/長方形 376"/>
        <xdr:cNvSpPr/>
      </xdr:nvSpPr>
      <xdr:spPr>
        <a:xfrm>
          <a:off x="11207750" y="521906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0345"/>
    <xdr:sp macro="" textlink="">
      <xdr:nvSpPr>
        <xdr:cNvPr id="378" name="テキスト ボックス 377"/>
        <xdr:cNvSpPr txBox="1"/>
      </xdr:nvSpPr>
      <xdr:spPr>
        <a:xfrm>
          <a:off x="11169650" y="503301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379" name="直線コネクタ 378"/>
        <xdr:cNvCxnSpPr/>
      </xdr:nvCxnSpPr>
      <xdr:spPr>
        <a:xfrm>
          <a:off x="11207750" y="7454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43</xdr:row>
      <xdr:rowOff>103505</xdr:rowOff>
    </xdr:from>
    <xdr:ext cx="401955" cy="252095"/>
    <xdr:sp macro="" textlink="">
      <xdr:nvSpPr>
        <xdr:cNvPr id="380" name="テキスト ボックス 379"/>
        <xdr:cNvSpPr txBox="1"/>
      </xdr:nvSpPr>
      <xdr:spPr>
        <a:xfrm>
          <a:off x="10842625" y="7315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90805</xdr:rowOff>
    </xdr:from>
    <xdr:to xmlns:xdr="http://schemas.openxmlformats.org/drawingml/2006/spreadsheetDrawing">
      <xdr:col>89</xdr:col>
      <xdr:colOff>171450</xdr:colOff>
      <xdr:row>42</xdr:row>
      <xdr:rowOff>90805</xdr:rowOff>
    </xdr:to>
    <xdr:cxnSp macro="">
      <xdr:nvCxnSpPr>
        <xdr:cNvPr id="381" name="直線コネクタ 380"/>
        <xdr:cNvCxnSpPr/>
      </xdr:nvCxnSpPr>
      <xdr:spPr>
        <a:xfrm>
          <a:off x="11207750" y="7135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118745</xdr:rowOff>
    </xdr:from>
    <xdr:ext cx="401955" cy="253365"/>
    <xdr:sp macro="" textlink="">
      <xdr:nvSpPr>
        <xdr:cNvPr id="382" name="テキスト ボックス 381"/>
        <xdr:cNvSpPr txBox="1"/>
      </xdr:nvSpPr>
      <xdr:spPr>
        <a:xfrm>
          <a:off x="10842625" y="69957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106680</xdr:rowOff>
    </xdr:from>
    <xdr:to xmlns:xdr="http://schemas.openxmlformats.org/drawingml/2006/spreadsheetDrawing">
      <xdr:col>89</xdr:col>
      <xdr:colOff>171450</xdr:colOff>
      <xdr:row>40</xdr:row>
      <xdr:rowOff>106680</xdr:rowOff>
    </xdr:to>
    <xdr:cxnSp macro="">
      <xdr:nvCxnSpPr>
        <xdr:cNvPr id="383" name="直線コネクタ 382"/>
        <xdr:cNvCxnSpPr/>
      </xdr:nvCxnSpPr>
      <xdr:spPr>
        <a:xfrm>
          <a:off x="11207750" y="6816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134620</xdr:rowOff>
    </xdr:from>
    <xdr:ext cx="401955" cy="253365"/>
    <xdr:sp macro="" textlink="">
      <xdr:nvSpPr>
        <xdr:cNvPr id="384" name="テキスト ボックス 383"/>
        <xdr:cNvSpPr txBox="1"/>
      </xdr:nvSpPr>
      <xdr:spPr>
        <a:xfrm>
          <a:off x="10842625" y="667639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122555</xdr:rowOff>
    </xdr:from>
    <xdr:to xmlns:xdr="http://schemas.openxmlformats.org/drawingml/2006/spreadsheetDrawing">
      <xdr:col>89</xdr:col>
      <xdr:colOff>171450</xdr:colOff>
      <xdr:row>38</xdr:row>
      <xdr:rowOff>122555</xdr:rowOff>
    </xdr:to>
    <xdr:cxnSp macro="">
      <xdr:nvCxnSpPr>
        <xdr:cNvPr id="385" name="直線コネクタ 384"/>
        <xdr:cNvCxnSpPr/>
      </xdr:nvCxnSpPr>
      <xdr:spPr>
        <a:xfrm>
          <a:off x="11207750" y="6496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151130</xdr:rowOff>
    </xdr:from>
    <xdr:ext cx="401955" cy="253365"/>
    <xdr:sp macro="" textlink="">
      <xdr:nvSpPr>
        <xdr:cNvPr id="386" name="テキスト ボックス 385"/>
        <xdr:cNvSpPr txBox="1"/>
      </xdr:nvSpPr>
      <xdr:spPr>
        <a:xfrm>
          <a:off x="10842625" y="635762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138430</xdr:rowOff>
    </xdr:from>
    <xdr:to xmlns:xdr="http://schemas.openxmlformats.org/drawingml/2006/spreadsheetDrawing">
      <xdr:col>89</xdr:col>
      <xdr:colOff>171450</xdr:colOff>
      <xdr:row>36</xdr:row>
      <xdr:rowOff>138430</xdr:rowOff>
    </xdr:to>
    <xdr:cxnSp macro="">
      <xdr:nvCxnSpPr>
        <xdr:cNvPr id="387" name="直線コネクタ 386"/>
        <xdr:cNvCxnSpPr/>
      </xdr:nvCxnSpPr>
      <xdr:spPr>
        <a:xfrm>
          <a:off x="11207750" y="61772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167005</xdr:rowOff>
    </xdr:from>
    <xdr:ext cx="401955" cy="252730"/>
    <xdr:sp macro="" textlink="">
      <xdr:nvSpPr>
        <xdr:cNvPr id="388" name="テキスト ボックス 387"/>
        <xdr:cNvSpPr txBox="1"/>
      </xdr:nvSpPr>
      <xdr:spPr>
        <a:xfrm>
          <a:off x="10842625" y="603821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154305</xdr:rowOff>
    </xdr:from>
    <xdr:to xmlns:xdr="http://schemas.openxmlformats.org/drawingml/2006/spreadsheetDrawing">
      <xdr:col>89</xdr:col>
      <xdr:colOff>171450</xdr:colOff>
      <xdr:row>34</xdr:row>
      <xdr:rowOff>154305</xdr:rowOff>
    </xdr:to>
    <xdr:cxnSp macro="">
      <xdr:nvCxnSpPr>
        <xdr:cNvPr id="389" name="直線コネクタ 388"/>
        <xdr:cNvCxnSpPr/>
      </xdr:nvCxnSpPr>
      <xdr:spPr>
        <a:xfrm>
          <a:off x="11207750" y="58578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1955" cy="252095"/>
    <xdr:sp macro="" textlink="">
      <xdr:nvSpPr>
        <xdr:cNvPr id="390" name="テキスト ボックス 389"/>
        <xdr:cNvSpPr txBox="1"/>
      </xdr:nvSpPr>
      <xdr:spPr>
        <a:xfrm>
          <a:off x="10842625" y="57194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391" name="直線コネクタ 390"/>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31115</xdr:rowOff>
    </xdr:from>
    <xdr:ext cx="401955" cy="252095"/>
    <xdr:sp macro="" textlink="">
      <xdr:nvSpPr>
        <xdr:cNvPr id="392" name="テキスト ボックス 391"/>
        <xdr:cNvSpPr txBox="1"/>
      </xdr:nvSpPr>
      <xdr:spPr>
        <a:xfrm>
          <a:off x="10842625" y="53994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393" name="直線コネクタ 392"/>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30</xdr:row>
      <xdr:rowOff>47625</xdr:rowOff>
    </xdr:from>
    <xdr:ext cx="401955" cy="252095"/>
    <xdr:sp macro="" textlink="">
      <xdr:nvSpPr>
        <xdr:cNvPr id="394" name="テキスト ボックス 393"/>
        <xdr:cNvSpPr txBox="1"/>
      </xdr:nvSpPr>
      <xdr:spPr>
        <a:xfrm>
          <a:off x="10842625" y="50806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74295</xdr:rowOff>
    </xdr:to>
    <xdr:sp macro="" textlink="">
      <xdr:nvSpPr>
        <xdr:cNvPr id="395" name="【認定こども園・幼稚園・保育所】&#10;有形固定資産減価償却率グラフ枠"/>
        <xdr:cNvSpPr/>
      </xdr:nvSpPr>
      <xdr:spPr>
        <a:xfrm>
          <a:off x="11207750" y="521906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76200</xdr:rowOff>
    </xdr:from>
    <xdr:to xmlns:xdr="http://schemas.openxmlformats.org/drawingml/2006/spreadsheetDrawing">
      <xdr:col>85</xdr:col>
      <xdr:colOff>126365</xdr:colOff>
      <xdr:row>41</xdr:row>
      <xdr:rowOff>149860</xdr:rowOff>
    </xdr:to>
    <xdr:cxnSp macro="">
      <xdr:nvCxnSpPr>
        <xdr:cNvPr id="396" name="直線コネクタ 395"/>
        <xdr:cNvCxnSpPr/>
      </xdr:nvCxnSpPr>
      <xdr:spPr>
        <a:xfrm flipV="1">
          <a:off x="14699615" y="561213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153035</xdr:rowOff>
    </xdr:from>
    <xdr:ext cx="403860" cy="253365"/>
    <xdr:sp macro="" textlink="">
      <xdr:nvSpPr>
        <xdr:cNvPr id="397" name="【認定こども園・幼稚園・保育所】&#10;有形固定資産減価償却率最小値テキスト"/>
        <xdr:cNvSpPr txBox="1"/>
      </xdr:nvSpPr>
      <xdr:spPr>
        <a:xfrm>
          <a:off x="14738350" y="703008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149860</xdr:rowOff>
    </xdr:from>
    <xdr:to xmlns:xdr="http://schemas.openxmlformats.org/drawingml/2006/spreadsheetDrawing">
      <xdr:col>86</xdr:col>
      <xdr:colOff>25400</xdr:colOff>
      <xdr:row>41</xdr:row>
      <xdr:rowOff>149860</xdr:rowOff>
    </xdr:to>
    <xdr:cxnSp macro="">
      <xdr:nvCxnSpPr>
        <xdr:cNvPr id="398" name="直線コネクタ 397"/>
        <xdr:cNvCxnSpPr/>
      </xdr:nvCxnSpPr>
      <xdr:spPr>
        <a:xfrm>
          <a:off x="14611350" y="7026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24130</xdr:rowOff>
    </xdr:from>
    <xdr:ext cx="403860" cy="253365"/>
    <xdr:sp macro="" textlink="">
      <xdr:nvSpPr>
        <xdr:cNvPr id="399" name="【認定こども園・幼稚園・保育所】&#10;有形固定資産減価償却率最大値テキスト"/>
        <xdr:cNvSpPr txBox="1"/>
      </xdr:nvSpPr>
      <xdr:spPr>
        <a:xfrm>
          <a:off x="14738350" y="53924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76200</xdr:rowOff>
    </xdr:from>
    <xdr:to xmlns:xdr="http://schemas.openxmlformats.org/drawingml/2006/spreadsheetDrawing">
      <xdr:col>86</xdr:col>
      <xdr:colOff>25400</xdr:colOff>
      <xdr:row>33</xdr:row>
      <xdr:rowOff>76200</xdr:rowOff>
    </xdr:to>
    <xdr:cxnSp macro="">
      <xdr:nvCxnSpPr>
        <xdr:cNvPr id="400" name="直線コネクタ 399"/>
        <xdr:cNvCxnSpPr/>
      </xdr:nvCxnSpPr>
      <xdr:spPr>
        <a:xfrm>
          <a:off x="14611350" y="5612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17145</xdr:rowOff>
    </xdr:from>
    <xdr:ext cx="403860" cy="253365"/>
    <xdr:sp macro="" textlink="">
      <xdr:nvSpPr>
        <xdr:cNvPr id="401" name="【認定こども園・幼稚園・保育所】&#10;有形固定資産減価償却率平均値テキスト"/>
        <xdr:cNvSpPr txBox="1"/>
      </xdr:nvSpPr>
      <xdr:spPr>
        <a:xfrm>
          <a:off x="14738350" y="63912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38100</xdr:rowOff>
    </xdr:from>
    <xdr:to xmlns:xdr="http://schemas.openxmlformats.org/drawingml/2006/spreadsheetDrawing">
      <xdr:col>85</xdr:col>
      <xdr:colOff>171450</xdr:colOff>
      <xdr:row>38</xdr:row>
      <xdr:rowOff>137160</xdr:rowOff>
    </xdr:to>
    <xdr:sp macro="" textlink="">
      <xdr:nvSpPr>
        <xdr:cNvPr id="402" name="フローチャート: 判断 401"/>
        <xdr:cNvSpPr/>
      </xdr:nvSpPr>
      <xdr:spPr>
        <a:xfrm>
          <a:off x="14649450" y="64122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4445</xdr:rowOff>
    </xdr:to>
    <xdr:sp macro="" textlink="">
      <xdr:nvSpPr>
        <xdr:cNvPr id="403" name="フローチャート: 判断 402"/>
        <xdr:cNvSpPr/>
      </xdr:nvSpPr>
      <xdr:spPr>
        <a:xfrm>
          <a:off x="13887450" y="64471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156845</xdr:rowOff>
    </xdr:from>
    <xdr:to xmlns:xdr="http://schemas.openxmlformats.org/drawingml/2006/spreadsheetDrawing">
      <xdr:col>76</xdr:col>
      <xdr:colOff>165100</xdr:colOff>
      <xdr:row>38</xdr:row>
      <xdr:rowOff>88900</xdr:rowOff>
    </xdr:to>
    <xdr:sp macro="" textlink="">
      <xdr:nvSpPr>
        <xdr:cNvPr id="404" name="フローチャート: 判断 403"/>
        <xdr:cNvSpPr/>
      </xdr:nvSpPr>
      <xdr:spPr>
        <a:xfrm>
          <a:off x="13093700" y="63633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31115</xdr:rowOff>
    </xdr:from>
    <xdr:to xmlns:xdr="http://schemas.openxmlformats.org/drawingml/2006/spreadsheetDrawing">
      <xdr:col>72</xdr:col>
      <xdr:colOff>38100</xdr:colOff>
      <xdr:row>38</xdr:row>
      <xdr:rowOff>130175</xdr:rowOff>
    </xdr:to>
    <xdr:sp macro="" textlink="">
      <xdr:nvSpPr>
        <xdr:cNvPr id="405" name="フローチャート: 判断 404"/>
        <xdr:cNvSpPr/>
      </xdr:nvSpPr>
      <xdr:spPr>
        <a:xfrm>
          <a:off x="12299950" y="6405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134620</xdr:rowOff>
    </xdr:from>
    <xdr:to xmlns:xdr="http://schemas.openxmlformats.org/drawingml/2006/spreadsheetDrawing">
      <xdr:col>67</xdr:col>
      <xdr:colOff>101600</xdr:colOff>
      <xdr:row>38</xdr:row>
      <xdr:rowOff>66675</xdr:rowOff>
    </xdr:to>
    <xdr:sp macro="" textlink="">
      <xdr:nvSpPr>
        <xdr:cNvPr id="406" name="フローチャート: 判断 405"/>
        <xdr:cNvSpPr/>
      </xdr:nvSpPr>
      <xdr:spPr>
        <a:xfrm>
          <a:off x="11487150" y="634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72390</xdr:rowOff>
    </xdr:from>
    <xdr:ext cx="762000" cy="252095"/>
    <xdr:sp macro="" textlink="">
      <xdr:nvSpPr>
        <xdr:cNvPr id="407" name="テキスト ボックス 406"/>
        <xdr:cNvSpPr txBox="1"/>
      </xdr:nvSpPr>
      <xdr:spPr>
        <a:xfrm>
          <a:off x="1452880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72390</xdr:rowOff>
    </xdr:from>
    <xdr:ext cx="760730" cy="252095"/>
    <xdr:sp macro="" textlink="">
      <xdr:nvSpPr>
        <xdr:cNvPr id="408" name="テキスト ボックス 407"/>
        <xdr:cNvSpPr txBox="1"/>
      </xdr:nvSpPr>
      <xdr:spPr>
        <a:xfrm>
          <a:off x="137668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72390</xdr:rowOff>
    </xdr:from>
    <xdr:ext cx="762000" cy="252095"/>
    <xdr:sp macro="" textlink="">
      <xdr:nvSpPr>
        <xdr:cNvPr id="409" name="テキスト ボックス 408"/>
        <xdr:cNvSpPr txBox="1"/>
      </xdr:nvSpPr>
      <xdr:spPr>
        <a:xfrm>
          <a:off x="129730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72390</xdr:rowOff>
    </xdr:from>
    <xdr:ext cx="762000" cy="252095"/>
    <xdr:sp macro="" textlink="">
      <xdr:nvSpPr>
        <xdr:cNvPr id="410" name="テキスト ボックス 409"/>
        <xdr:cNvSpPr txBox="1"/>
      </xdr:nvSpPr>
      <xdr:spPr>
        <a:xfrm>
          <a:off x="12172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72390</xdr:rowOff>
    </xdr:from>
    <xdr:ext cx="760730" cy="252095"/>
    <xdr:sp macro="" textlink="">
      <xdr:nvSpPr>
        <xdr:cNvPr id="411" name="テキスト ボックス 410"/>
        <xdr:cNvSpPr txBox="1"/>
      </xdr:nvSpPr>
      <xdr:spPr>
        <a:xfrm>
          <a:off x="11366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134620</xdr:rowOff>
    </xdr:from>
    <xdr:to xmlns:xdr="http://schemas.openxmlformats.org/drawingml/2006/spreadsheetDrawing">
      <xdr:col>85</xdr:col>
      <xdr:colOff>171450</xdr:colOff>
      <xdr:row>38</xdr:row>
      <xdr:rowOff>66675</xdr:rowOff>
    </xdr:to>
    <xdr:sp macro="" textlink="">
      <xdr:nvSpPr>
        <xdr:cNvPr id="412" name="楕円 411"/>
        <xdr:cNvSpPr/>
      </xdr:nvSpPr>
      <xdr:spPr>
        <a:xfrm>
          <a:off x="14649450" y="634111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156845</xdr:rowOff>
    </xdr:from>
    <xdr:ext cx="403860" cy="253365"/>
    <xdr:sp macro="" textlink="">
      <xdr:nvSpPr>
        <xdr:cNvPr id="413" name="【認定こども園・幼稚園・保育所】&#10;有形固定資産減価償却率該当値テキスト"/>
        <xdr:cNvSpPr txBox="1"/>
      </xdr:nvSpPr>
      <xdr:spPr>
        <a:xfrm>
          <a:off x="14738350" y="619569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71755</xdr:rowOff>
    </xdr:from>
    <xdr:to xmlns:xdr="http://schemas.openxmlformats.org/drawingml/2006/spreadsheetDrawing">
      <xdr:col>81</xdr:col>
      <xdr:colOff>101600</xdr:colOff>
      <xdr:row>38</xdr:row>
      <xdr:rowOff>3175</xdr:rowOff>
    </xdr:to>
    <xdr:sp macro="" textlink="">
      <xdr:nvSpPr>
        <xdr:cNvPr id="414" name="楕円 413"/>
        <xdr:cNvSpPr/>
      </xdr:nvSpPr>
      <xdr:spPr>
        <a:xfrm>
          <a:off x="13887450" y="6278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120650</xdr:rowOff>
    </xdr:from>
    <xdr:to xmlns:xdr="http://schemas.openxmlformats.org/drawingml/2006/spreadsheetDrawing">
      <xdr:col>85</xdr:col>
      <xdr:colOff>127000</xdr:colOff>
      <xdr:row>38</xdr:row>
      <xdr:rowOff>17145</xdr:rowOff>
    </xdr:to>
    <xdr:cxnSp macro="">
      <xdr:nvCxnSpPr>
        <xdr:cNvPr id="415" name="直線コネクタ 414"/>
        <xdr:cNvCxnSpPr/>
      </xdr:nvCxnSpPr>
      <xdr:spPr>
        <a:xfrm>
          <a:off x="13938250" y="6327140"/>
          <a:ext cx="762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29845</xdr:rowOff>
    </xdr:from>
    <xdr:to xmlns:xdr="http://schemas.openxmlformats.org/drawingml/2006/spreadsheetDrawing">
      <xdr:col>76</xdr:col>
      <xdr:colOff>165100</xdr:colOff>
      <xdr:row>37</xdr:row>
      <xdr:rowOff>128905</xdr:rowOff>
    </xdr:to>
    <xdr:sp macro="" textlink="">
      <xdr:nvSpPr>
        <xdr:cNvPr id="416" name="楕円 415"/>
        <xdr:cNvSpPr/>
      </xdr:nvSpPr>
      <xdr:spPr>
        <a:xfrm>
          <a:off x="13093700" y="62363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79375</xdr:rowOff>
    </xdr:from>
    <xdr:to xmlns:xdr="http://schemas.openxmlformats.org/drawingml/2006/spreadsheetDrawing">
      <xdr:col>81</xdr:col>
      <xdr:colOff>50800</xdr:colOff>
      <xdr:row>37</xdr:row>
      <xdr:rowOff>120650</xdr:rowOff>
    </xdr:to>
    <xdr:cxnSp macro="">
      <xdr:nvCxnSpPr>
        <xdr:cNvPr id="417" name="直線コネクタ 416"/>
        <xdr:cNvCxnSpPr/>
      </xdr:nvCxnSpPr>
      <xdr:spPr>
        <a:xfrm>
          <a:off x="13144500" y="6285865"/>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95250</xdr:rowOff>
    </xdr:from>
    <xdr:to xmlns:xdr="http://schemas.openxmlformats.org/drawingml/2006/spreadsheetDrawing">
      <xdr:col>72</xdr:col>
      <xdr:colOff>38100</xdr:colOff>
      <xdr:row>37</xdr:row>
      <xdr:rowOff>26670</xdr:rowOff>
    </xdr:to>
    <xdr:sp macro="" textlink="">
      <xdr:nvSpPr>
        <xdr:cNvPr id="418" name="楕円 417"/>
        <xdr:cNvSpPr/>
      </xdr:nvSpPr>
      <xdr:spPr>
        <a:xfrm>
          <a:off x="12299950" y="6134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36</xdr:row>
      <xdr:rowOff>144780</xdr:rowOff>
    </xdr:from>
    <xdr:to xmlns:xdr="http://schemas.openxmlformats.org/drawingml/2006/spreadsheetDrawing">
      <xdr:col>76</xdr:col>
      <xdr:colOff>114300</xdr:colOff>
      <xdr:row>37</xdr:row>
      <xdr:rowOff>79375</xdr:rowOff>
    </xdr:to>
    <xdr:cxnSp macro="">
      <xdr:nvCxnSpPr>
        <xdr:cNvPr id="419" name="直線コネクタ 418"/>
        <xdr:cNvCxnSpPr/>
      </xdr:nvCxnSpPr>
      <xdr:spPr>
        <a:xfrm>
          <a:off x="12344400" y="6183630"/>
          <a:ext cx="8001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163195</xdr:rowOff>
    </xdr:from>
    <xdr:ext cx="403860" cy="252095"/>
    <xdr:sp macro="" textlink="">
      <xdr:nvSpPr>
        <xdr:cNvPr id="420" name="n_1aveValue【認定こども園・幼稚園・保育所】&#10;有形固定資産減価償却率"/>
        <xdr:cNvSpPr txBox="1"/>
      </xdr:nvSpPr>
      <xdr:spPr>
        <a:xfrm>
          <a:off x="13742035" y="653732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80010</xdr:rowOff>
    </xdr:from>
    <xdr:ext cx="403860" cy="253365"/>
    <xdr:sp macro="" textlink="">
      <xdr:nvSpPr>
        <xdr:cNvPr id="421" name="n_2aveValue【認定こども園・幼稚園・保育所】&#10;有形固定資産減価償却率"/>
        <xdr:cNvSpPr txBox="1"/>
      </xdr:nvSpPr>
      <xdr:spPr>
        <a:xfrm>
          <a:off x="12960985" y="64541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121920</xdr:rowOff>
    </xdr:from>
    <xdr:ext cx="405130" cy="252095"/>
    <xdr:sp macro="" textlink="">
      <xdr:nvSpPr>
        <xdr:cNvPr id="422" name="n_3aveValue【認定こども園・幼稚園・保育所】&#10;有形固定資産減価償却率"/>
        <xdr:cNvSpPr txBox="1"/>
      </xdr:nvSpPr>
      <xdr:spPr>
        <a:xfrm>
          <a:off x="12167235" y="64960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82550</xdr:rowOff>
    </xdr:from>
    <xdr:ext cx="403860" cy="253365"/>
    <xdr:sp macro="" textlink="">
      <xdr:nvSpPr>
        <xdr:cNvPr id="423" name="n_4aveValue【認定こども園・幼稚園・保育所】&#10;有形固定資産減価償却率"/>
        <xdr:cNvSpPr txBox="1"/>
      </xdr:nvSpPr>
      <xdr:spPr>
        <a:xfrm>
          <a:off x="11354435" y="61214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19050</xdr:rowOff>
    </xdr:from>
    <xdr:ext cx="403860" cy="253365"/>
    <xdr:sp macro="" textlink="">
      <xdr:nvSpPr>
        <xdr:cNvPr id="424" name="n_1mainValue【認定こども園・幼稚園・保育所】&#10;有形固定資産減価償却率"/>
        <xdr:cNvSpPr txBox="1"/>
      </xdr:nvSpPr>
      <xdr:spPr>
        <a:xfrm>
          <a:off x="13742035" y="60579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145415</xdr:rowOff>
    </xdr:from>
    <xdr:ext cx="403860" cy="252095"/>
    <xdr:sp macro="" textlink="">
      <xdr:nvSpPr>
        <xdr:cNvPr id="425" name="n_2mainValue【認定こども園・幼稚園・保育所】&#10;有形固定資産減価償却率"/>
        <xdr:cNvSpPr txBox="1"/>
      </xdr:nvSpPr>
      <xdr:spPr>
        <a:xfrm>
          <a:off x="12960985" y="601662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42545</xdr:rowOff>
    </xdr:from>
    <xdr:ext cx="405130" cy="253365"/>
    <xdr:sp macro="" textlink="">
      <xdr:nvSpPr>
        <xdr:cNvPr id="426" name="n_3mainValue【認定こども園・幼稚園・保育所】&#10;有形固定資産減価償却率"/>
        <xdr:cNvSpPr txBox="1"/>
      </xdr:nvSpPr>
      <xdr:spPr>
        <a:xfrm>
          <a:off x="12167235" y="59137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74295</xdr:rowOff>
    </xdr:from>
    <xdr:to xmlns:xdr="http://schemas.openxmlformats.org/drawingml/2006/spreadsheetDrawing">
      <xdr:col>120</xdr:col>
      <xdr:colOff>152400</xdr:colOff>
      <xdr:row>28</xdr:row>
      <xdr:rowOff>24765</xdr:rowOff>
    </xdr:to>
    <xdr:sp macro="" textlink="">
      <xdr:nvSpPr>
        <xdr:cNvPr id="427" name="正方形/長方形 426"/>
        <xdr:cNvSpPr/>
      </xdr:nvSpPr>
      <xdr:spPr>
        <a:xfrm>
          <a:off x="16459200" y="4101465"/>
          <a:ext cx="4267200" cy="6210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130175</xdr:rowOff>
    </xdr:to>
    <xdr:sp macro="" textlink="">
      <xdr:nvSpPr>
        <xdr:cNvPr id="428" name="正方形/長方形 427"/>
        <xdr:cNvSpPr/>
      </xdr:nvSpPr>
      <xdr:spPr>
        <a:xfrm>
          <a:off x="165862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80645</xdr:rowOff>
    </xdr:from>
    <xdr:to xmlns:xdr="http://schemas.openxmlformats.org/drawingml/2006/spreadsheetDrawing">
      <xdr:col>104</xdr:col>
      <xdr:colOff>127000</xdr:colOff>
      <xdr:row>30</xdr:row>
      <xdr:rowOff>161925</xdr:rowOff>
    </xdr:to>
    <xdr:sp macro="" textlink="">
      <xdr:nvSpPr>
        <xdr:cNvPr id="429" name="正方形/長方形 428"/>
        <xdr:cNvSpPr/>
      </xdr:nvSpPr>
      <xdr:spPr>
        <a:xfrm>
          <a:off x="165862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130175</xdr:rowOff>
    </xdr:to>
    <xdr:sp macro="" textlink="">
      <xdr:nvSpPr>
        <xdr:cNvPr id="430" name="正方形/長方形 429"/>
        <xdr:cNvSpPr/>
      </xdr:nvSpPr>
      <xdr:spPr>
        <a:xfrm>
          <a:off x="174879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80645</xdr:rowOff>
    </xdr:from>
    <xdr:to xmlns:xdr="http://schemas.openxmlformats.org/drawingml/2006/spreadsheetDrawing">
      <xdr:col>110</xdr:col>
      <xdr:colOff>0</xdr:colOff>
      <xdr:row>30</xdr:row>
      <xdr:rowOff>161925</xdr:rowOff>
    </xdr:to>
    <xdr:sp macro="" textlink="">
      <xdr:nvSpPr>
        <xdr:cNvPr id="431" name="正方形/長方形 430"/>
        <xdr:cNvSpPr/>
      </xdr:nvSpPr>
      <xdr:spPr>
        <a:xfrm>
          <a:off x="174879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130175</xdr:rowOff>
    </xdr:to>
    <xdr:sp macro="" textlink="">
      <xdr:nvSpPr>
        <xdr:cNvPr id="432" name="正方形/長方形 431"/>
        <xdr:cNvSpPr/>
      </xdr:nvSpPr>
      <xdr:spPr>
        <a:xfrm>
          <a:off x="18516600" y="474789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80645</xdr:rowOff>
    </xdr:from>
    <xdr:to xmlns:xdr="http://schemas.openxmlformats.org/drawingml/2006/spreadsheetDrawing">
      <xdr:col>116</xdr:col>
      <xdr:colOff>0</xdr:colOff>
      <xdr:row>30</xdr:row>
      <xdr:rowOff>161925</xdr:rowOff>
    </xdr:to>
    <xdr:sp macro="" textlink="">
      <xdr:nvSpPr>
        <xdr:cNvPr id="433" name="正方形/長方形 432"/>
        <xdr:cNvSpPr/>
      </xdr:nvSpPr>
      <xdr:spPr>
        <a:xfrm>
          <a:off x="18516600" y="494601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34" name="正方形/長方形 433"/>
        <xdr:cNvSpPr/>
      </xdr:nvSpPr>
      <xdr:spPr>
        <a:xfrm>
          <a:off x="16459200" y="521906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0345"/>
    <xdr:sp macro="" textlink="">
      <xdr:nvSpPr>
        <xdr:cNvPr id="435" name="テキスト ボックス 434"/>
        <xdr:cNvSpPr txBox="1"/>
      </xdr:nvSpPr>
      <xdr:spPr>
        <a:xfrm>
          <a:off x="16440150" y="503301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436" name="直線コネクタ 435"/>
        <xdr:cNvCxnSpPr/>
      </xdr:nvCxnSpPr>
      <xdr:spPr>
        <a:xfrm>
          <a:off x="16459200" y="7454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130175</xdr:rowOff>
    </xdr:from>
    <xdr:to xmlns:xdr="http://schemas.openxmlformats.org/drawingml/2006/spreadsheetDrawing">
      <xdr:col>120</xdr:col>
      <xdr:colOff>114300</xdr:colOff>
      <xdr:row>41</xdr:row>
      <xdr:rowOff>130175</xdr:rowOff>
    </xdr:to>
    <xdr:cxnSp macro="">
      <xdr:nvCxnSpPr>
        <xdr:cNvPr id="437" name="直線コネクタ 436"/>
        <xdr:cNvCxnSpPr/>
      </xdr:nvCxnSpPr>
      <xdr:spPr>
        <a:xfrm>
          <a:off x="16459200" y="7007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159385</xdr:rowOff>
    </xdr:from>
    <xdr:ext cx="466090" cy="252095"/>
    <xdr:sp macro="" textlink="">
      <xdr:nvSpPr>
        <xdr:cNvPr id="438" name="テキスト ボックス 437"/>
        <xdr:cNvSpPr txBox="1"/>
      </xdr:nvSpPr>
      <xdr:spPr>
        <a:xfrm>
          <a:off x="16048990" y="68687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439" name="直線コネクタ 438"/>
        <xdr:cNvCxnSpPr/>
      </xdr:nvCxnSpPr>
      <xdr:spPr>
        <a:xfrm>
          <a:off x="16459200" y="65601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090" cy="252095"/>
    <xdr:sp macro="" textlink="">
      <xdr:nvSpPr>
        <xdr:cNvPr id="440" name="テキスト ボックス 439"/>
        <xdr:cNvSpPr txBox="1"/>
      </xdr:nvSpPr>
      <xdr:spPr>
        <a:xfrm>
          <a:off x="16048990" y="642175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74295</xdr:rowOff>
    </xdr:from>
    <xdr:to xmlns:xdr="http://schemas.openxmlformats.org/drawingml/2006/spreadsheetDrawing">
      <xdr:col>120</xdr:col>
      <xdr:colOff>114300</xdr:colOff>
      <xdr:row>36</xdr:row>
      <xdr:rowOff>74295</xdr:rowOff>
    </xdr:to>
    <xdr:cxnSp macro="">
      <xdr:nvCxnSpPr>
        <xdr:cNvPr id="441" name="直線コネクタ 440"/>
        <xdr:cNvCxnSpPr/>
      </xdr:nvCxnSpPr>
      <xdr:spPr>
        <a:xfrm>
          <a:off x="16459200" y="61131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103505</xdr:rowOff>
    </xdr:from>
    <xdr:ext cx="466090" cy="252095"/>
    <xdr:sp macro="" textlink="">
      <xdr:nvSpPr>
        <xdr:cNvPr id="442" name="テキスト ボックス 441"/>
        <xdr:cNvSpPr txBox="1"/>
      </xdr:nvSpPr>
      <xdr:spPr>
        <a:xfrm>
          <a:off x="16048990" y="597471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130175</xdr:rowOff>
    </xdr:from>
    <xdr:to xmlns:xdr="http://schemas.openxmlformats.org/drawingml/2006/spreadsheetDrawing">
      <xdr:col>120</xdr:col>
      <xdr:colOff>114300</xdr:colOff>
      <xdr:row>33</xdr:row>
      <xdr:rowOff>130175</xdr:rowOff>
    </xdr:to>
    <xdr:cxnSp macro="">
      <xdr:nvCxnSpPr>
        <xdr:cNvPr id="443" name="直線コネクタ 442"/>
        <xdr:cNvCxnSpPr/>
      </xdr:nvCxnSpPr>
      <xdr:spPr>
        <a:xfrm>
          <a:off x="16459200" y="56661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159385</xdr:rowOff>
    </xdr:from>
    <xdr:ext cx="466090" cy="252095"/>
    <xdr:sp macro="" textlink="">
      <xdr:nvSpPr>
        <xdr:cNvPr id="444" name="テキスト ボックス 443"/>
        <xdr:cNvSpPr txBox="1"/>
      </xdr:nvSpPr>
      <xdr:spPr>
        <a:xfrm>
          <a:off x="16048990" y="552767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445" name="直線コネクタ 444"/>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090" cy="252095"/>
    <xdr:sp macro="" textlink="">
      <xdr:nvSpPr>
        <xdr:cNvPr id="446" name="テキスト ボックス 445"/>
        <xdr:cNvSpPr txBox="1"/>
      </xdr:nvSpPr>
      <xdr:spPr>
        <a:xfrm>
          <a:off x="16048990" y="5080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74295</xdr:rowOff>
    </xdr:to>
    <xdr:sp macro="" textlink="">
      <xdr:nvSpPr>
        <xdr:cNvPr id="447" name="【認定こども園・幼稚園・保育所】&#10;一人当たり面積グラフ枠"/>
        <xdr:cNvSpPr/>
      </xdr:nvSpPr>
      <xdr:spPr>
        <a:xfrm>
          <a:off x="16459200" y="521906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10160</xdr:rowOff>
    </xdr:from>
    <xdr:to xmlns:xdr="http://schemas.openxmlformats.org/drawingml/2006/spreadsheetDrawing">
      <xdr:col>116</xdr:col>
      <xdr:colOff>62865</xdr:colOff>
      <xdr:row>41</xdr:row>
      <xdr:rowOff>76835</xdr:rowOff>
    </xdr:to>
    <xdr:cxnSp macro="">
      <xdr:nvCxnSpPr>
        <xdr:cNvPr id="448" name="直線コネクタ 447"/>
        <xdr:cNvCxnSpPr/>
      </xdr:nvCxnSpPr>
      <xdr:spPr>
        <a:xfrm flipV="1">
          <a:off x="19951065" y="5881370"/>
          <a:ext cx="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80645</xdr:rowOff>
    </xdr:from>
    <xdr:ext cx="468630" cy="253365"/>
    <xdr:sp macro="" textlink="">
      <xdr:nvSpPr>
        <xdr:cNvPr id="449" name="【認定こども園・幼稚園・保育所】&#10;一人当たり面積最小値テキスト"/>
        <xdr:cNvSpPr txBox="1"/>
      </xdr:nvSpPr>
      <xdr:spPr>
        <a:xfrm>
          <a:off x="19989800" y="695769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76835</xdr:rowOff>
    </xdr:from>
    <xdr:to xmlns:xdr="http://schemas.openxmlformats.org/drawingml/2006/spreadsheetDrawing">
      <xdr:col>116</xdr:col>
      <xdr:colOff>152400</xdr:colOff>
      <xdr:row>41</xdr:row>
      <xdr:rowOff>76835</xdr:rowOff>
    </xdr:to>
    <xdr:cxnSp macro="">
      <xdr:nvCxnSpPr>
        <xdr:cNvPr id="450" name="直線コネクタ 449"/>
        <xdr:cNvCxnSpPr/>
      </xdr:nvCxnSpPr>
      <xdr:spPr>
        <a:xfrm>
          <a:off x="19881850" y="6953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125730</xdr:rowOff>
    </xdr:from>
    <xdr:ext cx="468630" cy="252095"/>
    <xdr:sp macro="" textlink="">
      <xdr:nvSpPr>
        <xdr:cNvPr id="451" name="【認定こども園・幼稚園・保育所】&#10;一人当たり面積最大値テキスト"/>
        <xdr:cNvSpPr txBox="1"/>
      </xdr:nvSpPr>
      <xdr:spPr>
        <a:xfrm>
          <a:off x="19989800" y="566166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10160</xdr:rowOff>
    </xdr:from>
    <xdr:to xmlns:xdr="http://schemas.openxmlformats.org/drawingml/2006/spreadsheetDrawing">
      <xdr:col>116</xdr:col>
      <xdr:colOff>152400</xdr:colOff>
      <xdr:row>35</xdr:row>
      <xdr:rowOff>10160</xdr:rowOff>
    </xdr:to>
    <xdr:cxnSp macro="">
      <xdr:nvCxnSpPr>
        <xdr:cNvPr id="452" name="直線コネクタ 451"/>
        <xdr:cNvCxnSpPr/>
      </xdr:nvCxnSpPr>
      <xdr:spPr>
        <a:xfrm>
          <a:off x="19881850" y="5881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45720</xdr:rowOff>
    </xdr:from>
    <xdr:ext cx="468630" cy="253365"/>
    <xdr:sp macro="" textlink="">
      <xdr:nvSpPr>
        <xdr:cNvPr id="453" name="【認定こども園・幼稚園・保育所】&#10;一人当たり面積平均値テキスト"/>
        <xdr:cNvSpPr txBox="1"/>
      </xdr:nvSpPr>
      <xdr:spPr>
        <a:xfrm>
          <a:off x="19989800" y="6587490"/>
          <a:ext cx="46863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67310</xdr:rowOff>
    </xdr:from>
    <xdr:to xmlns:xdr="http://schemas.openxmlformats.org/drawingml/2006/spreadsheetDrawing">
      <xdr:col>116</xdr:col>
      <xdr:colOff>114300</xdr:colOff>
      <xdr:row>39</xdr:row>
      <xdr:rowOff>166370</xdr:rowOff>
    </xdr:to>
    <xdr:sp macro="" textlink="">
      <xdr:nvSpPr>
        <xdr:cNvPr id="454" name="フローチャート: 判断 453"/>
        <xdr:cNvSpPr/>
      </xdr:nvSpPr>
      <xdr:spPr>
        <a:xfrm>
          <a:off x="19900900" y="6609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76200</xdr:rowOff>
    </xdr:from>
    <xdr:to xmlns:xdr="http://schemas.openxmlformats.org/drawingml/2006/spreadsheetDrawing">
      <xdr:col>112</xdr:col>
      <xdr:colOff>38100</xdr:colOff>
      <xdr:row>40</xdr:row>
      <xdr:rowOff>7620</xdr:rowOff>
    </xdr:to>
    <xdr:sp macro="" textlink="">
      <xdr:nvSpPr>
        <xdr:cNvPr id="455" name="フローチャート: 判断 454"/>
        <xdr:cNvSpPr/>
      </xdr:nvSpPr>
      <xdr:spPr>
        <a:xfrm>
          <a:off x="19157950" y="66179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50165</xdr:rowOff>
    </xdr:from>
    <xdr:to xmlns:xdr="http://schemas.openxmlformats.org/drawingml/2006/spreadsheetDrawing">
      <xdr:col>107</xdr:col>
      <xdr:colOff>101600</xdr:colOff>
      <xdr:row>39</xdr:row>
      <xdr:rowOff>149225</xdr:rowOff>
    </xdr:to>
    <xdr:sp macro="" textlink="">
      <xdr:nvSpPr>
        <xdr:cNvPr id="456" name="フローチャート: 判断 455"/>
        <xdr:cNvSpPr/>
      </xdr:nvSpPr>
      <xdr:spPr>
        <a:xfrm>
          <a:off x="18345150" y="65919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53975</xdr:rowOff>
    </xdr:from>
    <xdr:to xmlns:xdr="http://schemas.openxmlformats.org/drawingml/2006/spreadsheetDrawing">
      <xdr:col>102</xdr:col>
      <xdr:colOff>165100</xdr:colOff>
      <xdr:row>39</xdr:row>
      <xdr:rowOff>153035</xdr:rowOff>
    </xdr:to>
    <xdr:sp macro="" textlink="">
      <xdr:nvSpPr>
        <xdr:cNvPr id="457" name="フローチャート: 判断 456"/>
        <xdr:cNvSpPr/>
      </xdr:nvSpPr>
      <xdr:spPr>
        <a:xfrm>
          <a:off x="17551400" y="65957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27305</xdr:rowOff>
    </xdr:from>
    <xdr:to xmlns:xdr="http://schemas.openxmlformats.org/drawingml/2006/spreadsheetDrawing">
      <xdr:col>98</xdr:col>
      <xdr:colOff>38100</xdr:colOff>
      <xdr:row>39</xdr:row>
      <xdr:rowOff>127000</xdr:rowOff>
    </xdr:to>
    <xdr:sp macro="" textlink="">
      <xdr:nvSpPr>
        <xdr:cNvPr id="458" name="フローチャート: 判断 457"/>
        <xdr:cNvSpPr/>
      </xdr:nvSpPr>
      <xdr:spPr>
        <a:xfrm>
          <a:off x="16757650" y="65690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72390</xdr:rowOff>
    </xdr:from>
    <xdr:ext cx="762000" cy="252095"/>
    <xdr:sp macro="" textlink="">
      <xdr:nvSpPr>
        <xdr:cNvPr id="459" name="テキスト ボックス 458"/>
        <xdr:cNvSpPr txBox="1"/>
      </xdr:nvSpPr>
      <xdr:spPr>
        <a:xfrm>
          <a:off x="197802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72390</xdr:rowOff>
    </xdr:from>
    <xdr:ext cx="762000" cy="252095"/>
    <xdr:sp macro="" textlink="">
      <xdr:nvSpPr>
        <xdr:cNvPr id="460" name="テキスト ボックス 459"/>
        <xdr:cNvSpPr txBox="1"/>
      </xdr:nvSpPr>
      <xdr:spPr>
        <a:xfrm>
          <a:off x="190309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72390</xdr:rowOff>
    </xdr:from>
    <xdr:ext cx="760730" cy="252095"/>
    <xdr:sp macro="" textlink="">
      <xdr:nvSpPr>
        <xdr:cNvPr id="461" name="テキスト ボックス 460"/>
        <xdr:cNvSpPr txBox="1"/>
      </xdr:nvSpPr>
      <xdr:spPr>
        <a:xfrm>
          <a:off x="18224500" y="745236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72390</xdr:rowOff>
    </xdr:from>
    <xdr:ext cx="762000" cy="252095"/>
    <xdr:sp macro="" textlink="">
      <xdr:nvSpPr>
        <xdr:cNvPr id="462" name="テキスト ボックス 461"/>
        <xdr:cNvSpPr txBox="1"/>
      </xdr:nvSpPr>
      <xdr:spPr>
        <a:xfrm>
          <a:off x="174307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72390</xdr:rowOff>
    </xdr:from>
    <xdr:ext cx="762000" cy="252095"/>
    <xdr:sp macro="" textlink="">
      <xdr:nvSpPr>
        <xdr:cNvPr id="463" name="テキスト ボックス 462"/>
        <xdr:cNvSpPr txBox="1"/>
      </xdr:nvSpPr>
      <xdr:spPr>
        <a:xfrm>
          <a:off x="16630650" y="74523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140970</xdr:rowOff>
    </xdr:from>
    <xdr:to xmlns:xdr="http://schemas.openxmlformats.org/drawingml/2006/spreadsheetDrawing">
      <xdr:col>116</xdr:col>
      <xdr:colOff>114300</xdr:colOff>
      <xdr:row>39</xdr:row>
      <xdr:rowOff>73025</xdr:rowOff>
    </xdr:to>
    <xdr:sp macro="" textlink="">
      <xdr:nvSpPr>
        <xdr:cNvPr id="464" name="楕円 463"/>
        <xdr:cNvSpPr/>
      </xdr:nvSpPr>
      <xdr:spPr>
        <a:xfrm>
          <a:off x="19900900" y="65151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163195</xdr:rowOff>
    </xdr:from>
    <xdr:ext cx="468630" cy="252095"/>
    <xdr:sp macro="" textlink="">
      <xdr:nvSpPr>
        <xdr:cNvPr id="465" name="【認定こども園・幼稚園・保育所】&#10;一人当たり面積該当値テキスト"/>
        <xdr:cNvSpPr txBox="1"/>
      </xdr:nvSpPr>
      <xdr:spPr>
        <a:xfrm>
          <a:off x="19989800" y="636968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140970</xdr:rowOff>
    </xdr:from>
    <xdr:to xmlns:xdr="http://schemas.openxmlformats.org/drawingml/2006/spreadsheetDrawing">
      <xdr:col>112</xdr:col>
      <xdr:colOff>38100</xdr:colOff>
      <xdr:row>39</xdr:row>
      <xdr:rowOff>73025</xdr:rowOff>
    </xdr:to>
    <xdr:sp macro="" textlink="">
      <xdr:nvSpPr>
        <xdr:cNvPr id="466" name="楕円 465"/>
        <xdr:cNvSpPr/>
      </xdr:nvSpPr>
      <xdr:spPr>
        <a:xfrm>
          <a:off x="19157950" y="6515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39</xdr:row>
      <xdr:rowOff>22860</xdr:rowOff>
    </xdr:from>
    <xdr:to xmlns:xdr="http://schemas.openxmlformats.org/drawingml/2006/spreadsheetDrawing">
      <xdr:col>116</xdr:col>
      <xdr:colOff>63500</xdr:colOff>
      <xdr:row>39</xdr:row>
      <xdr:rowOff>22860</xdr:rowOff>
    </xdr:to>
    <xdr:cxnSp macro="">
      <xdr:nvCxnSpPr>
        <xdr:cNvPr id="467" name="直線コネクタ 466"/>
        <xdr:cNvCxnSpPr/>
      </xdr:nvCxnSpPr>
      <xdr:spPr>
        <a:xfrm>
          <a:off x="19202400" y="656463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114300</xdr:rowOff>
    </xdr:from>
    <xdr:to xmlns:xdr="http://schemas.openxmlformats.org/drawingml/2006/spreadsheetDrawing">
      <xdr:col>107</xdr:col>
      <xdr:colOff>101600</xdr:colOff>
      <xdr:row>39</xdr:row>
      <xdr:rowOff>45720</xdr:rowOff>
    </xdr:to>
    <xdr:sp macro="" textlink="">
      <xdr:nvSpPr>
        <xdr:cNvPr id="468" name="楕円 467"/>
        <xdr:cNvSpPr/>
      </xdr:nvSpPr>
      <xdr:spPr>
        <a:xfrm>
          <a:off x="18345150" y="64884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163830</xdr:rowOff>
    </xdr:from>
    <xdr:to xmlns:xdr="http://schemas.openxmlformats.org/drawingml/2006/spreadsheetDrawing">
      <xdr:col>111</xdr:col>
      <xdr:colOff>171450</xdr:colOff>
      <xdr:row>39</xdr:row>
      <xdr:rowOff>22860</xdr:rowOff>
    </xdr:to>
    <xdr:cxnSp macro="">
      <xdr:nvCxnSpPr>
        <xdr:cNvPr id="469" name="直線コネクタ 468"/>
        <xdr:cNvCxnSpPr/>
      </xdr:nvCxnSpPr>
      <xdr:spPr>
        <a:xfrm>
          <a:off x="18395950" y="6537960"/>
          <a:ext cx="8064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109855</xdr:rowOff>
    </xdr:from>
    <xdr:to xmlns:xdr="http://schemas.openxmlformats.org/drawingml/2006/spreadsheetDrawing">
      <xdr:col>102</xdr:col>
      <xdr:colOff>165100</xdr:colOff>
      <xdr:row>39</xdr:row>
      <xdr:rowOff>41275</xdr:rowOff>
    </xdr:to>
    <xdr:sp macro="" textlink="">
      <xdr:nvSpPr>
        <xdr:cNvPr id="470" name="楕円 469"/>
        <xdr:cNvSpPr/>
      </xdr:nvSpPr>
      <xdr:spPr>
        <a:xfrm>
          <a:off x="17551400" y="6483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160020</xdr:rowOff>
    </xdr:from>
    <xdr:to xmlns:xdr="http://schemas.openxmlformats.org/drawingml/2006/spreadsheetDrawing">
      <xdr:col>107</xdr:col>
      <xdr:colOff>50800</xdr:colOff>
      <xdr:row>38</xdr:row>
      <xdr:rowOff>163830</xdr:rowOff>
    </xdr:to>
    <xdr:cxnSp macro="">
      <xdr:nvCxnSpPr>
        <xdr:cNvPr id="471" name="直線コネクタ 470"/>
        <xdr:cNvCxnSpPr/>
      </xdr:nvCxnSpPr>
      <xdr:spPr>
        <a:xfrm>
          <a:off x="17602200" y="65341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167005</xdr:rowOff>
    </xdr:from>
    <xdr:ext cx="469900" cy="252730"/>
    <xdr:sp macro="" textlink="">
      <xdr:nvSpPr>
        <xdr:cNvPr id="472" name="n_1aveValue【認定こども園・幼稚園・保育所】&#10;一人当たり面積"/>
        <xdr:cNvSpPr txBox="1"/>
      </xdr:nvSpPr>
      <xdr:spPr>
        <a:xfrm>
          <a:off x="18980150" y="670877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140335</xdr:rowOff>
    </xdr:from>
    <xdr:ext cx="469900" cy="252095"/>
    <xdr:sp macro="" textlink="">
      <xdr:nvSpPr>
        <xdr:cNvPr id="473" name="n_2aveValue【認定こども園・幼稚園・保育所】&#10;一人当たり面積"/>
        <xdr:cNvSpPr txBox="1"/>
      </xdr:nvSpPr>
      <xdr:spPr>
        <a:xfrm>
          <a:off x="18180050" y="66821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144780</xdr:rowOff>
    </xdr:from>
    <xdr:ext cx="469900" cy="251460"/>
    <xdr:sp macro="" textlink="">
      <xdr:nvSpPr>
        <xdr:cNvPr id="474" name="n_3aveValue【認定こども園・幼稚園・保育所】&#10;一人当たり面積"/>
        <xdr:cNvSpPr txBox="1"/>
      </xdr:nvSpPr>
      <xdr:spPr>
        <a:xfrm>
          <a:off x="17386300" y="668655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142875</xdr:rowOff>
    </xdr:from>
    <xdr:ext cx="469900" cy="252095"/>
    <xdr:sp macro="" textlink="">
      <xdr:nvSpPr>
        <xdr:cNvPr id="475" name="n_4aveValue【認定こども園・幼稚園・保育所】&#10;一人当たり面積"/>
        <xdr:cNvSpPr txBox="1"/>
      </xdr:nvSpPr>
      <xdr:spPr>
        <a:xfrm>
          <a:off x="16592550" y="634936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88900</xdr:rowOff>
    </xdr:from>
    <xdr:ext cx="469900" cy="251460"/>
    <xdr:sp macro="" textlink="">
      <xdr:nvSpPr>
        <xdr:cNvPr id="476" name="n_1mainValue【認定こども園・幼稚園・保育所】&#10;一人当たり面積"/>
        <xdr:cNvSpPr txBox="1"/>
      </xdr:nvSpPr>
      <xdr:spPr>
        <a:xfrm>
          <a:off x="18980150" y="62953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61595</xdr:rowOff>
    </xdr:from>
    <xdr:ext cx="469900" cy="253365"/>
    <xdr:sp macro="" textlink="">
      <xdr:nvSpPr>
        <xdr:cNvPr id="477" name="n_2mainValue【認定こども園・幼稚園・保育所】&#10;一人当たり面積"/>
        <xdr:cNvSpPr txBox="1"/>
      </xdr:nvSpPr>
      <xdr:spPr>
        <a:xfrm>
          <a:off x="18180050" y="62680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57785</xdr:rowOff>
    </xdr:from>
    <xdr:ext cx="469900" cy="253365"/>
    <xdr:sp macro="" textlink="">
      <xdr:nvSpPr>
        <xdr:cNvPr id="478" name="n_3mainValue【認定こども園・幼稚園・保育所】&#10;一人当たり面積"/>
        <xdr:cNvSpPr txBox="1"/>
      </xdr:nvSpPr>
      <xdr:spPr>
        <a:xfrm>
          <a:off x="17386300" y="62642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61595</xdr:rowOff>
    </xdr:to>
    <xdr:sp macro="" textlink="">
      <xdr:nvSpPr>
        <xdr:cNvPr id="479" name="正方形/長方形 478"/>
        <xdr:cNvSpPr/>
      </xdr:nvSpPr>
      <xdr:spPr>
        <a:xfrm>
          <a:off x="11207750" y="782701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480" name="正方形/長方形 479"/>
        <xdr:cNvSpPr/>
      </xdr:nvSpPr>
      <xdr:spPr>
        <a:xfrm>
          <a:off x="113157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117475</xdr:rowOff>
    </xdr:from>
    <xdr:to xmlns:xdr="http://schemas.openxmlformats.org/drawingml/2006/spreadsheetDrawing">
      <xdr:col>74</xdr:col>
      <xdr:colOff>0</xdr:colOff>
      <xdr:row>53</xdr:row>
      <xdr:rowOff>31115</xdr:rowOff>
    </xdr:to>
    <xdr:sp macro="" textlink="">
      <xdr:nvSpPr>
        <xdr:cNvPr id="481" name="正方形/長方形 480"/>
        <xdr:cNvSpPr/>
      </xdr:nvSpPr>
      <xdr:spPr>
        <a:xfrm>
          <a:off x="113157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482" name="正方形/長方形 481"/>
        <xdr:cNvSpPr/>
      </xdr:nvSpPr>
      <xdr:spPr>
        <a:xfrm>
          <a:off x="122364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117475</xdr:rowOff>
    </xdr:from>
    <xdr:to xmlns:xdr="http://schemas.openxmlformats.org/drawingml/2006/spreadsheetDrawing">
      <xdr:col>79</xdr:col>
      <xdr:colOff>63500</xdr:colOff>
      <xdr:row>53</xdr:row>
      <xdr:rowOff>31115</xdr:rowOff>
    </xdr:to>
    <xdr:sp macro="" textlink="">
      <xdr:nvSpPr>
        <xdr:cNvPr id="483" name="正方形/長方形 482"/>
        <xdr:cNvSpPr/>
      </xdr:nvSpPr>
      <xdr:spPr>
        <a:xfrm>
          <a:off x="122364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484" name="正方形/長方形 483"/>
        <xdr:cNvSpPr/>
      </xdr:nvSpPr>
      <xdr:spPr>
        <a:xfrm>
          <a:off x="1326515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117475</xdr:rowOff>
    </xdr:from>
    <xdr:to xmlns:xdr="http://schemas.openxmlformats.org/drawingml/2006/spreadsheetDrawing">
      <xdr:col>85</xdr:col>
      <xdr:colOff>63500</xdr:colOff>
      <xdr:row>53</xdr:row>
      <xdr:rowOff>31115</xdr:rowOff>
    </xdr:to>
    <xdr:sp macro="" textlink="">
      <xdr:nvSpPr>
        <xdr:cNvPr id="485" name="正方形/長方形 484"/>
        <xdr:cNvSpPr/>
      </xdr:nvSpPr>
      <xdr:spPr>
        <a:xfrm>
          <a:off x="1326515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486" name="正方形/長方形 485"/>
        <xdr:cNvSpPr/>
      </xdr:nvSpPr>
      <xdr:spPr>
        <a:xfrm>
          <a:off x="11207750" y="8944610"/>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487" name="テキスト ボックス 486"/>
        <xdr:cNvSpPr txBox="1"/>
      </xdr:nvSpPr>
      <xdr:spPr>
        <a:xfrm>
          <a:off x="11169650" y="875855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488" name="直線コネクタ 487"/>
        <xdr:cNvCxnSpPr/>
      </xdr:nvCxnSpPr>
      <xdr:spPr>
        <a:xfrm>
          <a:off x="11207750" y="111798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6090" cy="252095"/>
    <xdr:sp macro="" textlink="">
      <xdr:nvSpPr>
        <xdr:cNvPr id="489" name="テキスト ボックス 488"/>
        <xdr:cNvSpPr txBox="1"/>
      </xdr:nvSpPr>
      <xdr:spPr>
        <a:xfrm>
          <a:off x="1079754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128270</xdr:rowOff>
    </xdr:from>
    <xdr:to xmlns:xdr="http://schemas.openxmlformats.org/drawingml/2006/spreadsheetDrawing">
      <xdr:col>89</xdr:col>
      <xdr:colOff>171450</xdr:colOff>
      <xdr:row>64</xdr:row>
      <xdr:rowOff>128270</xdr:rowOff>
    </xdr:to>
    <xdr:cxnSp macro="">
      <xdr:nvCxnSpPr>
        <xdr:cNvPr id="490" name="直線コネクタ 489"/>
        <xdr:cNvCxnSpPr/>
      </xdr:nvCxnSpPr>
      <xdr:spPr>
        <a:xfrm>
          <a:off x="11207750" y="108610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156210</xdr:rowOff>
    </xdr:from>
    <xdr:ext cx="401955" cy="253365"/>
    <xdr:sp macro="" textlink="">
      <xdr:nvSpPr>
        <xdr:cNvPr id="491" name="テキスト ボックス 490"/>
        <xdr:cNvSpPr txBox="1"/>
      </xdr:nvSpPr>
      <xdr:spPr>
        <a:xfrm>
          <a:off x="10842625" y="107213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143510</xdr:rowOff>
    </xdr:from>
    <xdr:to xmlns:xdr="http://schemas.openxmlformats.org/drawingml/2006/spreadsheetDrawing">
      <xdr:col>89</xdr:col>
      <xdr:colOff>171450</xdr:colOff>
      <xdr:row>62</xdr:row>
      <xdr:rowOff>143510</xdr:rowOff>
    </xdr:to>
    <xdr:cxnSp macro="">
      <xdr:nvCxnSpPr>
        <xdr:cNvPr id="492" name="直線コネクタ 491"/>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1955" cy="253365"/>
    <xdr:sp macro="" textlink="">
      <xdr:nvSpPr>
        <xdr:cNvPr id="493" name="テキスト ボックス 492"/>
        <xdr:cNvSpPr txBox="1"/>
      </xdr:nvSpPr>
      <xdr:spPr>
        <a:xfrm>
          <a:off x="10842625" y="1040193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160020</xdr:rowOff>
    </xdr:from>
    <xdr:to xmlns:xdr="http://schemas.openxmlformats.org/drawingml/2006/spreadsheetDrawing">
      <xdr:col>89</xdr:col>
      <xdr:colOff>171450</xdr:colOff>
      <xdr:row>60</xdr:row>
      <xdr:rowOff>160020</xdr:rowOff>
    </xdr:to>
    <xdr:cxnSp macro="">
      <xdr:nvCxnSpPr>
        <xdr:cNvPr id="494" name="直線コネクタ 493"/>
        <xdr:cNvCxnSpPr/>
      </xdr:nvCxnSpPr>
      <xdr:spPr>
        <a:xfrm>
          <a:off x="11207750" y="10222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1955" cy="253365"/>
    <xdr:sp macro="" textlink="">
      <xdr:nvSpPr>
        <xdr:cNvPr id="495" name="テキスト ボックス 494"/>
        <xdr:cNvSpPr txBox="1"/>
      </xdr:nvSpPr>
      <xdr:spPr>
        <a:xfrm>
          <a:off x="10842625" y="1008253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496" name="直線コネクタ 495"/>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1955" cy="252730"/>
    <xdr:sp macro="" textlink="">
      <xdr:nvSpPr>
        <xdr:cNvPr id="497" name="テキスト ボックス 496"/>
        <xdr:cNvSpPr txBox="1"/>
      </xdr:nvSpPr>
      <xdr:spPr>
        <a:xfrm>
          <a:off x="10842625" y="976376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498" name="直線コネクタ 497"/>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52705</xdr:rowOff>
    </xdr:from>
    <xdr:ext cx="401955" cy="252095"/>
    <xdr:sp macro="" textlink="">
      <xdr:nvSpPr>
        <xdr:cNvPr id="499" name="テキスト ボックス 498"/>
        <xdr:cNvSpPr txBox="1"/>
      </xdr:nvSpPr>
      <xdr:spPr>
        <a:xfrm>
          <a:off x="10842625" y="94443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39370</xdr:rowOff>
    </xdr:from>
    <xdr:to xmlns:xdr="http://schemas.openxmlformats.org/drawingml/2006/spreadsheetDrawing">
      <xdr:col>89</xdr:col>
      <xdr:colOff>171450</xdr:colOff>
      <xdr:row>55</xdr:row>
      <xdr:rowOff>39370</xdr:rowOff>
    </xdr:to>
    <xdr:cxnSp macro="">
      <xdr:nvCxnSpPr>
        <xdr:cNvPr id="500" name="直線コネクタ 499"/>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68580</xdr:rowOff>
    </xdr:from>
    <xdr:ext cx="401955" cy="252095"/>
    <xdr:sp macro="" textlink="">
      <xdr:nvSpPr>
        <xdr:cNvPr id="501" name="テキスト ボックス 500"/>
        <xdr:cNvSpPr txBox="1"/>
      </xdr:nvSpPr>
      <xdr:spPr>
        <a:xfrm>
          <a:off x="10842625" y="912495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502" name="直線コネクタ 501"/>
        <xdr:cNvCxnSpPr/>
      </xdr:nvCxnSpPr>
      <xdr:spPr>
        <a:xfrm>
          <a:off x="11207750" y="8944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401955" cy="252095"/>
    <xdr:sp macro="" textlink="">
      <xdr:nvSpPr>
        <xdr:cNvPr id="503" name="テキスト ボックス 502"/>
        <xdr:cNvSpPr txBox="1"/>
      </xdr:nvSpPr>
      <xdr:spPr>
        <a:xfrm>
          <a:off x="10842625" y="8805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504" name="【学校施設】&#10;有形固定資産減価償却率グラフ枠"/>
        <xdr:cNvSpPr/>
      </xdr:nvSpPr>
      <xdr:spPr>
        <a:xfrm>
          <a:off x="11207750" y="8944610"/>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154305</xdr:rowOff>
    </xdr:from>
    <xdr:to xmlns:xdr="http://schemas.openxmlformats.org/drawingml/2006/spreadsheetDrawing">
      <xdr:col>85</xdr:col>
      <xdr:colOff>126365</xdr:colOff>
      <xdr:row>63</xdr:row>
      <xdr:rowOff>119380</xdr:rowOff>
    </xdr:to>
    <xdr:cxnSp macro="">
      <xdr:nvCxnSpPr>
        <xdr:cNvPr id="505" name="直線コネクタ 504"/>
        <xdr:cNvCxnSpPr/>
      </xdr:nvCxnSpPr>
      <xdr:spPr>
        <a:xfrm flipV="1">
          <a:off x="14699615" y="9378315"/>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123825</xdr:rowOff>
    </xdr:from>
    <xdr:ext cx="403860" cy="252095"/>
    <xdr:sp macro="" textlink="">
      <xdr:nvSpPr>
        <xdr:cNvPr id="506" name="【学校施設】&#10;有形固定資産減価償却率最小値テキスト"/>
        <xdr:cNvSpPr txBox="1"/>
      </xdr:nvSpPr>
      <xdr:spPr>
        <a:xfrm>
          <a:off x="14738350" y="10688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119380</xdr:rowOff>
    </xdr:from>
    <xdr:to xmlns:xdr="http://schemas.openxmlformats.org/drawingml/2006/spreadsheetDrawing">
      <xdr:col>86</xdr:col>
      <xdr:colOff>25400</xdr:colOff>
      <xdr:row>63</xdr:row>
      <xdr:rowOff>119380</xdr:rowOff>
    </xdr:to>
    <xdr:cxnSp macro="">
      <xdr:nvCxnSpPr>
        <xdr:cNvPr id="507" name="直線コネクタ 506"/>
        <xdr:cNvCxnSpPr/>
      </xdr:nvCxnSpPr>
      <xdr:spPr>
        <a:xfrm>
          <a:off x="14611350" y="1068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102870</xdr:rowOff>
    </xdr:from>
    <xdr:ext cx="403860" cy="252095"/>
    <xdr:sp macro="" textlink="">
      <xdr:nvSpPr>
        <xdr:cNvPr id="508" name="【学校施設】&#10;有形固定資産減価償却率最大値テキスト"/>
        <xdr:cNvSpPr txBox="1"/>
      </xdr:nvSpPr>
      <xdr:spPr>
        <a:xfrm>
          <a:off x="14738350" y="91592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154305</xdr:rowOff>
    </xdr:from>
    <xdr:to xmlns:xdr="http://schemas.openxmlformats.org/drawingml/2006/spreadsheetDrawing">
      <xdr:col>86</xdr:col>
      <xdr:colOff>25400</xdr:colOff>
      <xdr:row>55</xdr:row>
      <xdr:rowOff>154305</xdr:rowOff>
    </xdr:to>
    <xdr:cxnSp macro="">
      <xdr:nvCxnSpPr>
        <xdr:cNvPr id="509" name="直線コネクタ 508"/>
        <xdr:cNvCxnSpPr/>
      </xdr:nvCxnSpPr>
      <xdr:spPr>
        <a:xfrm>
          <a:off x="14611350" y="937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116205</xdr:rowOff>
    </xdr:from>
    <xdr:ext cx="403860" cy="253365"/>
    <xdr:sp macro="" textlink="">
      <xdr:nvSpPr>
        <xdr:cNvPr id="510" name="【学校施設】&#10;有形固定資産減価償却率平均値テキスト"/>
        <xdr:cNvSpPr txBox="1"/>
      </xdr:nvSpPr>
      <xdr:spPr>
        <a:xfrm>
          <a:off x="14738350" y="100107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137160</xdr:rowOff>
    </xdr:from>
    <xdr:to xmlns:xdr="http://schemas.openxmlformats.org/drawingml/2006/spreadsheetDrawing">
      <xdr:col>85</xdr:col>
      <xdr:colOff>171450</xdr:colOff>
      <xdr:row>60</xdr:row>
      <xdr:rowOff>69215</xdr:rowOff>
    </xdr:to>
    <xdr:sp macro="" textlink="">
      <xdr:nvSpPr>
        <xdr:cNvPr id="511" name="フローチャート: 判断 510"/>
        <xdr:cNvSpPr/>
      </xdr:nvSpPr>
      <xdr:spPr>
        <a:xfrm>
          <a:off x="14649450" y="1003173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111760</xdr:rowOff>
    </xdr:from>
    <xdr:to xmlns:xdr="http://schemas.openxmlformats.org/drawingml/2006/spreadsheetDrawing">
      <xdr:col>81</xdr:col>
      <xdr:colOff>101600</xdr:colOff>
      <xdr:row>60</xdr:row>
      <xdr:rowOff>43180</xdr:rowOff>
    </xdr:to>
    <xdr:sp macro="" textlink="">
      <xdr:nvSpPr>
        <xdr:cNvPr id="512" name="フローチャート: 判断 511"/>
        <xdr:cNvSpPr/>
      </xdr:nvSpPr>
      <xdr:spPr>
        <a:xfrm>
          <a:off x="13887450" y="10006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50800</xdr:rowOff>
    </xdr:from>
    <xdr:to xmlns:xdr="http://schemas.openxmlformats.org/drawingml/2006/spreadsheetDrawing">
      <xdr:col>76</xdr:col>
      <xdr:colOff>165100</xdr:colOff>
      <xdr:row>59</xdr:row>
      <xdr:rowOff>150495</xdr:rowOff>
    </xdr:to>
    <xdr:sp macro="" textlink="">
      <xdr:nvSpPr>
        <xdr:cNvPr id="513" name="フローチャート: 判断 512"/>
        <xdr:cNvSpPr/>
      </xdr:nvSpPr>
      <xdr:spPr>
        <a:xfrm>
          <a:off x="13093700" y="99453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60325</xdr:rowOff>
    </xdr:from>
    <xdr:to xmlns:xdr="http://schemas.openxmlformats.org/drawingml/2006/spreadsheetDrawing">
      <xdr:col>72</xdr:col>
      <xdr:colOff>38100</xdr:colOff>
      <xdr:row>59</xdr:row>
      <xdr:rowOff>160020</xdr:rowOff>
    </xdr:to>
    <xdr:sp macro="" textlink="">
      <xdr:nvSpPr>
        <xdr:cNvPr id="514" name="フローチャート: 判断 513"/>
        <xdr:cNvSpPr/>
      </xdr:nvSpPr>
      <xdr:spPr>
        <a:xfrm>
          <a:off x="12299950" y="99548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151130</xdr:rowOff>
    </xdr:from>
    <xdr:to xmlns:xdr="http://schemas.openxmlformats.org/drawingml/2006/spreadsheetDrawing">
      <xdr:col>67</xdr:col>
      <xdr:colOff>101600</xdr:colOff>
      <xdr:row>59</xdr:row>
      <xdr:rowOff>83185</xdr:rowOff>
    </xdr:to>
    <xdr:sp macro="" textlink="">
      <xdr:nvSpPr>
        <xdr:cNvPr id="515" name="フローチャート: 判断 514"/>
        <xdr:cNvSpPr/>
      </xdr:nvSpPr>
      <xdr:spPr>
        <a:xfrm>
          <a:off x="11487150" y="9878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2095"/>
    <xdr:sp macro="" textlink="">
      <xdr:nvSpPr>
        <xdr:cNvPr id="516" name="テキスト ボックス 515"/>
        <xdr:cNvSpPr txBox="1"/>
      </xdr:nvSpPr>
      <xdr:spPr>
        <a:xfrm>
          <a:off x="1452880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0730" cy="252095"/>
    <xdr:sp macro="" textlink="">
      <xdr:nvSpPr>
        <xdr:cNvPr id="517" name="テキスト ボックス 516"/>
        <xdr:cNvSpPr txBox="1"/>
      </xdr:nvSpPr>
      <xdr:spPr>
        <a:xfrm>
          <a:off x="137668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2095"/>
    <xdr:sp macro="" textlink="">
      <xdr:nvSpPr>
        <xdr:cNvPr id="518" name="テキスト ボックス 517"/>
        <xdr:cNvSpPr txBox="1"/>
      </xdr:nvSpPr>
      <xdr:spPr>
        <a:xfrm>
          <a:off x="129730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2095"/>
    <xdr:sp macro="" textlink="">
      <xdr:nvSpPr>
        <xdr:cNvPr id="519" name="テキスト ボックス 518"/>
        <xdr:cNvSpPr txBox="1"/>
      </xdr:nvSpPr>
      <xdr:spPr>
        <a:xfrm>
          <a:off x="12172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0730" cy="252095"/>
    <xdr:sp macro="" textlink="">
      <xdr:nvSpPr>
        <xdr:cNvPr id="520" name="テキスト ボックス 519"/>
        <xdr:cNvSpPr txBox="1"/>
      </xdr:nvSpPr>
      <xdr:spPr>
        <a:xfrm>
          <a:off x="11366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70485</xdr:rowOff>
    </xdr:from>
    <xdr:to xmlns:xdr="http://schemas.openxmlformats.org/drawingml/2006/spreadsheetDrawing">
      <xdr:col>85</xdr:col>
      <xdr:colOff>171450</xdr:colOff>
      <xdr:row>60</xdr:row>
      <xdr:rowOff>1905</xdr:rowOff>
    </xdr:to>
    <xdr:sp macro="" textlink="">
      <xdr:nvSpPr>
        <xdr:cNvPr id="521" name="楕円 520"/>
        <xdr:cNvSpPr/>
      </xdr:nvSpPr>
      <xdr:spPr>
        <a:xfrm>
          <a:off x="14649450" y="996505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92710</xdr:rowOff>
    </xdr:from>
    <xdr:ext cx="403860" cy="252730"/>
    <xdr:sp macro="" textlink="">
      <xdr:nvSpPr>
        <xdr:cNvPr id="522" name="【学校施設】&#10;有形固定資産減価償却率該当値テキスト"/>
        <xdr:cNvSpPr txBox="1"/>
      </xdr:nvSpPr>
      <xdr:spPr>
        <a:xfrm>
          <a:off x="14738350" y="981964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82550</xdr:rowOff>
    </xdr:from>
    <xdr:to xmlns:xdr="http://schemas.openxmlformats.org/drawingml/2006/spreadsheetDrawing">
      <xdr:col>81</xdr:col>
      <xdr:colOff>101600</xdr:colOff>
      <xdr:row>60</xdr:row>
      <xdr:rowOff>14605</xdr:rowOff>
    </xdr:to>
    <xdr:sp macro="" textlink="">
      <xdr:nvSpPr>
        <xdr:cNvPr id="523" name="楕円 522"/>
        <xdr:cNvSpPr/>
      </xdr:nvSpPr>
      <xdr:spPr>
        <a:xfrm>
          <a:off x="13887450" y="99771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119380</xdr:rowOff>
    </xdr:from>
    <xdr:to xmlns:xdr="http://schemas.openxmlformats.org/drawingml/2006/spreadsheetDrawing">
      <xdr:col>85</xdr:col>
      <xdr:colOff>127000</xdr:colOff>
      <xdr:row>59</xdr:row>
      <xdr:rowOff>132080</xdr:rowOff>
    </xdr:to>
    <xdr:cxnSp macro="">
      <xdr:nvCxnSpPr>
        <xdr:cNvPr id="524" name="直線コネクタ 523"/>
        <xdr:cNvCxnSpPr/>
      </xdr:nvCxnSpPr>
      <xdr:spPr>
        <a:xfrm flipV="1">
          <a:off x="13938250" y="10013950"/>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86360</xdr:rowOff>
    </xdr:from>
    <xdr:to xmlns:xdr="http://schemas.openxmlformats.org/drawingml/2006/spreadsheetDrawing">
      <xdr:col>76</xdr:col>
      <xdr:colOff>165100</xdr:colOff>
      <xdr:row>60</xdr:row>
      <xdr:rowOff>17780</xdr:rowOff>
    </xdr:to>
    <xdr:sp macro="" textlink="">
      <xdr:nvSpPr>
        <xdr:cNvPr id="525" name="楕円 524"/>
        <xdr:cNvSpPr/>
      </xdr:nvSpPr>
      <xdr:spPr>
        <a:xfrm>
          <a:off x="13093700" y="99809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132080</xdr:rowOff>
    </xdr:from>
    <xdr:to xmlns:xdr="http://schemas.openxmlformats.org/drawingml/2006/spreadsheetDrawing">
      <xdr:col>81</xdr:col>
      <xdr:colOff>50800</xdr:colOff>
      <xdr:row>59</xdr:row>
      <xdr:rowOff>135890</xdr:rowOff>
    </xdr:to>
    <xdr:cxnSp macro="">
      <xdr:nvCxnSpPr>
        <xdr:cNvPr id="526" name="直線コネクタ 525"/>
        <xdr:cNvCxnSpPr/>
      </xdr:nvCxnSpPr>
      <xdr:spPr>
        <a:xfrm flipV="1">
          <a:off x="13144500" y="10026650"/>
          <a:ext cx="7937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25400</xdr:rowOff>
    </xdr:from>
    <xdr:to xmlns:xdr="http://schemas.openxmlformats.org/drawingml/2006/spreadsheetDrawing">
      <xdr:col>72</xdr:col>
      <xdr:colOff>38100</xdr:colOff>
      <xdr:row>59</xdr:row>
      <xdr:rowOff>125095</xdr:rowOff>
    </xdr:to>
    <xdr:sp macro="" textlink="">
      <xdr:nvSpPr>
        <xdr:cNvPr id="527" name="楕円 526"/>
        <xdr:cNvSpPr/>
      </xdr:nvSpPr>
      <xdr:spPr>
        <a:xfrm>
          <a:off x="12299950" y="99199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74930</xdr:rowOff>
    </xdr:from>
    <xdr:to xmlns:xdr="http://schemas.openxmlformats.org/drawingml/2006/spreadsheetDrawing">
      <xdr:col>76</xdr:col>
      <xdr:colOff>114300</xdr:colOff>
      <xdr:row>59</xdr:row>
      <xdr:rowOff>135890</xdr:rowOff>
    </xdr:to>
    <xdr:cxnSp macro="">
      <xdr:nvCxnSpPr>
        <xdr:cNvPr id="528" name="直線コネクタ 527"/>
        <xdr:cNvCxnSpPr/>
      </xdr:nvCxnSpPr>
      <xdr:spPr>
        <a:xfrm>
          <a:off x="12344400" y="9969500"/>
          <a:ext cx="8001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34925</xdr:rowOff>
    </xdr:from>
    <xdr:ext cx="403860" cy="252095"/>
    <xdr:sp macro="" textlink="">
      <xdr:nvSpPr>
        <xdr:cNvPr id="529" name="n_1aveValue【学校施設】&#10;有形固定資産減価償却率"/>
        <xdr:cNvSpPr txBox="1"/>
      </xdr:nvSpPr>
      <xdr:spPr>
        <a:xfrm>
          <a:off x="13742035" y="1009713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166370</xdr:rowOff>
    </xdr:from>
    <xdr:ext cx="403860" cy="253365"/>
    <xdr:sp macro="" textlink="">
      <xdr:nvSpPr>
        <xdr:cNvPr id="530" name="n_2aveValue【学校施設】&#10;有形固定資産減価償却率"/>
        <xdr:cNvSpPr txBox="1"/>
      </xdr:nvSpPr>
      <xdr:spPr>
        <a:xfrm>
          <a:off x="12960985" y="97256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151130</xdr:rowOff>
    </xdr:from>
    <xdr:ext cx="405130" cy="253365"/>
    <xdr:sp macro="" textlink="">
      <xdr:nvSpPr>
        <xdr:cNvPr id="531" name="n_3aveValue【学校施設】&#10;有形固定資産減価償却率"/>
        <xdr:cNvSpPr txBox="1"/>
      </xdr:nvSpPr>
      <xdr:spPr>
        <a:xfrm>
          <a:off x="12167235" y="100457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99060</xdr:rowOff>
    </xdr:from>
    <xdr:ext cx="403860" cy="253365"/>
    <xdr:sp macro="" textlink="">
      <xdr:nvSpPr>
        <xdr:cNvPr id="532" name="n_4aveValue【学校施設】&#10;有形固定資産減価償却率"/>
        <xdr:cNvSpPr txBox="1"/>
      </xdr:nvSpPr>
      <xdr:spPr>
        <a:xfrm>
          <a:off x="11354435" y="96583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30480</xdr:rowOff>
    </xdr:from>
    <xdr:ext cx="403860" cy="252095"/>
    <xdr:sp macro="" textlink="">
      <xdr:nvSpPr>
        <xdr:cNvPr id="533" name="n_1mainValue【学校施設】&#10;有形固定資産減価償却率"/>
        <xdr:cNvSpPr txBox="1"/>
      </xdr:nvSpPr>
      <xdr:spPr>
        <a:xfrm>
          <a:off x="13742035" y="975741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8890</xdr:rowOff>
    </xdr:from>
    <xdr:ext cx="403860" cy="253365"/>
    <xdr:sp macro="" textlink="">
      <xdr:nvSpPr>
        <xdr:cNvPr id="534" name="n_2mainValue【学校施設】&#10;有形固定資産減価償却率"/>
        <xdr:cNvSpPr txBox="1"/>
      </xdr:nvSpPr>
      <xdr:spPr>
        <a:xfrm>
          <a:off x="12960985" y="100711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140970</xdr:rowOff>
    </xdr:from>
    <xdr:ext cx="405130" cy="252095"/>
    <xdr:sp macro="" textlink="">
      <xdr:nvSpPr>
        <xdr:cNvPr id="535" name="n_3mainValue【学校施設】&#10;有形固定資産減価償却率"/>
        <xdr:cNvSpPr txBox="1"/>
      </xdr:nvSpPr>
      <xdr:spPr>
        <a:xfrm>
          <a:off x="12167235" y="970026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61595</xdr:rowOff>
    </xdr:to>
    <xdr:sp macro="" textlink="">
      <xdr:nvSpPr>
        <xdr:cNvPr id="536" name="正方形/長方形 535"/>
        <xdr:cNvSpPr/>
      </xdr:nvSpPr>
      <xdr:spPr>
        <a:xfrm>
          <a:off x="16459200" y="782701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537" name="正方形/長方形 536"/>
        <xdr:cNvSpPr/>
      </xdr:nvSpPr>
      <xdr:spPr>
        <a:xfrm>
          <a:off x="165862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117475</xdr:rowOff>
    </xdr:from>
    <xdr:to xmlns:xdr="http://schemas.openxmlformats.org/drawingml/2006/spreadsheetDrawing">
      <xdr:col>104</xdr:col>
      <xdr:colOff>127000</xdr:colOff>
      <xdr:row>53</xdr:row>
      <xdr:rowOff>31115</xdr:rowOff>
    </xdr:to>
    <xdr:sp macro="" textlink="">
      <xdr:nvSpPr>
        <xdr:cNvPr id="538" name="正方形/長方形 537"/>
        <xdr:cNvSpPr/>
      </xdr:nvSpPr>
      <xdr:spPr>
        <a:xfrm>
          <a:off x="165862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539" name="正方形/長方形 538"/>
        <xdr:cNvSpPr/>
      </xdr:nvSpPr>
      <xdr:spPr>
        <a:xfrm>
          <a:off x="174879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117475</xdr:rowOff>
    </xdr:from>
    <xdr:to xmlns:xdr="http://schemas.openxmlformats.org/drawingml/2006/spreadsheetDrawing">
      <xdr:col>110</xdr:col>
      <xdr:colOff>0</xdr:colOff>
      <xdr:row>53</xdr:row>
      <xdr:rowOff>31115</xdr:rowOff>
    </xdr:to>
    <xdr:sp macro="" textlink="">
      <xdr:nvSpPr>
        <xdr:cNvPr id="540" name="正方形/長方形 539"/>
        <xdr:cNvSpPr/>
      </xdr:nvSpPr>
      <xdr:spPr>
        <a:xfrm>
          <a:off x="174879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541" name="正方形/長方形 540"/>
        <xdr:cNvSpPr/>
      </xdr:nvSpPr>
      <xdr:spPr>
        <a:xfrm>
          <a:off x="18516600" y="847280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117475</xdr:rowOff>
    </xdr:from>
    <xdr:to xmlns:xdr="http://schemas.openxmlformats.org/drawingml/2006/spreadsheetDrawing">
      <xdr:col>116</xdr:col>
      <xdr:colOff>0</xdr:colOff>
      <xdr:row>53</xdr:row>
      <xdr:rowOff>31115</xdr:rowOff>
    </xdr:to>
    <xdr:sp macro="" textlink="">
      <xdr:nvSpPr>
        <xdr:cNvPr id="542" name="正方形/長方形 541"/>
        <xdr:cNvSpPr/>
      </xdr:nvSpPr>
      <xdr:spPr>
        <a:xfrm>
          <a:off x="18516600" y="8670925"/>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43" name="正方形/長方形 542"/>
        <xdr:cNvSpPr/>
      </xdr:nvSpPr>
      <xdr:spPr>
        <a:xfrm>
          <a:off x="16459200" y="8944610"/>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8615" cy="220345"/>
    <xdr:sp macro="" textlink="">
      <xdr:nvSpPr>
        <xdr:cNvPr id="544" name="テキスト ボックス 543"/>
        <xdr:cNvSpPr txBox="1"/>
      </xdr:nvSpPr>
      <xdr:spPr>
        <a:xfrm>
          <a:off x="16440150" y="875855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545" name="直線コネクタ 544"/>
        <xdr:cNvCxnSpPr/>
      </xdr:nvCxnSpPr>
      <xdr:spPr>
        <a:xfrm>
          <a:off x="16459200" y="111798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6090" cy="252095"/>
    <xdr:sp macro="" textlink="">
      <xdr:nvSpPr>
        <xdr:cNvPr id="546" name="テキスト ボックス 545"/>
        <xdr:cNvSpPr txBox="1"/>
      </xdr:nvSpPr>
      <xdr:spPr>
        <a:xfrm>
          <a:off x="16048990" y="110407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74295</xdr:rowOff>
    </xdr:from>
    <xdr:to xmlns:xdr="http://schemas.openxmlformats.org/drawingml/2006/spreadsheetDrawing">
      <xdr:col>120</xdr:col>
      <xdr:colOff>114300</xdr:colOff>
      <xdr:row>64</xdr:row>
      <xdr:rowOff>74295</xdr:rowOff>
    </xdr:to>
    <xdr:cxnSp macro="">
      <xdr:nvCxnSpPr>
        <xdr:cNvPr id="547" name="直線コネクタ 546"/>
        <xdr:cNvCxnSpPr/>
      </xdr:nvCxnSpPr>
      <xdr:spPr>
        <a:xfrm>
          <a:off x="16459200" y="10807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103505</xdr:rowOff>
    </xdr:from>
    <xdr:ext cx="466090" cy="252095"/>
    <xdr:sp macro="" textlink="">
      <xdr:nvSpPr>
        <xdr:cNvPr id="548" name="テキスト ボックス 547"/>
        <xdr:cNvSpPr txBox="1"/>
      </xdr:nvSpPr>
      <xdr:spPr>
        <a:xfrm>
          <a:off x="16048990" y="106686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549" name="直線コネクタ 548"/>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66040</xdr:rowOff>
    </xdr:from>
    <xdr:ext cx="466090" cy="252095"/>
    <xdr:sp macro="" textlink="">
      <xdr:nvSpPr>
        <xdr:cNvPr id="550" name="テキスト ボックス 549"/>
        <xdr:cNvSpPr txBox="1"/>
      </xdr:nvSpPr>
      <xdr:spPr>
        <a:xfrm>
          <a:off x="16048990" y="102958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51" name="直線コネクタ 550"/>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28575</xdr:rowOff>
    </xdr:from>
    <xdr:ext cx="466090" cy="252095"/>
    <xdr:sp macro="" textlink="">
      <xdr:nvSpPr>
        <xdr:cNvPr id="552" name="テキスト ボックス 551"/>
        <xdr:cNvSpPr txBox="1"/>
      </xdr:nvSpPr>
      <xdr:spPr>
        <a:xfrm>
          <a:off x="16048990" y="99231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130175</xdr:rowOff>
    </xdr:from>
    <xdr:to xmlns:xdr="http://schemas.openxmlformats.org/drawingml/2006/spreadsheetDrawing">
      <xdr:col>120</xdr:col>
      <xdr:colOff>114300</xdr:colOff>
      <xdr:row>57</xdr:row>
      <xdr:rowOff>130175</xdr:rowOff>
    </xdr:to>
    <xdr:cxnSp macro="">
      <xdr:nvCxnSpPr>
        <xdr:cNvPr id="553" name="直線コネクタ 552"/>
        <xdr:cNvCxnSpPr/>
      </xdr:nvCxnSpPr>
      <xdr:spPr>
        <a:xfrm>
          <a:off x="16459200" y="96894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159385</xdr:rowOff>
    </xdr:from>
    <xdr:ext cx="466090" cy="252095"/>
    <xdr:sp macro="" textlink="">
      <xdr:nvSpPr>
        <xdr:cNvPr id="554" name="テキスト ボックス 553"/>
        <xdr:cNvSpPr txBox="1"/>
      </xdr:nvSpPr>
      <xdr:spPr>
        <a:xfrm>
          <a:off x="16048990" y="95510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93345</xdr:rowOff>
    </xdr:from>
    <xdr:to xmlns:xdr="http://schemas.openxmlformats.org/drawingml/2006/spreadsheetDrawing">
      <xdr:col>120</xdr:col>
      <xdr:colOff>114300</xdr:colOff>
      <xdr:row>55</xdr:row>
      <xdr:rowOff>93345</xdr:rowOff>
    </xdr:to>
    <xdr:cxnSp macro="">
      <xdr:nvCxnSpPr>
        <xdr:cNvPr id="555" name="直線コネクタ 554"/>
        <xdr:cNvCxnSpPr/>
      </xdr:nvCxnSpPr>
      <xdr:spPr>
        <a:xfrm>
          <a:off x="16459200" y="9317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121920</xdr:rowOff>
    </xdr:from>
    <xdr:ext cx="466090" cy="252095"/>
    <xdr:sp macro="" textlink="">
      <xdr:nvSpPr>
        <xdr:cNvPr id="556" name="テキスト ボックス 555"/>
        <xdr:cNvSpPr txBox="1"/>
      </xdr:nvSpPr>
      <xdr:spPr>
        <a:xfrm>
          <a:off x="16048990" y="9178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557" name="直線コネクタ 556"/>
        <xdr:cNvCxnSpPr/>
      </xdr:nvCxnSpPr>
      <xdr:spPr>
        <a:xfrm>
          <a:off x="16459200" y="8944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090" cy="252095"/>
    <xdr:sp macro="" textlink="">
      <xdr:nvSpPr>
        <xdr:cNvPr id="558" name="テキスト ボックス 557"/>
        <xdr:cNvSpPr txBox="1"/>
      </xdr:nvSpPr>
      <xdr:spPr>
        <a:xfrm>
          <a:off x="16048990" y="8805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559" name="【学校施設】&#10;一人当たり面積グラフ枠"/>
        <xdr:cNvSpPr/>
      </xdr:nvSpPr>
      <xdr:spPr>
        <a:xfrm>
          <a:off x="16459200" y="8944610"/>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61595</xdr:rowOff>
    </xdr:from>
    <xdr:to xmlns:xdr="http://schemas.openxmlformats.org/drawingml/2006/spreadsheetDrawing">
      <xdr:col>116</xdr:col>
      <xdr:colOff>62865</xdr:colOff>
      <xdr:row>64</xdr:row>
      <xdr:rowOff>114300</xdr:rowOff>
    </xdr:to>
    <xdr:cxnSp macro="">
      <xdr:nvCxnSpPr>
        <xdr:cNvPr id="560" name="直線コネクタ 559"/>
        <xdr:cNvCxnSpPr/>
      </xdr:nvCxnSpPr>
      <xdr:spPr>
        <a:xfrm flipV="1">
          <a:off x="19951065" y="9285605"/>
          <a:ext cx="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117475</xdr:rowOff>
    </xdr:from>
    <xdr:ext cx="468630" cy="253365"/>
    <xdr:sp macro="" textlink="">
      <xdr:nvSpPr>
        <xdr:cNvPr id="561" name="【学校施設】&#10;一人当たり面積最小値テキスト"/>
        <xdr:cNvSpPr txBox="1"/>
      </xdr:nvSpPr>
      <xdr:spPr>
        <a:xfrm>
          <a:off x="19989800" y="1085024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114300</xdr:rowOff>
    </xdr:from>
    <xdr:to xmlns:xdr="http://schemas.openxmlformats.org/drawingml/2006/spreadsheetDrawing">
      <xdr:col>116</xdr:col>
      <xdr:colOff>152400</xdr:colOff>
      <xdr:row>64</xdr:row>
      <xdr:rowOff>114300</xdr:rowOff>
    </xdr:to>
    <xdr:cxnSp macro="">
      <xdr:nvCxnSpPr>
        <xdr:cNvPr id="562" name="直線コネクタ 561"/>
        <xdr:cNvCxnSpPr/>
      </xdr:nvCxnSpPr>
      <xdr:spPr>
        <a:xfrm>
          <a:off x="19881850" y="10847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10160</xdr:rowOff>
    </xdr:from>
    <xdr:ext cx="468630" cy="252095"/>
    <xdr:sp macro="" textlink="">
      <xdr:nvSpPr>
        <xdr:cNvPr id="563" name="【学校施設】&#10;一人当たり面積最大値テキスト"/>
        <xdr:cNvSpPr txBox="1"/>
      </xdr:nvSpPr>
      <xdr:spPr>
        <a:xfrm>
          <a:off x="19989800" y="906653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61595</xdr:rowOff>
    </xdr:from>
    <xdr:to xmlns:xdr="http://schemas.openxmlformats.org/drawingml/2006/spreadsheetDrawing">
      <xdr:col>116</xdr:col>
      <xdr:colOff>152400</xdr:colOff>
      <xdr:row>55</xdr:row>
      <xdr:rowOff>61595</xdr:rowOff>
    </xdr:to>
    <xdr:cxnSp macro="">
      <xdr:nvCxnSpPr>
        <xdr:cNvPr id="564" name="直線コネクタ 563"/>
        <xdr:cNvCxnSpPr/>
      </xdr:nvCxnSpPr>
      <xdr:spPr>
        <a:xfrm>
          <a:off x="19881850" y="9285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28575</xdr:rowOff>
    </xdr:from>
    <xdr:ext cx="468630" cy="252095"/>
    <xdr:sp macro="" textlink="">
      <xdr:nvSpPr>
        <xdr:cNvPr id="565" name="【学校施設】&#10;一人当たり面積平均値テキスト"/>
        <xdr:cNvSpPr txBox="1"/>
      </xdr:nvSpPr>
      <xdr:spPr>
        <a:xfrm>
          <a:off x="19989800" y="1025842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50165</xdr:rowOff>
    </xdr:from>
    <xdr:to xmlns:xdr="http://schemas.openxmlformats.org/drawingml/2006/spreadsheetDrawing">
      <xdr:col>116</xdr:col>
      <xdr:colOff>114300</xdr:colOff>
      <xdr:row>61</xdr:row>
      <xdr:rowOff>149225</xdr:rowOff>
    </xdr:to>
    <xdr:sp macro="" textlink="">
      <xdr:nvSpPr>
        <xdr:cNvPr id="566" name="フローチャート: 判断 565"/>
        <xdr:cNvSpPr/>
      </xdr:nvSpPr>
      <xdr:spPr>
        <a:xfrm>
          <a:off x="19900900" y="10280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24765</xdr:rowOff>
    </xdr:from>
    <xdr:to xmlns:xdr="http://schemas.openxmlformats.org/drawingml/2006/spreadsheetDrawing">
      <xdr:col>112</xdr:col>
      <xdr:colOff>38100</xdr:colOff>
      <xdr:row>61</xdr:row>
      <xdr:rowOff>124460</xdr:rowOff>
    </xdr:to>
    <xdr:sp macro="" textlink="">
      <xdr:nvSpPr>
        <xdr:cNvPr id="567" name="フローチャート: 判断 566"/>
        <xdr:cNvSpPr/>
      </xdr:nvSpPr>
      <xdr:spPr>
        <a:xfrm>
          <a:off x="19157950" y="102546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39370</xdr:rowOff>
    </xdr:from>
    <xdr:to xmlns:xdr="http://schemas.openxmlformats.org/drawingml/2006/spreadsheetDrawing">
      <xdr:col>107</xdr:col>
      <xdr:colOff>101600</xdr:colOff>
      <xdr:row>61</xdr:row>
      <xdr:rowOff>139065</xdr:rowOff>
    </xdr:to>
    <xdr:sp macro="" textlink="">
      <xdr:nvSpPr>
        <xdr:cNvPr id="568" name="フローチャート: 判断 567"/>
        <xdr:cNvSpPr/>
      </xdr:nvSpPr>
      <xdr:spPr>
        <a:xfrm>
          <a:off x="18345150" y="102692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66040</xdr:rowOff>
    </xdr:from>
    <xdr:to xmlns:xdr="http://schemas.openxmlformats.org/drawingml/2006/spreadsheetDrawing">
      <xdr:col>102</xdr:col>
      <xdr:colOff>165100</xdr:colOff>
      <xdr:row>61</xdr:row>
      <xdr:rowOff>165100</xdr:rowOff>
    </xdr:to>
    <xdr:sp macro="" textlink="">
      <xdr:nvSpPr>
        <xdr:cNvPr id="569" name="フローチャート: 判断 568"/>
        <xdr:cNvSpPr/>
      </xdr:nvSpPr>
      <xdr:spPr>
        <a:xfrm>
          <a:off x="17551400" y="102958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58420</xdr:rowOff>
    </xdr:from>
    <xdr:to xmlns:xdr="http://schemas.openxmlformats.org/drawingml/2006/spreadsheetDrawing">
      <xdr:col>98</xdr:col>
      <xdr:colOff>38100</xdr:colOff>
      <xdr:row>61</xdr:row>
      <xdr:rowOff>157480</xdr:rowOff>
    </xdr:to>
    <xdr:sp macro="" textlink="">
      <xdr:nvSpPr>
        <xdr:cNvPr id="570" name="フローチャート: 判断 569"/>
        <xdr:cNvSpPr/>
      </xdr:nvSpPr>
      <xdr:spPr>
        <a:xfrm>
          <a:off x="16757650" y="102882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2095"/>
    <xdr:sp macro="" textlink="">
      <xdr:nvSpPr>
        <xdr:cNvPr id="571" name="テキスト ボックス 570"/>
        <xdr:cNvSpPr txBox="1"/>
      </xdr:nvSpPr>
      <xdr:spPr>
        <a:xfrm>
          <a:off x="197802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2095"/>
    <xdr:sp macro="" textlink="">
      <xdr:nvSpPr>
        <xdr:cNvPr id="572" name="テキスト ボックス 571"/>
        <xdr:cNvSpPr txBox="1"/>
      </xdr:nvSpPr>
      <xdr:spPr>
        <a:xfrm>
          <a:off x="190309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0730" cy="252095"/>
    <xdr:sp macro="" textlink="">
      <xdr:nvSpPr>
        <xdr:cNvPr id="573" name="テキスト ボックス 572"/>
        <xdr:cNvSpPr txBox="1"/>
      </xdr:nvSpPr>
      <xdr:spPr>
        <a:xfrm>
          <a:off x="18224500" y="11177270"/>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2095"/>
    <xdr:sp macro="" textlink="">
      <xdr:nvSpPr>
        <xdr:cNvPr id="574" name="テキスト ボックス 573"/>
        <xdr:cNvSpPr txBox="1"/>
      </xdr:nvSpPr>
      <xdr:spPr>
        <a:xfrm>
          <a:off x="174307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2095"/>
    <xdr:sp macro="" textlink="">
      <xdr:nvSpPr>
        <xdr:cNvPr id="575" name="テキスト ボックス 574"/>
        <xdr:cNvSpPr txBox="1"/>
      </xdr:nvSpPr>
      <xdr:spPr>
        <a:xfrm>
          <a:off x="16630650" y="111772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6985</xdr:rowOff>
    </xdr:from>
    <xdr:to xmlns:xdr="http://schemas.openxmlformats.org/drawingml/2006/spreadsheetDrawing">
      <xdr:col>116</xdr:col>
      <xdr:colOff>114300</xdr:colOff>
      <xdr:row>60</xdr:row>
      <xdr:rowOff>106680</xdr:rowOff>
    </xdr:to>
    <xdr:sp macro="" textlink="">
      <xdr:nvSpPr>
        <xdr:cNvPr id="576" name="楕円 575"/>
        <xdr:cNvSpPr/>
      </xdr:nvSpPr>
      <xdr:spPr>
        <a:xfrm>
          <a:off x="19900900" y="100691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29845</xdr:rowOff>
    </xdr:from>
    <xdr:ext cx="468630" cy="252095"/>
    <xdr:sp macro="" textlink="">
      <xdr:nvSpPr>
        <xdr:cNvPr id="577" name="【学校施設】&#10;一人当たり面積該当値テキスト"/>
        <xdr:cNvSpPr txBox="1"/>
      </xdr:nvSpPr>
      <xdr:spPr>
        <a:xfrm>
          <a:off x="19989800" y="992441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5715</xdr:rowOff>
    </xdr:from>
    <xdr:to xmlns:xdr="http://schemas.openxmlformats.org/drawingml/2006/spreadsheetDrawing">
      <xdr:col>112</xdr:col>
      <xdr:colOff>38100</xdr:colOff>
      <xdr:row>60</xdr:row>
      <xdr:rowOff>106045</xdr:rowOff>
    </xdr:to>
    <xdr:sp macro="" textlink="">
      <xdr:nvSpPr>
        <xdr:cNvPr id="578" name="楕円 577"/>
        <xdr:cNvSpPr/>
      </xdr:nvSpPr>
      <xdr:spPr>
        <a:xfrm>
          <a:off x="19157950" y="1006792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60</xdr:row>
      <xdr:rowOff>55880</xdr:rowOff>
    </xdr:from>
    <xdr:to xmlns:xdr="http://schemas.openxmlformats.org/drawingml/2006/spreadsheetDrawing">
      <xdr:col>116</xdr:col>
      <xdr:colOff>63500</xdr:colOff>
      <xdr:row>60</xdr:row>
      <xdr:rowOff>57150</xdr:rowOff>
    </xdr:to>
    <xdr:cxnSp macro="">
      <xdr:nvCxnSpPr>
        <xdr:cNvPr id="579" name="直線コネクタ 578"/>
        <xdr:cNvCxnSpPr/>
      </xdr:nvCxnSpPr>
      <xdr:spPr>
        <a:xfrm>
          <a:off x="19202400" y="10118090"/>
          <a:ext cx="7493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10160</xdr:rowOff>
    </xdr:from>
    <xdr:to xmlns:xdr="http://schemas.openxmlformats.org/drawingml/2006/spreadsheetDrawing">
      <xdr:col>107</xdr:col>
      <xdr:colOff>101600</xdr:colOff>
      <xdr:row>60</xdr:row>
      <xdr:rowOff>109220</xdr:rowOff>
    </xdr:to>
    <xdr:sp macro="" textlink="">
      <xdr:nvSpPr>
        <xdr:cNvPr id="580" name="楕円 579"/>
        <xdr:cNvSpPr/>
      </xdr:nvSpPr>
      <xdr:spPr>
        <a:xfrm>
          <a:off x="18345150" y="10072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55880</xdr:rowOff>
    </xdr:from>
    <xdr:to xmlns:xdr="http://schemas.openxmlformats.org/drawingml/2006/spreadsheetDrawing">
      <xdr:col>111</xdr:col>
      <xdr:colOff>171450</xdr:colOff>
      <xdr:row>60</xdr:row>
      <xdr:rowOff>59690</xdr:rowOff>
    </xdr:to>
    <xdr:cxnSp macro="">
      <xdr:nvCxnSpPr>
        <xdr:cNvPr id="581" name="直線コネクタ 580"/>
        <xdr:cNvCxnSpPr/>
      </xdr:nvCxnSpPr>
      <xdr:spPr>
        <a:xfrm flipV="1">
          <a:off x="18395950" y="1011809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43180</xdr:rowOff>
    </xdr:from>
    <xdr:to xmlns:xdr="http://schemas.openxmlformats.org/drawingml/2006/spreadsheetDrawing">
      <xdr:col>102</xdr:col>
      <xdr:colOff>165100</xdr:colOff>
      <xdr:row>60</xdr:row>
      <xdr:rowOff>142875</xdr:rowOff>
    </xdr:to>
    <xdr:sp macro="" textlink="">
      <xdr:nvSpPr>
        <xdr:cNvPr id="582" name="楕円 581"/>
        <xdr:cNvSpPr/>
      </xdr:nvSpPr>
      <xdr:spPr>
        <a:xfrm>
          <a:off x="17551400" y="10105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59690</xdr:rowOff>
    </xdr:from>
    <xdr:to xmlns:xdr="http://schemas.openxmlformats.org/drawingml/2006/spreadsheetDrawing">
      <xdr:col>107</xdr:col>
      <xdr:colOff>50800</xdr:colOff>
      <xdr:row>60</xdr:row>
      <xdr:rowOff>93345</xdr:rowOff>
    </xdr:to>
    <xdr:cxnSp macro="">
      <xdr:nvCxnSpPr>
        <xdr:cNvPr id="583" name="直線コネクタ 582"/>
        <xdr:cNvCxnSpPr/>
      </xdr:nvCxnSpPr>
      <xdr:spPr>
        <a:xfrm flipV="1">
          <a:off x="17602200" y="1012190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115570</xdr:rowOff>
    </xdr:from>
    <xdr:ext cx="469900" cy="253365"/>
    <xdr:sp macro="" textlink="">
      <xdr:nvSpPr>
        <xdr:cNvPr id="584" name="n_1aveValue【学校施設】&#10;一人当たり面積"/>
        <xdr:cNvSpPr txBox="1"/>
      </xdr:nvSpPr>
      <xdr:spPr>
        <a:xfrm>
          <a:off x="18980150" y="10345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130175</xdr:rowOff>
    </xdr:from>
    <xdr:ext cx="469900" cy="252730"/>
    <xdr:sp macro="" textlink="">
      <xdr:nvSpPr>
        <xdr:cNvPr id="585" name="n_2aveValue【学校施設】&#10;一人当たり面積"/>
        <xdr:cNvSpPr txBox="1"/>
      </xdr:nvSpPr>
      <xdr:spPr>
        <a:xfrm>
          <a:off x="18180050" y="1036002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156210</xdr:rowOff>
    </xdr:from>
    <xdr:ext cx="469900" cy="253365"/>
    <xdr:sp macro="" textlink="">
      <xdr:nvSpPr>
        <xdr:cNvPr id="586" name="n_3aveValue【学校施設】&#10;一人当たり面積"/>
        <xdr:cNvSpPr txBox="1"/>
      </xdr:nvSpPr>
      <xdr:spPr>
        <a:xfrm>
          <a:off x="17386300" y="10386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5715</xdr:rowOff>
    </xdr:from>
    <xdr:ext cx="469900" cy="253365"/>
    <xdr:sp macro="" textlink="">
      <xdr:nvSpPr>
        <xdr:cNvPr id="587" name="n_4aveValue【学校施設】&#10;一人当たり面積"/>
        <xdr:cNvSpPr txBox="1"/>
      </xdr:nvSpPr>
      <xdr:spPr>
        <a:xfrm>
          <a:off x="16592550" y="100679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121920</xdr:rowOff>
    </xdr:from>
    <xdr:ext cx="469900" cy="252095"/>
    <xdr:sp macro="" textlink="">
      <xdr:nvSpPr>
        <xdr:cNvPr id="588" name="n_1mainValue【学校施設】&#10;一人当たり面積"/>
        <xdr:cNvSpPr txBox="1"/>
      </xdr:nvSpPr>
      <xdr:spPr>
        <a:xfrm>
          <a:off x="18980150" y="98488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125730</xdr:rowOff>
    </xdr:from>
    <xdr:ext cx="469900" cy="252095"/>
    <xdr:sp macro="" textlink="">
      <xdr:nvSpPr>
        <xdr:cNvPr id="589" name="n_2mainValue【学校施設】&#10;一人当たり面積"/>
        <xdr:cNvSpPr txBox="1"/>
      </xdr:nvSpPr>
      <xdr:spPr>
        <a:xfrm>
          <a:off x="18180050" y="98526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159385</xdr:rowOff>
    </xdr:from>
    <xdr:ext cx="469900" cy="252095"/>
    <xdr:sp macro="" textlink="">
      <xdr:nvSpPr>
        <xdr:cNvPr id="590" name="n_3mainValue【学校施設】&#10;一人当たり面積"/>
        <xdr:cNvSpPr txBox="1"/>
      </xdr:nvSpPr>
      <xdr:spPr>
        <a:xfrm>
          <a:off x="17386300" y="98863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591" name="正方形/長方形 590"/>
        <xdr:cNvSpPr/>
      </xdr:nvSpPr>
      <xdr:spPr>
        <a:xfrm>
          <a:off x="11207750" y="1155255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592" name="正方形/長方形 591"/>
        <xdr:cNvSpPr/>
      </xdr:nvSpPr>
      <xdr:spPr>
        <a:xfrm>
          <a:off x="113157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154940</xdr:rowOff>
    </xdr:from>
    <xdr:to xmlns:xdr="http://schemas.openxmlformats.org/drawingml/2006/spreadsheetDrawing">
      <xdr:col>74</xdr:col>
      <xdr:colOff>0</xdr:colOff>
      <xdr:row>75</xdr:row>
      <xdr:rowOff>68580</xdr:rowOff>
    </xdr:to>
    <xdr:sp macro="" textlink="">
      <xdr:nvSpPr>
        <xdr:cNvPr id="593" name="正方形/長方形 592"/>
        <xdr:cNvSpPr/>
      </xdr:nvSpPr>
      <xdr:spPr>
        <a:xfrm>
          <a:off x="113157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594" name="正方形/長方形 593"/>
        <xdr:cNvSpPr/>
      </xdr:nvSpPr>
      <xdr:spPr>
        <a:xfrm>
          <a:off x="122364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154940</xdr:rowOff>
    </xdr:from>
    <xdr:to xmlns:xdr="http://schemas.openxmlformats.org/drawingml/2006/spreadsheetDrawing">
      <xdr:col>79</xdr:col>
      <xdr:colOff>63500</xdr:colOff>
      <xdr:row>75</xdr:row>
      <xdr:rowOff>68580</xdr:rowOff>
    </xdr:to>
    <xdr:sp macro="" textlink="">
      <xdr:nvSpPr>
        <xdr:cNvPr id="595" name="正方形/長方形 594"/>
        <xdr:cNvSpPr/>
      </xdr:nvSpPr>
      <xdr:spPr>
        <a:xfrm>
          <a:off x="122364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596" name="正方形/長方形 595"/>
        <xdr:cNvSpPr/>
      </xdr:nvSpPr>
      <xdr:spPr>
        <a:xfrm>
          <a:off x="1326515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154940</xdr:rowOff>
    </xdr:from>
    <xdr:to xmlns:xdr="http://schemas.openxmlformats.org/drawingml/2006/spreadsheetDrawing">
      <xdr:col>85</xdr:col>
      <xdr:colOff>63500</xdr:colOff>
      <xdr:row>75</xdr:row>
      <xdr:rowOff>68580</xdr:rowOff>
    </xdr:to>
    <xdr:sp macro="" textlink="">
      <xdr:nvSpPr>
        <xdr:cNvPr id="597" name="正方形/長方形 596"/>
        <xdr:cNvSpPr/>
      </xdr:nvSpPr>
      <xdr:spPr>
        <a:xfrm>
          <a:off x="1326515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598" name="正方形/長方形 597"/>
        <xdr:cNvSpPr/>
      </xdr:nvSpPr>
      <xdr:spPr>
        <a:xfrm>
          <a:off x="11207750" y="12670155"/>
          <a:ext cx="42481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9710"/>
    <xdr:sp macro="" textlink="">
      <xdr:nvSpPr>
        <xdr:cNvPr id="599" name="テキスト ボックス 598"/>
        <xdr:cNvSpPr txBox="1"/>
      </xdr:nvSpPr>
      <xdr:spPr>
        <a:xfrm>
          <a:off x="11169650" y="1248346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00" name="直線コネクタ 599"/>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2095"/>
    <xdr:sp macro="" textlink="">
      <xdr:nvSpPr>
        <xdr:cNvPr id="601" name="テキスト ボックス 600"/>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111760</xdr:rowOff>
    </xdr:from>
    <xdr:to xmlns:xdr="http://schemas.openxmlformats.org/drawingml/2006/spreadsheetDrawing">
      <xdr:col>89</xdr:col>
      <xdr:colOff>171450</xdr:colOff>
      <xdr:row>86</xdr:row>
      <xdr:rowOff>111760</xdr:rowOff>
    </xdr:to>
    <xdr:cxnSp macro="">
      <xdr:nvCxnSpPr>
        <xdr:cNvPr id="602" name="直線コネクタ 601"/>
        <xdr:cNvCxnSpPr/>
      </xdr:nvCxnSpPr>
      <xdr:spPr>
        <a:xfrm>
          <a:off x="11207750" y="1453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140335</xdr:rowOff>
    </xdr:from>
    <xdr:ext cx="466090" cy="252095"/>
    <xdr:sp macro="" textlink="">
      <xdr:nvSpPr>
        <xdr:cNvPr id="603" name="テキスト ボックス 602"/>
        <xdr:cNvSpPr txBox="1"/>
      </xdr:nvSpPr>
      <xdr:spPr>
        <a:xfrm>
          <a:off x="107975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74295</xdr:rowOff>
    </xdr:from>
    <xdr:to xmlns:xdr="http://schemas.openxmlformats.org/drawingml/2006/spreadsheetDrawing">
      <xdr:col>89</xdr:col>
      <xdr:colOff>171450</xdr:colOff>
      <xdr:row>84</xdr:row>
      <xdr:rowOff>74295</xdr:rowOff>
    </xdr:to>
    <xdr:cxnSp macro="">
      <xdr:nvCxnSpPr>
        <xdr:cNvPr id="604" name="直線コネクタ 603"/>
        <xdr:cNvCxnSpPr/>
      </xdr:nvCxnSpPr>
      <xdr:spPr>
        <a:xfrm>
          <a:off x="11207750" y="14159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103505</xdr:rowOff>
    </xdr:from>
    <xdr:ext cx="401955" cy="252095"/>
    <xdr:sp macro="" textlink="">
      <xdr:nvSpPr>
        <xdr:cNvPr id="605" name="テキスト ボックス 604"/>
        <xdr:cNvSpPr txBox="1"/>
      </xdr:nvSpPr>
      <xdr:spPr>
        <a:xfrm>
          <a:off x="10842625" y="140214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606" name="直線コネクタ 605"/>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66040</xdr:rowOff>
    </xdr:from>
    <xdr:ext cx="401955" cy="252095"/>
    <xdr:sp macro="" textlink="">
      <xdr:nvSpPr>
        <xdr:cNvPr id="607" name="テキスト ボックス 606"/>
        <xdr:cNvSpPr txBox="1"/>
      </xdr:nvSpPr>
      <xdr:spPr>
        <a:xfrm>
          <a:off x="10842625" y="136486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08" name="直線コネクタ 607"/>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28575</xdr:rowOff>
    </xdr:from>
    <xdr:ext cx="401955" cy="252095"/>
    <xdr:sp macro="" textlink="">
      <xdr:nvSpPr>
        <xdr:cNvPr id="609" name="テキスト ボックス 608"/>
        <xdr:cNvSpPr txBox="1"/>
      </xdr:nvSpPr>
      <xdr:spPr>
        <a:xfrm>
          <a:off x="10842625" y="132759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130175</xdr:rowOff>
    </xdr:from>
    <xdr:to xmlns:xdr="http://schemas.openxmlformats.org/drawingml/2006/spreadsheetDrawing">
      <xdr:col>89</xdr:col>
      <xdr:colOff>171450</xdr:colOff>
      <xdr:row>77</xdr:row>
      <xdr:rowOff>130175</xdr:rowOff>
    </xdr:to>
    <xdr:cxnSp macro="">
      <xdr:nvCxnSpPr>
        <xdr:cNvPr id="610" name="直線コネクタ 609"/>
        <xdr:cNvCxnSpPr/>
      </xdr:nvCxnSpPr>
      <xdr:spPr>
        <a:xfrm>
          <a:off x="11207750" y="13042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159385</xdr:rowOff>
    </xdr:from>
    <xdr:ext cx="401955" cy="252095"/>
    <xdr:sp macro="" textlink="">
      <xdr:nvSpPr>
        <xdr:cNvPr id="611" name="テキスト ボックス 610"/>
        <xdr:cNvSpPr txBox="1"/>
      </xdr:nvSpPr>
      <xdr:spPr>
        <a:xfrm>
          <a:off x="10842625" y="1290383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612" name="直線コネクタ 611"/>
        <xdr:cNvCxnSpPr/>
      </xdr:nvCxnSpPr>
      <xdr:spPr>
        <a:xfrm>
          <a:off x="11207750" y="12670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121920</xdr:rowOff>
    </xdr:from>
    <xdr:ext cx="339090" cy="252095"/>
    <xdr:sp macro="" textlink="">
      <xdr:nvSpPr>
        <xdr:cNvPr id="613" name="テキスト ボックス 612"/>
        <xdr:cNvSpPr txBox="1"/>
      </xdr:nvSpPr>
      <xdr:spPr>
        <a:xfrm>
          <a:off x="10906760" y="12531090"/>
          <a:ext cx="339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614" name="【児童館】&#10;有形固定資産減価償却率グラフ枠"/>
        <xdr:cNvSpPr/>
      </xdr:nvSpPr>
      <xdr:spPr>
        <a:xfrm>
          <a:off x="11207750" y="12670155"/>
          <a:ext cx="42481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107950</xdr:rowOff>
    </xdr:from>
    <xdr:to xmlns:xdr="http://schemas.openxmlformats.org/drawingml/2006/spreadsheetDrawing">
      <xdr:col>85</xdr:col>
      <xdr:colOff>126365</xdr:colOff>
      <xdr:row>86</xdr:row>
      <xdr:rowOff>111760</xdr:rowOff>
    </xdr:to>
    <xdr:cxnSp macro="">
      <xdr:nvCxnSpPr>
        <xdr:cNvPr id="615" name="直線コネクタ 614"/>
        <xdr:cNvCxnSpPr/>
      </xdr:nvCxnSpPr>
      <xdr:spPr>
        <a:xfrm flipV="1">
          <a:off x="14699615" y="1318768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115570</xdr:rowOff>
    </xdr:from>
    <xdr:ext cx="468630" cy="253365"/>
    <xdr:sp macro="" textlink="">
      <xdr:nvSpPr>
        <xdr:cNvPr id="616" name="【児童館】&#10;有形固定資産減価償却率最小値テキスト"/>
        <xdr:cNvSpPr txBox="1"/>
      </xdr:nvSpPr>
      <xdr:spPr>
        <a:xfrm>
          <a:off x="14738350" y="1453642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111760</xdr:rowOff>
    </xdr:from>
    <xdr:to xmlns:xdr="http://schemas.openxmlformats.org/drawingml/2006/spreadsheetDrawing">
      <xdr:col>86</xdr:col>
      <xdr:colOff>25400</xdr:colOff>
      <xdr:row>86</xdr:row>
      <xdr:rowOff>111760</xdr:rowOff>
    </xdr:to>
    <xdr:cxnSp macro="">
      <xdr:nvCxnSpPr>
        <xdr:cNvPr id="617" name="直線コネクタ 616"/>
        <xdr:cNvCxnSpPr/>
      </xdr:nvCxnSpPr>
      <xdr:spPr>
        <a:xfrm>
          <a:off x="146113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55880</xdr:rowOff>
    </xdr:from>
    <xdr:ext cx="403860" cy="253365"/>
    <xdr:sp macro="" textlink="">
      <xdr:nvSpPr>
        <xdr:cNvPr id="618" name="【児童館】&#10;有形固定資産減価償却率最大値テキスト"/>
        <xdr:cNvSpPr txBox="1"/>
      </xdr:nvSpPr>
      <xdr:spPr>
        <a:xfrm>
          <a:off x="14738350" y="129679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107950</xdr:rowOff>
    </xdr:from>
    <xdr:to xmlns:xdr="http://schemas.openxmlformats.org/drawingml/2006/spreadsheetDrawing">
      <xdr:col>86</xdr:col>
      <xdr:colOff>25400</xdr:colOff>
      <xdr:row>78</xdr:row>
      <xdr:rowOff>107950</xdr:rowOff>
    </xdr:to>
    <xdr:cxnSp macro="">
      <xdr:nvCxnSpPr>
        <xdr:cNvPr id="619" name="直線コネクタ 618"/>
        <xdr:cNvCxnSpPr/>
      </xdr:nvCxnSpPr>
      <xdr:spPr>
        <a:xfrm>
          <a:off x="14611350" y="13187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42545</xdr:rowOff>
    </xdr:from>
    <xdr:ext cx="403860" cy="253365"/>
    <xdr:sp macro="" textlink="">
      <xdr:nvSpPr>
        <xdr:cNvPr id="620" name="【児童館】&#10;有形固定資産減価償却率平均値テキスト"/>
        <xdr:cNvSpPr txBox="1"/>
      </xdr:nvSpPr>
      <xdr:spPr>
        <a:xfrm>
          <a:off x="14738350" y="1362519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63500</xdr:rowOff>
    </xdr:from>
    <xdr:to xmlns:xdr="http://schemas.openxmlformats.org/drawingml/2006/spreadsheetDrawing">
      <xdr:col>85</xdr:col>
      <xdr:colOff>171450</xdr:colOff>
      <xdr:row>81</xdr:row>
      <xdr:rowOff>163195</xdr:rowOff>
    </xdr:to>
    <xdr:sp macro="" textlink="">
      <xdr:nvSpPr>
        <xdr:cNvPr id="621" name="フローチャート: 判断 620"/>
        <xdr:cNvSpPr/>
      </xdr:nvSpPr>
      <xdr:spPr>
        <a:xfrm>
          <a:off x="14649450" y="136461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56515</xdr:rowOff>
    </xdr:from>
    <xdr:to xmlns:xdr="http://schemas.openxmlformats.org/drawingml/2006/spreadsheetDrawing">
      <xdr:col>81</xdr:col>
      <xdr:colOff>101600</xdr:colOff>
      <xdr:row>81</xdr:row>
      <xdr:rowOff>155575</xdr:rowOff>
    </xdr:to>
    <xdr:sp macro="" textlink="">
      <xdr:nvSpPr>
        <xdr:cNvPr id="622" name="フローチャート: 判断 621"/>
        <xdr:cNvSpPr/>
      </xdr:nvSpPr>
      <xdr:spPr>
        <a:xfrm>
          <a:off x="13887450" y="13639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61595</xdr:rowOff>
    </xdr:from>
    <xdr:to xmlns:xdr="http://schemas.openxmlformats.org/drawingml/2006/spreadsheetDrawing">
      <xdr:col>76</xdr:col>
      <xdr:colOff>165100</xdr:colOff>
      <xdr:row>81</xdr:row>
      <xdr:rowOff>161925</xdr:rowOff>
    </xdr:to>
    <xdr:sp macro="" textlink="">
      <xdr:nvSpPr>
        <xdr:cNvPr id="623" name="フローチャート: 判断 622"/>
        <xdr:cNvSpPr/>
      </xdr:nvSpPr>
      <xdr:spPr>
        <a:xfrm>
          <a:off x="13093700" y="136442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36195</xdr:rowOff>
    </xdr:from>
    <xdr:to xmlns:xdr="http://schemas.openxmlformats.org/drawingml/2006/spreadsheetDrawing">
      <xdr:col>72</xdr:col>
      <xdr:colOff>38100</xdr:colOff>
      <xdr:row>81</xdr:row>
      <xdr:rowOff>135255</xdr:rowOff>
    </xdr:to>
    <xdr:sp macro="" textlink="">
      <xdr:nvSpPr>
        <xdr:cNvPr id="624" name="フローチャート: 判断 623"/>
        <xdr:cNvSpPr/>
      </xdr:nvSpPr>
      <xdr:spPr>
        <a:xfrm>
          <a:off x="12299950" y="136188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80</xdr:row>
      <xdr:rowOff>138430</xdr:rowOff>
    </xdr:from>
    <xdr:to xmlns:xdr="http://schemas.openxmlformats.org/drawingml/2006/spreadsheetDrawing">
      <xdr:col>67</xdr:col>
      <xdr:colOff>101600</xdr:colOff>
      <xdr:row>81</xdr:row>
      <xdr:rowOff>70485</xdr:rowOff>
    </xdr:to>
    <xdr:sp macro="" textlink="">
      <xdr:nvSpPr>
        <xdr:cNvPr id="625" name="フローチャート: 判断 624"/>
        <xdr:cNvSpPr/>
      </xdr:nvSpPr>
      <xdr:spPr>
        <a:xfrm>
          <a:off x="11487150" y="13553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095"/>
    <xdr:sp macro="" textlink="">
      <xdr:nvSpPr>
        <xdr:cNvPr id="626" name="テキスト ボックス 625"/>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0730" cy="252095"/>
    <xdr:sp macro="" textlink="">
      <xdr:nvSpPr>
        <xdr:cNvPr id="627" name="テキスト ボックス 626"/>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095"/>
    <xdr:sp macro="" textlink="">
      <xdr:nvSpPr>
        <xdr:cNvPr id="628" name="テキスト ボックス 627"/>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095"/>
    <xdr:sp macro="" textlink="">
      <xdr:nvSpPr>
        <xdr:cNvPr id="629" name="テキスト ボックス 628"/>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0730" cy="252095"/>
    <xdr:sp macro="" textlink="">
      <xdr:nvSpPr>
        <xdr:cNvPr id="630" name="テキスト ボックス 629"/>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58420</xdr:rowOff>
    </xdr:from>
    <xdr:to xmlns:xdr="http://schemas.openxmlformats.org/drawingml/2006/spreadsheetDrawing">
      <xdr:col>85</xdr:col>
      <xdr:colOff>171450</xdr:colOff>
      <xdr:row>78</xdr:row>
      <xdr:rowOff>157480</xdr:rowOff>
    </xdr:to>
    <xdr:sp macro="" textlink="">
      <xdr:nvSpPr>
        <xdr:cNvPr id="631" name="楕円 630"/>
        <xdr:cNvSpPr/>
      </xdr:nvSpPr>
      <xdr:spPr>
        <a:xfrm>
          <a:off x="14649450" y="131381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12700</xdr:rowOff>
    </xdr:from>
    <xdr:ext cx="403860" cy="252095"/>
    <xdr:sp macro="" textlink="">
      <xdr:nvSpPr>
        <xdr:cNvPr id="632" name="【児童館】&#10;有形固定資産減価償却率該当値テキスト"/>
        <xdr:cNvSpPr txBox="1"/>
      </xdr:nvSpPr>
      <xdr:spPr>
        <a:xfrm>
          <a:off x="14738350" y="130924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154940</xdr:rowOff>
    </xdr:from>
    <xdr:to xmlns:xdr="http://schemas.openxmlformats.org/drawingml/2006/spreadsheetDrawing">
      <xdr:col>81</xdr:col>
      <xdr:colOff>101600</xdr:colOff>
      <xdr:row>78</xdr:row>
      <xdr:rowOff>86995</xdr:rowOff>
    </xdr:to>
    <xdr:sp macro="" textlink="">
      <xdr:nvSpPr>
        <xdr:cNvPr id="633" name="楕円 632"/>
        <xdr:cNvSpPr/>
      </xdr:nvSpPr>
      <xdr:spPr>
        <a:xfrm>
          <a:off x="13887450" y="13067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37465</xdr:rowOff>
    </xdr:from>
    <xdr:to xmlns:xdr="http://schemas.openxmlformats.org/drawingml/2006/spreadsheetDrawing">
      <xdr:col>85</xdr:col>
      <xdr:colOff>127000</xdr:colOff>
      <xdr:row>78</xdr:row>
      <xdr:rowOff>107950</xdr:rowOff>
    </xdr:to>
    <xdr:cxnSp macro="">
      <xdr:nvCxnSpPr>
        <xdr:cNvPr id="634" name="直線コネクタ 633"/>
        <xdr:cNvCxnSpPr/>
      </xdr:nvCxnSpPr>
      <xdr:spPr>
        <a:xfrm>
          <a:off x="13938250" y="13117195"/>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86360</xdr:rowOff>
    </xdr:from>
    <xdr:to xmlns:xdr="http://schemas.openxmlformats.org/drawingml/2006/spreadsheetDrawing">
      <xdr:col>76</xdr:col>
      <xdr:colOff>165100</xdr:colOff>
      <xdr:row>78</xdr:row>
      <xdr:rowOff>17780</xdr:rowOff>
    </xdr:to>
    <xdr:sp macro="" textlink="">
      <xdr:nvSpPr>
        <xdr:cNvPr id="635" name="楕円 634"/>
        <xdr:cNvSpPr/>
      </xdr:nvSpPr>
      <xdr:spPr>
        <a:xfrm>
          <a:off x="13093700" y="12998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135890</xdr:rowOff>
    </xdr:from>
    <xdr:to xmlns:xdr="http://schemas.openxmlformats.org/drawingml/2006/spreadsheetDrawing">
      <xdr:col>81</xdr:col>
      <xdr:colOff>50800</xdr:colOff>
      <xdr:row>78</xdr:row>
      <xdr:rowOff>37465</xdr:rowOff>
    </xdr:to>
    <xdr:cxnSp macro="">
      <xdr:nvCxnSpPr>
        <xdr:cNvPr id="636" name="直線コネクタ 635"/>
        <xdr:cNvCxnSpPr/>
      </xdr:nvCxnSpPr>
      <xdr:spPr>
        <a:xfrm>
          <a:off x="13144500" y="1304798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39370</xdr:rowOff>
    </xdr:from>
    <xdr:to xmlns:xdr="http://schemas.openxmlformats.org/drawingml/2006/spreadsheetDrawing">
      <xdr:col>72</xdr:col>
      <xdr:colOff>38100</xdr:colOff>
      <xdr:row>78</xdr:row>
      <xdr:rowOff>139065</xdr:rowOff>
    </xdr:to>
    <xdr:sp macro="" textlink="">
      <xdr:nvSpPr>
        <xdr:cNvPr id="637" name="楕円 636"/>
        <xdr:cNvSpPr/>
      </xdr:nvSpPr>
      <xdr:spPr>
        <a:xfrm>
          <a:off x="12299950" y="1311910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77</xdr:row>
      <xdr:rowOff>135890</xdr:rowOff>
    </xdr:from>
    <xdr:to xmlns:xdr="http://schemas.openxmlformats.org/drawingml/2006/spreadsheetDrawing">
      <xdr:col>76</xdr:col>
      <xdr:colOff>114300</xdr:colOff>
      <xdr:row>78</xdr:row>
      <xdr:rowOff>89535</xdr:rowOff>
    </xdr:to>
    <xdr:cxnSp macro="">
      <xdr:nvCxnSpPr>
        <xdr:cNvPr id="638" name="直線コネクタ 637"/>
        <xdr:cNvCxnSpPr/>
      </xdr:nvCxnSpPr>
      <xdr:spPr>
        <a:xfrm flipV="1">
          <a:off x="12344400" y="13047980"/>
          <a:ext cx="8001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147320</xdr:rowOff>
    </xdr:from>
    <xdr:ext cx="403860" cy="252095"/>
    <xdr:sp macro="" textlink="">
      <xdr:nvSpPr>
        <xdr:cNvPr id="639" name="n_1aveValue【児童館】&#10;有形固定資産減価償却率"/>
        <xdr:cNvSpPr txBox="1"/>
      </xdr:nvSpPr>
      <xdr:spPr>
        <a:xfrm>
          <a:off x="13742035" y="1372997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152400</xdr:rowOff>
    </xdr:from>
    <xdr:ext cx="403860" cy="253365"/>
    <xdr:sp macro="" textlink="">
      <xdr:nvSpPr>
        <xdr:cNvPr id="640" name="n_2aveValue【児童館】&#10;有形固定資産減価償却率"/>
        <xdr:cNvSpPr txBox="1"/>
      </xdr:nvSpPr>
      <xdr:spPr>
        <a:xfrm>
          <a:off x="12960985" y="1373505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127000</xdr:rowOff>
    </xdr:from>
    <xdr:ext cx="405130" cy="252095"/>
    <xdr:sp macro="" textlink="">
      <xdr:nvSpPr>
        <xdr:cNvPr id="641" name="n_3aveValue【児童館】&#10;有形固定資産減価償却率"/>
        <xdr:cNvSpPr txBox="1"/>
      </xdr:nvSpPr>
      <xdr:spPr>
        <a:xfrm>
          <a:off x="12167235" y="1370965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86360</xdr:rowOff>
    </xdr:from>
    <xdr:ext cx="403860" cy="252095"/>
    <xdr:sp macro="" textlink="">
      <xdr:nvSpPr>
        <xdr:cNvPr id="642" name="n_4aveValue【児童館】&#10;有形固定資産減価償却率"/>
        <xdr:cNvSpPr txBox="1"/>
      </xdr:nvSpPr>
      <xdr:spPr>
        <a:xfrm>
          <a:off x="11354435" y="133337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76</xdr:row>
      <xdr:rowOff>103505</xdr:rowOff>
    </xdr:from>
    <xdr:ext cx="403860" cy="252095"/>
    <xdr:sp macro="" textlink="">
      <xdr:nvSpPr>
        <xdr:cNvPr id="643" name="n_1mainValue【児童館】&#10;有形固定資産減価償却率"/>
        <xdr:cNvSpPr txBox="1"/>
      </xdr:nvSpPr>
      <xdr:spPr>
        <a:xfrm>
          <a:off x="13742035" y="12847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76</xdr:row>
      <xdr:rowOff>34290</xdr:rowOff>
    </xdr:from>
    <xdr:ext cx="403860" cy="252095"/>
    <xdr:sp macro="" textlink="">
      <xdr:nvSpPr>
        <xdr:cNvPr id="644" name="n_2mainValue【児童館】&#10;有形固定資産減価償却率"/>
        <xdr:cNvSpPr txBox="1"/>
      </xdr:nvSpPr>
      <xdr:spPr>
        <a:xfrm>
          <a:off x="12960985" y="127787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76</xdr:row>
      <xdr:rowOff>154940</xdr:rowOff>
    </xdr:from>
    <xdr:ext cx="405130" cy="253365"/>
    <xdr:sp macro="" textlink="">
      <xdr:nvSpPr>
        <xdr:cNvPr id="645" name="n_3mainValue【児童館】&#10;有形固定資産減価償却率"/>
        <xdr:cNvSpPr txBox="1"/>
      </xdr:nvSpPr>
      <xdr:spPr>
        <a:xfrm>
          <a:off x="12167235" y="1289939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646" name="正方形/長方形 645"/>
        <xdr:cNvSpPr/>
      </xdr:nvSpPr>
      <xdr:spPr>
        <a:xfrm>
          <a:off x="16459200" y="1155255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647" name="正方形/長方形 646"/>
        <xdr:cNvSpPr/>
      </xdr:nvSpPr>
      <xdr:spPr>
        <a:xfrm>
          <a:off x="165862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154940</xdr:rowOff>
    </xdr:from>
    <xdr:to xmlns:xdr="http://schemas.openxmlformats.org/drawingml/2006/spreadsheetDrawing">
      <xdr:col>104</xdr:col>
      <xdr:colOff>127000</xdr:colOff>
      <xdr:row>75</xdr:row>
      <xdr:rowOff>68580</xdr:rowOff>
    </xdr:to>
    <xdr:sp macro="" textlink="">
      <xdr:nvSpPr>
        <xdr:cNvPr id="648" name="正方形/長方形 647"/>
        <xdr:cNvSpPr/>
      </xdr:nvSpPr>
      <xdr:spPr>
        <a:xfrm>
          <a:off x="165862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649" name="正方形/長方形 648"/>
        <xdr:cNvSpPr/>
      </xdr:nvSpPr>
      <xdr:spPr>
        <a:xfrm>
          <a:off x="174879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154940</xdr:rowOff>
    </xdr:from>
    <xdr:to xmlns:xdr="http://schemas.openxmlformats.org/drawingml/2006/spreadsheetDrawing">
      <xdr:col>110</xdr:col>
      <xdr:colOff>0</xdr:colOff>
      <xdr:row>75</xdr:row>
      <xdr:rowOff>68580</xdr:rowOff>
    </xdr:to>
    <xdr:sp macro="" textlink="">
      <xdr:nvSpPr>
        <xdr:cNvPr id="650" name="正方形/長方形 649"/>
        <xdr:cNvSpPr/>
      </xdr:nvSpPr>
      <xdr:spPr>
        <a:xfrm>
          <a:off x="174879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651" name="正方形/長方形 650"/>
        <xdr:cNvSpPr/>
      </xdr:nvSpPr>
      <xdr:spPr>
        <a:xfrm>
          <a:off x="18516600" y="1219835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154940</xdr:rowOff>
    </xdr:from>
    <xdr:to xmlns:xdr="http://schemas.openxmlformats.org/drawingml/2006/spreadsheetDrawing">
      <xdr:col>116</xdr:col>
      <xdr:colOff>0</xdr:colOff>
      <xdr:row>75</xdr:row>
      <xdr:rowOff>68580</xdr:rowOff>
    </xdr:to>
    <xdr:sp macro="" textlink="">
      <xdr:nvSpPr>
        <xdr:cNvPr id="652" name="正方形/長方形 651"/>
        <xdr:cNvSpPr/>
      </xdr:nvSpPr>
      <xdr:spPr>
        <a:xfrm>
          <a:off x="18516600" y="1239647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53" name="正方形/長方形 652"/>
        <xdr:cNvSpPr/>
      </xdr:nvSpPr>
      <xdr:spPr>
        <a:xfrm>
          <a:off x="16459200" y="12670155"/>
          <a:ext cx="42672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8615" cy="219710"/>
    <xdr:sp macro="" textlink="">
      <xdr:nvSpPr>
        <xdr:cNvPr id="654" name="テキスト ボックス 653"/>
        <xdr:cNvSpPr txBox="1"/>
      </xdr:nvSpPr>
      <xdr:spPr>
        <a:xfrm>
          <a:off x="16440150" y="1248346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655" name="直線コネクタ 654"/>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656" name="直線コネクタ 655"/>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6090" cy="252095"/>
    <xdr:sp macro="" textlink="">
      <xdr:nvSpPr>
        <xdr:cNvPr id="657" name="テキスト ボックス 656"/>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658" name="直線コネクタ 657"/>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103505</xdr:rowOff>
    </xdr:from>
    <xdr:ext cx="466090" cy="252095"/>
    <xdr:sp macro="" textlink="">
      <xdr:nvSpPr>
        <xdr:cNvPr id="659" name="テキスト ボックス 658"/>
        <xdr:cNvSpPr txBox="1"/>
      </xdr:nvSpPr>
      <xdr:spPr>
        <a:xfrm>
          <a:off x="16048990" y="140214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60" name="直線コネクタ 659"/>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66040</xdr:rowOff>
    </xdr:from>
    <xdr:ext cx="466090" cy="252095"/>
    <xdr:sp macro="" textlink="">
      <xdr:nvSpPr>
        <xdr:cNvPr id="661" name="テキスト ボックス 660"/>
        <xdr:cNvSpPr txBox="1"/>
      </xdr:nvSpPr>
      <xdr:spPr>
        <a:xfrm>
          <a:off x="16048990" y="136486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2" name="直線コネクタ 661"/>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090" cy="252095"/>
    <xdr:sp macro="" textlink="">
      <xdr:nvSpPr>
        <xdr:cNvPr id="663" name="テキスト ボックス 662"/>
        <xdr:cNvSpPr txBox="1"/>
      </xdr:nvSpPr>
      <xdr:spPr>
        <a:xfrm>
          <a:off x="16048990" y="132759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130175</xdr:rowOff>
    </xdr:from>
    <xdr:to xmlns:xdr="http://schemas.openxmlformats.org/drawingml/2006/spreadsheetDrawing">
      <xdr:col>120</xdr:col>
      <xdr:colOff>114300</xdr:colOff>
      <xdr:row>77</xdr:row>
      <xdr:rowOff>130175</xdr:rowOff>
    </xdr:to>
    <xdr:cxnSp macro="">
      <xdr:nvCxnSpPr>
        <xdr:cNvPr id="664" name="直線コネクタ 663"/>
        <xdr:cNvCxnSpPr/>
      </xdr:nvCxnSpPr>
      <xdr:spPr>
        <a:xfrm>
          <a:off x="16459200" y="13042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159385</xdr:rowOff>
    </xdr:from>
    <xdr:ext cx="466090" cy="252095"/>
    <xdr:sp macro="" textlink="">
      <xdr:nvSpPr>
        <xdr:cNvPr id="665" name="テキスト ボックス 664"/>
        <xdr:cNvSpPr txBox="1"/>
      </xdr:nvSpPr>
      <xdr:spPr>
        <a:xfrm>
          <a:off x="16048990" y="1290383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666" name="直線コネクタ 665"/>
        <xdr:cNvCxnSpPr/>
      </xdr:nvCxnSpPr>
      <xdr:spPr>
        <a:xfrm>
          <a:off x="16459200" y="12670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090" cy="252095"/>
    <xdr:sp macro="" textlink="">
      <xdr:nvSpPr>
        <xdr:cNvPr id="667" name="テキスト ボックス 666"/>
        <xdr:cNvSpPr txBox="1"/>
      </xdr:nvSpPr>
      <xdr:spPr>
        <a:xfrm>
          <a:off x="16048990" y="125310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668" name="【児童館】&#10;一人当たり面積グラフ枠"/>
        <xdr:cNvSpPr/>
      </xdr:nvSpPr>
      <xdr:spPr>
        <a:xfrm>
          <a:off x="16459200" y="12670155"/>
          <a:ext cx="42672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37465</xdr:rowOff>
    </xdr:from>
    <xdr:to xmlns:xdr="http://schemas.openxmlformats.org/drawingml/2006/spreadsheetDrawing">
      <xdr:col>116</xdr:col>
      <xdr:colOff>62865</xdr:colOff>
      <xdr:row>86</xdr:row>
      <xdr:rowOff>74295</xdr:rowOff>
    </xdr:to>
    <xdr:cxnSp macro="">
      <xdr:nvCxnSpPr>
        <xdr:cNvPr id="669" name="直線コネクタ 668"/>
        <xdr:cNvCxnSpPr/>
      </xdr:nvCxnSpPr>
      <xdr:spPr>
        <a:xfrm flipV="1">
          <a:off x="19951065" y="13117195"/>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78105</xdr:rowOff>
    </xdr:from>
    <xdr:ext cx="468630" cy="253365"/>
    <xdr:sp macro="" textlink="">
      <xdr:nvSpPr>
        <xdr:cNvPr id="670" name="【児童館】&#10;一人当たり面積最小値テキスト"/>
        <xdr:cNvSpPr txBox="1"/>
      </xdr:nvSpPr>
      <xdr:spPr>
        <a:xfrm>
          <a:off x="19989800" y="1449895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74295</xdr:rowOff>
    </xdr:from>
    <xdr:to xmlns:xdr="http://schemas.openxmlformats.org/drawingml/2006/spreadsheetDrawing">
      <xdr:col>116</xdr:col>
      <xdr:colOff>152400</xdr:colOff>
      <xdr:row>86</xdr:row>
      <xdr:rowOff>74295</xdr:rowOff>
    </xdr:to>
    <xdr:cxnSp macro="">
      <xdr:nvCxnSpPr>
        <xdr:cNvPr id="671" name="直線コネクタ 670"/>
        <xdr:cNvCxnSpPr/>
      </xdr:nvCxnSpPr>
      <xdr:spPr>
        <a:xfrm>
          <a:off x="19881850" y="14495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152400</xdr:rowOff>
    </xdr:from>
    <xdr:ext cx="468630" cy="253365"/>
    <xdr:sp macro="" textlink="">
      <xdr:nvSpPr>
        <xdr:cNvPr id="672" name="【児童館】&#10;一人当たり面積最大値テキスト"/>
        <xdr:cNvSpPr txBox="1"/>
      </xdr:nvSpPr>
      <xdr:spPr>
        <a:xfrm>
          <a:off x="19989800" y="1289685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37465</xdr:rowOff>
    </xdr:from>
    <xdr:to xmlns:xdr="http://schemas.openxmlformats.org/drawingml/2006/spreadsheetDrawing">
      <xdr:col>116</xdr:col>
      <xdr:colOff>152400</xdr:colOff>
      <xdr:row>78</xdr:row>
      <xdr:rowOff>37465</xdr:rowOff>
    </xdr:to>
    <xdr:cxnSp macro="">
      <xdr:nvCxnSpPr>
        <xdr:cNvPr id="673" name="直線コネクタ 672"/>
        <xdr:cNvCxnSpPr/>
      </xdr:nvCxnSpPr>
      <xdr:spPr>
        <a:xfrm>
          <a:off x="19881850" y="1311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159385</xdr:rowOff>
    </xdr:from>
    <xdr:ext cx="468630" cy="252095"/>
    <xdr:sp macro="" textlink="">
      <xdr:nvSpPr>
        <xdr:cNvPr id="674" name="【児童館】&#10;一人当たり面積平均値テキスト"/>
        <xdr:cNvSpPr txBox="1"/>
      </xdr:nvSpPr>
      <xdr:spPr>
        <a:xfrm>
          <a:off x="19989800" y="13742035"/>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136525</xdr:rowOff>
    </xdr:from>
    <xdr:to xmlns:xdr="http://schemas.openxmlformats.org/drawingml/2006/spreadsheetDrawing">
      <xdr:col>116</xdr:col>
      <xdr:colOff>114300</xdr:colOff>
      <xdr:row>83</xdr:row>
      <xdr:rowOff>68580</xdr:rowOff>
    </xdr:to>
    <xdr:sp macro="" textlink="">
      <xdr:nvSpPr>
        <xdr:cNvPr id="675" name="フローチャート: 判断 674"/>
        <xdr:cNvSpPr/>
      </xdr:nvSpPr>
      <xdr:spPr>
        <a:xfrm>
          <a:off x="19900900" y="13886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99060</xdr:rowOff>
    </xdr:from>
    <xdr:to xmlns:xdr="http://schemas.openxmlformats.org/drawingml/2006/spreadsheetDrawing">
      <xdr:col>112</xdr:col>
      <xdr:colOff>38100</xdr:colOff>
      <xdr:row>83</xdr:row>
      <xdr:rowOff>31115</xdr:rowOff>
    </xdr:to>
    <xdr:sp macro="" textlink="">
      <xdr:nvSpPr>
        <xdr:cNvPr id="676" name="フローチャート: 判断 675"/>
        <xdr:cNvSpPr/>
      </xdr:nvSpPr>
      <xdr:spPr>
        <a:xfrm>
          <a:off x="19157950" y="138493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5715</xdr:rowOff>
    </xdr:from>
    <xdr:to xmlns:xdr="http://schemas.openxmlformats.org/drawingml/2006/spreadsheetDrawing">
      <xdr:col>107</xdr:col>
      <xdr:colOff>101600</xdr:colOff>
      <xdr:row>83</xdr:row>
      <xdr:rowOff>106045</xdr:rowOff>
    </xdr:to>
    <xdr:sp macro="" textlink="">
      <xdr:nvSpPr>
        <xdr:cNvPr id="677" name="フローチャート: 判断 676"/>
        <xdr:cNvSpPr/>
      </xdr:nvSpPr>
      <xdr:spPr>
        <a:xfrm>
          <a:off x="18345150" y="13923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43180</xdr:rowOff>
    </xdr:from>
    <xdr:to xmlns:xdr="http://schemas.openxmlformats.org/drawingml/2006/spreadsheetDrawing">
      <xdr:col>102</xdr:col>
      <xdr:colOff>165100</xdr:colOff>
      <xdr:row>83</xdr:row>
      <xdr:rowOff>142875</xdr:rowOff>
    </xdr:to>
    <xdr:sp macro="" textlink="">
      <xdr:nvSpPr>
        <xdr:cNvPr id="678" name="フローチャート: 判断 677"/>
        <xdr:cNvSpPr/>
      </xdr:nvSpPr>
      <xdr:spPr>
        <a:xfrm>
          <a:off x="17551400" y="139611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136525</xdr:rowOff>
    </xdr:from>
    <xdr:to xmlns:xdr="http://schemas.openxmlformats.org/drawingml/2006/spreadsheetDrawing">
      <xdr:col>98</xdr:col>
      <xdr:colOff>38100</xdr:colOff>
      <xdr:row>83</xdr:row>
      <xdr:rowOff>68580</xdr:rowOff>
    </xdr:to>
    <xdr:sp macro="" textlink="">
      <xdr:nvSpPr>
        <xdr:cNvPr id="679" name="フローチャート: 判断 678"/>
        <xdr:cNvSpPr/>
      </xdr:nvSpPr>
      <xdr:spPr>
        <a:xfrm>
          <a:off x="16757650" y="138868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095"/>
    <xdr:sp macro="" textlink="">
      <xdr:nvSpPr>
        <xdr:cNvPr id="680" name="テキスト ボックス 679"/>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095"/>
    <xdr:sp macro="" textlink="">
      <xdr:nvSpPr>
        <xdr:cNvPr id="681" name="テキスト ボックス 680"/>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0730" cy="252095"/>
    <xdr:sp macro="" textlink="">
      <xdr:nvSpPr>
        <xdr:cNvPr id="682" name="テキスト ボックス 681"/>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095"/>
    <xdr:sp macro="" textlink="">
      <xdr:nvSpPr>
        <xdr:cNvPr id="683" name="テキスト ボックス 682"/>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095"/>
    <xdr:sp macro="" textlink="">
      <xdr:nvSpPr>
        <xdr:cNvPr id="684" name="テキスト ボックス 683"/>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80645</xdr:rowOff>
    </xdr:from>
    <xdr:to xmlns:xdr="http://schemas.openxmlformats.org/drawingml/2006/spreadsheetDrawing">
      <xdr:col>116</xdr:col>
      <xdr:colOff>114300</xdr:colOff>
      <xdr:row>86</xdr:row>
      <xdr:rowOff>12700</xdr:rowOff>
    </xdr:to>
    <xdr:sp macro="" textlink="">
      <xdr:nvSpPr>
        <xdr:cNvPr id="685" name="楕円 684"/>
        <xdr:cNvSpPr/>
      </xdr:nvSpPr>
      <xdr:spPr>
        <a:xfrm>
          <a:off x="19900900" y="14333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165100</xdr:rowOff>
    </xdr:from>
    <xdr:ext cx="468630" cy="252095"/>
    <xdr:sp macro="" textlink="">
      <xdr:nvSpPr>
        <xdr:cNvPr id="686" name="【児童館】&#10;一人当たり面積該当値テキスト"/>
        <xdr:cNvSpPr txBox="1"/>
      </xdr:nvSpPr>
      <xdr:spPr>
        <a:xfrm>
          <a:off x="19989800" y="1425067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80645</xdr:rowOff>
    </xdr:from>
    <xdr:to xmlns:xdr="http://schemas.openxmlformats.org/drawingml/2006/spreadsheetDrawing">
      <xdr:col>112</xdr:col>
      <xdr:colOff>38100</xdr:colOff>
      <xdr:row>86</xdr:row>
      <xdr:rowOff>12700</xdr:rowOff>
    </xdr:to>
    <xdr:sp macro="" textlink="">
      <xdr:nvSpPr>
        <xdr:cNvPr id="687" name="楕円 686"/>
        <xdr:cNvSpPr/>
      </xdr:nvSpPr>
      <xdr:spPr>
        <a:xfrm>
          <a:off x="19157950" y="143338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85</xdr:row>
      <xdr:rowOff>130175</xdr:rowOff>
    </xdr:from>
    <xdr:to xmlns:xdr="http://schemas.openxmlformats.org/drawingml/2006/spreadsheetDrawing">
      <xdr:col>116</xdr:col>
      <xdr:colOff>63500</xdr:colOff>
      <xdr:row>85</xdr:row>
      <xdr:rowOff>130175</xdr:rowOff>
    </xdr:to>
    <xdr:cxnSp macro="">
      <xdr:nvCxnSpPr>
        <xdr:cNvPr id="688" name="直線コネクタ 687"/>
        <xdr:cNvCxnSpPr/>
      </xdr:nvCxnSpPr>
      <xdr:spPr>
        <a:xfrm>
          <a:off x="19202400" y="143833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80645</xdr:rowOff>
    </xdr:from>
    <xdr:to xmlns:xdr="http://schemas.openxmlformats.org/drawingml/2006/spreadsheetDrawing">
      <xdr:col>107</xdr:col>
      <xdr:colOff>101600</xdr:colOff>
      <xdr:row>86</xdr:row>
      <xdr:rowOff>12700</xdr:rowOff>
    </xdr:to>
    <xdr:sp macro="" textlink="">
      <xdr:nvSpPr>
        <xdr:cNvPr id="689" name="楕円 688"/>
        <xdr:cNvSpPr/>
      </xdr:nvSpPr>
      <xdr:spPr>
        <a:xfrm>
          <a:off x="18345150" y="14333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130175</xdr:rowOff>
    </xdr:from>
    <xdr:to xmlns:xdr="http://schemas.openxmlformats.org/drawingml/2006/spreadsheetDrawing">
      <xdr:col>111</xdr:col>
      <xdr:colOff>171450</xdr:colOff>
      <xdr:row>85</xdr:row>
      <xdr:rowOff>130175</xdr:rowOff>
    </xdr:to>
    <xdr:cxnSp macro="">
      <xdr:nvCxnSpPr>
        <xdr:cNvPr id="690" name="直線コネクタ 689"/>
        <xdr:cNvCxnSpPr/>
      </xdr:nvCxnSpPr>
      <xdr:spPr>
        <a:xfrm>
          <a:off x="18395950" y="143833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117475</xdr:rowOff>
    </xdr:from>
    <xdr:to xmlns:xdr="http://schemas.openxmlformats.org/drawingml/2006/spreadsheetDrawing">
      <xdr:col>102</xdr:col>
      <xdr:colOff>165100</xdr:colOff>
      <xdr:row>86</xdr:row>
      <xdr:rowOff>50165</xdr:rowOff>
    </xdr:to>
    <xdr:sp macro="" textlink="">
      <xdr:nvSpPr>
        <xdr:cNvPr id="691" name="楕円 690"/>
        <xdr:cNvSpPr/>
      </xdr:nvSpPr>
      <xdr:spPr>
        <a:xfrm>
          <a:off x="17551400" y="14370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130175</xdr:rowOff>
    </xdr:from>
    <xdr:to xmlns:xdr="http://schemas.openxmlformats.org/drawingml/2006/spreadsheetDrawing">
      <xdr:col>107</xdr:col>
      <xdr:colOff>50800</xdr:colOff>
      <xdr:row>86</xdr:row>
      <xdr:rowOff>0</xdr:rowOff>
    </xdr:to>
    <xdr:cxnSp macro="">
      <xdr:nvCxnSpPr>
        <xdr:cNvPr id="692" name="直線コネクタ 691"/>
        <xdr:cNvCxnSpPr/>
      </xdr:nvCxnSpPr>
      <xdr:spPr>
        <a:xfrm flipV="1">
          <a:off x="17602200" y="14383385"/>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47625</xdr:rowOff>
    </xdr:from>
    <xdr:ext cx="469900" cy="252095"/>
    <xdr:sp macro="" textlink="">
      <xdr:nvSpPr>
        <xdr:cNvPr id="693" name="n_1aveValue【児童館】&#10;一人当たり面積"/>
        <xdr:cNvSpPr txBox="1"/>
      </xdr:nvSpPr>
      <xdr:spPr>
        <a:xfrm>
          <a:off x="18980150" y="136302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121920</xdr:rowOff>
    </xdr:from>
    <xdr:ext cx="469900" cy="252095"/>
    <xdr:sp macro="" textlink="">
      <xdr:nvSpPr>
        <xdr:cNvPr id="694" name="n_2aveValue【児童館】&#10;一人当たり面積"/>
        <xdr:cNvSpPr txBox="1"/>
      </xdr:nvSpPr>
      <xdr:spPr>
        <a:xfrm>
          <a:off x="18180050" y="1370457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159385</xdr:rowOff>
    </xdr:from>
    <xdr:ext cx="469900" cy="252095"/>
    <xdr:sp macro="" textlink="">
      <xdr:nvSpPr>
        <xdr:cNvPr id="695" name="n_3aveValue【児童館】&#10;一人当たり面積"/>
        <xdr:cNvSpPr txBox="1"/>
      </xdr:nvSpPr>
      <xdr:spPr>
        <a:xfrm>
          <a:off x="17386300" y="137420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84455</xdr:rowOff>
    </xdr:from>
    <xdr:ext cx="469900" cy="252095"/>
    <xdr:sp macro="" textlink="">
      <xdr:nvSpPr>
        <xdr:cNvPr id="696" name="n_4aveValue【児童館】&#10;一人当たり面積"/>
        <xdr:cNvSpPr txBox="1"/>
      </xdr:nvSpPr>
      <xdr:spPr>
        <a:xfrm>
          <a:off x="16592550" y="1366710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3810</xdr:rowOff>
    </xdr:from>
    <xdr:ext cx="469900" cy="253365"/>
    <xdr:sp macro="" textlink="">
      <xdr:nvSpPr>
        <xdr:cNvPr id="697" name="n_1mainValue【児童館】&#10;一人当たり面積"/>
        <xdr:cNvSpPr txBox="1"/>
      </xdr:nvSpPr>
      <xdr:spPr>
        <a:xfrm>
          <a:off x="18980150" y="1442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3810</xdr:rowOff>
    </xdr:from>
    <xdr:ext cx="469900" cy="253365"/>
    <xdr:sp macro="" textlink="">
      <xdr:nvSpPr>
        <xdr:cNvPr id="698" name="n_2mainValue【児童館】&#10;一人当たり面積"/>
        <xdr:cNvSpPr txBox="1"/>
      </xdr:nvSpPr>
      <xdr:spPr>
        <a:xfrm>
          <a:off x="18180050" y="144246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40640</xdr:rowOff>
    </xdr:from>
    <xdr:ext cx="469900" cy="253365"/>
    <xdr:sp macro="" textlink="">
      <xdr:nvSpPr>
        <xdr:cNvPr id="699" name="n_3mainValue【児童館】&#10;一人当たり面積"/>
        <xdr:cNvSpPr txBox="1"/>
      </xdr:nvSpPr>
      <xdr:spPr>
        <a:xfrm>
          <a:off x="17386300" y="144614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0" name="正方形/長方形 699"/>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1" name="正方形/長方形 700"/>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2" name="正方形/長方形 701"/>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3" name="正方形/長方形 702"/>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4" name="正方形/長方形 703"/>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5" name="正方形/長方形 704"/>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6" name="正方形/長方形 705"/>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7" name="正方形/長方形 706"/>
        <xdr:cNvSpPr/>
      </xdr:nvSpPr>
      <xdr:spPr>
        <a:xfrm>
          <a:off x="1120775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8" name="正方形/長方形 707"/>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9" name="正方形/長方形 708"/>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10" name="正方形/長方形 709"/>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11" name="正方形/長方形 710"/>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12" name="正方形/長方形 711"/>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13" name="正方形/長方形 712"/>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14" name="正方形/長方形 713"/>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5" name="正方形/長方形 714"/>
        <xdr:cNvSpPr/>
      </xdr:nvSpPr>
      <xdr:spPr>
        <a:xfrm>
          <a:off x="164592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6" name="正方形/長方形 715"/>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7" name="正方形/長方形 716"/>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8" name="テキスト ボックス 717"/>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endParaRPr lang="ja-JP" altLang="ja-JP">
            <a:effectLst/>
          </a:endParaRPr>
        </a:p>
        <a:p>
          <a:pPr rtl="0"/>
          <a:r>
            <a:rPr lang="ja-JP" altLang="ja-JP" sz="1100" b="0" i="0" baseline="0">
              <a:solidFill>
                <a:schemeClr val="dk1"/>
              </a:solidFill>
              <a:effectLst/>
              <a:latin typeface="+mn-lt"/>
              <a:ea typeface="+mn-ea"/>
              <a:cs typeface="+mn-cs"/>
            </a:rPr>
            <a:t>認定こども園や児童館などの児童関係施設については、近年整備されたものが多いため、有形固定資産減価償却率は類似団体平均</a:t>
          </a:r>
          <a:r>
            <a:rPr lang="ja-JP" altLang="en-US" sz="1100" b="0" i="0" baseline="0">
              <a:solidFill>
                <a:schemeClr val="dk1"/>
              </a:solidFill>
              <a:effectLst/>
              <a:latin typeface="+mn-lt"/>
              <a:ea typeface="+mn-ea"/>
              <a:cs typeface="+mn-cs"/>
            </a:rPr>
            <a:t>よりも低い水準</a:t>
          </a:r>
          <a:r>
            <a:rPr lang="ja-JP" altLang="ja-JP" sz="1100" b="0" i="0" baseline="0">
              <a:solidFill>
                <a:schemeClr val="dk1"/>
              </a:solidFill>
              <a:effectLst/>
              <a:latin typeface="+mn-lt"/>
              <a:ea typeface="+mn-ea"/>
              <a:cs typeface="+mn-cs"/>
            </a:rPr>
            <a:t>となっている。一方、学校施設については有形固定資産減価償却率</a:t>
          </a:r>
          <a:r>
            <a:rPr lang="ja-JP" altLang="en-US" sz="1100" b="0" i="0" baseline="0">
              <a:solidFill>
                <a:schemeClr val="dk1"/>
              </a:solidFill>
              <a:effectLst/>
              <a:latin typeface="+mn-lt"/>
              <a:ea typeface="+mn-ea"/>
              <a:cs typeface="+mn-cs"/>
            </a:rPr>
            <a:t>は類似団体平均よりも低い</a:t>
          </a:r>
          <a:r>
            <a:rPr lang="ja-JP" altLang="ja-JP" sz="1100" b="0" i="0" baseline="0">
              <a:solidFill>
                <a:schemeClr val="dk1"/>
              </a:solidFill>
              <a:effectLst/>
              <a:latin typeface="+mn-lt"/>
              <a:ea typeface="+mn-ea"/>
              <a:cs typeface="+mn-cs"/>
            </a:rPr>
            <a:t>水準となって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一人当たり面積が類似団体より多</a:t>
          </a:r>
          <a:r>
            <a:rPr lang="ja-JP" altLang="en-US" sz="1100" b="0" i="0" baseline="0">
              <a:solidFill>
                <a:schemeClr val="dk1"/>
              </a:solidFill>
              <a:effectLst/>
              <a:latin typeface="+mn-lt"/>
              <a:ea typeface="+mn-ea"/>
              <a:cs typeface="+mn-cs"/>
            </a:rPr>
            <a:t>くなっており</a:t>
          </a:r>
          <a:r>
            <a:rPr lang="ja-JP" altLang="ja-JP" sz="1100" b="0" i="0" baseline="0">
              <a:solidFill>
                <a:schemeClr val="dk1"/>
              </a:solidFill>
              <a:effectLst/>
              <a:latin typeface="+mn-lt"/>
              <a:ea typeface="+mn-ea"/>
              <a:cs typeface="+mn-cs"/>
            </a:rPr>
            <a:t>、少子化による児童・生徒数の減少</a:t>
          </a:r>
          <a:r>
            <a:rPr lang="ja-JP" altLang="en-US" sz="1100" b="0" i="0" baseline="0">
              <a:solidFill>
                <a:schemeClr val="dk1"/>
              </a:solidFill>
              <a:effectLst/>
              <a:latin typeface="+mn-lt"/>
              <a:ea typeface="+mn-ea"/>
              <a:cs typeface="+mn-cs"/>
            </a:rPr>
            <a:t>を踏まえ</a:t>
          </a:r>
          <a:r>
            <a:rPr lang="ja-JP" altLang="ja-JP" sz="1100" b="0" i="0" baseline="0">
              <a:solidFill>
                <a:schemeClr val="dk1"/>
              </a:solidFill>
              <a:effectLst/>
              <a:latin typeface="+mn-lt"/>
              <a:ea typeface="+mn-ea"/>
              <a:cs typeface="+mn-cs"/>
            </a:rPr>
            <a:t>適正規模等の検討をしている。また、公営住宅は建築後年数が経過し、老朽化が進んでいるものが多いため、有形固定資産減価償却率は類似団体平均</a:t>
          </a:r>
          <a:r>
            <a:rPr lang="ja-JP" altLang="en-US" sz="1100" b="0" i="0" baseline="0">
              <a:solidFill>
                <a:schemeClr val="dk1"/>
              </a:solidFill>
              <a:effectLst/>
              <a:latin typeface="+mn-lt"/>
              <a:ea typeface="+mn-ea"/>
              <a:cs typeface="+mn-cs"/>
            </a:rPr>
            <a:t>よりも高い水準となっており</a:t>
          </a:r>
          <a:r>
            <a:rPr lang="ja-JP" altLang="ja-JP" sz="1100" b="0" i="0" baseline="0">
              <a:solidFill>
                <a:schemeClr val="dk1"/>
              </a:solidFill>
              <a:effectLst/>
              <a:latin typeface="+mn-lt"/>
              <a:ea typeface="+mn-ea"/>
              <a:cs typeface="+mn-cs"/>
            </a:rPr>
            <a:t>、団体内の順位</a:t>
          </a:r>
          <a:r>
            <a:rPr lang="ja-JP" altLang="en-US" sz="1100" b="0" i="0" baseline="0">
              <a:solidFill>
                <a:schemeClr val="dk1"/>
              </a:solidFill>
              <a:effectLst/>
              <a:latin typeface="+mn-lt"/>
              <a:ea typeface="+mn-ea"/>
              <a:cs typeface="+mn-cs"/>
            </a:rPr>
            <a:t>も下位</a:t>
          </a:r>
          <a:r>
            <a:rPr lang="ja-JP" altLang="ja-JP" sz="1100" b="0" i="0" baseline="0">
              <a:solidFill>
                <a:schemeClr val="dk1"/>
              </a:solidFill>
              <a:effectLst/>
              <a:latin typeface="+mn-lt"/>
              <a:ea typeface="+mn-ea"/>
              <a:cs typeface="+mn-cs"/>
            </a:rPr>
            <a:t>となっている。</a:t>
          </a:r>
          <a:endParaRPr lang="ja-JP" altLang="ja-JP">
            <a:effectLst/>
          </a:endParaRPr>
        </a:p>
        <a:p>
          <a:pPr rtl="0"/>
          <a:r>
            <a:rPr lang="ja-JP" altLang="ja-JP" sz="1100" b="0" i="0" baseline="0">
              <a:solidFill>
                <a:schemeClr val="dk1"/>
              </a:solidFill>
              <a:effectLst/>
              <a:latin typeface="+mn-lt"/>
              <a:ea typeface="+mn-ea"/>
              <a:cs typeface="+mn-cs"/>
            </a:rPr>
            <a:t>各施設の老朽化が進む中、計画的な維持修繕等を行い、安全確保に努めると共に、統廃合等を含めた施設の効果的な活用についての取組を進める。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145000" y="189865"/>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636750" y="189865"/>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3760"/>
          <a:ext cx="908685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12800" y="90487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12950" y="904875"/>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13100" y="90487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3925"/>
          <a:ext cx="18224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3925"/>
          <a:ext cx="1136650" cy="9213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607300" y="937260"/>
          <a:ext cx="577850" cy="9163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210800" y="937260"/>
          <a:ext cx="120015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5705"/>
          <a:ext cx="120015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285"/>
          <a:ext cx="130810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106025" y="9747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7330"/>
          <a:ext cx="0" cy="13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973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41350" y="27368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8445"/>
    <xdr:sp macro="" textlink="">
      <xdr:nvSpPr>
        <xdr:cNvPr id="31" name="テキスト ボックス 30"/>
        <xdr:cNvSpPr txBox="1"/>
      </xdr:nvSpPr>
      <xdr:spPr>
        <a:xfrm>
          <a:off x="641350" y="335661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7810"/>
    <xdr:sp macro="" textlink="">
      <xdr:nvSpPr>
        <xdr:cNvPr id="32" name="テキスト ボックス 31"/>
        <xdr:cNvSpPr txBox="1"/>
      </xdr:nvSpPr>
      <xdr:spPr>
        <a:xfrm>
          <a:off x="641350" y="366966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128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145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43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4790"/>
    <xdr:sp macro="" textlink="">
      <xdr:nvSpPr>
        <xdr:cNvPr id="41" name="テキスト ボックス 40"/>
        <xdr:cNvSpPr txBox="1"/>
      </xdr:nvSpPr>
      <xdr:spPr>
        <a:xfrm>
          <a:off x="666750" y="503301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8445"/>
    <xdr:sp macro="" textlink="">
      <xdr:nvSpPr>
        <xdr:cNvPr id="43" name="テキスト ボックス 42"/>
        <xdr:cNvSpPr txBox="1"/>
      </xdr:nvSpPr>
      <xdr:spPr>
        <a:xfrm>
          <a:off x="27559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85800" y="713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175"/>
    <xdr:sp macro="" textlink="">
      <xdr:nvSpPr>
        <xdr:cNvPr id="45" name="テキスト ボックス 44"/>
        <xdr:cNvSpPr txBox="1"/>
      </xdr:nvSpPr>
      <xdr:spPr>
        <a:xfrm>
          <a:off x="275590" y="69989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85800" y="6817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1955" cy="258445"/>
    <xdr:sp macro="" textlink="">
      <xdr:nvSpPr>
        <xdr:cNvPr id="47" name="テキスト ボックス 46"/>
        <xdr:cNvSpPr txBox="1"/>
      </xdr:nvSpPr>
      <xdr:spPr>
        <a:xfrm>
          <a:off x="339725" y="667893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858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1955" cy="258445"/>
    <xdr:sp macro="" textlink="">
      <xdr:nvSpPr>
        <xdr:cNvPr id="49" name="テキスト ボックス 48"/>
        <xdr:cNvSpPr txBox="1"/>
      </xdr:nvSpPr>
      <xdr:spPr>
        <a:xfrm>
          <a:off x="339725" y="636079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858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167640</xdr:rowOff>
    </xdr:from>
    <xdr:ext cx="401955" cy="257810"/>
    <xdr:sp macro="" textlink="">
      <xdr:nvSpPr>
        <xdr:cNvPr id="51" name="テキスト ボックス 50"/>
        <xdr:cNvSpPr txBox="1"/>
      </xdr:nvSpPr>
      <xdr:spPr>
        <a:xfrm>
          <a:off x="339725" y="603885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157480</xdr:rowOff>
    </xdr:from>
    <xdr:to xmlns:xdr="http://schemas.openxmlformats.org/drawingml/2006/spreadsheetDrawing">
      <xdr:col>28</xdr:col>
      <xdr:colOff>114300</xdr:colOff>
      <xdr:row>34</xdr:row>
      <xdr:rowOff>157480</xdr:rowOff>
    </xdr:to>
    <xdr:cxnSp macro="">
      <xdr:nvCxnSpPr>
        <xdr:cNvPr id="52" name="直線コネクタ 51"/>
        <xdr:cNvCxnSpPr/>
      </xdr:nvCxnSpPr>
      <xdr:spPr>
        <a:xfrm>
          <a:off x="6858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1955" cy="257810"/>
    <xdr:sp macro="" textlink="">
      <xdr:nvSpPr>
        <xdr:cNvPr id="53" name="テキスト ボックス 52"/>
        <xdr:cNvSpPr txBox="1"/>
      </xdr:nvSpPr>
      <xdr:spPr>
        <a:xfrm>
          <a:off x="339725" y="5719445"/>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384810" y="540004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858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858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100330</xdr:rowOff>
    </xdr:from>
    <xdr:to xmlns:xdr="http://schemas.openxmlformats.org/drawingml/2006/spreadsheetDrawing">
      <xdr:col>24</xdr:col>
      <xdr:colOff>62865</xdr:colOff>
      <xdr:row>42</xdr:row>
      <xdr:rowOff>75565</xdr:rowOff>
    </xdr:to>
    <xdr:cxnSp macro="">
      <xdr:nvCxnSpPr>
        <xdr:cNvPr id="58" name="直線コネクタ 57"/>
        <xdr:cNvCxnSpPr/>
      </xdr:nvCxnSpPr>
      <xdr:spPr>
        <a:xfrm flipV="1">
          <a:off x="4177665" y="563626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79375</xdr:rowOff>
    </xdr:from>
    <xdr:ext cx="403860" cy="258445"/>
    <xdr:sp macro="" textlink="">
      <xdr:nvSpPr>
        <xdr:cNvPr id="59" name="【図書館】&#10;有形固定資産減価償却率最小値テキスト"/>
        <xdr:cNvSpPr txBox="1"/>
      </xdr:nvSpPr>
      <xdr:spPr>
        <a:xfrm>
          <a:off x="4216400" y="71240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75565</xdr:rowOff>
    </xdr:from>
    <xdr:to xmlns:xdr="http://schemas.openxmlformats.org/drawingml/2006/spreadsheetDrawing">
      <xdr:col>24</xdr:col>
      <xdr:colOff>152400</xdr:colOff>
      <xdr:row>42</xdr:row>
      <xdr:rowOff>75565</xdr:rowOff>
    </xdr:to>
    <xdr:cxnSp macro="">
      <xdr:nvCxnSpPr>
        <xdr:cNvPr id="60" name="直線コネクタ 59"/>
        <xdr:cNvCxnSpPr/>
      </xdr:nvCxnSpPr>
      <xdr:spPr>
        <a:xfrm>
          <a:off x="4108450" y="7120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47625</xdr:rowOff>
    </xdr:from>
    <xdr:ext cx="339090" cy="257175"/>
    <xdr:sp macro="" textlink="">
      <xdr:nvSpPr>
        <xdr:cNvPr id="61" name="【図書館】&#10;有形固定資産減価償却率最大値テキスト"/>
        <xdr:cNvSpPr txBox="1"/>
      </xdr:nvSpPr>
      <xdr:spPr>
        <a:xfrm>
          <a:off x="4216400" y="541591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100330</xdr:rowOff>
    </xdr:from>
    <xdr:to xmlns:xdr="http://schemas.openxmlformats.org/drawingml/2006/spreadsheetDrawing">
      <xdr:col>24</xdr:col>
      <xdr:colOff>152400</xdr:colOff>
      <xdr:row>33</xdr:row>
      <xdr:rowOff>100330</xdr:rowOff>
    </xdr:to>
    <xdr:cxnSp macro="">
      <xdr:nvCxnSpPr>
        <xdr:cNvPr id="62" name="直線コネクタ 61"/>
        <xdr:cNvCxnSpPr/>
      </xdr:nvCxnSpPr>
      <xdr:spPr>
        <a:xfrm>
          <a:off x="4108450" y="56362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66040</xdr:rowOff>
    </xdr:from>
    <xdr:ext cx="403860" cy="257175"/>
    <xdr:sp macro="" textlink="">
      <xdr:nvSpPr>
        <xdr:cNvPr id="63" name="【図書館】&#10;有形固定資産減価償却率平均値テキスト"/>
        <xdr:cNvSpPr txBox="1"/>
      </xdr:nvSpPr>
      <xdr:spPr>
        <a:xfrm>
          <a:off x="4216400" y="610489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42545</xdr:rowOff>
    </xdr:from>
    <xdr:to xmlns:xdr="http://schemas.openxmlformats.org/drawingml/2006/spreadsheetDrawing">
      <xdr:col>24</xdr:col>
      <xdr:colOff>114300</xdr:colOff>
      <xdr:row>37</xdr:row>
      <xdr:rowOff>144145</xdr:rowOff>
    </xdr:to>
    <xdr:sp macro="" textlink="">
      <xdr:nvSpPr>
        <xdr:cNvPr id="64" name="フローチャート: 判断 63"/>
        <xdr:cNvSpPr/>
      </xdr:nvSpPr>
      <xdr:spPr>
        <a:xfrm>
          <a:off x="412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57150</xdr:rowOff>
    </xdr:from>
    <xdr:to xmlns:xdr="http://schemas.openxmlformats.org/drawingml/2006/spreadsheetDrawing">
      <xdr:col>20</xdr:col>
      <xdr:colOff>38100</xdr:colOff>
      <xdr:row>37</xdr:row>
      <xdr:rowOff>159385</xdr:rowOff>
    </xdr:to>
    <xdr:sp macro="" textlink="">
      <xdr:nvSpPr>
        <xdr:cNvPr id="65" name="フローチャート: 判断 64"/>
        <xdr:cNvSpPr/>
      </xdr:nvSpPr>
      <xdr:spPr>
        <a:xfrm>
          <a:off x="3384550" y="626364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153035</xdr:rowOff>
    </xdr:from>
    <xdr:to xmlns:xdr="http://schemas.openxmlformats.org/drawingml/2006/spreadsheetDrawing">
      <xdr:col>15</xdr:col>
      <xdr:colOff>101600</xdr:colOff>
      <xdr:row>37</xdr:row>
      <xdr:rowOff>82550</xdr:rowOff>
    </xdr:to>
    <xdr:sp macro="" textlink="">
      <xdr:nvSpPr>
        <xdr:cNvPr id="66" name="フローチャート: 判断 65"/>
        <xdr:cNvSpPr/>
      </xdr:nvSpPr>
      <xdr:spPr>
        <a:xfrm>
          <a:off x="2571750" y="619188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121920</xdr:rowOff>
    </xdr:from>
    <xdr:to xmlns:xdr="http://schemas.openxmlformats.org/drawingml/2006/spreadsheetDrawing">
      <xdr:col>10</xdr:col>
      <xdr:colOff>165100</xdr:colOff>
      <xdr:row>37</xdr:row>
      <xdr:rowOff>51435</xdr:rowOff>
    </xdr:to>
    <xdr:sp macro="" textlink="">
      <xdr:nvSpPr>
        <xdr:cNvPr id="67" name="フローチャート: 判断 66"/>
        <xdr:cNvSpPr/>
      </xdr:nvSpPr>
      <xdr:spPr>
        <a:xfrm>
          <a:off x="1778000" y="61607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141605</xdr:rowOff>
    </xdr:from>
    <xdr:to xmlns:xdr="http://schemas.openxmlformats.org/drawingml/2006/spreadsheetDrawing">
      <xdr:col>6</xdr:col>
      <xdr:colOff>38100</xdr:colOff>
      <xdr:row>37</xdr:row>
      <xdr:rowOff>71755</xdr:rowOff>
    </xdr:to>
    <xdr:sp macro="" textlink="">
      <xdr:nvSpPr>
        <xdr:cNvPr id="68" name="フローチャート: 判断 67"/>
        <xdr:cNvSpPr/>
      </xdr:nvSpPr>
      <xdr:spPr>
        <a:xfrm>
          <a:off x="984250" y="6180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7810"/>
    <xdr:sp macro="" textlink="">
      <xdr:nvSpPr>
        <xdr:cNvPr id="69" name="テキスト ボックス 68"/>
        <xdr:cNvSpPr txBox="1"/>
      </xdr:nvSpPr>
      <xdr:spPr>
        <a:xfrm>
          <a:off x="40068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7810"/>
    <xdr:sp macro="" textlink="">
      <xdr:nvSpPr>
        <xdr:cNvPr id="70" name="テキスト ボックス 69"/>
        <xdr:cNvSpPr txBox="1"/>
      </xdr:nvSpPr>
      <xdr:spPr>
        <a:xfrm>
          <a:off x="32575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0730" cy="257810"/>
    <xdr:sp macro="" textlink="">
      <xdr:nvSpPr>
        <xdr:cNvPr id="71" name="テキスト ボックス 70"/>
        <xdr:cNvSpPr txBox="1"/>
      </xdr:nvSpPr>
      <xdr:spPr>
        <a:xfrm>
          <a:off x="24511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7810"/>
    <xdr:sp macro="" textlink="">
      <xdr:nvSpPr>
        <xdr:cNvPr id="72" name="テキスト ボックス 71"/>
        <xdr:cNvSpPr txBox="1"/>
      </xdr:nvSpPr>
      <xdr:spPr>
        <a:xfrm>
          <a:off x="16573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7810"/>
    <xdr:sp macro="" textlink="">
      <xdr:nvSpPr>
        <xdr:cNvPr id="73" name="テキスト ボックス 72"/>
        <xdr:cNvSpPr txBox="1"/>
      </xdr:nvSpPr>
      <xdr:spPr>
        <a:xfrm>
          <a:off x="857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53975</xdr:rowOff>
    </xdr:from>
    <xdr:to xmlns:xdr="http://schemas.openxmlformats.org/drawingml/2006/spreadsheetDrawing">
      <xdr:col>24</xdr:col>
      <xdr:colOff>114300</xdr:colOff>
      <xdr:row>37</xdr:row>
      <xdr:rowOff>155575</xdr:rowOff>
    </xdr:to>
    <xdr:sp macro="" textlink="">
      <xdr:nvSpPr>
        <xdr:cNvPr id="74" name="楕円 73"/>
        <xdr:cNvSpPr/>
      </xdr:nvSpPr>
      <xdr:spPr>
        <a:xfrm>
          <a:off x="412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33020</xdr:rowOff>
    </xdr:from>
    <xdr:ext cx="403860" cy="257810"/>
    <xdr:sp macro="" textlink="">
      <xdr:nvSpPr>
        <xdr:cNvPr id="75" name="【図書館】&#10;有形固定資産減価償却率該当値テキスト"/>
        <xdr:cNvSpPr txBox="1"/>
      </xdr:nvSpPr>
      <xdr:spPr>
        <a:xfrm>
          <a:off x="4216400" y="62395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155575</xdr:rowOff>
    </xdr:from>
    <xdr:to xmlns:xdr="http://schemas.openxmlformats.org/drawingml/2006/spreadsheetDrawing">
      <xdr:col>20</xdr:col>
      <xdr:colOff>38100</xdr:colOff>
      <xdr:row>37</xdr:row>
      <xdr:rowOff>85725</xdr:rowOff>
    </xdr:to>
    <xdr:sp macro="" textlink="">
      <xdr:nvSpPr>
        <xdr:cNvPr id="76" name="楕円 75"/>
        <xdr:cNvSpPr/>
      </xdr:nvSpPr>
      <xdr:spPr>
        <a:xfrm>
          <a:off x="3384550" y="619442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37</xdr:row>
      <xdr:rowOff>35560</xdr:rowOff>
    </xdr:from>
    <xdr:to xmlns:xdr="http://schemas.openxmlformats.org/drawingml/2006/spreadsheetDrawing">
      <xdr:col>24</xdr:col>
      <xdr:colOff>63500</xdr:colOff>
      <xdr:row>37</xdr:row>
      <xdr:rowOff>105410</xdr:rowOff>
    </xdr:to>
    <xdr:cxnSp macro="">
      <xdr:nvCxnSpPr>
        <xdr:cNvPr id="77" name="直線コネクタ 76"/>
        <xdr:cNvCxnSpPr/>
      </xdr:nvCxnSpPr>
      <xdr:spPr>
        <a:xfrm>
          <a:off x="3429000" y="6242050"/>
          <a:ext cx="7493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147955</xdr:rowOff>
    </xdr:from>
    <xdr:to xmlns:xdr="http://schemas.openxmlformats.org/drawingml/2006/spreadsheetDrawing">
      <xdr:col>15</xdr:col>
      <xdr:colOff>101600</xdr:colOff>
      <xdr:row>37</xdr:row>
      <xdr:rowOff>77470</xdr:rowOff>
    </xdr:to>
    <xdr:sp macro="" textlink="">
      <xdr:nvSpPr>
        <xdr:cNvPr id="78" name="楕円 77"/>
        <xdr:cNvSpPr/>
      </xdr:nvSpPr>
      <xdr:spPr>
        <a:xfrm>
          <a:off x="2571750" y="61868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26670</xdr:rowOff>
    </xdr:from>
    <xdr:to xmlns:xdr="http://schemas.openxmlformats.org/drawingml/2006/spreadsheetDrawing">
      <xdr:col>19</xdr:col>
      <xdr:colOff>171450</xdr:colOff>
      <xdr:row>37</xdr:row>
      <xdr:rowOff>35560</xdr:rowOff>
    </xdr:to>
    <xdr:cxnSp macro="">
      <xdr:nvCxnSpPr>
        <xdr:cNvPr id="79" name="直線コネクタ 78"/>
        <xdr:cNvCxnSpPr/>
      </xdr:nvCxnSpPr>
      <xdr:spPr>
        <a:xfrm>
          <a:off x="2622550" y="623316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116205</xdr:rowOff>
    </xdr:from>
    <xdr:to xmlns:xdr="http://schemas.openxmlformats.org/drawingml/2006/spreadsheetDrawing">
      <xdr:col>10</xdr:col>
      <xdr:colOff>165100</xdr:colOff>
      <xdr:row>37</xdr:row>
      <xdr:rowOff>46990</xdr:rowOff>
    </xdr:to>
    <xdr:sp macro="" textlink="">
      <xdr:nvSpPr>
        <xdr:cNvPr id="80" name="楕円 79"/>
        <xdr:cNvSpPr/>
      </xdr:nvSpPr>
      <xdr:spPr>
        <a:xfrm>
          <a:off x="1778000" y="61550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167005</xdr:rowOff>
    </xdr:from>
    <xdr:to xmlns:xdr="http://schemas.openxmlformats.org/drawingml/2006/spreadsheetDrawing">
      <xdr:col>15</xdr:col>
      <xdr:colOff>50800</xdr:colOff>
      <xdr:row>37</xdr:row>
      <xdr:rowOff>26670</xdr:rowOff>
    </xdr:to>
    <xdr:cxnSp macro="">
      <xdr:nvCxnSpPr>
        <xdr:cNvPr id="81" name="直線コネクタ 80"/>
        <xdr:cNvCxnSpPr/>
      </xdr:nvCxnSpPr>
      <xdr:spPr>
        <a:xfrm>
          <a:off x="1828800" y="620585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150495</xdr:rowOff>
    </xdr:from>
    <xdr:ext cx="403860" cy="258445"/>
    <xdr:sp macro="" textlink="">
      <xdr:nvSpPr>
        <xdr:cNvPr id="82" name="n_1aveValue【図書館】&#10;有形固定資産減価償却率"/>
        <xdr:cNvSpPr txBox="1"/>
      </xdr:nvSpPr>
      <xdr:spPr>
        <a:xfrm>
          <a:off x="3239135" y="63569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74295</xdr:rowOff>
    </xdr:from>
    <xdr:ext cx="403860" cy="257810"/>
    <xdr:sp macro="" textlink="">
      <xdr:nvSpPr>
        <xdr:cNvPr id="83" name="n_2aveValue【図書館】&#10;有形固定資産減価償却率"/>
        <xdr:cNvSpPr txBox="1"/>
      </xdr:nvSpPr>
      <xdr:spPr>
        <a:xfrm>
          <a:off x="2439035" y="62807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42545</xdr:rowOff>
    </xdr:from>
    <xdr:ext cx="403860" cy="258445"/>
    <xdr:sp macro="" textlink="">
      <xdr:nvSpPr>
        <xdr:cNvPr id="84" name="n_3aveValue【図書館】&#10;有形固定資産減価償却率"/>
        <xdr:cNvSpPr txBox="1"/>
      </xdr:nvSpPr>
      <xdr:spPr>
        <a:xfrm>
          <a:off x="1645285" y="62490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87630</xdr:rowOff>
    </xdr:from>
    <xdr:ext cx="405130" cy="257810"/>
    <xdr:sp macro="" textlink="">
      <xdr:nvSpPr>
        <xdr:cNvPr id="85" name="n_4aveValue【図書館】&#10;有形固定資産減価償却率"/>
        <xdr:cNvSpPr txBox="1"/>
      </xdr:nvSpPr>
      <xdr:spPr>
        <a:xfrm>
          <a:off x="851535" y="59588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102870</xdr:rowOff>
    </xdr:from>
    <xdr:ext cx="403860" cy="257175"/>
    <xdr:sp macro="" textlink="">
      <xdr:nvSpPr>
        <xdr:cNvPr id="86" name="n_1mainValue【図書館】&#10;有形固定資産減価償却率"/>
        <xdr:cNvSpPr txBox="1"/>
      </xdr:nvSpPr>
      <xdr:spPr>
        <a:xfrm>
          <a:off x="3239135" y="597408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94615</xdr:rowOff>
    </xdr:from>
    <xdr:ext cx="403860" cy="258445"/>
    <xdr:sp macro="" textlink="">
      <xdr:nvSpPr>
        <xdr:cNvPr id="87" name="n_2mainValue【図書館】&#10;有形固定資産減価償却率"/>
        <xdr:cNvSpPr txBox="1"/>
      </xdr:nvSpPr>
      <xdr:spPr>
        <a:xfrm>
          <a:off x="2439035" y="59658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62865</xdr:rowOff>
    </xdr:from>
    <xdr:ext cx="403860" cy="258445"/>
    <xdr:sp macro="" textlink="">
      <xdr:nvSpPr>
        <xdr:cNvPr id="88" name="n_3mainValue【図書館】&#10;有形固定資産減価償却率"/>
        <xdr:cNvSpPr txBox="1"/>
      </xdr:nvSpPr>
      <xdr:spPr>
        <a:xfrm>
          <a:off x="1645285" y="59340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0642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0642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69850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69850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013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013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595630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4790"/>
    <xdr:sp macro="" textlink="">
      <xdr:nvSpPr>
        <xdr:cNvPr id="97" name="テキスト ボックス 96"/>
        <xdr:cNvSpPr txBox="1"/>
      </xdr:nvSpPr>
      <xdr:spPr>
        <a:xfrm>
          <a:off x="591820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99" name="直線コネクタ 98"/>
        <xdr:cNvCxnSpPr/>
      </xdr:nvCxnSpPr>
      <xdr:spPr>
        <a:xfrm>
          <a:off x="5956300" y="70097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7810"/>
    <xdr:sp macro="" textlink="">
      <xdr:nvSpPr>
        <xdr:cNvPr id="100" name="テキスト ボックス 99"/>
        <xdr:cNvSpPr txBox="1"/>
      </xdr:nvSpPr>
      <xdr:spPr>
        <a:xfrm>
          <a:off x="5527040" y="68719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1" name="直線コネクタ 100"/>
        <xdr:cNvCxnSpPr/>
      </xdr:nvCxnSpPr>
      <xdr:spPr>
        <a:xfrm>
          <a:off x="5956300" y="65601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090" cy="257175"/>
    <xdr:sp macro="" textlink="">
      <xdr:nvSpPr>
        <xdr:cNvPr id="102" name="テキスト ボックス 101"/>
        <xdr:cNvSpPr txBox="1"/>
      </xdr:nvSpPr>
      <xdr:spPr>
        <a:xfrm>
          <a:off x="5527040" y="642239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3" name="直線コネクタ 102"/>
        <xdr:cNvCxnSpPr/>
      </xdr:nvCxnSpPr>
      <xdr:spPr>
        <a:xfrm>
          <a:off x="5956300" y="6114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090" cy="258445"/>
    <xdr:sp macro="" textlink="">
      <xdr:nvSpPr>
        <xdr:cNvPr id="104" name="テキスト ボックス 103"/>
        <xdr:cNvSpPr txBox="1"/>
      </xdr:nvSpPr>
      <xdr:spPr>
        <a:xfrm>
          <a:off x="5527040" y="597662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5" name="直線コネクタ 104"/>
        <xdr:cNvCxnSpPr/>
      </xdr:nvCxnSpPr>
      <xdr:spPr>
        <a:xfrm>
          <a:off x="5956300" y="56686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090" cy="257810"/>
    <xdr:sp macro="" textlink="">
      <xdr:nvSpPr>
        <xdr:cNvPr id="106" name="テキスト ボックス 105"/>
        <xdr:cNvSpPr txBox="1"/>
      </xdr:nvSpPr>
      <xdr:spPr>
        <a:xfrm>
          <a:off x="5527040" y="55308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7" name="直線コネクタ 106"/>
        <xdr:cNvCxnSpPr/>
      </xdr:nvCxnSpPr>
      <xdr:spPr>
        <a:xfrm>
          <a:off x="5956300" y="52190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7175"/>
    <xdr:sp macro="" textlink="">
      <xdr:nvSpPr>
        <xdr:cNvPr id="108" name="テキスト ボックス 107"/>
        <xdr:cNvSpPr txBox="1"/>
      </xdr:nvSpPr>
      <xdr:spPr>
        <a:xfrm>
          <a:off x="5527040" y="508127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75565</xdr:rowOff>
    </xdr:to>
    <xdr:sp macro="" textlink="">
      <xdr:nvSpPr>
        <xdr:cNvPr id="109" name="【図書館】&#10;一人当たり面積グラフ枠"/>
        <xdr:cNvSpPr/>
      </xdr:nvSpPr>
      <xdr:spPr>
        <a:xfrm>
          <a:off x="595630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86995</xdr:rowOff>
    </xdr:from>
    <xdr:to xmlns:xdr="http://schemas.openxmlformats.org/drawingml/2006/spreadsheetDrawing">
      <xdr:col>54</xdr:col>
      <xdr:colOff>171450</xdr:colOff>
      <xdr:row>40</xdr:row>
      <xdr:rowOff>98425</xdr:rowOff>
    </xdr:to>
    <xdr:cxnSp macro="">
      <xdr:nvCxnSpPr>
        <xdr:cNvPr id="110" name="直線コネクタ 109"/>
        <xdr:cNvCxnSpPr/>
      </xdr:nvCxnSpPr>
      <xdr:spPr>
        <a:xfrm flipV="1">
          <a:off x="9429750" y="5622925"/>
          <a:ext cx="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102870</xdr:rowOff>
    </xdr:from>
    <xdr:ext cx="468630" cy="257175"/>
    <xdr:sp macro="" textlink="">
      <xdr:nvSpPr>
        <xdr:cNvPr id="111" name="【図書館】&#10;一人当たり面積最小値テキスト"/>
        <xdr:cNvSpPr txBox="1"/>
      </xdr:nvSpPr>
      <xdr:spPr>
        <a:xfrm>
          <a:off x="9467850" y="68122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98425</xdr:rowOff>
    </xdr:from>
    <xdr:to xmlns:xdr="http://schemas.openxmlformats.org/drawingml/2006/spreadsheetDrawing">
      <xdr:col>55</xdr:col>
      <xdr:colOff>88900</xdr:colOff>
      <xdr:row>40</xdr:row>
      <xdr:rowOff>98425</xdr:rowOff>
    </xdr:to>
    <xdr:cxnSp macro="">
      <xdr:nvCxnSpPr>
        <xdr:cNvPr id="112" name="直線コネクタ 111"/>
        <xdr:cNvCxnSpPr/>
      </xdr:nvCxnSpPr>
      <xdr:spPr>
        <a:xfrm>
          <a:off x="9359900" y="680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34290</xdr:rowOff>
    </xdr:from>
    <xdr:ext cx="468630" cy="257810"/>
    <xdr:sp macro="" textlink="">
      <xdr:nvSpPr>
        <xdr:cNvPr id="113" name="【図書館】&#10;一人当たり面積最大値テキスト"/>
        <xdr:cNvSpPr txBox="1"/>
      </xdr:nvSpPr>
      <xdr:spPr>
        <a:xfrm>
          <a:off x="9467850" y="54025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86995</xdr:rowOff>
    </xdr:from>
    <xdr:to xmlns:xdr="http://schemas.openxmlformats.org/drawingml/2006/spreadsheetDrawing">
      <xdr:col>55</xdr:col>
      <xdr:colOff>88900</xdr:colOff>
      <xdr:row>33</xdr:row>
      <xdr:rowOff>86995</xdr:rowOff>
    </xdr:to>
    <xdr:cxnSp macro="">
      <xdr:nvCxnSpPr>
        <xdr:cNvPr id="114" name="直線コネクタ 113"/>
        <xdr:cNvCxnSpPr/>
      </xdr:nvCxnSpPr>
      <xdr:spPr>
        <a:xfrm>
          <a:off x="9359900" y="56229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60960</xdr:rowOff>
    </xdr:from>
    <xdr:ext cx="468630" cy="258445"/>
    <xdr:sp macro="" textlink="">
      <xdr:nvSpPr>
        <xdr:cNvPr id="115" name="【図書館】&#10;一人当たり面積平均値テキスト"/>
        <xdr:cNvSpPr txBox="1"/>
      </xdr:nvSpPr>
      <xdr:spPr>
        <a:xfrm>
          <a:off x="9467850" y="6267450"/>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81915</xdr:rowOff>
    </xdr:from>
    <xdr:to xmlns:xdr="http://schemas.openxmlformats.org/drawingml/2006/spreadsheetDrawing">
      <xdr:col>55</xdr:col>
      <xdr:colOff>50800</xdr:colOff>
      <xdr:row>38</xdr:row>
      <xdr:rowOff>12700</xdr:rowOff>
    </xdr:to>
    <xdr:sp macro="" textlink="">
      <xdr:nvSpPr>
        <xdr:cNvPr id="116" name="フローチャート: 判断 115"/>
        <xdr:cNvSpPr/>
      </xdr:nvSpPr>
      <xdr:spPr>
        <a:xfrm>
          <a:off x="9398000" y="62884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128270</xdr:rowOff>
    </xdr:from>
    <xdr:to xmlns:xdr="http://schemas.openxmlformats.org/drawingml/2006/spreadsheetDrawing">
      <xdr:col>50</xdr:col>
      <xdr:colOff>165100</xdr:colOff>
      <xdr:row>38</xdr:row>
      <xdr:rowOff>57785</xdr:rowOff>
    </xdr:to>
    <xdr:sp macro="" textlink="">
      <xdr:nvSpPr>
        <xdr:cNvPr id="117" name="フローチャート: 判断 116"/>
        <xdr:cNvSpPr/>
      </xdr:nvSpPr>
      <xdr:spPr>
        <a:xfrm>
          <a:off x="8636000" y="63347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37</xdr:row>
      <xdr:rowOff>128270</xdr:rowOff>
    </xdr:from>
    <xdr:to xmlns:xdr="http://schemas.openxmlformats.org/drawingml/2006/spreadsheetDrawing">
      <xdr:col>46</xdr:col>
      <xdr:colOff>38100</xdr:colOff>
      <xdr:row>38</xdr:row>
      <xdr:rowOff>57785</xdr:rowOff>
    </xdr:to>
    <xdr:sp macro="" textlink="">
      <xdr:nvSpPr>
        <xdr:cNvPr id="118" name="フローチャート: 判断 117"/>
        <xdr:cNvSpPr/>
      </xdr:nvSpPr>
      <xdr:spPr>
        <a:xfrm>
          <a:off x="7842250" y="63347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151130</xdr:rowOff>
    </xdr:from>
    <xdr:to xmlns:xdr="http://schemas.openxmlformats.org/drawingml/2006/spreadsheetDrawing">
      <xdr:col>41</xdr:col>
      <xdr:colOff>101600</xdr:colOff>
      <xdr:row>38</xdr:row>
      <xdr:rowOff>80645</xdr:rowOff>
    </xdr:to>
    <xdr:sp macro="" textlink="">
      <xdr:nvSpPr>
        <xdr:cNvPr id="119" name="フローチャート: 判断 118"/>
        <xdr:cNvSpPr/>
      </xdr:nvSpPr>
      <xdr:spPr>
        <a:xfrm>
          <a:off x="7029450" y="635762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24765</xdr:rowOff>
    </xdr:from>
    <xdr:to xmlns:xdr="http://schemas.openxmlformats.org/drawingml/2006/spreadsheetDrawing">
      <xdr:col>36</xdr:col>
      <xdr:colOff>165100</xdr:colOff>
      <xdr:row>38</xdr:row>
      <xdr:rowOff>127000</xdr:rowOff>
    </xdr:to>
    <xdr:sp macro="" textlink="">
      <xdr:nvSpPr>
        <xdr:cNvPr id="120" name="フローチャート: 判断 119"/>
        <xdr:cNvSpPr/>
      </xdr:nvSpPr>
      <xdr:spPr>
        <a:xfrm>
          <a:off x="6235700" y="6398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7810"/>
    <xdr:sp macro="" textlink="">
      <xdr:nvSpPr>
        <xdr:cNvPr id="121" name="テキスト ボックス 120"/>
        <xdr:cNvSpPr txBox="1"/>
      </xdr:nvSpPr>
      <xdr:spPr>
        <a:xfrm>
          <a:off x="92583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7810"/>
    <xdr:sp macro="" textlink="">
      <xdr:nvSpPr>
        <xdr:cNvPr id="122" name="テキスト ボックス 121"/>
        <xdr:cNvSpPr txBox="1"/>
      </xdr:nvSpPr>
      <xdr:spPr>
        <a:xfrm>
          <a:off x="85153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7810"/>
    <xdr:sp macro="" textlink="">
      <xdr:nvSpPr>
        <xdr:cNvPr id="123" name="テキスト ボックス 122"/>
        <xdr:cNvSpPr txBox="1"/>
      </xdr:nvSpPr>
      <xdr:spPr>
        <a:xfrm>
          <a:off x="7715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0730" cy="257810"/>
    <xdr:sp macro="" textlink="">
      <xdr:nvSpPr>
        <xdr:cNvPr id="124" name="テキスト ボックス 123"/>
        <xdr:cNvSpPr txBox="1"/>
      </xdr:nvSpPr>
      <xdr:spPr>
        <a:xfrm>
          <a:off x="6908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7810"/>
    <xdr:sp macro="" textlink="">
      <xdr:nvSpPr>
        <xdr:cNvPr id="125" name="テキスト ボックス 124"/>
        <xdr:cNvSpPr txBox="1"/>
      </xdr:nvSpPr>
      <xdr:spPr>
        <a:xfrm>
          <a:off x="61150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126" name="楕円 125"/>
        <xdr:cNvSpPr/>
      </xdr:nvSpPr>
      <xdr:spPr>
        <a:xfrm>
          <a:off x="9398000" y="604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24765</xdr:rowOff>
    </xdr:from>
    <xdr:ext cx="468630" cy="258445"/>
    <xdr:sp macro="" textlink="">
      <xdr:nvSpPr>
        <xdr:cNvPr id="127" name="【図書館】&#10;一人当たり面積該当値テキスト"/>
        <xdr:cNvSpPr txBox="1"/>
      </xdr:nvSpPr>
      <xdr:spPr>
        <a:xfrm>
          <a:off x="9467850" y="589597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2540</xdr:rowOff>
    </xdr:from>
    <xdr:to xmlns:xdr="http://schemas.openxmlformats.org/drawingml/2006/spreadsheetDrawing">
      <xdr:col>50</xdr:col>
      <xdr:colOff>165100</xdr:colOff>
      <xdr:row>36</xdr:row>
      <xdr:rowOff>104140</xdr:rowOff>
    </xdr:to>
    <xdr:sp macro="" textlink="">
      <xdr:nvSpPr>
        <xdr:cNvPr id="128" name="楕円 127"/>
        <xdr:cNvSpPr/>
      </xdr:nvSpPr>
      <xdr:spPr>
        <a:xfrm>
          <a:off x="86360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52705</xdr:rowOff>
    </xdr:from>
    <xdr:to xmlns:xdr="http://schemas.openxmlformats.org/drawingml/2006/spreadsheetDrawing">
      <xdr:col>55</xdr:col>
      <xdr:colOff>0</xdr:colOff>
      <xdr:row>36</xdr:row>
      <xdr:rowOff>52705</xdr:rowOff>
    </xdr:to>
    <xdr:cxnSp macro="">
      <xdr:nvCxnSpPr>
        <xdr:cNvPr id="129" name="直線コネクタ 128"/>
        <xdr:cNvCxnSpPr/>
      </xdr:nvCxnSpPr>
      <xdr:spPr>
        <a:xfrm>
          <a:off x="8686800" y="60915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2540</xdr:rowOff>
    </xdr:from>
    <xdr:to xmlns:xdr="http://schemas.openxmlformats.org/drawingml/2006/spreadsheetDrawing">
      <xdr:col>46</xdr:col>
      <xdr:colOff>38100</xdr:colOff>
      <xdr:row>36</xdr:row>
      <xdr:rowOff>104140</xdr:rowOff>
    </xdr:to>
    <xdr:sp macro="" textlink="">
      <xdr:nvSpPr>
        <xdr:cNvPr id="130" name="楕円 129"/>
        <xdr:cNvSpPr/>
      </xdr:nvSpPr>
      <xdr:spPr>
        <a:xfrm>
          <a:off x="7842250" y="6041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36</xdr:row>
      <xdr:rowOff>52705</xdr:rowOff>
    </xdr:from>
    <xdr:to xmlns:xdr="http://schemas.openxmlformats.org/drawingml/2006/spreadsheetDrawing">
      <xdr:col>50</xdr:col>
      <xdr:colOff>114300</xdr:colOff>
      <xdr:row>36</xdr:row>
      <xdr:rowOff>52705</xdr:rowOff>
    </xdr:to>
    <xdr:cxnSp macro="">
      <xdr:nvCxnSpPr>
        <xdr:cNvPr id="131" name="直線コネクタ 130"/>
        <xdr:cNvCxnSpPr/>
      </xdr:nvCxnSpPr>
      <xdr:spPr>
        <a:xfrm>
          <a:off x="7886700" y="60915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24765</xdr:rowOff>
    </xdr:from>
    <xdr:to xmlns:xdr="http://schemas.openxmlformats.org/drawingml/2006/spreadsheetDrawing">
      <xdr:col>41</xdr:col>
      <xdr:colOff>101600</xdr:colOff>
      <xdr:row>36</xdr:row>
      <xdr:rowOff>127000</xdr:rowOff>
    </xdr:to>
    <xdr:sp macro="" textlink="">
      <xdr:nvSpPr>
        <xdr:cNvPr id="132" name="楕円 131"/>
        <xdr:cNvSpPr/>
      </xdr:nvSpPr>
      <xdr:spPr>
        <a:xfrm>
          <a:off x="7029450" y="6063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52705</xdr:rowOff>
    </xdr:from>
    <xdr:to xmlns:xdr="http://schemas.openxmlformats.org/drawingml/2006/spreadsheetDrawing">
      <xdr:col>45</xdr:col>
      <xdr:colOff>171450</xdr:colOff>
      <xdr:row>36</xdr:row>
      <xdr:rowOff>75565</xdr:rowOff>
    </xdr:to>
    <xdr:cxnSp macro="">
      <xdr:nvCxnSpPr>
        <xdr:cNvPr id="133" name="直線コネクタ 132"/>
        <xdr:cNvCxnSpPr/>
      </xdr:nvCxnSpPr>
      <xdr:spPr>
        <a:xfrm flipV="1">
          <a:off x="7080250" y="6091555"/>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49530</xdr:rowOff>
    </xdr:from>
    <xdr:ext cx="469900" cy="258445"/>
    <xdr:sp macro="" textlink="">
      <xdr:nvSpPr>
        <xdr:cNvPr id="134" name="n_1aveValue【図書館】&#10;一人当たり面積"/>
        <xdr:cNvSpPr txBox="1"/>
      </xdr:nvSpPr>
      <xdr:spPr>
        <a:xfrm>
          <a:off x="8458200" y="6423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49530</xdr:rowOff>
    </xdr:from>
    <xdr:ext cx="469900" cy="258445"/>
    <xdr:sp macro="" textlink="">
      <xdr:nvSpPr>
        <xdr:cNvPr id="135" name="n_2aveValue【図書館】&#10;一人当たり面積"/>
        <xdr:cNvSpPr txBox="1"/>
      </xdr:nvSpPr>
      <xdr:spPr>
        <a:xfrm>
          <a:off x="7677150" y="6423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72390</xdr:rowOff>
    </xdr:from>
    <xdr:ext cx="469900" cy="257810"/>
    <xdr:sp macro="" textlink="">
      <xdr:nvSpPr>
        <xdr:cNvPr id="136" name="n_3aveValue【図書館】&#10;一人当たり面積"/>
        <xdr:cNvSpPr txBox="1"/>
      </xdr:nvSpPr>
      <xdr:spPr>
        <a:xfrm>
          <a:off x="6864350" y="64465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142875</xdr:rowOff>
    </xdr:from>
    <xdr:ext cx="469900" cy="257175"/>
    <xdr:sp macro="" textlink="">
      <xdr:nvSpPr>
        <xdr:cNvPr id="137" name="n_4aveValue【図書館】&#10;一人当たり面積"/>
        <xdr:cNvSpPr txBox="1"/>
      </xdr:nvSpPr>
      <xdr:spPr>
        <a:xfrm>
          <a:off x="6070600" y="6181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120015</xdr:rowOff>
    </xdr:from>
    <xdr:ext cx="469900" cy="258445"/>
    <xdr:sp macro="" textlink="">
      <xdr:nvSpPr>
        <xdr:cNvPr id="138" name="n_1mainValue【図書館】&#10;一人当たり面積"/>
        <xdr:cNvSpPr txBox="1"/>
      </xdr:nvSpPr>
      <xdr:spPr>
        <a:xfrm>
          <a:off x="8458200" y="5823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120015</xdr:rowOff>
    </xdr:from>
    <xdr:ext cx="469900" cy="258445"/>
    <xdr:sp macro="" textlink="">
      <xdr:nvSpPr>
        <xdr:cNvPr id="139" name="n_2mainValue【図書館】&#10;一人当たり面積"/>
        <xdr:cNvSpPr txBox="1"/>
      </xdr:nvSpPr>
      <xdr:spPr>
        <a:xfrm>
          <a:off x="7677150" y="5823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34</xdr:row>
      <xdr:rowOff>142875</xdr:rowOff>
    </xdr:from>
    <xdr:ext cx="469900" cy="257175"/>
    <xdr:sp macro="" textlink="">
      <xdr:nvSpPr>
        <xdr:cNvPr id="140" name="n_3mainValue【図書館】&#10;一人当たり面積"/>
        <xdr:cNvSpPr txBox="1"/>
      </xdr:nvSpPr>
      <xdr:spPr>
        <a:xfrm>
          <a:off x="6864350" y="58464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1" name="正方形/長方形 140"/>
        <xdr:cNvSpPr/>
      </xdr:nvSpPr>
      <xdr:spPr>
        <a:xfrm>
          <a:off x="6858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2" name="正方形/長方形 141"/>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43" name="正方形/長方形 142"/>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4" name="正方形/長方形 143"/>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45" name="正方形/長方形 144"/>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6" name="正方形/長方形 145"/>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47" name="正方形/長方形 146"/>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48" name="正方形/長方形 147"/>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4790"/>
    <xdr:sp macro="" textlink="">
      <xdr:nvSpPr>
        <xdr:cNvPr id="149" name="テキスト ボックス 148"/>
        <xdr:cNvSpPr txBox="1"/>
      </xdr:nvSpPr>
      <xdr:spPr>
        <a:xfrm>
          <a:off x="666750" y="875919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0" name="直線コネクタ 149"/>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090" cy="257175"/>
    <xdr:sp macro="" textlink="">
      <xdr:nvSpPr>
        <xdr:cNvPr id="151" name="テキスト ボックス 150"/>
        <xdr:cNvSpPr txBox="1"/>
      </xdr:nvSpPr>
      <xdr:spPr>
        <a:xfrm>
          <a:off x="27559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2" name="直線コネクタ 151"/>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8445"/>
    <xdr:sp macro="" textlink="">
      <xdr:nvSpPr>
        <xdr:cNvPr id="153" name="テキスト ボックス 152"/>
        <xdr:cNvSpPr txBox="1"/>
      </xdr:nvSpPr>
      <xdr:spPr>
        <a:xfrm>
          <a:off x="27559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4" name="直線コネクタ 153"/>
        <xdr:cNvCxnSpPr/>
      </xdr:nvCxnSpPr>
      <xdr:spPr>
        <a:xfrm>
          <a:off x="685800" y="1043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1955" cy="257175"/>
    <xdr:sp macro="" textlink="">
      <xdr:nvSpPr>
        <xdr:cNvPr id="155" name="テキスト ボックス 154"/>
        <xdr:cNvSpPr txBox="1"/>
      </xdr:nvSpPr>
      <xdr:spPr>
        <a:xfrm>
          <a:off x="339725" y="102971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56" name="直線コネクタ 155"/>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1955" cy="257175"/>
    <xdr:sp macro="" textlink="">
      <xdr:nvSpPr>
        <xdr:cNvPr id="157" name="テキスト ボックス 156"/>
        <xdr:cNvSpPr txBox="1"/>
      </xdr:nvSpPr>
      <xdr:spPr>
        <a:xfrm>
          <a:off x="3397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58" name="直線コネクタ 157"/>
        <xdr:cNvCxnSpPr/>
      </xdr:nvCxnSpPr>
      <xdr:spPr>
        <a:xfrm>
          <a:off x="685800" y="9692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1955" cy="257810"/>
    <xdr:sp macro="" textlink="">
      <xdr:nvSpPr>
        <xdr:cNvPr id="159" name="テキスト ボックス 158"/>
        <xdr:cNvSpPr txBox="1"/>
      </xdr:nvSpPr>
      <xdr:spPr>
        <a:xfrm>
          <a:off x="339725" y="95542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0" name="直線コネクタ 159"/>
        <xdr:cNvCxnSpPr/>
      </xdr:nvCxnSpPr>
      <xdr:spPr>
        <a:xfrm>
          <a:off x="685800" y="931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1955" cy="257810"/>
    <xdr:sp macro="" textlink="">
      <xdr:nvSpPr>
        <xdr:cNvPr id="161" name="テキスト ボックス 160"/>
        <xdr:cNvSpPr txBox="1"/>
      </xdr:nvSpPr>
      <xdr:spPr>
        <a:xfrm>
          <a:off x="339725" y="91808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2" name="直線コネクタ 161"/>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7820" cy="257175"/>
    <xdr:sp macro="" textlink="">
      <xdr:nvSpPr>
        <xdr:cNvPr id="163" name="テキスト ボックス 162"/>
        <xdr:cNvSpPr txBox="1"/>
      </xdr:nvSpPr>
      <xdr:spPr>
        <a:xfrm>
          <a:off x="384810" y="8806815"/>
          <a:ext cx="337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64"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142875</xdr:rowOff>
    </xdr:from>
    <xdr:to xmlns:xdr="http://schemas.openxmlformats.org/drawingml/2006/spreadsheetDrawing">
      <xdr:col>24</xdr:col>
      <xdr:colOff>62865</xdr:colOff>
      <xdr:row>63</xdr:row>
      <xdr:rowOff>34290</xdr:rowOff>
    </xdr:to>
    <xdr:cxnSp macro="">
      <xdr:nvCxnSpPr>
        <xdr:cNvPr id="165" name="直線コネクタ 164"/>
        <xdr:cNvCxnSpPr/>
      </xdr:nvCxnSpPr>
      <xdr:spPr>
        <a:xfrm flipV="1">
          <a:off x="4177665" y="936688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38100</xdr:rowOff>
    </xdr:from>
    <xdr:ext cx="403860" cy="258445"/>
    <xdr:sp macro="" textlink="">
      <xdr:nvSpPr>
        <xdr:cNvPr id="166" name="【体育館・プール】&#10;有形固定資産減価償却率最小値テキスト"/>
        <xdr:cNvSpPr txBox="1"/>
      </xdr:nvSpPr>
      <xdr:spPr>
        <a:xfrm>
          <a:off x="4216400" y="106032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34290</xdr:rowOff>
    </xdr:from>
    <xdr:to xmlns:xdr="http://schemas.openxmlformats.org/drawingml/2006/spreadsheetDrawing">
      <xdr:col>24</xdr:col>
      <xdr:colOff>152400</xdr:colOff>
      <xdr:row>63</xdr:row>
      <xdr:rowOff>34290</xdr:rowOff>
    </xdr:to>
    <xdr:cxnSp macro="">
      <xdr:nvCxnSpPr>
        <xdr:cNvPr id="167" name="直線コネクタ 166"/>
        <xdr:cNvCxnSpPr/>
      </xdr:nvCxnSpPr>
      <xdr:spPr>
        <a:xfrm>
          <a:off x="4108450" y="1059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89535</xdr:rowOff>
    </xdr:from>
    <xdr:ext cx="403860" cy="257810"/>
    <xdr:sp macro="" textlink="">
      <xdr:nvSpPr>
        <xdr:cNvPr id="168" name="【体育館・プール】&#10;有形固定資産減価償却率最大値テキスト"/>
        <xdr:cNvSpPr txBox="1"/>
      </xdr:nvSpPr>
      <xdr:spPr>
        <a:xfrm>
          <a:off x="4216400" y="91459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142875</xdr:rowOff>
    </xdr:from>
    <xdr:to xmlns:xdr="http://schemas.openxmlformats.org/drawingml/2006/spreadsheetDrawing">
      <xdr:col>24</xdr:col>
      <xdr:colOff>152400</xdr:colOff>
      <xdr:row>55</xdr:row>
      <xdr:rowOff>142875</xdr:rowOff>
    </xdr:to>
    <xdr:cxnSp macro="">
      <xdr:nvCxnSpPr>
        <xdr:cNvPr id="169" name="直線コネクタ 168"/>
        <xdr:cNvCxnSpPr/>
      </xdr:nvCxnSpPr>
      <xdr:spPr>
        <a:xfrm>
          <a:off x="4108450" y="9366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48260</xdr:rowOff>
    </xdr:from>
    <xdr:ext cx="403860" cy="257175"/>
    <xdr:sp macro="" textlink="">
      <xdr:nvSpPr>
        <xdr:cNvPr id="170" name="【体育館・プール】&#10;有形固定資産減価償却率平均値テキスト"/>
        <xdr:cNvSpPr txBox="1"/>
      </xdr:nvSpPr>
      <xdr:spPr>
        <a:xfrm>
          <a:off x="4216400" y="9775190"/>
          <a:ext cx="4038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24765</xdr:rowOff>
    </xdr:from>
    <xdr:to xmlns:xdr="http://schemas.openxmlformats.org/drawingml/2006/spreadsheetDrawing">
      <xdr:col>24</xdr:col>
      <xdr:colOff>114300</xdr:colOff>
      <xdr:row>59</xdr:row>
      <xdr:rowOff>127000</xdr:rowOff>
    </xdr:to>
    <xdr:sp macro="" textlink="">
      <xdr:nvSpPr>
        <xdr:cNvPr id="171" name="フローチャート: 判断 170"/>
        <xdr:cNvSpPr/>
      </xdr:nvSpPr>
      <xdr:spPr>
        <a:xfrm>
          <a:off x="4127500" y="9919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128270</xdr:rowOff>
    </xdr:from>
    <xdr:to xmlns:xdr="http://schemas.openxmlformats.org/drawingml/2006/spreadsheetDrawing">
      <xdr:col>20</xdr:col>
      <xdr:colOff>38100</xdr:colOff>
      <xdr:row>59</xdr:row>
      <xdr:rowOff>57785</xdr:rowOff>
    </xdr:to>
    <xdr:sp macro="" textlink="">
      <xdr:nvSpPr>
        <xdr:cNvPr id="172" name="フローチャート: 判断 171"/>
        <xdr:cNvSpPr/>
      </xdr:nvSpPr>
      <xdr:spPr>
        <a:xfrm>
          <a:off x="3384550" y="98552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135255</xdr:rowOff>
    </xdr:from>
    <xdr:to xmlns:xdr="http://schemas.openxmlformats.org/drawingml/2006/spreadsheetDrawing">
      <xdr:col>15</xdr:col>
      <xdr:colOff>101600</xdr:colOff>
      <xdr:row>59</xdr:row>
      <xdr:rowOff>66040</xdr:rowOff>
    </xdr:to>
    <xdr:sp macro="" textlink="">
      <xdr:nvSpPr>
        <xdr:cNvPr id="173" name="フローチャート: 判断 172"/>
        <xdr:cNvSpPr/>
      </xdr:nvSpPr>
      <xdr:spPr>
        <a:xfrm>
          <a:off x="2571750" y="98621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128270</xdr:rowOff>
    </xdr:from>
    <xdr:to xmlns:xdr="http://schemas.openxmlformats.org/drawingml/2006/spreadsheetDrawing">
      <xdr:col>10</xdr:col>
      <xdr:colOff>165100</xdr:colOff>
      <xdr:row>59</xdr:row>
      <xdr:rowOff>57785</xdr:rowOff>
    </xdr:to>
    <xdr:sp macro="" textlink="">
      <xdr:nvSpPr>
        <xdr:cNvPr id="174" name="フローチャート: 判断 173"/>
        <xdr:cNvSpPr/>
      </xdr:nvSpPr>
      <xdr:spPr>
        <a:xfrm>
          <a:off x="1778000" y="98552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92075</xdr:rowOff>
    </xdr:from>
    <xdr:to xmlns:xdr="http://schemas.openxmlformats.org/drawingml/2006/spreadsheetDrawing">
      <xdr:col>6</xdr:col>
      <xdr:colOff>38100</xdr:colOff>
      <xdr:row>59</xdr:row>
      <xdr:rowOff>21590</xdr:rowOff>
    </xdr:to>
    <xdr:sp macro="" textlink="">
      <xdr:nvSpPr>
        <xdr:cNvPr id="175" name="フローチャート: 判断 174"/>
        <xdr:cNvSpPr/>
      </xdr:nvSpPr>
      <xdr:spPr>
        <a:xfrm>
          <a:off x="984250" y="981900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7810"/>
    <xdr:sp macro="" textlink="">
      <xdr:nvSpPr>
        <xdr:cNvPr id="176" name="テキスト ボックス 175"/>
        <xdr:cNvSpPr txBox="1"/>
      </xdr:nvSpPr>
      <xdr:spPr>
        <a:xfrm>
          <a:off x="40068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7810"/>
    <xdr:sp macro="" textlink="">
      <xdr:nvSpPr>
        <xdr:cNvPr id="177" name="テキスト ボックス 176"/>
        <xdr:cNvSpPr txBox="1"/>
      </xdr:nvSpPr>
      <xdr:spPr>
        <a:xfrm>
          <a:off x="32575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0730" cy="257810"/>
    <xdr:sp macro="" textlink="">
      <xdr:nvSpPr>
        <xdr:cNvPr id="178" name="テキスト ボックス 177"/>
        <xdr:cNvSpPr txBox="1"/>
      </xdr:nvSpPr>
      <xdr:spPr>
        <a:xfrm>
          <a:off x="24511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7810"/>
    <xdr:sp macro="" textlink="">
      <xdr:nvSpPr>
        <xdr:cNvPr id="179" name="テキスト ボックス 178"/>
        <xdr:cNvSpPr txBox="1"/>
      </xdr:nvSpPr>
      <xdr:spPr>
        <a:xfrm>
          <a:off x="1657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7810"/>
    <xdr:sp macro="" textlink="">
      <xdr:nvSpPr>
        <xdr:cNvPr id="180" name="テキスト ボックス 179"/>
        <xdr:cNvSpPr txBox="1"/>
      </xdr:nvSpPr>
      <xdr:spPr>
        <a:xfrm>
          <a:off x="857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62865</xdr:rowOff>
    </xdr:from>
    <xdr:to xmlns:xdr="http://schemas.openxmlformats.org/drawingml/2006/spreadsheetDrawing">
      <xdr:col>24</xdr:col>
      <xdr:colOff>114300</xdr:colOff>
      <xdr:row>59</xdr:row>
      <xdr:rowOff>165100</xdr:rowOff>
    </xdr:to>
    <xdr:sp macro="" textlink="">
      <xdr:nvSpPr>
        <xdr:cNvPr id="181" name="楕円 180"/>
        <xdr:cNvSpPr/>
      </xdr:nvSpPr>
      <xdr:spPr>
        <a:xfrm>
          <a:off x="4127500" y="9957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41275</xdr:rowOff>
    </xdr:from>
    <xdr:ext cx="403860" cy="258445"/>
    <xdr:sp macro="" textlink="">
      <xdr:nvSpPr>
        <xdr:cNvPr id="182" name="【体育館・プール】&#10;有形固定資産減価償却率該当値テキスト"/>
        <xdr:cNvSpPr txBox="1"/>
      </xdr:nvSpPr>
      <xdr:spPr>
        <a:xfrm>
          <a:off x="4216400" y="99358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64770</xdr:rowOff>
    </xdr:from>
    <xdr:to xmlns:xdr="http://schemas.openxmlformats.org/drawingml/2006/spreadsheetDrawing">
      <xdr:col>20</xdr:col>
      <xdr:colOff>38100</xdr:colOff>
      <xdr:row>59</xdr:row>
      <xdr:rowOff>166370</xdr:rowOff>
    </xdr:to>
    <xdr:sp macro="" textlink="">
      <xdr:nvSpPr>
        <xdr:cNvPr id="183" name="楕円 182"/>
        <xdr:cNvSpPr/>
      </xdr:nvSpPr>
      <xdr:spPr>
        <a:xfrm>
          <a:off x="3384550" y="9959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113665</xdr:rowOff>
    </xdr:from>
    <xdr:to xmlns:xdr="http://schemas.openxmlformats.org/drawingml/2006/spreadsheetDrawing">
      <xdr:col>24</xdr:col>
      <xdr:colOff>63500</xdr:colOff>
      <xdr:row>59</xdr:row>
      <xdr:rowOff>115570</xdr:rowOff>
    </xdr:to>
    <xdr:cxnSp macro="">
      <xdr:nvCxnSpPr>
        <xdr:cNvPr id="184" name="直線コネクタ 183"/>
        <xdr:cNvCxnSpPr/>
      </xdr:nvCxnSpPr>
      <xdr:spPr>
        <a:xfrm flipV="1">
          <a:off x="3429000" y="10008235"/>
          <a:ext cx="7493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90170</xdr:rowOff>
    </xdr:from>
    <xdr:to xmlns:xdr="http://schemas.openxmlformats.org/drawingml/2006/spreadsheetDrawing">
      <xdr:col>15</xdr:col>
      <xdr:colOff>101600</xdr:colOff>
      <xdr:row>60</xdr:row>
      <xdr:rowOff>19685</xdr:rowOff>
    </xdr:to>
    <xdr:sp macro="" textlink="">
      <xdr:nvSpPr>
        <xdr:cNvPr id="185" name="楕円 184"/>
        <xdr:cNvSpPr/>
      </xdr:nvSpPr>
      <xdr:spPr>
        <a:xfrm>
          <a:off x="2571750" y="99847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115570</xdr:rowOff>
    </xdr:from>
    <xdr:to xmlns:xdr="http://schemas.openxmlformats.org/drawingml/2006/spreadsheetDrawing">
      <xdr:col>19</xdr:col>
      <xdr:colOff>171450</xdr:colOff>
      <xdr:row>59</xdr:row>
      <xdr:rowOff>140970</xdr:rowOff>
    </xdr:to>
    <xdr:cxnSp macro="">
      <xdr:nvCxnSpPr>
        <xdr:cNvPr id="186" name="直線コネクタ 185"/>
        <xdr:cNvCxnSpPr/>
      </xdr:nvCxnSpPr>
      <xdr:spPr>
        <a:xfrm flipV="1">
          <a:off x="2622550" y="10010140"/>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26670</xdr:rowOff>
    </xdr:from>
    <xdr:to xmlns:xdr="http://schemas.openxmlformats.org/drawingml/2006/spreadsheetDrawing">
      <xdr:col>10</xdr:col>
      <xdr:colOff>165100</xdr:colOff>
      <xdr:row>59</xdr:row>
      <xdr:rowOff>128905</xdr:rowOff>
    </xdr:to>
    <xdr:sp macro="" textlink="">
      <xdr:nvSpPr>
        <xdr:cNvPr id="187" name="楕円 186"/>
        <xdr:cNvSpPr/>
      </xdr:nvSpPr>
      <xdr:spPr>
        <a:xfrm>
          <a:off x="1778000" y="99212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77470</xdr:rowOff>
    </xdr:from>
    <xdr:to xmlns:xdr="http://schemas.openxmlformats.org/drawingml/2006/spreadsheetDrawing">
      <xdr:col>15</xdr:col>
      <xdr:colOff>50800</xdr:colOff>
      <xdr:row>59</xdr:row>
      <xdr:rowOff>140970</xdr:rowOff>
    </xdr:to>
    <xdr:cxnSp macro="">
      <xdr:nvCxnSpPr>
        <xdr:cNvPr id="188" name="直線コネクタ 187"/>
        <xdr:cNvCxnSpPr/>
      </xdr:nvCxnSpPr>
      <xdr:spPr>
        <a:xfrm>
          <a:off x="1828800" y="9972040"/>
          <a:ext cx="7937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74295</xdr:rowOff>
    </xdr:from>
    <xdr:ext cx="403860" cy="257810"/>
    <xdr:sp macro="" textlink="">
      <xdr:nvSpPr>
        <xdr:cNvPr id="189" name="n_1aveValue【体育館・プール】&#10;有形固定資産減価償却率"/>
        <xdr:cNvSpPr txBox="1"/>
      </xdr:nvSpPr>
      <xdr:spPr>
        <a:xfrm>
          <a:off x="3239135" y="963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81915</xdr:rowOff>
    </xdr:from>
    <xdr:ext cx="403860" cy="258445"/>
    <xdr:sp macro="" textlink="">
      <xdr:nvSpPr>
        <xdr:cNvPr id="190" name="n_2aveValue【体育館・プール】&#10;有形固定資産減価償却率"/>
        <xdr:cNvSpPr txBox="1"/>
      </xdr:nvSpPr>
      <xdr:spPr>
        <a:xfrm>
          <a:off x="2439035" y="96412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74295</xdr:rowOff>
    </xdr:from>
    <xdr:ext cx="403860" cy="257810"/>
    <xdr:sp macro="" textlink="">
      <xdr:nvSpPr>
        <xdr:cNvPr id="191" name="n_3aveValue【体育館・プール】&#10;有形固定資産減価償却率"/>
        <xdr:cNvSpPr txBox="1"/>
      </xdr:nvSpPr>
      <xdr:spPr>
        <a:xfrm>
          <a:off x="1645285" y="9633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57</xdr:row>
      <xdr:rowOff>38735</xdr:rowOff>
    </xdr:from>
    <xdr:ext cx="405130" cy="258445"/>
    <xdr:sp macro="" textlink="">
      <xdr:nvSpPr>
        <xdr:cNvPr id="192" name="n_4aveValue【体育館・プール】&#10;有形固定資産減価償却率"/>
        <xdr:cNvSpPr txBox="1"/>
      </xdr:nvSpPr>
      <xdr:spPr>
        <a:xfrm>
          <a:off x="851535" y="9598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157480</xdr:rowOff>
    </xdr:from>
    <xdr:ext cx="403860" cy="258445"/>
    <xdr:sp macro="" textlink="">
      <xdr:nvSpPr>
        <xdr:cNvPr id="193" name="n_1mainValue【体育館・プール】&#10;有形固定資産減価償却率"/>
        <xdr:cNvSpPr txBox="1"/>
      </xdr:nvSpPr>
      <xdr:spPr>
        <a:xfrm>
          <a:off x="3239135" y="100520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11430</xdr:rowOff>
    </xdr:from>
    <xdr:ext cx="403860" cy="257175"/>
    <xdr:sp macro="" textlink="">
      <xdr:nvSpPr>
        <xdr:cNvPr id="194" name="n_2mainValue【体育館・プール】&#10;有形固定資産減価償却率"/>
        <xdr:cNvSpPr txBox="1"/>
      </xdr:nvSpPr>
      <xdr:spPr>
        <a:xfrm>
          <a:off x="2439035" y="1007364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120015</xdr:rowOff>
    </xdr:from>
    <xdr:ext cx="403860" cy="258445"/>
    <xdr:sp macro="" textlink="">
      <xdr:nvSpPr>
        <xdr:cNvPr id="195" name="n_3mainValue【体育館・プール】&#10;有形固定資産減価償却率"/>
        <xdr:cNvSpPr txBox="1"/>
      </xdr:nvSpPr>
      <xdr:spPr>
        <a:xfrm>
          <a:off x="1645285" y="100145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196" name="正方形/長方形 195"/>
        <xdr:cNvSpPr/>
      </xdr:nvSpPr>
      <xdr:spPr>
        <a:xfrm>
          <a:off x="595630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198" name="正方形/長方形 197"/>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00" name="正方形/長方形 199"/>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02" name="正方形/長方形 201"/>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03" name="正方形/長方形 202"/>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4790"/>
    <xdr:sp macro="" textlink="">
      <xdr:nvSpPr>
        <xdr:cNvPr id="204" name="テキスト ボックス 203"/>
        <xdr:cNvSpPr txBox="1"/>
      </xdr:nvSpPr>
      <xdr:spPr>
        <a:xfrm>
          <a:off x="591820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05" name="直線コネクタ 204"/>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75565</xdr:rowOff>
    </xdr:from>
    <xdr:to xmlns:xdr="http://schemas.openxmlformats.org/drawingml/2006/spreadsheetDrawing">
      <xdr:col>59</xdr:col>
      <xdr:colOff>50800</xdr:colOff>
      <xdr:row>64</xdr:row>
      <xdr:rowOff>75565</xdr:rowOff>
    </xdr:to>
    <xdr:cxnSp macro="">
      <xdr:nvCxnSpPr>
        <xdr:cNvPr id="206" name="直線コネクタ 205"/>
        <xdr:cNvCxnSpPr/>
      </xdr:nvCxnSpPr>
      <xdr:spPr>
        <a:xfrm>
          <a:off x="5956300" y="10808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8445"/>
    <xdr:sp macro="" textlink="">
      <xdr:nvSpPr>
        <xdr:cNvPr id="207" name="テキスト ボックス 206"/>
        <xdr:cNvSpPr txBox="1"/>
      </xdr:nvSpPr>
      <xdr:spPr>
        <a:xfrm>
          <a:off x="552704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08" name="直線コネクタ 207"/>
        <xdr:cNvCxnSpPr/>
      </xdr:nvCxnSpPr>
      <xdr:spPr>
        <a:xfrm>
          <a:off x="5956300" y="1043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7175"/>
    <xdr:sp macro="" textlink="">
      <xdr:nvSpPr>
        <xdr:cNvPr id="209" name="テキスト ボックス 208"/>
        <xdr:cNvSpPr txBox="1"/>
      </xdr:nvSpPr>
      <xdr:spPr>
        <a:xfrm>
          <a:off x="5527040" y="102971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0" name="直線コネクタ 209"/>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28575</xdr:rowOff>
    </xdr:from>
    <xdr:ext cx="466090" cy="257175"/>
    <xdr:sp macro="" textlink="">
      <xdr:nvSpPr>
        <xdr:cNvPr id="211" name="テキスト ボックス 210"/>
        <xdr:cNvSpPr txBox="1"/>
      </xdr:nvSpPr>
      <xdr:spPr>
        <a:xfrm>
          <a:off x="5527040" y="99231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132715</xdr:rowOff>
    </xdr:from>
    <xdr:to xmlns:xdr="http://schemas.openxmlformats.org/drawingml/2006/spreadsheetDrawing">
      <xdr:col>59</xdr:col>
      <xdr:colOff>50800</xdr:colOff>
      <xdr:row>57</xdr:row>
      <xdr:rowOff>132715</xdr:rowOff>
    </xdr:to>
    <xdr:cxnSp macro="">
      <xdr:nvCxnSpPr>
        <xdr:cNvPr id="212" name="直線コネクタ 211"/>
        <xdr:cNvCxnSpPr/>
      </xdr:nvCxnSpPr>
      <xdr:spPr>
        <a:xfrm>
          <a:off x="5956300" y="9692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7810"/>
    <xdr:sp macro="" textlink="">
      <xdr:nvSpPr>
        <xdr:cNvPr id="213" name="テキスト ボックス 212"/>
        <xdr:cNvSpPr txBox="1"/>
      </xdr:nvSpPr>
      <xdr:spPr>
        <a:xfrm>
          <a:off x="5527040" y="9554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4" name="直線コネクタ 213"/>
        <xdr:cNvCxnSpPr/>
      </xdr:nvCxnSpPr>
      <xdr:spPr>
        <a:xfrm>
          <a:off x="5956300" y="93192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7810"/>
    <xdr:sp macro="" textlink="">
      <xdr:nvSpPr>
        <xdr:cNvPr id="215" name="テキスト ボックス 214"/>
        <xdr:cNvSpPr txBox="1"/>
      </xdr:nvSpPr>
      <xdr:spPr>
        <a:xfrm>
          <a:off x="5527040" y="91808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16" name="直線コネクタ 215"/>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090" cy="257175"/>
    <xdr:sp macro="" textlink="">
      <xdr:nvSpPr>
        <xdr:cNvPr id="217" name="テキスト ボックス 216"/>
        <xdr:cNvSpPr txBox="1"/>
      </xdr:nvSpPr>
      <xdr:spPr>
        <a:xfrm>
          <a:off x="552704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8"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136525</xdr:rowOff>
    </xdr:from>
    <xdr:to xmlns:xdr="http://schemas.openxmlformats.org/drawingml/2006/spreadsheetDrawing">
      <xdr:col>54</xdr:col>
      <xdr:colOff>171450</xdr:colOff>
      <xdr:row>63</xdr:row>
      <xdr:rowOff>6985</xdr:rowOff>
    </xdr:to>
    <xdr:cxnSp macro="">
      <xdr:nvCxnSpPr>
        <xdr:cNvPr id="219" name="直線コネクタ 218"/>
        <xdr:cNvCxnSpPr/>
      </xdr:nvCxnSpPr>
      <xdr:spPr>
        <a:xfrm flipV="1">
          <a:off x="9429750" y="9528175"/>
          <a:ext cx="0" cy="1043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11430</xdr:rowOff>
    </xdr:from>
    <xdr:ext cx="468630" cy="257175"/>
    <xdr:sp macro="" textlink="">
      <xdr:nvSpPr>
        <xdr:cNvPr id="220" name="【体育館・プール】&#10;一人当たり面積最小値テキスト"/>
        <xdr:cNvSpPr txBox="1"/>
      </xdr:nvSpPr>
      <xdr:spPr>
        <a:xfrm>
          <a:off x="9467850" y="1057656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6985</xdr:rowOff>
    </xdr:from>
    <xdr:to xmlns:xdr="http://schemas.openxmlformats.org/drawingml/2006/spreadsheetDrawing">
      <xdr:col>55</xdr:col>
      <xdr:colOff>88900</xdr:colOff>
      <xdr:row>63</xdr:row>
      <xdr:rowOff>6985</xdr:rowOff>
    </xdr:to>
    <xdr:cxnSp macro="">
      <xdr:nvCxnSpPr>
        <xdr:cNvPr id="221" name="直線コネクタ 220"/>
        <xdr:cNvCxnSpPr/>
      </xdr:nvCxnSpPr>
      <xdr:spPr>
        <a:xfrm>
          <a:off x="9359900" y="10572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83185</xdr:rowOff>
    </xdr:from>
    <xdr:ext cx="468630" cy="258445"/>
    <xdr:sp macro="" textlink="">
      <xdr:nvSpPr>
        <xdr:cNvPr id="222" name="【体育館・プール】&#10;一人当たり面積最大値テキスト"/>
        <xdr:cNvSpPr txBox="1"/>
      </xdr:nvSpPr>
      <xdr:spPr>
        <a:xfrm>
          <a:off x="9467850" y="9307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136525</xdr:rowOff>
    </xdr:from>
    <xdr:to xmlns:xdr="http://schemas.openxmlformats.org/drawingml/2006/spreadsheetDrawing">
      <xdr:col>55</xdr:col>
      <xdr:colOff>88900</xdr:colOff>
      <xdr:row>56</xdr:row>
      <xdr:rowOff>136525</xdr:rowOff>
    </xdr:to>
    <xdr:cxnSp macro="">
      <xdr:nvCxnSpPr>
        <xdr:cNvPr id="223" name="直線コネクタ 222"/>
        <xdr:cNvCxnSpPr/>
      </xdr:nvCxnSpPr>
      <xdr:spPr>
        <a:xfrm>
          <a:off x="9359900" y="9528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90170</xdr:rowOff>
    </xdr:from>
    <xdr:ext cx="468630" cy="257810"/>
    <xdr:sp macro="" textlink="">
      <xdr:nvSpPr>
        <xdr:cNvPr id="224" name="【体育館・プール】&#10;一人当たり面積平均値テキスト"/>
        <xdr:cNvSpPr txBox="1"/>
      </xdr:nvSpPr>
      <xdr:spPr>
        <a:xfrm>
          <a:off x="9467850" y="1015238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67310</xdr:rowOff>
    </xdr:from>
    <xdr:to xmlns:xdr="http://schemas.openxmlformats.org/drawingml/2006/spreadsheetDrawing">
      <xdr:col>55</xdr:col>
      <xdr:colOff>50800</xdr:colOff>
      <xdr:row>61</xdr:row>
      <xdr:rowOff>167640</xdr:rowOff>
    </xdr:to>
    <xdr:sp macro="" textlink="">
      <xdr:nvSpPr>
        <xdr:cNvPr id="225" name="フローチャート: 判断 224"/>
        <xdr:cNvSpPr/>
      </xdr:nvSpPr>
      <xdr:spPr>
        <a:xfrm>
          <a:off x="9398000" y="1029716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74295</xdr:rowOff>
    </xdr:from>
    <xdr:to xmlns:xdr="http://schemas.openxmlformats.org/drawingml/2006/spreadsheetDrawing">
      <xdr:col>50</xdr:col>
      <xdr:colOff>165100</xdr:colOff>
      <xdr:row>62</xdr:row>
      <xdr:rowOff>5080</xdr:rowOff>
    </xdr:to>
    <xdr:sp macro="" textlink="">
      <xdr:nvSpPr>
        <xdr:cNvPr id="226" name="フローチャート: 判断 225"/>
        <xdr:cNvSpPr/>
      </xdr:nvSpPr>
      <xdr:spPr>
        <a:xfrm>
          <a:off x="8636000" y="103041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62865</xdr:rowOff>
    </xdr:from>
    <xdr:to xmlns:xdr="http://schemas.openxmlformats.org/drawingml/2006/spreadsheetDrawing">
      <xdr:col>46</xdr:col>
      <xdr:colOff>38100</xdr:colOff>
      <xdr:row>61</xdr:row>
      <xdr:rowOff>165100</xdr:rowOff>
    </xdr:to>
    <xdr:sp macro="" textlink="">
      <xdr:nvSpPr>
        <xdr:cNvPr id="227" name="フローチャート: 判断 226"/>
        <xdr:cNvSpPr/>
      </xdr:nvSpPr>
      <xdr:spPr>
        <a:xfrm>
          <a:off x="7842250" y="102927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85725</xdr:rowOff>
    </xdr:from>
    <xdr:to xmlns:xdr="http://schemas.openxmlformats.org/drawingml/2006/spreadsheetDrawing">
      <xdr:col>41</xdr:col>
      <xdr:colOff>101600</xdr:colOff>
      <xdr:row>62</xdr:row>
      <xdr:rowOff>16510</xdr:rowOff>
    </xdr:to>
    <xdr:sp macro="" textlink="">
      <xdr:nvSpPr>
        <xdr:cNvPr id="228" name="フローチャート: 判断 227"/>
        <xdr:cNvSpPr/>
      </xdr:nvSpPr>
      <xdr:spPr>
        <a:xfrm>
          <a:off x="7029450" y="103155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43815</xdr:rowOff>
    </xdr:from>
    <xdr:to xmlns:xdr="http://schemas.openxmlformats.org/drawingml/2006/spreadsheetDrawing">
      <xdr:col>36</xdr:col>
      <xdr:colOff>165100</xdr:colOff>
      <xdr:row>61</xdr:row>
      <xdr:rowOff>145415</xdr:rowOff>
    </xdr:to>
    <xdr:sp macro="" textlink="">
      <xdr:nvSpPr>
        <xdr:cNvPr id="229" name="フローチャート: 判断 228"/>
        <xdr:cNvSpPr/>
      </xdr:nvSpPr>
      <xdr:spPr>
        <a:xfrm>
          <a:off x="62357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7810"/>
    <xdr:sp macro="" textlink="">
      <xdr:nvSpPr>
        <xdr:cNvPr id="230" name="テキスト ボックス 229"/>
        <xdr:cNvSpPr txBox="1"/>
      </xdr:nvSpPr>
      <xdr:spPr>
        <a:xfrm>
          <a:off x="92583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7810"/>
    <xdr:sp macro="" textlink="">
      <xdr:nvSpPr>
        <xdr:cNvPr id="231" name="テキスト ボックス 230"/>
        <xdr:cNvSpPr txBox="1"/>
      </xdr:nvSpPr>
      <xdr:spPr>
        <a:xfrm>
          <a:off x="85153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7810"/>
    <xdr:sp macro="" textlink="">
      <xdr:nvSpPr>
        <xdr:cNvPr id="232" name="テキスト ボックス 231"/>
        <xdr:cNvSpPr txBox="1"/>
      </xdr:nvSpPr>
      <xdr:spPr>
        <a:xfrm>
          <a:off x="7715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0730" cy="257810"/>
    <xdr:sp macro="" textlink="">
      <xdr:nvSpPr>
        <xdr:cNvPr id="233" name="テキスト ボックス 232"/>
        <xdr:cNvSpPr txBox="1"/>
      </xdr:nvSpPr>
      <xdr:spPr>
        <a:xfrm>
          <a:off x="6908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7810"/>
    <xdr:sp macro="" textlink="">
      <xdr:nvSpPr>
        <xdr:cNvPr id="234" name="テキスト ボックス 233"/>
        <xdr:cNvSpPr txBox="1"/>
      </xdr:nvSpPr>
      <xdr:spPr>
        <a:xfrm>
          <a:off x="6115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62865</xdr:rowOff>
    </xdr:from>
    <xdr:to xmlns:xdr="http://schemas.openxmlformats.org/drawingml/2006/spreadsheetDrawing">
      <xdr:col>55</xdr:col>
      <xdr:colOff>50800</xdr:colOff>
      <xdr:row>62</xdr:row>
      <xdr:rowOff>165100</xdr:rowOff>
    </xdr:to>
    <xdr:sp macro="" textlink="">
      <xdr:nvSpPr>
        <xdr:cNvPr id="235" name="楕円 234"/>
        <xdr:cNvSpPr/>
      </xdr:nvSpPr>
      <xdr:spPr>
        <a:xfrm>
          <a:off x="9398000" y="1046035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149860</xdr:rowOff>
    </xdr:from>
    <xdr:ext cx="468630" cy="258445"/>
    <xdr:sp macro="" textlink="">
      <xdr:nvSpPr>
        <xdr:cNvPr id="236" name="【体育館・プール】&#10;一人当たり面積該当値テキスト"/>
        <xdr:cNvSpPr txBox="1"/>
      </xdr:nvSpPr>
      <xdr:spPr>
        <a:xfrm>
          <a:off x="9467850" y="103797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62865</xdr:rowOff>
    </xdr:from>
    <xdr:to xmlns:xdr="http://schemas.openxmlformats.org/drawingml/2006/spreadsheetDrawing">
      <xdr:col>50</xdr:col>
      <xdr:colOff>165100</xdr:colOff>
      <xdr:row>62</xdr:row>
      <xdr:rowOff>165100</xdr:rowOff>
    </xdr:to>
    <xdr:sp macro="" textlink="">
      <xdr:nvSpPr>
        <xdr:cNvPr id="237" name="楕円 236"/>
        <xdr:cNvSpPr/>
      </xdr:nvSpPr>
      <xdr:spPr>
        <a:xfrm>
          <a:off x="8636000" y="1046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113665</xdr:rowOff>
    </xdr:from>
    <xdr:to xmlns:xdr="http://schemas.openxmlformats.org/drawingml/2006/spreadsheetDrawing">
      <xdr:col>55</xdr:col>
      <xdr:colOff>0</xdr:colOff>
      <xdr:row>62</xdr:row>
      <xdr:rowOff>113665</xdr:rowOff>
    </xdr:to>
    <xdr:cxnSp macro="">
      <xdr:nvCxnSpPr>
        <xdr:cNvPr id="238" name="直線コネクタ 237"/>
        <xdr:cNvCxnSpPr/>
      </xdr:nvCxnSpPr>
      <xdr:spPr>
        <a:xfrm>
          <a:off x="8686800" y="105111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67310</xdr:rowOff>
    </xdr:from>
    <xdr:to xmlns:xdr="http://schemas.openxmlformats.org/drawingml/2006/spreadsheetDrawing">
      <xdr:col>46</xdr:col>
      <xdr:colOff>38100</xdr:colOff>
      <xdr:row>62</xdr:row>
      <xdr:rowOff>167640</xdr:rowOff>
    </xdr:to>
    <xdr:sp macro="" textlink="">
      <xdr:nvSpPr>
        <xdr:cNvPr id="239" name="楕円 238"/>
        <xdr:cNvSpPr/>
      </xdr:nvSpPr>
      <xdr:spPr>
        <a:xfrm>
          <a:off x="7842250" y="1046480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62</xdr:row>
      <xdr:rowOff>113665</xdr:rowOff>
    </xdr:from>
    <xdr:to xmlns:xdr="http://schemas.openxmlformats.org/drawingml/2006/spreadsheetDrawing">
      <xdr:col>50</xdr:col>
      <xdr:colOff>114300</xdr:colOff>
      <xdr:row>62</xdr:row>
      <xdr:rowOff>118110</xdr:rowOff>
    </xdr:to>
    <xdr:cxnSp macro="">
      <xdr:nvCxnSpPr>
        <xdr:cNvPr id="240" name="直線コネクタ 239"/>
        <xdr:cNvCxnSpPr/>
      </xdr:nvCxnSpPr>
      <xdr:spPr>
        <a:xfrm flipV="1">
          <a:off x="7886700" y="1051115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67310</xdr:rowOff>
    </xdr:from>
    <xdr:to xmlns:xdr="http://schemas.openxmlformats.org/drawingml/2006/spreadsheetDrawing">
      <xdr:col>41</xdr:col>
      <xdr:colOff>101600</xdr:colOff>
      <xdr:row>62</xdr:row>
      <xdr:rowOff>167640</xdr:rowOff>
    </xdr:to>
    <xdr:sp macro="" textlink="">
      <xdr:nvSpPr>
        <xdr:cNvPr id="241" name="楕円 240"/>
        <xdr:cNvSpPr/>
      </xdr:nvSpPr>
      <xdr:spPr>
        <a:xfrm>
          <a:off x="7029450" y="104648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118110</xdr:rowOff>
    </xdr:from>
    <xdr:to xmlns:xdr="http://schemas.openxmlformats.org/drawingml/2006/spreadsheetDrawing">
      <xdr:col>45</xdr:col>
      <xdr:colOff>171450</xdr:colOff>
      <xdr:row>62</xdr:row>
      <xdr:rowOff>118110</xdr:rowOff>
    </xdr:to>
    <xdr:cxnSp macro="">
      <xdr:nvCxnSpPr>
        <xdr:cNvPr id="242" name="直線コネクタ 241"/>
        <xdr:cNvCxnSpPr/>
      </xdr:nvCxnSpPr>
      <xdr:spPr>
        <a:xfrm>
          <a:off x="7080250" y="105156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20955</xdr:rowOff>
    </xdr:from>
    <xdr:ext cx="469900" cy="258445"/>
    <xdr:sp macro="" textlink="">
      <xdr:nvSpPr>
        <xdr:cNvPr id="243" name="n_1aveValue【体育館・プール】&#10;一人当たり面積"/>
        <xdr:cNvSpPr txBox="1"/>
      </xdr:nvSpPr>
      <xdr:spPr>
        <a:xfrm>
          <a:off x="8458200" y="10083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10160</xdr:rowOff>
    </xdr:from>
    <xdr:ext cx="469900" cy="257175"/>
    <xdr:sp macro="" textlink="">
      <xdr:nvSpPr>
        <xdr:cNvPr id="244" name="n_2aveValue【体育館・プール】&#10;一人当たり面積"/>
        <xdr:cNvSpPr txBox="1"/>
      </xdr:nvSpPr>
      <xdr:spPr>
        <a:xfrm>
          <a:off x="7677150" y="10072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33020</xdr:rowOff>
    </xdr:from>
    <xdr:ext cx="469900" cy="257810"/>
    <xdr:sp macro="" textlink="">
      <xdr:nvSpPr>
        <xdr:cNvPr id="245" name="n_3aveValue【体育館・プール】&#10;一人当たり面積"/>
        <xdr:cNvSpPr txBox="1"/>
      </xdr:nvSpPr>
      <xdr:spPr>
        <a:xfrm>
          <a:off x="6864350" y="100952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162560</xdr:rowOff>
    </xdr:from>
    <xdr:ext cx="469900" cy="257810"/>
    <xdr:sp macro="" textlink="">
      <xdr:nvSpPr>
        <xdr:cNvPr id="246" name="n_4aveValue【体育館・プール】&#10;一人当たり面積"/>
        <xdr:cNvSpPr txBox="1"/>
      </xdr:nvSpPr>
      <xdr:spPr>
        <a:xfrm>
          <a:off x="6070600" y="10057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155575</xdr:rowOff>
    </xdr:from>
    <xdr:ext cx="469900" cy="258445"/>
    <xdr:sp macro="" textlink="">
      <xdr:nvSpPr>
        <xdr:cNvPr id="247" name="n_1mainValue【体育館・プール】&#10;一人当たり面積"/>
        <xdr:cNvSpPr txBox="1"/>
      </xdr:nvSpPr>
      <xdr:spPr>
        <a:xfrm>
          <a:off x="8458200" y="10553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160020</xdr:rowOff>
    </xdr:from>
    <xdr:ext cx="469900" cy="257175"/>
    <xdr:sp macro="" textlink="">
      <xdr:nvSpPr>
        <xdr:cNvPr id="248" name="n_2mainValue【体育館・プール】&#10;一人当たり面積"/>
        <xdr:cNvSpPr txBox="1"/>
      </xdr:nvSpPr>
      <xdr:spPr>
        <a:xfrm>
          <a:off x="7677150" y="1055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160020</xdr:rowOff>
    </xdr:from>
    <xdr:ext cx="469900" cy="257175"/>
    <xdr:sp macro="" textlink="">
      <xdr:nvSpPr>
        <xdr:cNvPr id="249" name="n_3mainValue【体育館・プール】&#10;一人当たり面積"/>
        <xdr:cNvSpPr txBox="1"/>
      </xdr:nvSpPr>
      <xdr:spPr>
        <a:xfrm>
          <a:off x="6864350" y="10557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50" name="正方形/長方形 249"/>
        <xdr:cNvSpPr/>
      </xdr:nvSpPr>
      <xdr:spPr>
        <a:xfrm>
          <a:off x="6858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1" name="正方形/長方形 250"/>
        <xdr:cNvSpPr/>
      </xdr:nvSpPr>
      <xdr:spPr>
        <a:xfrm>
          <a:off x="8128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2" name="正方形/長方形 251"/>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3" name="正方形/長方形 252"/>
        <xdr:cNvSpPr/>
      </xdr:nvSpPr>
      <xdr:spPr>
        <a:xfrm>
          <a:off x="17145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4" name="正方形/長方形 253"/>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5" name="正方形/長方形 254"/>
        <xdr:cNvSpPr/>
      </xdr:nvSpPr>
      <xdr:spPr>
        <a:xfrm>
          <a:off x="2743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6" name="正方形/長方形 255"/>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149225</xdr:rowOff>
    </xdr:to>
    <xdr:sp macro="" textlink="">
      <xdr:nvSpPr>
        <xdr:cNvPr id="257" name="正方形/長方形 256"/>
        <xdr:cNvSpPr/>
      </xdr:nvSpPr>
      <xdr:spPr>
        <a:xfrm>
          <a:off x="6858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180" cy="224790"/>
    <xdr:sp macro="" textlink="">
      <xdr:nvSpPr>
        <xdr:cNvPr id="258" name="テキスト ボックス 257"/>
        <xdr:cNvSpPr txBox="1"/>
      </xdr:nvSpPr>
      <xdr:spPr>
        <a:xfrm>
          <a:off x="666750" y="12484735"/>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59" name="直線コネクタ 258"/>
        <xdr:cNvCxnSpPr/>
      </xdr:nvCxnSpPr>
      <xdr:spPr>
        <a:xfrm>
          <a:off x="6858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1955" cy="252095"/>
    <xdr:sp macro="" textlink="">
      <xdr:nvSpPr>
        <xdr:cNvPr id="260" name="テキスト ボックス 259"/>
        <xdr:cNvSpPr txBox="1"/>
      </xdr:nvSpPr>
      <xdr:spPr>
        <a:xfrm>
          <a:off x="339725" y="1476629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111760</xdr:rowOff>
    </xdr:from>
    <xdr:to xmlns:xdr="http://schemas.openxmlformats.org/drawingml/2006/spreadsheetDrawing">
      <xdr:col>28</xdr:col>
      <xdr:colOff>114300</xdr:colOff>
      <xdr:row>86</xdr:row>
      <xdr:rowOff>111760</xdr:rowOff>
    </xdr:to>
    <xdr:cxnSp macro="">
      <xdr:nvCxnSpPr>
        <xdr:cNvPr id="261" name="直線コネクタ 260"/>
        <xdr:cNvCxnSpPr/>
      </xdr:nvCxnSpPr>
      <xdr:spPr>
        <a:xfrm>
          <a:off x="6858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140335</xdr:rowOff>
    </xdr:from>
    <xdr:ext cx="401955" cy="252095"/>
    <xdr:sp macro="" textlink="">
      <xdr:nvSpPr>
        <xdr:cNvPr id="262" name="テキスト ボックス 261"/>
        <xdr:cNvSpPr txBox="1"/>
      </xdr:nvSpPr>
      <xdr:spPr>
        <a:xfrm>
          <a:off x="339725" y="1439354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74295</xdr:rowOff>
    </xdr:from>
    <xdr:to xmlns:xdr="http://schemas.openxmlformats.org/drawingml/2006/spreadsheetDrawing">
      <xdr:col>28</xdr:col>
      <xdr:colOff>114300</xdr:colOff>
      <xdr:row>84</xdr:row>
      <xdr:rowOff>74295</xdr:rowOff>
    </xdr:to>
    <xdr:cxnSp macro="">
      <xdr:nvCxnSpPr>
        <xdr:cNvPr id="263" name="直線コネクタ 262"/>
        <xdr:cNvCxnSpPr/>
      </xdr:nvCxnSpPr>
      <xdr:spPr>
        <a:xfrm>
          <a:off x="6858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1955" cy="253365"/>
    <xdr:sp macro="" textlink="">
      <xdr:nvSpPr>
        <xdr:cNvPr id="264" name="テキスト ボックス 263"/>
        <xdr:cNvSpPr txBox="1"/>
      </xdr:nvSpPr>
      <xdr:spPr>
        <a:xfrm>
          <a:off x="339725" y="140233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5" name="直線コネクタ 264"/>
        <xdr:cNvCxnSpPr/>
      </xdr:nvCxnSpPr>
      <xdr:spPr>
        <a:xfrm>
          <a:off x="6858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1955" cy="257175"/>
    <xdr:sp macro="" textlink="">
      <xdr:nvSpPr>
        <xdr:cNvPr id="266" name="テキスト ボックス 265"/>
        <xdr:cNvSpPr txBox="1"/>
      </xdr:nvSpPr>
      <xdr:spPr>
        <a:xfrm>
          <a:off x="339725" y="136499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7" name="直線コネクタ 266"/>
        <xdr:cNvCxnSpPr/>
      </xdr:nvCxnSpPr>
      <xdr:spPr>
        <a:xfrm>
          <a:off x="6858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28575</xdr:rowOff>
    </xdr:from>
    <xdr:ext cx="401955" cy="257175"/>
    <xdr:sp macro="" textlink="">
      <xdr:nvSpPr>
        <xdr:cNvPr id="268" name="テキスト ボックス 267"/>
        <xdr:cNvSpPr txBox="1"/>
      </xdr:nvSpPr>
      <xdr:spPr>
        <a:xfrm>
          <a:off x="339725" y="132759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69" name="直線コネクタ 268"/>
        <xdr:cNvCxnSpPr/>
      </xdr:nvCxnSpPr>
      <xdr:spPr>
        <a:xfrm>
          <a:off x="6858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1955" cy="257810"/>
    <xdr:sp macro="" textlink="">
      <xdr:nvSpPr>
        <xdr:cNvPr id="270" name="テキスト ボックス 269"/>
        <xdr:cNvSpPr txBox="1"/>
      </xdr:nvSpPr>
      <xdr:spPr>
        <a:xfrm>
          <a:off x="339725" y="129070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1" name="直線コネクタ 270"/>
        <xdr:cNvCxnSpPr/>
      </xdr:nvCxnSpPr>
      <xdr:spPr>
        <a:xfrm>
          <a:off x="6858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1955" cy="257810"/>
    <xdr:sp macro="" textlink="">
      <xdr:nvSpPr>
        <xdr:cNvPr id="272" name="テキスト ボックス 271"/>
        <xdr:cNvSpPr txBox="1"/>
      </xdr:nvSpPr>
      <xdr:spPr>
        <a:xfrm>
          <a:off x="339725" y="125336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149225</xdr:rowOff>
    </xdr:to>
    <xdr:sp macro="" textlink="">
      <xdr:nvSpPr>
        <xdr:cNvPr id="273" name="【福祉施設】&#10;有形固定資産減価償却率グラフ枠"/>
        <xdr:cNvSpPr/>
      </xdr:nvSpPr>
      <xdr:spPr>
        <a:xfrm>
          <a:off x="6858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136525</xdr:rowOff>
    </xdr:from>
    <xdr:to xmlns:xdr="http://schemas.openxmlformats.org/drawingml/2006/spreadsheetDrawing">
      <xdr:col>24</xdr:col>
      <xdr:colOff>62865</xdr:colOff>
      <xdr:row>86</xdr:row>
      <xdr:rowOff>85725</xdr:rowOff>
    </xdr:to>
    <xdr:cxnSp macro="">
      <xdr:nvCxnSpPr>
        <xdr:cNvPr id="274" name="直線コネクタ 273"/>
        <xdr:cNvCxnSpPr/>
      </xdr:nvCxnSpPr>
      <xdr:spPr>
        <a:xfrm flipV="1">
          <a:off x="4177665" y="13048615"/>
          <a:ext cx="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89535</xdr:rowOff>
    </xdr:from>
    <xdr:ext cx="403860" cy="252095"/>
    <xdr:sp macro="" textlink="">
      <xdr:nvSpPr>
        <xdr:cNvPr id="275" name="【福祉施設】&#10;有形固定資産減価償却率最小値テキスト"/>
        <xdr:cNvSpPr txBox="1"/>
      </xdr:nvSpPr>
      <xdr:spPr>
        <a:xfrm>
          <a:off x="4216400" y="145103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85725</xdr:rowOff>
    </xdr:from>
    <xdr:to xmlns:xdr="http://schemas.openxmlformats.org/drawingml/2006/spreadsheetDrawing">
      <xdr:col>24</xdr:col>
      <xdr:colOff>152400</xdr:colOff>
      <xdr:row>86</xdr:row>
      <xdr:rowOff>85725</xdr:rowOff>
    </xdr:to>
    <xdr:cxnSp macro="">
      <xdr:nvCxnSpPr>
        <xdr:cNvPr id="276" name="直線コネクタ 275"/>
        <xdr:cNvCxnSpPr/>
      </xdr:nvCxnSpPr>
      <xdr:spPr>
        <a:xfrm>
          <a:off x="4108450" y="145065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83185</xdr:rowOff>
    </xdr:from>
    <xdr:ext cx="403860" cy="258445"/>
    <xdr:sp macro="" textlink="">
      <xdr:nvSpPr>
        <xdr:cNvPr id="277" name="【福祉施設】&#10;有形固定資産減価償却率最大値テキスト"/>
        <xdr:cNvSpPr txBox="1"/>
      </xdr:nvSpPr>
      <xdr:spPr>
        <a:xfrm>
          <a:off x="4216400" y="128276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136525</xdr:rowOff>
    </xdr:from>
    <xdr:to xmlns:xdr="http://schemas.openxmlformats.org/drawingml/2006/spreadsheetDrawing">
      <xdr:col>24</xdr:col>
      <xdr:colOff>152400</xdr:colOff>
      <xdr:row>77</xdr:row>
      <xdr:rowOff>136525</xdr:rowOff>
    </xdr:to>
    <xdr:cxnSp macro="">
      <xdr:nvCxnSpPr>
        <xdr:cNvPr id="278" name="直線コネクタ 277"/>
        <xdr:cNvCxnSpPr/>
      </xdr:nvCxnSpPr>
      <xdr:spPr>
        <a:xfrm>
          <a:off x="4108450" y="13048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93980</xdr:rowOff>
    </xdr:from>
    <xdr:ext cx="403860" cy="258445"/>
    <xdr:sp macro="" textlink="">
      <xdr:nvSpPr>
        <xdr:cNvPr id="279" name="【福祉施設】&#10;有形固定資産減価償却率平均値テキスト"/>
        <xdr:cNvSpPr txBox="1"/>
      </xdr:nvSpPr>
      <xdr:spPr>
        <a:xfrm>
          <a:off x="4216400" y="1367663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1270</xdr:rowOff>
    </xdr:to>
    <xdr:sp macro="" textlink="">
      <xdr:nvSpPr>
        <xdr:cNvPr id="280" name="フローチャート: 判断 279"/>
        <xdr:cNvSpPr/>
      </xdr:nvSpPr>
      <xdr:spPr>
        <a:xfrm>
          <a:off x="41275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10160</xdr:rowOff>
    </xdr:from>
    <xdr:to xmlns:xdr="http://schemas.openxmlformats.org/drawingml/2006/spreadsheetDrawing">
      <xdr:col>20</xdr:col>
      <xdr:colOff>38100</xdr:colOff>
      <xdr:row>82</xdr:row>
      <xdr:rowOff>111125</xdr:rowOff>
    </xdr:to>
    <xdr:sp macro="" textlink="">
      <xdr:nvSpPr>
        <xdr:cNvPr id="281" name="フローチャート: 判断 280"/>
        <xdr:cNvSpPr/>
      </xdr:nvSpPr>
      <xdr:spPr>
        <a:xfrm>
          <a:off x="3384550" y="1376045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146685</xdr:rowOff>
    </xdr:from>
    <xdr:to xmlns:xdr="http://schemas.openxmlformats.org/drawingml/2006/spreadsheetDrawing">
      <xdr:col>15</xdr:col>
      <xdr:colOff>101600</xdr:colOff>
      <xdr:row>82</xdr:row>
      <xdr:rowOff>76835</xdr:rowOff>
    </xdr:to>
    <xdr:sp macro="" textlink="">
      <xdr:nvSpPr>
        <xdr:cNvPr id="282" name="フローチャート: 判断 281"/>
        <xdr:cNvSpPr/>
      </xdr:nvSpPr>
      <xdr:spPr>
        <a:xfrm>
          <a:off x="2571750" y="13729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78105</xdr:rowOff>
    </xdr:from>
    <xdr:to xmlns:xdr="http://schemas.openxmlformats.org/drawingml/2006/spreadsheetDrawing">
      <xdr:col>10</xdr:col>
      <xdr:colOff>165100</xdr:colOff>
      <xdr:row>82</xdr:row>
      <xdr:rowOff>8255</xdr:rowOff>
    </xdr:to>
    <xdr:sp macro="" textlink="">
      <xdr:nvSpPr>
        <xdr:cNvPr id="283" name="フローチャート: 判断 282"/>
        <xdr:cNvSpPr/>
      </xdr:nvSpPr>
      <xdr:spPr>
        <a:xfrm>
          <a:off x="1778000" y="13660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167640</xdr:rowOff>
    </xdr:from>
    <xdr:to xmlns:xdr="http://schemas.openxmlformats.org/drawingml/2006/spreadsheetDrawing">
      <xdr:col>6</xdr:col>
      <xdr:colOff>38100</xdr:colOff>
      <xdr:row>81</xdr:row>
      <xdr:rowOff>99695</xdr:rowOff>
    </xdr:to>
    <xdr:sp macro="" textlink="">
      <xdr:nvSpPr>
        <xdr:cNvPr id="284" name="フローチャート: 判断 283"/>
        <xdr:cNvSpPr/>
      </xdr:nvSpPr>
      <xdr:spPr>
        <a:xfrm>
          <a:off x="984250" y="135826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146685</xdr:rowOff>
    </xdr:from>
    <xdr:ext cx="762000" cy="252095"/>
    <xdr:sp macro="" textlink="">
      <xdr:nvSpPr>
        <xdr:cNvPr id="285" name="テキスト ボックス 284"/>
        <xdr:cNvSpPr txBox="1"/>
      </xdr:nvSpPr>
      <xdr:spPr>
        <a:xfrm>
          <a:off x="40068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146685</xdr:rowOff>
    </xdr:from>
    <xdr:ext cx="762000" cy="252095"/>
    <xdr:sp macro="" textlink="">
      <xdr:nvSpPr>
        <xdr:cNvPr id="286" name="テキスト ボックス 285"/>
        <xdr:cNvSpPr txBox="1"/>
      </xdr:nvSpPr>
      <xdr:spPr>
        <a:xfrm>
          <a:off x="32575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146685</xdr:rowOff>
    </xdr:from>
    <xdr:ext cx="760730" cy="252095"/>
    <xdr:sp macro="" textlink="">
      <xdr:nvSpPr>
        <xdr:cNvPr id="287" name="テキスト ボックス 286"/>
        <xdr:cNvSpPr txBox="1"/>
      </xdr:nvSpPr>
      <xdr:spPr>
        <a:xfrm>
          <a:off x="24511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146685</xdr:rowOff>
    </xdr:from>
    <xdr:ext cx="762000" cy="252095"/>
    <xdr:sp macro="" textlink="">
      <xdr:nvSpPr>
        <xdr:cNvPr id="288" name="テキスト ボックス 287"/>
        <xdr:cNvSpPr txBox="1"/>
      </xdr:nvSpPr>
      <xdr:spPr>
        <a:xfrm>
          <a:off x="1657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146685</xdr:rowOff>
    </xdr:from>
    <xdr:ext cx="762000" cy="252095"/>
    <xdr:sp macro="" textlink="">
      <xdr:nvSpPr>
        <xdr:cNvPr id="289" name="テキスト ボックス 288"/>
        <xdr:cNvSpPr txBox="1"/>
      </xdr:nvSpPr>
      <xdr:spPr>
        <a:xfrm>
          <a:off x="857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74295</xdr:rowOff>
    </xdr:from>
    <xdr:to xmlns:xdr="http://schemas.openxmlformats.org/drawingml/2006/spreadsheetDrawing">
      <xdr:col>24</xdr:col>
      <xdr:colOff>114300</xdr:colOff>
      <xdr:row>84</xdr:row>
      <xdr:rowOff>5080</xdr:rowOff>
    </xdr:to>
    <xdr:sp macro="" textlink="">
      <xdr:nvSpPr>
        <xdr:cNvPr id="290" name="楕円 289"/>
        <xdr:cNvSpPr/>
      </xdr:nvSpPr>
      <xdr:spPr>
        <a:xfrm>
          <a:off x="4127500" y="139922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52705</xdr:rowOff>
    </xdr:from>
    <xdr:ext cx="403860" cy="255270"/>
    <xdr:sp macro="" textlink="">
      <xdr:nvSpPr>
        <xdr:cNvPr id="291" name="【福祉施設】&#10;有形固定資産減価償却率該当値テキスト"/>
        <xdr:cNvSpPr txBox="1"/>
      </xdr:nvSpPr>
      <xdr:spPr>
        <a:xfrm>
          <a:off x="4216400" y="13970635"/>
          <a:ext cx="403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81915</xdr:rowOff>
    </xdr:from>
    <xdr:to xmlns:xdr="http://schemas.openxmlformats.org/drawingml/2006/spreadsheetDrawing">
      <xdr:col>20</xdr:col>
      <xdr:colOff>38100</xdr:colOff>
      <xdr:row>84</xdr:row>
      <xdr:rowOff>12700</xdr:rowOff>
    </xdr:to>
    <xdr:sp macro="" textlink="">
      <xdr:nvSpPr>
        <xdr:cNvPr id="292" name="楕円 291"/>
        <xdr:cNvSpPr/>
      </xdr:nvSpPr>
      <xdr:spPr>
        <a:xfrm>
          <a:off x="3384550" y="139998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83</xdr:row>
      <xdr:rowOff>125730</xdr:rowOff>
    </xdr:from>
    <xdr:to xmlns:xdr="http://schemas.openxmlformats.org/drawingml/2006/spreadsheetDrawing">
      <xdr:col>24</xdr:col>
      <xdr:colOff>63500</xdr:colOff>
      <xdr:row>83</xdr:row>
      <xdr:rowOff>132715</xdr:rowOff>
    </xdr:to>
    <xdr:cxnSp macro="">
      <xdr:nvCxnSpPr>
        <xdr:cNvPr id="293" name="直線コネクタ 292"/>
        <xdr:cNvCxnSpPr/>
      </xdr:nvCxnSpPr>
      <xdr:spPr>
        <a:xfrm flipV="1">
          <a:off x="3429000" y="1404366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5715</xdr:rowOff>
    </xdr:from>
    <xdr:to xmlns:xdr="http://schemas.openxmlformats.org/drawingml/2006/spreadsheetDrawing">
      <xdr:col>15</xdr:col>
      <xdr:colOff>101600</xdr:colOff>
      <xdr:row>83</xdr:row>
      <xdr:rowOff>107950</xdr:rowOff>
    </xdr:to>
    <xdr:sp macro="" textlink="">
      <xdr:nvSpPr>
        <xdr:cNvPr id="294" name="楕円 293"/>
        <xdr:cNvSpPr/>
      </xdr:nvSpPr>
      <xdr:spPr>
        <a:xfrm>
          <a:off x="2571750" y="13923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56515</xdr:rowOff>
    </xdr:from>
    <xdr:to xmlns:xdr="http://schemas.openxmlformats.org/drawingml/2006/spreadsheetDrawing">
      <xdr:col>19</xdr:col>
      <xdr:colOff>171450</xdr:colOff>
      <xdr:row>83</xdr:row>
      <xdr:rowOff>132715</xdr:rowOff>
    </xdr:to>
    <xdr:cxnSp macro="">
      <xdr:nvCxnSpPr>
        <xdr:cNvPr id="295" name="直線コネクタ 294"/>
        <xdr:cNvCxnSpPr/>
      </xdr:nvCxnSpPr>
      <xdr:spPr>
        <a:xfrm>
          <a:off x="2622550" y="13974445"/>
          <a:ext cx="80645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71120</xdr:rowOff>
    </xdr:from>
    <xdr:to xmlns:xdr="http://schemas.openxmlformats.org/drawingml/2006/spreadsheetDrawing">
      <xdr:col>10</xdr:col>
      <xdr:colOff>165100</xdr:colOff>
      <xdr:row>83</xdr:row>
      <xdr:rowOff>1270</xdr:rowOff>
    </xdr:to>
    <xdr:sp macro="" textlink="">
      <xdr:nvSpPr>
        <xdr:cNvPr id="296" name="楕円 295"/>
        <xdr:cNvSpPr/>
      </xdr:nvSpPr>
      <xdr:spPr>
        <a:xfrm>
          <a:off x="1778000" y="1382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121920</xdr:rowOff>
    </xdr:from>
    <xdr:to xmlns:xdr="http://schemas.openxmlformats.org/drawingml/2006/spreadsheetDrawing">
      <xdr:col>15</xdr:col>
      <xdr:colOff>50800</xdr:colOff>
      <xdr:row>83</xdr:row>
      <xdr:rowOff>56515</xdr:rowOff>
    </xdr:to>
    <xdr:cxnSp macro="">
      <xdr:nvCxnSpPr>
        <xdr:cNvPr id="297" name="直線コネクタ 296"/>
        <xdr:cNvCxnSpPr/>
      </xdr:nvCxnSpPr>
      <xdr:spPr>
        <a:xfrm>
          <a:off x="1828800" y="13872210"/>
          <a:ext cx="7937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128270</xdr:rowOff>
    </xdr:from>
    <xdr:ext cx="403860" cy="257810"/>
    <xdr:sp macro="" textlink="">
      <xdr:nvSpPr>
        <xdr:cNvPr id="298" name="n_1aveValue【福祉施設】&#10;有形固定資産減価償却率"/>
        <xdr:cNvSpPr txBox="1"/>
      </xdr:nvSpPr>
      <xdr:spPr>
        <a:xfrm>
          <a:off x="3239135" y="135432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93980</xdr:rowOff>
    </xdr:from>
    <xdr:ext cx="403860" cy="258445"/>
    <xdr:sp macro="" textlink="">
      <xdr:nvSpPr>
        <xdr:cNvPr id="299" name="n_2aveValue【福祉施設】&#10;有形固定資産減価償却率"/>
        <xdr:cNvSpPr txBox="1"/>
      </xdr:nvSpPr>
      <xdr:spPr>
        <a:xfrm>
          <a:off x="2439035" y="135089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24765</xdr:rowOff>
    </xdr:from>
    <xdr:ext cx="403860" cy="258445"/>
    <xdr:sp macro="" textlink="">
      <xdr:nvSpPr>
        <xdr:cNvPr id="300" name="n_3aveValue【福祉施設】&#10;有形固定資産減価償却率"/>
        <xdr:cNvSpPr txBox="1"/>
      </xdr:nvSpPr>
      <xdr:spPr>
        <a:xfrm>
          <a:off x="1645285" y="134397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116205</xdr:rowOff>
    </xdr:from>
    <xdr:ext cx="405130" cy="258445"/>
    <xdr:sp macro="" textlink="">
      <xdr:nvSpPr>
        <xdr:cNvPr id="301" name="n_4aveValue【福祉施設】&#10;有形固定資産減価償却率"/>
        <xdr:cNvSpPr txBox="1"/>
      </xdr:nvSpPr>
      <xdr:spPr>
        <a:xfrm>
          <a:off x="851535" y="1336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3810</xdr:rowOff>
    </xdr:from>
    <xdr:ext cx="403860" cy="253365"/>
    <xdr:sp macro="" textlink="">
      <xdr:nvSpPr>
        <xdr:cNvPr id="302" name="n_1mainValue【福祉施設】&#10;有形固定資産減価償却率"/>
        <xdr:cNvSpPr txBox="1"/>
      </xdr:nvSpPr>
      <xdr:spPr>
        <a:xfrm>
          <a:off x="3239135" y="1408938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98425</xdr:rowOff>
    </xdr:from>
    <xdr:ext cx="403860" cy="254635"/>
    <xdr:sp macro="" textlink="">
      <xdr:nvSpPr>
        <xdr:cNvPr id="303" name="n_2mainValue【福祉施設】&#10;有形固定資産減価償却率"/>
        <xdr:cNvSpPr txBox="1"/>
      </xdr:nvSpPr>
      <xdr:spPr>
        <a:xfrm>
          <a:off x="2439035" y="14016355"/>
          <a:ext cx="403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163830</xdr:rowOff>
    </xdr:from>
    <xdr:ext cx="403860" cy="256540"/>
    <xdr:sp macro="" textlink="">
      <xdr:nvSpPr>
        <xdr:cNvPr id="304" name="n_3mainValue【福祉施設】&#10;有形固定資産減価償却率"/>
        <xdr:cNvSpPr txBox="1"/>
      </xdr:nvSpPr>
      <xdr:spPr>
        <a:xfrm>
          <a:off x="1645285" y="13914120"/>
          <a:ext cx="403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05" name="正方形/長方形 304"/>
        <xdr:cNvSpPr/>
      </xdr:nvSpPr>
      <xdr:spPr>
        <a:xfrm>
          <a:off x="595630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6" name="正方形/長方形 305"/>
        <xdr:cNvSpPr/>
      </xdr:nvSpPr>
      <xdr:spPr>
        <a:xfrm>
          <a:off x="60642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7" name="正方形/長方形 306"/>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08" name="正方形/長方形 307"/>
        <xdr:cNvSpPr/>
      </xdr:nvSpPr>
      <xdr:spPr>
        <a:xfrm>
          <a:off x="69850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09" name="正方形/長方形 308"/>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0" name="正方形/長方形 309"/>
        <xdr:cNvSpPr/>
      </xdr:nvSpPr>
      <xdr:spPr>
        <a:xfrm>
          <a:off x="8013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1" name="正方形/長方形 310"/>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149225</xdr:rowOff>
    </xdr:to>
    <xdr:sp macro="" textlink="">
      <xdr:nvSpPr>
        <xdr:cNvPr id="312" name="正方形/長方形 311"/>
        <xdr:cNvSpPr/>
      </xdr:nvSpPr>
      <xdr:spPr>
        <a:xfrm>
          <a:off x="595630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8615" cy="224790"/>
    <xdr:sp macro="" textlink="">
      <xdr:nvSpPr>
        <xdr:cNvPr id="313" name="テキスト ボックス 312"/>
        <xdr:cNvSpPr txBox="1"/>
      </xdr:nvSpPr>
      <xdr:spPr>
        <a:xfrm>
          <a:off x="5918200" y="1248473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14" name="直線コネクタ 313"/>
        <xdr:cNvCxnSpPr/>
      </xdr:nvCxnSpPr>
      <xdr:spPr>
        <a:xfrm>
          <a:off x="5956300" y="149053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111760</xdr:rowOff>
    </xdr:from>
    <xdr:to xmlns:xdr="http://schemas.openxmlformats.org/drawingml/2006/spreadsheetDrawing">
      <xdr:col>59</xdr:col>
      <xdr:colOff>50800</xdr:colOff>
      <xdr:row>86</xdr:row>
      <xdr:rowOff>111760</xdr:rowOff>
    </xdr:to>
    <xdr:cxnSp macro="">
      <xdr:nvCxnSpPr>
        <xdr:cNvPr id="315" name="直線コネクタ 314"/>
        <xdr:cNvCxnSpPr/>
      </xdr:nvCxnSpPr>
      <xdr:spPr>
        <a:xfrm>
          <a:off x="5956300" y="14532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140335</xdr:rowOff>
    </xdr:from>
    <xdr:ext cx="466090" cy="252095"/>
    <xdr:sp macro="" textlink="">
      <xdr:nvSpPr>
        <xdr:cNvPr id="316" name="テキスト ボックス 315"/>
        <xdr:cNvSpPr txBox="1"/>
      </xdr:nvSpPr>
      <xdr:spPr>
        <a:xfrm>
          <a:off x="552704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74295</xdr:rowOff>
    </xdr:from>
    <xdr:to xmlns:xdr="http://schemas.openxmlformats.org/drawingml/2006/spreadsheetDrawing">
      <xdr:col>59</xdr:col>
      <xdr:colOff>50800</xdr:colOff>
      <xdr:row>84</xdr:row>
      <xdr:rowOff>74295</xdr:rowOff>
    </xdr:to>
    <xdr:cxnSp macro="">
      <xdr:nvCxnSpPr>
        <xdr:cNvPr id="317" name="直線コネクタ 316"/>
        <xdr:cNvCxnSpPr/>
      </xdr:nvCxnSpPr>
      <xdr:spPr>
        <a:xfrm>
          <a:off x="5956300" y="14159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3365"/>
    <xdr:sp macro="" textlink="">
      <xdr:nvSpPr>
        <xdr:cNvPr id="318" name="テキスト ボックス 317"/>
        <xdr:cNvSpPr txBox="1"/>
      </xdr:nvSpPr>
      <xdr:spPr>
        <a:xfrm>
          <a:off x="5527040" y="14023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19" name="直線コネクタ 318"/>
        <xdr:cNvCxnSpPr/>
      </xdr:nvCxnSpPr>
      <xdr:spPr>
        <a:xfrm>
          <a:off x="5956300" y="13788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7175"/>
    <xdr:sp macro="" textlink="">
      <xdr:nvSpPr>
        <xdr:cNvPr id="320" name="テキスト ボックス 319"/>
        <xdr:cNvSpPr txBox="1"/>
      </xdr:nvSpPr>
      <xdr:spPr>
        <a:xfrm>
          <a:off x="5527040" y="136499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1" name="直線コネクタ 320"/>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090" cy="257175"/>
    <xdr:sp macro="" textlink="">
      <xdr:nvSpPr>
        <xdr:cNvPr id="322" name="テキスト ボックス 321"/>
        <xdr:cNvSpPr txBox="1"/>
      </xdr:nvSpPr>
      <xdr:spPr>
        <a:xfrm>
          <a:off x="552704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132715</xdr:rowOff>
    </xdr:from>
    <xdr:to xmlns:xdr="http://schemas.openxmlformats.org/drawingml/2006/spreadsheetDrawing">
      <xdr:col>59</xdr:col>
      <xdr:colOff>50800</xdr:colOff>
      <xdr:row>77</xdr:row>
      <xdr:rowOff>132715</xdr:rowOff>
    </xdr:to>
    <xdr:cxnSp macro="">
      <xdr:nvCxnSpPr>
        <xdr:cNvPr id="323" name="直線コネクタ 322"/>
        <xdr:cNvCxnSpPr/>
      </xdr:nvCxnSpPr>
      <xdr:spPr>
        <a:xfrm>
          <a:off x="5956300" y="13044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7810"/>
    <xdr:sp macro="" textlink="">
      <xdr:nvSpPr>
        <xdr:cNvPr id="324" name="テキスト ボックス 323"/>
        <xdr:cNvSpPr txBox="1"/>
      </xdr:nvSpPr>
      <xdr:spPr>
        <a:xfrm>
          <a:off x="5527040" y="12907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5" name="直線コネクタ 324"/>
        <xdr:cNvCxnSpPr/>
      </xdr:nvCxnSpPr>
      <xdr:spPr>
        <a:xfrm>
          <a:off x="5956300" y="126720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7810"/>
    <xdr:sp macro="" textlink="">
      <xdr:nvSpPr>
        <xdr:cNvPr id="326" name="テキスト ボックス 325"/>
        <xdr:cNvSpPr txBox="1"/>
      </xdr:nvSpPr>
      <xdr:spPr>
        <a:xfrm>
          <a:off x="5527040" y="125336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149225</xdr:rowOff>
    </xdr:to>
    <xdr:sp macro="" textlink="">
      <xdr:nvSpPr>
        <xdr:cNvPr id="327" name="【福祉施設】&#10;一人当たり面積グラフ枠"/>
        <xdr:cNvSpPr/>
      </xdr:nvSpPr>
      <xdr:spPr>
        <a:xfrm>
          <a:off x="595630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77</xdr:row>
      <xdr:rowOff>18415</xdr:rowOff>
    </xdr:from>
    <xdr:to xmlns:xdr="http://schemas.openxmlformats.org/drawingml/2006/spreadsheetDrawing">
      <xdr:col>54</xdr:col>
      <xdr:colOff>171450</xdr:colOff>
      <xdr:row>86</xdr:row>
      <xdr:rowOff>99060</xdr:rowOff>
    </xdr:to>
    <xdr:cxnSp macro="">
      <xdr:nvCxnSpPr>
        <xdr:cNvPr id="328" name="直線コネクタ 327"/>
        <xdr:cNvCxnSpPr/>
      </xdr:nvCxnSpPr>
      <xdr:spPr>
        <a:xfrm flipV="1">
          <a:off x="9429750" y="1293050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103505</xdr:rowOff>
    </xdr:from>
    <xdr:ext cx="468630" cy="252095"/>
    <xdr:sp macro="" textlink="">
      <xdr:nvSpPr>
        <xdr:cNvPr id="329" name="【福祉施設】&#10;一人当たり面積最小値テキスト"/>
        <xdr:cNvSpPr txBox="1"/>
      </xdr:nvSpPr>
      <xdr:spPr>
        <a:xfrm>
          <a:off x="9467850" y="1452435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99060</xdr:rowOff>
    </xdr:from>
    <xdr:to xmlns:xdr="http://schemas.openxmlformats.org/drawingml/2006/spreadsheetDrawing">
      <xdr:col>55</xdr:col>
      <xdr:colOff>88900</xdr:colOff>
      <xdr:row>86</xdr:row>
      <xdr:rowOff>99060</xdr:rowOff>
    </xdr:to>
    <xdr:cxnSp macro="">
      <xdr:nvCxnSpPr>
        <xdr:cNvPr id="330" name="直線コネクタ 329"/>
        <xdr:cNvCxnSpPr/>
      </xdr:nvCxnSpPr>
      <xdr:spPr>
        <a:xfrm>
          <a:off x="9359900" y="14519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136525</xdr:rowOff>
    </xdr:from>
    <xdr:ext cx="468630" cy="258445"/>
    <xdr:sp macro="" textlink="">
      <xdr:nvSpPr>
        <xdr:cNvPr id="331" name="【福祉施設】&#10;一人当たり面積最大値テキスト"/>
        <xdr:cNvSpPr txBox="1"/>
      </xdr:nvSpPr>
      <xdr:spPr>
        <a:xfrm>
          <a:off x="9467850" y="1271333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18415</xdr:rowOff>
    </xdr:from>
    <xdr:to xmlns:xdr="http://schemas.openxmlformats.org/drawingml/2006/spreadsheetDrawing">
      <xdr:col>55</xdr:col>
      <xdr:colOff>88900</xdr:colOff>
      <xdr:row>77</xdr:row>
      <xdr:rowOff>18415</xdr:rowOff>
    </xdr:to>
    <xdr:cxnSp macro="">
      <xdr:nvCxnSpPr>
        <xdr:cNvPr id="332" name="直線コネクタ 331"/>
        <xdr:cNvCxnSpPr/>
      </xdr:nvCxnSpPr>
      <xdr:spPr>
        <a:xfrm>
          <a:off x="9359900" y="12930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41275</xdr:rowOff>
    </xdr:from>
    <xdr:ext cx="468630" cy="258445"/>
    <xdr:sp macro="" textlink="">
      <xdr:nvSpPr>
        <xdr:cNvPr id="333" name="【福祉施設】&#10;一人当たり面積平均値テキスト"/>
        <xdr:cNvSpPr txBox="1"/>
      </xdr:nvSpPr>
      <xdr:spPr>
        <a:xfrm>
          <a:off x="9467850" y="1379156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62865</xdr:rowOff>
    </xdr:from>
    <xdr:to xmlns:xdr="http://schemas.openxmlformats.org/drawingml/2006/spreadsheetDrawing">
      <xdr:col>55</xdr:col>
      <xdr:colOff>50800</xdr:colOff>
      <xdr:row>82</xdr:row>
      <xdr:rowOff>165100</xdr:rowOff>
    </xdr:to>
    <xdr:sp macro="" textlink="">
      <xdr:nvSpPr>
        <xdr:cNvPr id="334" name="フローチャート: 判断 333"/>
        <xdr:cNvSpPr/>
      </xdr:nvSpPr>
      <xdr:spPr>
        <a:xfrm>
          <a:off x="939800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62865</xdr:rowOff>
    </xdr:from>
    <xdr:to xmlns:xdr="http://schemas.openxmlformats.org/drawingml/2006/spreadsheetDrawing">
      <xdr:col>50</xdr:col>
      <xdr:colOff>165100</xdr:colOff>
      <xdr:row>82</xdr:row>
      <xdr:rowOff>165100</xdr:rowOff>
    </xdr:to>
    <xdr:sp macro="" textlink="">
      <xdr:nvSpPr>
        <xdr:cNvPr id="335" name="フローチャート: 判断 334"/>
        <xdr:cNvSpPr/>
      </xdr:nvSpPr>
      <xdr:spPr>
        <a:xfrm>
          <a:off x="863600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62865</xdr:rowOff>
    </xdr:from>
    <xdr:to xmlns:xdr="http://schemas.openxmlformats.org/drawingml/2006/spreadsheetDrawing">
      <xdr:col>46</xdr:col>
      <xdr:colOff>38100</xdr:colOff>
      <xdr:row>82</xdr:row>
      <xdr:rowOff>165100</xdr:rowOff>
    </xdr:to>
    <xdr:sp macro="" textlink="">
      <xdr:nvSpPr>
        <xdr:cNvPr id="336" name="フローチャート: 判断 335"/>
        <xdr:cNvSpPr/>
      </xdr:nvSpPr>
      <xdr:spPr>
        <a:xfrm>
          <a:off x="7842250" y="1381315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50800</xdr:rowOff>
    </xdr:from>
    <xdr:to xmlns:xdr="http://schemas.openxmlformats.org/drawingml/2006/spreadsheetDrawing">
      <xdr:col>41</xdr:col>
      <xdr:colOff>101600</xdr:colOff>
      <xdr:row>82</xdr:row>
      <xdr:rowOff>152400</xdr:rowOff>
    </xdr:to>
    <xdr:sp macro="" textlink="">
      <xdr:nvSpPr>
        <xdr:cNvPr id="337" name="フローチャート: 判断 336"/>
        <xdr:cNvSpPr/>
      </xdr:nvSpPr>
      <xdr:spPr>
        <a:xfrm>
          <a:off x="7029450" y="1380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31750</xdr:rowOff>
    </xdr:from>
    <xdr:to xmlns:xdr="http://schemas.openxmlformats.org/drawingml/2006/spreadsheetDrawing">
      <xdr:col>36</xdr:col>
      <xdr:colOff>165100</xdr:colOff>
      <xdr:row>83</xdr:row>
      <xdr:rowOff>132715</xdr:rowOff>
    </xdr:to>
    <xdr:sp macro="" textlink="">
      <xdr:nvSpPr>
        <xdr:cNvPr id="338" name="フローチャート: 判断 337"/>
        <xdr:cNvSpPr/>
      </xdr:nvSpPr>
      <xdr:spPr>
        <a:xfrm>
          <a:off x="6235700" y="13949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146685</xdr:rowOff>
    </xdr:from>
    <xdr:ext cx="762000" cy="252095"/>
    <xdr:sp macro="" textlink="">
      <xdr:nvSpPr>
        <xdr:cNvPr id="339" name="テキスト ボックス 338"/>
        <xdr:cNvSpPr txBox="1"/>
      </xdr:nvSpPr>
      <xdr:spPr>
        <a:xfrm>
          <a:off x="92583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146685</xdr:rowOff>
    </xdr:from>
    <xdr:ext cx="762000" cy="252095"/>
    <xdr:sp macro="" textlink="">
      <xdr:nvSpPr>
        <xdr:cNvPr id="340" name="テキスト ボックス 339"/>
        <xdr:cNvSpPr txBox="1"/>
      </xdr:nvSpPr>
      <xdr:spPr>
        <a:xfrm>
          <a:off x="85153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146685</xdr:rowOff>
    </xdr:from>
    <xdr:ext cx="762000" cy="252095"/>
    <xdr:sp macro="" textlink="">
      <xdr:nvSpPr>
        <xdr:cNvPr id="341" name="テキスト ボックス 340"/>
        <xdr:cNvSpPr txBox="1"/>
      </xdr:nvSpPr>
      <xdr:spPr>
        <a:xfrm>
          <a:off x="7715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146685</xdr:rowOff>
    </xdr:from>
    <xdr:ext cx="760730" cy="252095"/>
    <xdr:sp macro="" textlink="">
      <xdr:nvSpPr>
        <xdr:cNvPr id="342" name="テキスト ボックス 341"/>
        <xdr:cNvSpPr txBox="1"/>
      </xdr:nvSpPr>
      <xdr:spPr>
        <a:xfrm>
          <a:off x="6908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146685</xdr:rowOff>
    </xdr:from>
    <xdr:ext cx="762000" cy="252095"/>
    <xdr:sp macro="" textlink="">
      <xdr:nvSpPr>
        <xdr:cNvPr id="343" name="テキスト ボックス 342"/>
        <xdr:cNvSpPr txBox="1"/>
      </xdr:nvSpPr>
      <xdr:spPr>
        <a:xfrm>
          <a:off x="6115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50800</xdr:rowOff>
    </xdr:from>
    <xdr:to xmlns:xdr="http://schemas.openxmlformats.org/drawingml/2006/spreadsheetDrawing">
      <xdr:col>55</xdr:col>
      <xdr:colOff>50800</xdr:colOff>
      <xdr:row>82</xdr:row>
      <xdr:rowOff>152400</xdr:rowOff>
    </xdr:to>
    <xdr:sp macro="" textlink="">
      <xdr:nvSpPr>
        <xdr:cNvPr id="344" name="楕円 343"/>
        <xdr:cNvSpPr/>
      </xdr:nvSpPr>
      <xdr:spPr>
        <a:xfrm>
          <a:off x="9398000" y="1380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73660</xdr:rowOff>
    </xdr:from>
    <xdr:ext cx="468630" cy="257810"/>
    <xdr:sp macro="" textlink="">
      <xdr:nvSpPr>
        <xdr:cNvPr id="345" name="【福祉施設】&#10;一人当たり面積該当値テキスト"/>
        <xdr:cNvSpPr txBox="1"/>
      </xdr:nvSpPr>
      <xdr:spPr>
        <a:xfrm>
          <a:off x="9467850" y="13656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50800</xdr:rowOff>
    </xdr:from>
    <xdr:to xmlns:xdr="http://schemas.openxmlformats.org/drawingml/2006/spreadsheetDrawing">
      <xdr:col>50</xdr:col>
      <xdr:colOff>165100</xdr:colOff>
      <xdr:row>82</xdr:row>
      <xdr:rowOff>152400</xdr:rowOff>
    </xdr:to>
    <xdr:sp macro="" textlink="">
      <xdr:nvSpPr>
        <xdr:cNvPr id="346" name="楕円 345"/>
        <xdr:cNvSpPr/>
      </xdr:nvSpPr>
      <xdr:spPr>
        <a:xfrm>
          <a:off x="8636000" y="1380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100965</xdr:rowOff>
    </xdr:from>
    <xdr:to xmlns:xdr="http://schemas.openxmlformats.org/drawingml/2006/spreadsheetDrawing">
      <xdr:col>55</xdr:col>
      <xdr:colOff>0</xdr:colOff>
      <xdr:row>82</xdr:row>
      <xdr:rowOff>100965</xdr:rowOff>
    </xdr:to>
    <xdr:cxnSp macro="">
      <xdr:nvCxnSpPr>
        <xdr:cNvPr id="347" name="直線コネクタ 346"/>
        <xdr:cNvCxnSpPr/>
      </xdr:nvCxnSpPr>
      <xdr:spPr>
        <a:xfrm>
          <a:off x="8686800" y="1385125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50800</xdr:rowOff>
    </xdr:from>
    <xdr:to xmlns:xdr="http://schemas.openxmlformats.org/drawingml/2006/spreadsheetDrawing">
      <xdr:col>46</xdr:col>
      <xdr:colOff>38100</xdr:colOff>
      <xdr:row>82</xdr:row>
      <xdr:rowOff>152400</xdr:rowOff>
    </xdr:to>
    <xdr:sp macro="" textlink="">
      <xdr:nvSpPr>
        <xdr:cNvPr id="348" name="楕円 347"/>
        <xdr:cNvSpPr/>
      </xdr:nvSpPr>
      <xdr:spPr>
        <a:xfrm>
          <a:off x="7842250" y="13801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82</xdr:row>
      <xdr:rowOff>100965</xdr:rowOff>
    </xdr:from>
    <xdr:to xmlns:xdr="http://schemas.openxmlformats.org/drawingml/2006/spreadsheetDrawing">
      <xdr:col>50</xdr:col>
      <xdr:colOff>114300</xdr:colOff>
      <xdr:row>82</xdr:row>
      <xdr:rowOff>100965</xdr:rowOff>
    </xdr:to>
    <xdr:cxnSp macro="">
      <xdr:nvCxnSpPr>
        <xdr:cNvPr id="349" name="直線コネクタ 348"/>
        <xdr:cNvCxnSpPr/>
      </xdr:nvCxnSpPr>
      <xdr:spPr>
        <a:xfrm>
          <a:off x="7886700" y="138512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12700</xdr:rowOff>
    </xdr:from>
    <xdr:to xmlns:xdr="http://schemas.openxmlformats.org/drawingml/2006/spreadsheetDrawing">
      <xdr:col>41</xdr:col>
      <xdr:colOff>101600</xdr:colOff>
      <xdr:row>82</xdr:row>
      <xdr:rowOff>113665</xdr:rowOff>
    </xdr:to>
    <xdr:sp macro="" textlink="">
      <xdr:nvSpPr>
        <xdr:cNvPr id="350" name="楕円 349"/>
        <xdr:cNvSpPr/>
      </xdr:nvSpPr>
      <xdr:spPr>
        <a:xfrm>
          <a:off x="7029450" y="13762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62865</xdr:rowOff>
    </xdr:from>
    <xdr:to xmlns:xdr="http://schemas.openxmlformats.org/drawingml/2006/spreadsheetDrawing">
      <xdr:col>45</xdr:col>
      <xdr:colOff>171450</xdr:colOff>
      <xdr:row>82</xdr:row>
      <xdr:rowOff>100965</xdr:rowOff>
    </xdr:to>
    <xdr:cxnSp macro="">
      <xdr:nvCxnSpPr>
        <xdr:cNvPr id="351" name="直線コネクタ 350"/>
        <xdr:cNvCxnSpPr/>
      </xdr:nvCxnSpPr>
      <xdr:spPr>
        <a:xfrm>
          <a:off x="7080250" y="13813155"/>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155575</xdr:rowOff>
    </xdr:from>
    <xdr:ext cx="469900" cy="257175"/>
    <xdr:sp macro="" textlink="">
      <xdr:nvSpPr>
        <xdr:cNvPr id="352" name="n_1aveValue【福祉施設】&#10;一人当たり面積"/>
        <xdr:cNvSpPr txBox="1"/>
      </xdr:nvSpPr>
      <xdr:spPr>
        <a:xfrm>
          <a:off x="8458200" y="13905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155575</xdr:rowOff>
    </xdr:from>
    <xdr:ext cx="469900" cy="257175"/>
    <xdr:sp macro="" textlink="">
      <xdr:nvSpPr>
        <xdr:cNvPr id="353" name="n_2aveValue【福祉施設】&#10;一人当たり面積"/>
        <xdr:cNvSpPr txBox="1"/>
      </xdr:nvSpPr>
      <xdr:spPr>
        <a:xfrm>
          <a:off x="7677150" y="139058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142875</xdr:rowOff>
    </xdr:from>
    <xdr:ext cx="469900" cy="255905"/>
    <xdr:sp macro="" textlink="">
      <xdr:nvSpPr>
        <xdr:cNvPr id="354" name="n_3aveValue【福祉施設】&#10;一人当たり面積"/>
        <xdr:cNvSpPr txBox="1"/>
      </xdr:nvSpPr>
      <xdr:spPr>
        <a:xfrm>
          <a:off x="6864350" y="138931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149860</xdr:rowOff>
    </xdr:from>
    <xdr:ext cx="469900" cy="258445"/>
    <xdr:sp macro="" textlink="">
      <xdr:nvSpPr>
        <xdr:cNvPr id="355" name="n_4aveValue【福祉施設】&#10;一人当たり面積"/>
        <xdr:cNvSpPr txBox="1"/>
      </xdr:nvSpPr>
      <xdr:spPr>
        <a:xfrm>
          <a:off x="6070600" y="13732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167640</xdr:rowOff>
    </xdr:from>
    <xdr:ext cx="469900" cy="258445"/>
    <xdr:sp macro="" textlink="">
      <xdr:nvSpPr>
        <xdr:cNvPr id="356" name="n_1mainValue【福祉施設】&#10;一人当たり面積"/>
        <xdr:cNvSpPr txBox="1"/>
      </xdr:nvSpPr>
      <xdr:spPr>
        <a:xfrm>
          <a:off x="8458200" y="13582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167640</xdr:rowOff>
    </xdr:from>
    <xdr:ext cx="469900" cy="258445"/>
    <xdr:sp macro="" textlink="">
      <xdr:nvSpPr>
        <xdr:cNvPr id="357" name="n_2mainValue【福祉施設】&#10;一人当たり面積"/>
        <xdr:cNvSpPr txBox="1"/>
      </xdr:nvSpPr>
      <xdr:spPr>
        <a:xfrm>
          <a:off x="7677150" y="13582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130810</xdr:rowOff>
    </xdr:from>
    <xdr:ext cx="469900" cy="258445"/>
    <xdr:sp macro="" textlink="">
      <xdr:nvSpPr>
        <xdr:cNvPr id="358" name="n_3mainValue【福祉施設】&#10;一人当たり面積"/>
        <xdr:cNvSpPr txBox="1"/>
      </xdr:nvSpPr>
      <xdr:spPr>
        <a:xfrm>
          <a:off x="6864350" y="13545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9" name="正方形/長方形 358"/>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0" name="正方形/長方形 359"/>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1" name="正方形/長方形 360"/>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2" name="正方形/長方形 361"/>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3" name="正方形/長方形 362"/>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4" name="正方形/長方形 363"/>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5" name="正方形/長方形 364"/>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6" name="正方形/長方形 365"/>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67" name="テキスト ボックス 366"/>
        <xdr:cNvSpPr txBox="1"/>
      </xdr:nvSpPr>
      <xdr:spPr>
        <a:xfrm>
          <a:off x="666750" y="162306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68" name="直線コネクタ 367"/>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69" name="テキスト ボックス 368"/>
        <xdr:cNvSpPr txBox="1"/>
      </xdr:nvSpPr>
      <xdr:spPr>
        <a:xfrm>
          <a:off x="27559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70" name="直線コネクタ 369"/>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090" cy="257810"/>
    <xdr:sp macro="" textlink="">
      <xdr:nvSpPr>
        <xdr:cNvPr id="371" name="テキスト ボックス 370"/>
        <xdr:cNvSpPr txBox="1"/>
      </xdr:nvSpPr>
      <xdr:spPr>
        <a:xfrm>
          <a:off x="27559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72" name="直線コネクタ 371"/>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1955" cy="259080"/>
    <xdr:sp macro="" textlink="">
      <xdr:nvSpPr>
        <xdr:cNvPr id="373" name="テキスト ボックス 372"/>
        <xdr:cNvSpPr txBox="1"/>
      </xdr:nvSpPr>
      <xdr:spPr>
        <a:xfrm>
          <a:off x="3397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74" name="直線コネクタ 373"/>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1955" cy="257810"/>
    <xdr:sp macro="" textlink="">
      <xdr:nvSpPr>
        <xdr:cNvPr id="375" name="テキスト ボックス 374"/>
        <xdr:cNvSpPr txBox="1"/>
      </xdr:nvSpPr>
      <xdr:spPr>
        <a:xfrm>
          <a:off x="3397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76" name="直線コネクタ 375"/>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1955" cy="258445"/>
    <xdr:sp macro="" textlink="">
      <xdr:nvSpPr>
        <xdr:cNvPr id="377" name="テキスト ボックス 376"/>
        <xdr:cNvSpPr txBox="1"/>
      </xdr:nvSpPr>
      <xdr:spPr>
        <a:xfrm>
          <a:off x="3397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78" name="直線コネクタ 377"/>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1955" cy="259080"/>
    <xdr:sp macro="" textlink="">
      <xdr:nvSpPr>
        <xdr:cNvPr id="379" name="テキスト ボックス 378"/>
        <xdr:cNvSpPr txBox="1"/>
      </xdr:nvSpPr>
      <xdr:spPr>
        <a:xfrm>
          <a:off x="3397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80" name="直線コネクタ 379"/>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820" cy="257810"/>
    <xdr:sp macro="" textlink="">
      <xdr:nvSpPr>
        <xdr:cNvPr id="381" name="テキスト ボックス 380"/>
        <xdr:cNvSpPr txBox="1"/>
      </xdr:nvSpPr>
      <xdr:spPr>
        <a:xfrm>
          <a:off x="384810" y="166052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82" name="直線コネクタ 381"/>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3"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43815</xdr:rowOff>
    </xdr:from>
    <xdr:to xmlns:xdr="http://schemas.openxmlformats.org/drawingml/2006/spreadsheetDrawing">
      <xdr:col>24</xdr:col>
      <xdr:colOff>62865</xdr:colOff>
      <xdr:row>108</xdr:row>
      <xdr:rowOff>24130</xdr:rowOff>
    </xdr:to>
    <xdr:cxnSp macro="">
      <xdr:nvCxnSpPr>
        <xdr:cNvPr id="384" name="直線コネクタ 383"/>
        <xdr:cNvCxnSpPr/>
      </xdr:nvCxnSpPr>
      <xdr:spPr>
        <a:xfrm flipV="1">
          <a:off x="4177665" y="16845915"/>
          <a:ext cx="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27940</xdr:rowOff>
    </xdr:from>
    <xdr:ext cx="403860" cy="259080"/>
    <xdr:sp macro="" textlink="">
      <xdr:nvSpPr>
        <xdr:cNvPr id="385" name="【市民会館】&#10;有形固定資産減価償却率最小値テキスト"/>
        <xdr:cNvSpPr txBox="1"/>
      </xdr:nvSpPr>
      <xdr:spPr>
        <a:xfrm>
          <a:off x="4216400" y="182016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24130</xdr:rowOff>
    </xdr:from>
    <xdr:to xmlns:xdr="http://schemas.openxmlformats.org/drawingml/2006/spreadsheetDrawing">
      <xdr:col>24</xdr:col>
      <xdr:colOff>152400</xdr:colOff>
      <xdr:row>108</xdr:row>
      <xdr:rowOff>24130</xdr:rowOff>
    </xdr:to>
    <xdr:cxnSp macro="">
      <xdr:nvCxnSpPr>
        <xdr:cNvPr id="386" name="直線コネクタ 385"/>
        <xdr:cNvCxnSpPr/>
      </xdr:nvCxnSpPr>
      <xdr:spPr>
        <a:xfrm>
          <a:off x="4108450" y="18197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161925</xdr:rowOff>
    </xdr:from>
    <xdr:ext cx="339090" cy="259080"/>
    <xdr:sp macro="" textlink="">
      <xdr:nvSpPr>
        <xdr:cNvPr id="387" name="【市民会館】&#10;有形固定資産減価償却率最大値テキスト"/>
        <xdr:cNvSpPr txBox="1"/>
      </xdr:nvSpPr>
      <xdr:spPr>
        <a:xfrm>
          <a:off x="4216400" y="1662112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43815</xdr:rowOff>
    </xdr:from>
    <xdr:to xmlns:xdr="http://schemas.openxmlformats.org/drawingml/2006/spreadsheetDrawing">
      <xdr:col>24</xdr:col>
      <xdr:colOff>152400</xdr:colOff>
      <xdr:row>100</xdr:row>
      <xdr:rowOff>43815</xdr:rowOff>
    </xdr:to>
    <xdr:cxnSp macro="">
      <xdr:nvCxnSpPr>
        <xdr:cNvPr id="388" name="直線コネクタ 387"/>
        <xdr:cNvCxnSpPr/>
      </xdr:nvCxnSpPr>
      <xdr:spPr>
        <a:xfrm>
          <a:off x="4108450" y="168459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80645</xdr:rowOff>
    </xdr:from>
    <xdr:ext cx="403860" cy="259080"/>
    <xdr:sp macro="" textlink="">
      <xdr:nvSpPr>
        <xdr:cNvPr id="389" name="【市民会館】&#10;有形固定資産減価償却率平均値テキスト"/>
        <xdr:cNvSpPr txBox="1"/>
      </xdr:nvSpPr>
      <xdr:spPr>
        <a:xfrm>
          <a:off x="4216400" y="1739709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57785</xdr:rowOff>
    </xdr:from>
    <xdr:to xmlns:xdr="http://schemas.openxmlformats.org/drawingml/2006/spreadsheetDrawing">
      <xdr:col>24</xdr:col>
      <xdr:colOff>114300</xdr:colOff>
      <xdr:row>104</xdr:row>
      <xdr:rowOff>159385</xdr:rowOff>
    </xdr:to>
    <xdr:sp macro="" textlink="">
      <xdr:nvSpPr>
        <xdr:cNvPr id="390" name="フローチャート: 判断 389"/>
        <xdr:cNvSpPr/>
      </xdr:nvSpPr>
      <xdr:spPr>
        <a:xfrm>
          <a:off x="4127500" y="175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90805</xdr:rowOff>
    </xdr:from>
    <xdr:to xmlns:xdr="http://schemas.openxmlformats.org/drawingml/2006/spreadsheetDrawing">
      <xdr:col>20</xdr:col>
      <xdr:colOff>38100</xdr:colOff>
      <xdr:row>105</xdr:row>
      <xdr:rowOff>20955</xdr:rowOff>
    </xdr:to>
    <xdr:sp macro="" textlink="">
      <xdr:nvSpPr>
        <xdr:cNvPr id="391" name="フローチャート: 判断 390"/>
        <xdr:cNvSpPr/>
      </xdr:nvSpPr>
      <xdr:spPr>
        <a:xfrm>
          <a:off x="3384550" y="17578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88900</xdr:rowOff>
    </xdr:from>
    <xdr:to xmlns:xdr="http://schemas.openxmlformats.org/drawingml/2006/spreadsheetDrawing">
      <xdr:col>15</xdr:col>
      <xdr:colOff>101600</xdr:colOff>
      <xdr:row>105</xdr:row>
      <xdr:rowOff>19050</xdr:rowOff>
    </xdr:to>
    <xdr:sp macro="" textlink="">
      <xdr:nvSpPr>
        <xdr:cNvPr id="392" name="フローチャート: 判断 391"/>
        <xdr:cNvSpPr/>
      </xdr:nvSpPr>
      <xdr:spPr>
        <a:xfrm>
          <a:off x="2571750" y="1757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69215</xdr:rowOff>
    </xdr:from>
    <xdr:to xmlns:xdr="http://schemas.openxmlformats.org/drawingml/2006/spreadsheetDrawing">
      <xdr:col>10</xdr:col>
      <xdr:colOff>165100</xdr:colOff>
      <xdr:row>104</xdr:row>
      <xdr:rowOff>170815</xdr:rowOff>
    </xdr:to>
    <xdr:sp macro="" textlink="">
      <xdr:nvSpPr>
        <xdr:cNvPr id="393" name="フローチャート: 判断 392"/>
        <xdr:cNvSpPr/>
      </xdr:nvSpPr>
      <xdr:spPr>
        <a:xfrm>
          <a:off x="1778000" y="1755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45085</xdr:rowOff>
    </xdr:from>
    <xdr:to xmlns:xdr="http://schemas.openxmlformats.org/drawingml/2006/spreadsheetDrawing">
      <xdr:col>6</xdr:col>
      <xdr:colOff>38100</xdr:colOff>
      <xdr:row>104</xdr:row>
      <xdr:rowOff>146685</xdr:rowOff>
    </xdr:to>
    <xdr:sp macro="" textlink="">
      <xdr:nvSpPr>
        <xdr:cNvPr id="394" name="フローチャート: 判断 393"/>
        <xdr:cNvSpPr/>
      </xdr:nvSpPr>
      <xdr:spPr>
        <a:xfrm>
          <a:off x="984250" y="17532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95" name="テキスト ボックス 394"/>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96" name="テキスト ボックス 395"/>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397" name="テキスト ボックス 396"/>
        <xdr:cNvSpPr txBox="1"/>
      </xdr:nvSpPr>
      <xdr:spPr>
        <a:xfrm>
          <a:off x="24511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98" name="テキスト ボックス 397"/>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99" name="テキスト ボックス 398"/>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84455</xdr:rowOff>
    </xdr:from>
    <xdr:to xmlns:xdr="http://schemas.openxmlformats.org/drawingml/2006/spreadsheetDrawing">
      <xdr:col>24</xdr:col>
      <xdr:colOff>114300</xdr:colOff>
      <xdr:row>105</xdr:row>
      <xdr:rowOff>14605</xdr:rowOff>
    </xdr:to>
    <xdr:sp macro="" textlink="">
      <xdr:nvSpPr>
        <xdr:cNvPr id="400" name="楕円 399"/>
        <xdr:cNvSpPr/>
      </xdr:nvSpPr>
      <xdr:spPr>
        <a:xfrm>
          <a:off x="4127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63500</xdr:rowOff>
    </xdr:from>
    <xdr:ext cx="403860" cy="257810"/>
    <xdr:sp macro="" textlink="">
      <xdr:nvSpPr>
        <xdr:cNvPr id="401" name="【市民会館】&#10;有形固定資産減価償却率該当値テキスト"/>
        <xdr:cNvSpPr txBox="1"/>
      </xdr:nvSpPr>
      <xdr:spPr>
        <a:xfrm>
          <a:off x="4216400" y="175514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40640</xdr:rowOff>
    </xdr:from>
    <xdr:to xmlns:xdr="http://schemas.openxmlformats.org/drawingml/2006/spreadsheetDrawing">
      <xdr:col>20</xdr:col>
      <xdr:colOff>38100</xdr:colOff>
      <xdr:row>104</xdr:row>
      <xdr:rowOff>141605</xdr:rowOff>
    </xdr:to>
    <xdr:sp macro="" textlink="">
      <xdr:nvSpPr>
        <xdr:cNvPr id="402" name="楕円 401"/>
        <xdr:cNvSpPr/>
      </xdr:nvSpPr>
      <xdr:spPr>
        <a:xfrm>
          <a:off x="3384550" y="175285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104</xdr:row>
      <xdr:rowOff>90805</xdr:rowOff>
    </xdr:from>
    <xdr:to xmlns:xdr="http://schemas.openxmlformats.org/drawingml/2006/spreadsheetDrawing">
      <xdr:col>24</xdr:col>
      <xdr:colOff>63500</xdr:colOff>
      <xdr:row>104</xdr:row>
      <xdr:rowOff>135255</xdr:rowOff>
    </xdr:to>
    <xdr:cxnSp macro="">
      <xdr:nvCxnSpPr>
        <xdr:cNvPr id="403" name="直線コネクタ 402"/>
        <xdr:cNvCxnSpPr/>
      </xdr:nvCxnSpPr>
      <xdr:spPr>
        <a:xfrm>
          <a:off x="3429000" y="17578705"/>
          <a:ext cx="7493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103</xdr:row>
      <xdr:rowOff>167640</xdr:rowOff>
    </xdr:from>
    <xdr:to xmlns:xdr="http://schemas.openxmlformats.org/drawingml/2006/spreadsheetDrawing">
      <xdr:col>15</xdr:col>
      <xdr:colOff>101600</xdr:colOff>
      <xdr:row>104</xdr:row>
      <xdr:rowOff>97790</xdr:rowOff>
    </xdr:to>
    <xdr:sp macro="" textlink="">
      <xdr:nvSpPr>
        <xdr:cNvPr id="404" name="楕円 403"/>
        <xdr:cNvSpPr/>
      </xdr:nvSpPr>
      <xdr:spPr>
        <a:xfrm>
          <a:off x="2571750" y="174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46990</xdr:rowOff>
    </xdr:from>
    <xdr:to xmlns:xdr="http://schemas.openxmlformats.org/drawingml/2006/spreadsheetDrawing">
      <xdr:col>19</xdr:col>
      <xdr:colOff>171450</xdr:colOff>
      <xdr:row>104</xdr:row>
      <xdr:rowOff>90805</xdr:rowOff>
    </xdr:to>
    <xdr:cxnSp macro="">
      <xdr:nvCxnSpPr>
        <xdr:cNvPr id="405" name="直線コネクタ 404"/>
        <xdr:cNvCxnSpPr/>
      </xdr:nvCxnSpPr>
      <xdr:spPr>
        <a:xfrm>
          <a:off x="2622550" y="17534890"/>
          <a:ext cx="8064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121920</xdr:rowOff>
    </xdr:from>
    <xdr:to xmlns:xdr="http://schemas.openxmlformats.org/drawingml/2006/spreadsheetDrawing">
      <xdr:col>10</xdr:col>
      <xdr:colOff>165100</xdr:colOff>
      <xdr:row>104</xdr:row>
      <xdr:rowOff>52070</xdr:rowOff>
    </xdr:to>
    <xdr:sp macro="" textlink="">
      <xdr:nvSpPr>
        <xdr:cNvPr id="406" name="楕円 405"/>
        <xdr:cNvSpPr/>
      </xdr:nvSpPr>
      <xdr:spPr>
        <a:xfrm>
          <a:off x="1778000" y="1743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1270</xdr:rowOff>
    </xdr:from>
    <xdr:to xmlns:xdr="http://schemas.openxmlformats.org/drawingml/2006/spreadsheetDrawing">
      <xdr:col>15</xdr:col>
      <xdr:colOff>50800</xdr:colOff>
      <xdr:row>104</xdr:row>
      <xdr:rowOff>46990</xdr:rowOff>
    </xdr:to>
    <xdr:cxnSp macro="">
      <xdr:nvCxnSpPr>
        <xdr:cNvPr id="407" name="直線コネクタ 406"/>
        <xdr:cNvCxnSpPr/>
      </xdr:nvCxnSpPr>
      <xdr:spPr>
        <a:xfrm>
          <a:off x="1828800" y="17489170"/>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12065</xdr:rowOff>
    </xdr:from>
    <xdr:ext cx="403860" cy="259080"/>
    <xdr:sp macro="" textlink="">
      <xdr:nvSpPr>
        <xdr:cNvPr id="408" name="n_1aveValue【市民会館】&#10;有形固定資産減価償却率"/>
        <xdr:cNvSpPr txBox="1"/>
      </xdr:nvSpPr>
      <xdr:spPr>
        <a:xfrm>
          <a:off x="3239135" y="17671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10160</xdr:rowOff>
    </xdr:from>
    <xdr:ext cx="403860" cy="259080"/>
    <xdr:sp macro="" textlink="">
      <xdr:nvSpPr>
        <xdr:cNvPr id="409" name="n_2aveValue【市民会館】&#10;有形固定資産減価償却率"/>
        <xdr:cNvSpPr txBox="1"/>
      </xdr:nvSpPr>
      <xdr:spPr>
        <a:xfrm>
          <a:off x="2439035" y="17669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161925</xdr:rowOff>
    </xdr:from>
    <xdr:ext cx="403860" cy="259080"/>
    <xdr:sp macro="" textlink="">
      <xdr:nvSpPr>
        <xdr:cNvPr id="410" name="n_3aveValue【市民会館】&#10;有形固定資産減価償却率"/>
        <xdr:cNvSpPr txBox="1"/>
      </xdr:nvSpPr>
      <xdr:spPr>
        <a:xfrm>
          <a:off x="1645285" y="17649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163195</xdr:rowOff>
    </xdr:from>
    <xdr:ext cx="405130" cy="259080"/>
    <xdr:sp macro="" textlink="">
      <xdr:nvSpPr>
        <xdr:cNvPr id="411" name="n_4aveValue【市民会館】&#10;有形固定資産減価償却率"/>
        <xdr:cNvSpPr txBox="1"/>
      </xdr:nvSpPr>
      <xdr:spPr>
        <a:xfrm>
          <a:off x="851535" y="1730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158115</xdr:rowOff>
    </xdr:from>
    <xdr:ext cx="403860" cy="257810"/>
    <xdr:sp macro="" textlink="">
      <xdr:nvSpPr>
        <xdr:cNvPr id="412" name="n_1mainValue【市民会館】&#10;有形固定資産減価償却率"/>
        <xdr:cNvSpPr txBox="1"/>
      </xdr:nvSpPr>
      <xdr:spPr>
        <a:xfrm>
          <a:off x="3239135" y="17303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114300</xdr:rowOff>
    </xdr:from>
    <xdr:ext cx="403860" cy="259080"/>
    <xdr:sp macro="" textlink="">
      <xdr:nvSpPr>
        <xdr:cNvPr id="413" name="n_2mainValue【市民会館】&#10;有形固定資産減価償却率"/>
        <xdr:cNvSpPr txBox="1"/>
      </xdr:nvSpPr>
      <xdr:spPr>
        <a:xfrm>
          <a:off x="2439035" y="17259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68580</xdr:rowOff>
    </xdr:from>
    <xdr:ext cx="403860" cy="259080"/>
    <xdr:sp macro="" textlink="">
      <xdr:nvSpPr>
        <xdr:cNvPr id="414" name="n_3mainValue【市民会館】&#10;有形固定資産減価償却率"/>
        <xdr:cNvSpPr txBox="1"/>
      </xdr:nvSpPr>
      <xdr:spPr>
        <a:xfrm>
          <a:off x="1645285" y="17213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15" name="正方形/長方形 414"/>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16" name="正方形/長方形 415"/>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17" name="正方形/長方形 416"/>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18" name="正方形/長方形 417"/>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19" name="正方形/長方形 418"/>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20" name="正方形/長方形 419"/>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21" name="正方形/長方形 420"/>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22" name="正方形/長方形 421"/>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23" name="テキスト ボックス 422"/>
        <xdr:cNvSpPr txBox="1"/>
      </xdr:nvSpPr>
      <xdr:spPr>
        <a:xfrm>
          <a:off x="591820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24" name="直線コネクタ 423"/>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25" name="直線コネクタ 424"/>
        <xdr:cNvCxnSpPr/>
      </xdr:nvCxnSpPr>
      <xdr:spPr>
        <a:xfrm>
          <a:off x="5956300" y="1832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090" cy="259080"/>
    <xdr:sp macro="" textlink="">
      <xdr:nvSpPr>
        <xdr:cNvPr id="426" name="テキスト ボックス 425"/>
        <xdr:cNvSpPr txBox="1"/>
      </xdr:nvSpPr>
      <xdr:spPr>
        <a:xfrm>
          <a:off x="552704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27" name="直線コネクタ 426"/>
        <xdr:cNvCxnSpPr/>
      </xdr:nvCxnSpPr>
      <xdr:spPr>
        <a:xfrm>
          <a:off x="5956300" y="1794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090" cy="257810"/>
    <xdr:sp macro="" textlink="">
      <xdr:nvSpPr>
        <xdr:cNvPr id="428" name="テキスト ボックス 427"/>
        <xdr:cNvSpPr txBox="1"/>
      </xdr:nvSpPr>
      <xdr:spPr>
        <a:xfrm>
          <a:off x="552704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29" name="直線コネクタ 428"/>
        <xdr:cNvCxnSpPr/>
      </xdr:nvCxnSpPr>
      <xdr:spPr>
        <a:xfrm>
          <a:off x="5956300" y="1756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430" name="テキスト ボックス 429"/>
        <xdr:cNvSpPr txBox="1"/>
      </xdr:nvSpPr>
      <xdr:spPr>
        <a:xfrm>
          <a:off x="552704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31" name="直線コネクタ 430"/>
        <xdr:cNvCxnSpPr/>
      </xdr:nvCxnSpPr>
      <xdr:spPr>
        <a:xfrm>
          <a:off x="5956300" y="1718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090" cy="259080"/>
    <xdr:sp macro="" textlink="">
      <xdr:nvSpPr>
        <xdr:cNvPr id="432" name="テキスト ボックス 431"/>
        <xdr:cNvSpPr txBox="1"/>
      </xdr:nvSpPr>
      <xdr:spPr>
        <a:xfrm>
          <a:off x="552704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33" name="直線コネクタ 432"/>
        <xdr:cNvCxnSpPr/>
      </xdr:nvCxnSpPr>
      <xdr:spPr>
        <a:xfrm>
          <a:off x="5956300" y="1680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090" cy="257810"/>
    <xdr:sp macro="" textlink="">
      <xdr:nvSpPr>
        <xdr:cNvPr id="434" name="テキスト ボックス 433"/>
        <xdr:cNvSpPr txBox="1"/>
      </xdr:nvSpPr>
      <xdr:spPr>
        <a:xfrm>
          <a:off x="552704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35" name="直線コネクタ 434"/>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36" name="テキスト ボックス 435"/>
        <xdr:cNvSpPr txBox="1"/>
      </xdr:nvSpPr>
      <xdr:spPr>
        <a:xfrm>
          <a:off x="552704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7"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101</xdr:row>
      <xdr:rowOff>19050</xdr:rowOff>
    </xdr:from>
    <xdr:to xmlns:xdr="http://schemas.openxmlformats.org/drawingml/2006/spreadsheetDrawing">
      <xdr:col>54</xdr:col>
      <xdr:colOff>171450</xdr:colOff>
      <xdr:row>108</xdr:row>
      <xdr:rowOff>0</xdr:rowOff>
    </xdr:to>
    <xdr:cxnSp macro="">
      <xdr:nvCxnSpPr>
        <xdr:cNvPr id="438" name="直線コネクタ 437"/>
        <xdr:cNvCxnSpPr/>
      </xdr:nvCxnSpPr>
      <xdr:spPr>
        <a:xfrm flipV="1">
          <a:off x="9429750" y="1699260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3810</xdr:rowOff>
    </xdr:from>
    <xdr:ext cx="468630" cy="259080"/>
    <xdr:sp macro="" textlink="">
      <xdr:nvSpPr>
        <xdr:cNvPr id="439" name="【市民会館】&#10;一人当たり面積最小値テキスト"/>
        <xdr:cNvSpPr txBox="1"/>
      </xdr:nvSpPr>
      <xdr:spPr>
        <a:xfrm>
          <a:off x="9467850" y="1817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0</xdr:rowOff>
    </xdr:from>
    <xdr:to xmlns:xdr="http://schemas.openxmlformats.org/drawingml/2006/spreadsheetDrawing">
      <xdr:col>55</xdr:col>
      <xdr:colOff>88900</xdr:colOff>
      <xdr:row>108</xdr:row>
      <xdr:rowOff>0</xdr:rowOff>
    </xdr:to>
    <xdr:cxnSp macro="">
      <xdr:nvCxnSpPr>
        <xdr:cNvPr id="440" name="直線コネクタ 439"/>
        <xdr:cNvCxnSpPr/>
      </xdr:nvCxnSpPr>
      <xdr:spPr>
        <a:xfrm>
          <a:off x="9359900" y="18173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137160</xdr:rowOff>
    </xdr:from>
    <xdr:ext cx="468630" cy="259080"/>
    <xdr:sp macro="" textlink="">
      <xdr:nvSpPr>
        <xdr:cNvPr id="441" name="【市民会館】&#10;一人当たり面積最大値テキスト"/>
        <xdr:cNvSpPr txBox="1"/>
      </xdr:nvSpPr>
      <xdr:spPr>
        <a:xfrm>
          <a:off x="9467850" y="167678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19050</xdr:rowOff>
    </xdr:from>
    <xdr:to xmlns:xdr="http://schemas.openxmlformats.org/drawingml/2006/spreadsheetDrawing">
      <xdr:col>55</xdr:col>
      <xdr:colOff>88900</xdr:colOff>
      <xdr:row>101</xdr:row>
      <xdr:rowOff>19050</xdr:rowOff>
    </xdr:to>
    <xdr:cxnSp macro="">
      <xdr:nvCxnSpPr>
        <xdr:cNvPr id="442" name="直線コネクタ 441"/>
        <xdr:cNvCxnSpPr/>
      </xdr:nvCxnSpPr>
      <xdr:spPr>
        <a:xfrm>
          <a:off x="9359900" y="1699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30480</xdr:rowOff>
    </xdr:from>
    <xdr:ext cx="468630" cy="257810"/>
    <xdr:sp macro="" textlink="">
      <xdr:nvSpPr>
        <xdr:cNvPr id="443" name="【市民会館】&#10;一人当たり面積平均値テキスト"/>
        <xdr:cNvSpPr txBox="1"/>
      </xdr:nvSpPr>
      <xdr:spPr>
        <a:xfrm>
          <a:off x="9467850" y="1768983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52070</xdr:rowOff>
    </xdr:from>
    <xdr:to xmlns:xdr="http://schemas.openxmlformats.org/drawingml/2006/spreadsheetDrawing">
      <xdr:col>55</xdr:col>
      <xdr:colOff>50800</xdr:colOff>
      <xdr:row>105</xdr:row>
      <xdr:rowOff>153670</xdr:rowOff>
    </xdr:to>
    <xdr:sp macro="" textlink="">
      <xdr:nvSpPr>
        <xdr:cNvPr id="444" name="フローチャート: 判断 443"/>
        <xdr:cNvSpPr/>
      </xdr:nvSpPr>
      <xdr:spPr>
        <a:xfrm>
          <a:off x="9398000" y="17711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29210</xdr:rowOff>
    </xdr:from>
    <xdr:to xmlns:xdr="http://schemas.openxmlformats.org/drawingml/2006/spreadsheetDrawing">
      <xdr:col>50</xdr:col>
      <xdr:colOff>165100</xdr:colOff>
      <xdr:row>105</xdr:row>
      <xdr:rowOff>130810</xdr:rowOff>
    </xdr:to>
    <xdr:sp macro="" textlink="">
      <xdr:nvSpPr>
        <xdr:cNvPr id="445" name="フローチャート: 判断 444"/>
        <xdr:cNvSpPr/>
      </xdr:nvSpPr>
      <xdr:spPr>
        <a:xfrm>
          <a:off x="8636000" y="176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36830</xdr:rowOff>
    </xdr:from>
    <xdr:to xmlns:xdr="http://schemas.openxmlformats.org/drawingml/2006/spreadsheetDrawing">
      <xdr:col>46</xdr:col>
      <xdr:colOff>38100</xdr:colOff>
      <xdr:row>105</xdr:row>
      <xdr:rowOff>138430</xdr:rowOff>
    </xdr:to>
    <xdr:sp macro="" textlink="">
      <xdr:nvSpPr>
        <xdr:cNvPr id="446" name="フローチャート: 判断 445"/>
        <xdr:cNvSpPr/>
      </xdr:nvSpPr>
      <xdr:spPr>
        <a:xfrm>
          <a:off x="7842250" y="17696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44450</xdr:rowOff>
    </xdr:from>
    <xdr:to xmlns:xdr="http://schemas.openxmlformats.org/drawingml/2006/spreadsheetDrawing">
      <xdr:col>41</xdr:col>
      <xdr:colOff>101600</xdr:colOff>
      <xdr:row>105</xdr:row>
      <xdr:rowOff>146050</xdr:rowOff>
    </xdr:to>
    <xdr:sp macro="" textlink="">
      <xdr:nvSpPr>
        <xdr:cNvPr id="447" name="フローチャート: 判断 446"/>
        <xdr:cNvSpPr/>
      </xdr:nvSpPr>
      <xdr:spPr>
        <a:xfrm>
          <a:off x="702945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67310</xdr:rowOff>
    </xdr:from>
    <xdr:to xmlns:xdr="http://schemas.openxmlformats.org/drawingml/2006/spreadsheetDrawing">
      <xdr:col>36</xdr:col>
      <xdr:colOff>165100</xdr:colOff>
      <xdr:row>105</xdr:row>
      <xdr:rowOff>168910</xdr:rowOff>
    </xdr:to>
    <xdr:sp macro="" textlink="">
      <xdr:nvSpPr>
        <xdr:cNvPr id="448" name="フローチャート: 判断 447"/>
        <xdr:cNvSpPr/>
      </xdr:nvSpPr>
      <xdr:spPr>
        <a:xfrm>
          <a:off x="62357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49" name="テキスト ボックス 448"/>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50" name="テキスト ボックス 449"/>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51" name="テキスト ボックス 450"/>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52" name="テキスト ボックス 451"/>
        <xdr:cNvSpPr txBox="1"/>
      </xdr:nvSpPr>
      <xdr:spPr>
        <a:xfrm>
          <a:off x="6908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53" name="テキスト ボックス 452"/>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48260</xdr:rowOff>
    </xdr:from>
    <xdr:to xmlns:xdr="http://schemas.openxmlformats.org/drawingml/2006/spreadsheetDrawing">
      <xdr:col>55</xdr:col>
      <xdr:colOff>50800</xdr:colOff>
      <xdr:row>102</xdr:row>
      <xdr:rowOff>149860</xdr:rowOff>
    </xdr:to>
    <xdr:sp macro="" textlink="">
      <xdr:nvSpPr>
        <xdr:cNvPr id="454" name="楕円 453"/>
        <xdr:cNvSpPr/>
      </xdr:nvSpPr>
      <xdr:spPr>
        <a:xfrm>
          <a:off x="9398000" y="17193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71120</xdr:rowOff>
    </xdr:from>
    <xdr:ext cx="468630" cy="259080"/>
    <xdr:sp macro="" textlink="">
      <xdr:nvSpPr>
        <xdr:cNvPr id="455" name="【市民会館】&#10;一人当たり面積該当値テキスト"/>
        <xdr:cNvSpPr txBox="1"/>
      </xdr:nvSpPr>
      <xdr:spPr>
        <a:xfrm>
          <a:off x="9467850" y="17044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48260</xdr:rowOff>
    </xdr:from>
    <xdr:to xmlns:xdr="http://schemas.openxmlformats.org/drawingml/2006/spreadsheetDrawing">
      <xdr:col>50</xdr:col>
      <xdr:colOff>165100</xdr:colOff>
      <xdr:row>102</xdr:row>
      <xdr:rowOff>149860</xdr:rowOff>
    </xdr:to>
    <xdr:sp macro="" textlink="">
      <xdr:nvSpPr>
        <xdr:cNvPr id="456" name="楕円 455"/>
        <xdr:cNvSpPr/>
      </xdr:nvSpPr>
      <xdr:spPr>
        <a:xfrm>
          <a:off x="8636000" y="171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99060</xdr:rowOff>
    </xdr:from>
    <xdr:to xmlns:xdr="http://schemas.openxmlformats.org/drawingml/2006/spreadsheetDrawing">
      <xdr:col>55</xdr:col>
      <xdr:colOff>0</xdr:colOff>
      <xdr:row>102</xdr:row>
      <xdr:rowOff>99060</xdr:rowOff>
    </xdr:to>
    <xdr:cxnSp macro="">
      <xdr:nvCxnSpPr>
        <xdr:cNvPr id="457" name="直線コネクタ 456"/>
        <xdr:cNvCxnSpPr/>
      </xdr:nvCxnSpPr>
      <xdr:spPr>
        <a:xfrm>
          <a:off x="8686800" y="1724406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48260</xdr:rowOff>
    </xdr:from>
    <xdr:to xmlns:xdr="http://schemas.openxmlformats.org/drawingml/2006/spreadsheetDrawing">
      <xdr:col>46</xdr:col>
      <xdr:colOff>38100</xdr:colOff>
      <xdr:row>102</xdr:row>
      <xdr:rowOff>149860</xdr:rowOff>
    </xdr:to>
    <xdr:sp macro="" textlink="">
      <xdr:nvSpPr>
        <xdr:cNvPr id="458" name="楕円 457"/>
        <xdr:cNvSpPr/>
      </xdr:nvSpPr>
      <xdr:spPr>
        <a:xfrm>
          <a:off x="7842250" y="17193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102</xdr:row>
      <xdr:rowOff>99060</xdr:rowOff>
    </xdr:from>
    <xdr:to xmlns:xdr="http://schemas.openxmlformats.org/drawingml/2006/spreadsheetDrawing">
      <xdr:col>50</xdr:col>
      <xdr:colOff>114300</xdr:colOff>
      <xdr:row>102</xdr:row>
      <xdr:rowOff>99060</xdr:rowOff>
    </xdr:to>
    <xdr:cxnSp macro="">
      <xdr:nvCxnSpPr>
        <xdr:cNvPr id="459" name="直線コネクタ 458"/>
        <xdr:cNvCxnSpPr/>
      </xdr:nvCxnSpPr>
      <xdr:spPr>
        <a:xfrm>
          <a:off x="7886700" y="1724406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55880</xdr:rowOff>
    </xdr:from>
    <xdr:to xmlns:xdr="http://schemas.openxmlformats.org/drawingml/2006/spreadsheetDrawing">
      <xdr:col>41</xdr:col>
      <xdr:colOff>101600</xdr:colOff>
      <xdr:row>102</xdr:row>
      <xdr:rowOff>157480</xdr:rowOff>
    </xdr:to>
    <xdr:sp macro="" textlink="">
      <xdr:nvSpPr>
        <xdr:cNvPr id="460" name="楕円 459"/>
        <xdr:cNvSpPr/>
      </xdr:nvSpPr>
      <xdr:spPr>
        <a:xfrm>
          <a:off x="702945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102</xdr:row>
      <xdr:rowOff>99060</xdr:rowOff>
    </xdr:from>
    <xdr:to xmlns:xdr="http://schemas.openxmlformats.org/drawingml/2006/spreadsheetDrawing">
      <xdr:col>45</xdr:col>
      <xdr:colOff>171450</xdr:colOff>
      <xdr:row>102</xdr:row>
      <xdr:rowOff>106680</xdr:rowOff>
    </xdr:to>
    <xdr:cxnSp macro="">
      <xdr:nvCxnSpPr>
        <xdr:cNvPr id="461" name="直線コネクタ 460"/>
        <xdr:cNvCxnSpPr/>
      </xdr:nvCxnSpPr>
      <xdr:spPr>
        <a:xfrm flipV="1">
          <a:off x="7080250" y="1724406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121920</xdr:rowOff>
    </xdr:from>
    <xdr:ext cx="469900" cy="257810"/>
    <xdr:sp macro="" textlink="">
      <xdr:nvSpPr>
        <xdr:cNvPr id="462" name="n_1aveValue【市民会館】&#10;一人当たり面積"/>
        <xdr:cNvSpPr txBox="1"/>
      </xdr:nvSpPr>
      <xdr:spPr>
        <a:xfrm>
          <a:off x="8458200" y="17781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129540</xdr:rowOff>
    </xdr:from>
    <xdr:ext cx="469900" cy="259080"/>
    <xdr:sp macro="" textlink="">
      <xdr:nvSpPr>
        <xdr:cNvPr id="463" name="n_2aveValue【市民会館】&#10;一人当たり面積"/>
        <xdr:cNvSpPr txBox="1"/>
      </xdr:nvSpPr>
      <xdr:spPr>
        <a:xfrm>
          <a:off x="7677150" y="1778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137160</xdr:rowOff>
    </xdr:from>
    <xdr:ext cx="469900" cy="259080"/>
    <xdr:sp macro="" textlink="">
      <xdr:nvSpPr>
        <xdr:cNvPr id="464" name="n_3aveValue【市民会館】&#10;一人当たり面積"/>
        <xdr:cNvSpPr txBox="1"/>
      </xdr:nvSpPr>
      <xdr:spPr>
        <a:xfrm>
          <a:off x="6864350" y="17796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13970</xdr:rowOff>
    </xdr:from>
    <xdr:ext cx="469900" cy="259080"/>
    <xdr:sp macro="" textlink="">
      <xdr:nvSpPr>
        <xdr:cNvPr id="465" name="n_4aveValue【市民会館】&#10;一人当たり面積"/>
        <xdr:cNvSpPr txBox="1"/>
      </xdr:nvSpPr>
      <xdr:spPr>
        <a:xfrm>
          <a:off x="6070600" y="17501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100</xdr:row>
      <xdr:rowOff>166370</xdr:rowOff>
    </xdr:from>
    <xdr:ext cx="469900" cy="257810"/>
    <xdr:sp macro="" textlink="">
      <xdr:nvSpPr>
        <xdr:cNvPr id="466" name="n_1mainValue【市民会館】&#10;一人当たり面積"/>
        <xdr:cNvSpPr txBox="1"/>
      </xdr:nvSpPr>
      <xdr:spPr>
        <a:xfrm>
          <a:off x="8458200" y="16968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100</xdr:row>
      <xdr:rowOff>166370</xdr:rowOff>
    </xdr:from>
    <xdr:ext cx="469900" cy="257810"/>
    <xdr:sp macro="" textlink="">
      <xdr:nvSpPr>
        <xdr:cNvPr id="467" name="n_2mainValue【市民会館】&#10;一人当たり面積"/>
        <xdr:cNvSpPr txBox="1"/>
      </xdr:nvSpPr>
      <xdr:spPr>
        <a:xfrm>
          <a:off x="7677150" y="16968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2540</xdr:rowOff>
    </xdr:from>
    <xdr:ext cx="469900" cy="259080"/>
    <xdr:sp macro="" textlink="">
      <xdr:nvSpPr>
        <xdr:cNvPr id="468" name="n_3mainValue【市民会館】&#10;一人当たり面積"/>
        <xdr:cNvSpPr txBox="1"/>
      </xdr:nvSpPr>
      <xdr:spPr>
        <a:xfrm>
          <a:off x="6864350" y="1697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69" name="正方形/長方形 468"/>
        <xdr:cNvSpPr/>
      </xdr:nvSpPr>
      <xdr:spPr>
        <a:xfrm>
          <a:off x="11207750" y="410273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70" name="正方形/長方形 469"/>
        <xdr:cNvSpPr/>
      </xdr:nvSpPr>
      <xdr:spPr>
        <a:xfrm>
          <a:off x="113157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71" name="正方形/長方形 470"/>
        <xdr:cNvSpPr/>
      </xdr:nvSpPr>
      <xdr:spPr>
        <a:xfrm>
          <a:off x="113157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72" name="正方形/長方形 471"/>
        <xdr:cNvSpPr/>
      </xdr:nvSpPr>
      <xdr:spPr>
        <a:xfrm>
          <a:off x="122364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73" name="正方形/長方形 472"/>
        <xdr:cNvSpPr/>
      </xdr:nvSpPr>
      <xdr:spPr>
        <a:xfrm>
          <a:off x="122364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74" name="正方形/長方形 473"/>
        <xdr:cNvSpPr/>
      </xdr:nvSpPr>
      <xdr:spPr>
        <a:xfrm>
          <a:off x="1326515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75" name="正方形/長方形 474"/>
        <xdr:cNvSpPr/>
      </xdr:nvSpPr>
      <xdr:spPr>
        <a:xfrm>
          <a:off x="1326515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76" name="正方形/長方形 475"/>
        <xdr:cNvSpPr/>
      </xdr:nvSpPr>
      <xdr:spPr>
        <a:xfrm>
          <a:off x="11207750" y="521906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77" name="テキスト ボックス 476"/>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78" name="直線コネクタ 477"/>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8445"/>
    <xdr:sp macro="" textlink="">
      <xdr:nvSpPr>
        <xdr:cNvPr id="479" name="テキスト ボックス 478"/>
        <xdr:cNvSpPr txBox="1"/>
      </xdr:nvSpPr>
      <xdr:spPr>
        <a:xfrm>
          <a:off x="10797540" y="73177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480" name="直線コネクタ 479"/>
        <xdr:cNvCxnSpPr/>
      </xdr:nvCxnSpPr>
      <xdr:spPr>
        <a:xfrm>
          <a:off x="11207750" y="7082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7175"/>
    <xdr:sp macro="" textlink="">
      <xdr:nvSpPr>
        <xdr:cNvPr id="481" name="テキスト ボックス 480"/>
        <xdr:cNvSpPr txBox="1"/>
      </xdr:nvSpPr>
      <xdr:spPr>
        <a:xfrm>
          <a:off x="10797540" y="69443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82" name="直線コネクタ 481"/>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28575</xdr:rowOff>
    </xdr:from>
    <xdr:ext cx="401955" cy="257175"/>
    <xdr:sp macro="" textlink="">
      <xdr:nvSpPr>
        <xdr:cNvPr id="483" name="テキスト ボックス 482"/>
        <xdr:cNvSpPr txBox="1"/>
      </xdr:nvSpPr>
      <xdr:spPr>
        <a:xfrm>
          <a:off x="10842625" y="65703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484" name="直線コネクタ 483"/>
        <xdr:cNvCxnSpPr/>
      </xdr:nvCxnSpPr>
      <xdr:spPr>
        <a:xfrm>
          <a:off x="11207750" y="6339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1955" cy="257810"/>
    <xdr:sp macro="" textlink="">
      <xdr:nvSpPr>
        <xdr:cNvPr id="485" name="テキスト ボックス 484"/>
        <xdr:cNvSpPr txBox="1"/>
      </xdr:nvSpPr>
      <xdr:spPr>
        <a:xfrm>
          <a:off x="10842625" y="62014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486" name="直線コネクタ 485"/>
        <xdr:cNvCxnSpPr/>
      </xdr:nvCxnSpPr>
      <xdr:spPr>
        <a:xfrm>
          <a:off x="11207750" y="59664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1955" cy="257810"/>
    <xdr:sp macro="" textlink="">
      <xdr:nvSpPr>
        <xdr:cNvPr id="487" name="テキスト ボックス 486"/>
        <xdr:cNvSpPr txBox="1"/>
      </xdr:nvSpPr>
      <xdr:spPr>
        <a:xfrm>
          <a:off x="10842625" y="58280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488" name="直線コネクタ 487"/>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85725</xdr:rowOff>
    </xdr:from>
    <xdr:ext cx="401955" cy="257175"/>
    <xdr:sp macro="" textlink="">
      <xdr:nvSpPr>
        <xdr:cNvPr id="489" name="テキスト ボックス 488"/>
        <xdr:cNvSpPr txBox="1"/>
      </xdr:nvSpPr>
      <xdr:spPr>
        <a:xfrm>
          <a:off x="10842625" y="545401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171450</xdr:colOff>
      <xdr:row>31</xdr:row>
      <xdr:rowOff>18415</xdr:rowOff>
    </xdr:to>
    <xdr:cxnSp macro="">
      <xdr:nvCxnSpPr>
        <xdr:cNvPr id="490" name="直線コネクタ 489"/>
        <xdr:cNvCxnSpPr/>
      </xdr:nvCxnSpPr>
      <xdr:spPr>
        <a:xfrm>
          <a:off x="11207750" y="52190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175"/>
    <xdr:sp macro="" textlink="">
      <xdr:nvSpPr>
        <xdr:cNvPr id="491" name="テキスト ボックス 490"/>
        <xdr:cNvSpPr txBox="1"/>
      </xdr:nvSpPr>
      <xdr:spPr>
        <a:xfrm>
          <a:off x="10906760" y="508127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75565</xdr:rowOff>
    </xdr:to>
    <xdr:sp macro="" textlink="">
      <xdr:nvSpPr>
        <xdr:cNvPr id="492" name="【一般廃棄物処理施設】&#10;有形固定資産減価償却率グラフ枠"/>
        <xdr:cNvSpPr/>
      </xdr:nvSpPr>
      <xdr:spPr>
        <a:xfrm>
          <a:off x="11207750" y="521906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113665</xdr:rowOff>
    </xdr:from>
    <xdr:to xmlns:xdr="http://schemas.openxmlformats.org/drawingml/2006/spreadsheetDrawing">
      <xdr:col>85</xdr:col>
      <xdr:colOff>126365</xdr:colOff>
      <xdr:row>41</xdr:row>
      <xdr:rowOff>15240</xdr:rowOff>
    </xdr:to>
    <xdr:cxnSp macro="">
      <xdr:nvCxnSpPr>
        <xdr:cNvPr id="493" name="直線コネクタ 492"/>
        <xdr:cNvCxnSpPr/>
      </xdr:nvCxnSpPr>
      <xdr:spPr>
        <a:xfrm flipV="1">
          <a:off x="14699615" y="5649595"/>
          <a:ext cx="0" cy="1242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18415</xdr:rowOff>
    </xdr:from>
    <xdr:ext cx="403860" cy="257810"/>
    <xdr:sp macro="" textlink="">
      <xdr:nvSpPr>
        <xdr:cNvPr id="494" name="【一般廃棄物処理施設】&#10;有形固定資産減価償却率最小値テキスト"/>
        <xdr:cNvSpPr txBox="1"/>
      </xdr:nvSpPr>
      <xdr:spPr>
        <a:xfrm>
          <a:off x="14738350" y="6895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15240</xdr:rowOff>
    </xdr:from>
    <xdr:to xmlns:xdr="http://schemas.openxmlformats.org/drawingml/2006/spreadsheetDrawing">
      <xdr:col>86</xdr:col>
      <xdr:colOff>25400</xdr:colOff>
      <xdr:row>41</xdr:row>
      <xdr:rowOff>15240</xdr:rowOff>
    </xdr:to>
    <xdr:cxnSp macro="">
      <xdr:nvCxnSpPr>
        <xdr:cNvPr id="495" name="直線コネクタ 494"/>
        <xdr:cNvCxnSpPr/>
      </xdr:nvCxnSpPr>
      <xdr:spPr>
        <a:xfrm>
          <a:off x="14611350" y="689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60960</xdr:rowOff>
    </xdr:from>
    <xdr:ext cx="403860" cy="258445"/>
    <xdr:sp macro="" textlink="">
      <xdr:nvSpPr>
        <xdr:cNvPr id="496" name="【一般廃棄物処理施設】&#10;有形固定資産減価償却率最大値テキスト"/>
        <xdr:cNvSpPr txBox="1"/>
      </xdr:nvSpPr>
      <xdr:spPr>
        <a:xfrm>
          <a:off x="14738350" y="54292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113665</xdr:rowOff>
    </xdr:from>
    <xdr:to xmlns:xdr="http://schemas.openxmlformats.org/drawingml/2006/spreadsheetDrawing">
      <xdr:col>86</xdr:col>
      <xdr:colOff>25400</xdr:colOff>
      <xdr:row>33</xdr:row>
      <xdr:rowOff>113665</xdr:rowOff>
    </xdr:to>
    <xdr:cxnSp macro="">
      <xdr:nvCxnSpPr>
        <xdr:cNvPr id="497" name="直線コネクタ 496"/>
        <xdr:cNvCxnSpPr/>
      </xdr:nvCxnSpPr>
      <xdr:spPr>
        <a:xfrm>
          <a:off x="14611350" y="5649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59055</xdr:rowOff>
    </xdr:from>
    <xdr:ext cx="403860" cy="258445"/>
    <xdr:sp macro="" textlink="">
      <xdr:nvSpPr>
        <xdr:cNvPr id="498" name="【一般廃棄物処理施設】&#10;有形固定資産減価償却率平均値テキスト"/>
        <xdr:cNvSpPr txBox="1"/>
      </xdr:nvSpPr>
      <xdr:spPr>
        <a:xfrm>
          <a:off x="14738350" y="626554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80010</xdr:rowOff>
    </xdr:from>
    <xdr:to xmlns:xdr="http://schemas.openxmlformats.org/drawingml/2006/spreadsheetDrawing">
      <xdr:col>85</xdr:col>
      <xdr:colOff>171450</xdr:colOff>
      <xdr:row>38</xdr:row>
      <xdr:rowOff>10795</xdr:rowOff>
    </xdr:to>
    <xdr:sp macro="" textlink="">
      <xdr:nvSpPr>
        <xdr:cNvPr id="499" name="フローチャート: 判断 498"/>
        <xdr:cNvSpPr/>
      </xdr:nvSpPr>
      <xdr:spPr>
        <a:xfrm>
          <a:off x="14649450" y="628650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xdr:rowOff>
    </xdr:from>
    <xdr:to xmlns:xdr="http://schemas.openxmlformats.org/drawingml/2006/spreadsheetDrawing">
      <xdr:col>81</xdr:col>
      <xdr:colOff>101600</xdr:colOff>
      <xdr:row>37</xdr:row>
      <xdr:rowOff>111125</xdr:rowOff>
    </xdr:to>
    <xdr:sp macro="" textlink="">
      <xdr:nvSpPr>
        <xdr:cNvPr id="500" name="フローチャート: 判断 499"/>
        <xdr:cNvSpPr/>
      </xdr:nvSpPr>
      <xdr:spPr>
        <a:xfrm>
          <a:off x="13887450" y="6216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114300</xdr:rowOff>
    </xdr:from>
    <xdr:to xmlns:xdr="http://schemas.openxmlformats.org/drawingml/2006/spreadsheetDrawing">
      <xdr:col>76</xdr:col>
      <xdr:colOff>165100</xdr:colOff>
      <xdr:row>37</xdr:row>
      <xdr:rowOff>44450</xdr:rowOff>
    </xdr:to>
    <xdr:sp macro="" textlink="">
      <xdr:nvSpPr>
        <xdr:cNvPr id="501" name="フローチャート: 判断 500"/>
        <xdr:cNvSpPr/>
      </xdr:nvSpPr>
      <xdr:spPr>
        <a:xfrm>
          <a:off x="13093700" y="6153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15875</xdr:rowOff>
    </xdr:from>
    <xdr:to xmlns:xdr="http://schemas.openxmlformats.org/drawingml/2006/spreadsheetDrawing">
      <xdr:col>72</xdr:col>
      <xdr:colOff>38100</xdr:colOff>
      <xdr:row>37</xdr:row>
      <xdr:rowOff>116840</xdr:rowOff>
    </xdr:to>
    <xdr:sp macro="" textlink="">
      <xdr:nvSpPr>
        <xdr:cNvPr id="502" name="フローチャート: 判断 501"/>
        <xdr:cNvSpPr/>
      </xdr:nvSpPr>
      <xdr:spPr>
        <a:xfrm>
          <a:off x="12299950" y="622236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36</xdr:row>
      <xdr:rowOff>43815</xdr:rowOff>
    </xdr:from>
    <xdr:to xmlns:xdr="http://schemas.openxmlformats.org/drawingml/2006/spreadsheetDrawing">
      <xdr:col>67</xdr:col>
      <xdr:colOff>101600</xdr:colOff>
      <xdr:row>36</xdr:row>
      <xdr:rowOff>145415</xdr:rowOff>
    </xdr:to>
    <xdr:sp macro="" textlink="">
      <xdr:nvSpPr>
        <xdr:cNvPr id="503" name="フローチャート: 判断 502"/>
        <xdr:cNvSpPr/>
      </xdr:nvSpPr>
      <xdr:spPr>
        <a:xfrm>
          <a:off x="1148715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7810"/>
    <xdr:sp macro="" textlink="">
      <xdr:nvSpPr>
        <xdr:cNvPr id="504" name="テキスト ボックス 503"/>
        <xdr:cNvSpPr txBox="1"/>
      </xdr:nvSpPr>
      <xdr:spPr>
        <a:xfrm>
          <a:off x="1452880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0730" cy="257810"/>
    <xdr:sp macro="" textlink="">
      <xdr:nvSpPr>
        <xdr:cNvPr id="505" name="テキスト ボックス 504"/>
        <xdr:cNvSpPr txBox="1"/>
      </xdr:nvSpPr>
      <xdr:spPr>
        <a:xfrm>
          <a:off x="137668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7810"/>
    <xdr:sp macro="" textlink="">
      <xdr:nvSpPr>
        <xdr:cNvPr id="506" name="テキスト ボックス 505"/>
        <xdr:cNvSpPr txBox="1"/>
      </xdr:nvSpPr>
      <xdr:spPr>
        <a:xfrm>
          <a:off x="129730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7810"/>
    <xdr:sp macro="" textlink="">
      <xdr:nvSpPr>
        <xdr:cNvPr id="507" name="テキスト ボックス 506"/>
        <xdr:cNvSpPr txBox="1"/>
      </xdr:nvSpPr>
      <xdr:spPr>
        <a:xfrm>
          <a:off x="121729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0730" cy="257810"/>
    <xdr:sp macro="" textlink="">
      <xdr:nvSpPr>
        <xdr:cNvPr id="508" name="テキスト ボックス 507"/>
        <xdr:cNvSpPr txBox="1"/>
      </xdr:nvSpPr>
      <xdr:spPr>
        <a:xfrm>
          <a:off x="113665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167640</xdr:rowOff>
    </xdr:from>
    <xdr:to xmlns:xdr="http://schemas.openxmlformats.org/drawingml/2006/spreadsheetDrawing">
      <xdr:col>85</xdr:col>
      <xdr:colOff>171450</xdr:colOff>
      <xdr:row>36</xdr:row>
      <xdr:rowOff>99695</xdr:rowOff>
    </xdr:to>
    <xdr:sp macro="" textlink="">
      <xdr:nvSpPr>
        <xdr:cNvPr id="509" name="楕円 508"/>
        <xdr:cNvSpPr/>
      </xdr:nvSpPr>
      <xdr:spPr>
        <a:xfrm>
          <a:off x="14649450" y="60388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20955</xdr:rowOff>
    </xdr:from>
    <xdr:ext cx="403860" cy="258445"/>
    <xdr:sp macro="" textlink="">
      <xdr:nvSpPr>
        <xdr:cNvPr id="510" name="【一般廃棄物処理施設】&#10;有形固定資産減価償却率該当値テキスト"/>
        <xdr:cNvSpPr txBox="1"/>
      </xdr:nvSpPr>
      <xdr:spPr>
        <a:xfrm>
          <a:off x="14738350" y="58921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137160</xdr:rowOff>
    </xdr:from>
    <xdr:to xmlns:xdr="http://schemas.openxmlformats.org/drawingml/2006/spreadsheetDrawing">
      <xdr:col>81</xdr:col>
      <xdr:colOff>101600</xdr:colOff>
      <xdr:row>36</xdr:row>
      <xdr:rowOff>67945</xdr:rowOff>
    </xdr:to>
    <xdr:sp macro="" textlink="">
      <xdr:nvSpPr>
        <xdr:cNvPr id="511" name="楕円 510"/>
        <xdr:cNvSpPr/>
      </xdr:nvSpPr>
      <xdr:spPr>
        <a:xfrm>
          <a:off x="13887450" y="60083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17145</xdr:rowOff>
    </xdr:from>
    <xdr:to xmlns:xdr="http://schemas.openxmlformats.org/drawingml/2006/spreadsheetDrawing">
      <xdr:col>85</xdr:col>
      <xdr:colOff>127000</xdr:colOff>
      <xdr:row>36</xdr:row>
      <xdr:rowOff>49530</xdr:rowOff>
    </xdr:to>
    <xdr:cxnSp macro="">
      <xdr:nvCxnSpPr>
        <xdr:cNvPr id="512" name="直線コネクタ 511"/>
        <xdr:cNvCxnSpPr/>
      </xdr:nvCxnSpPr>
      <xdr:spPr>
        <a:xfrm>
          <a:off x="13938250" y="605599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103505</xdr:rowOff>
    </xdr:from>
    <xdr:to xmlns:xdr="http://schemas.openxmlformats.org/drawingml/2006/spreadsheetDrawing">
      <xdr:col>76</xdr:col>
      <xdr:colOff>165100</xdr:colOff>
      <xdr:row>36</xdr:row>
      <xdr:rowOff>33655</xdr:rowOff>
    </xdr:to>
    <xdr:sp macro="" textlink="">
      <xdr:nvSpPr>
        <xdr:cNvPr id="513" name="楕円 512"/>
        <xdr:cNvSpPr/>
      </xdr:nvSpPr>
      <xdr:spPr>
        <a:xfrm>
          <a:off x="13093700" y="5974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154305</xdr:rowOff>
    </xdr:from>
    <xdr:to xmlns:xdr="http://schemas.openxmlformats.org/drawingml/2006/spreadsheetDrawing">
      <xdr:col>81</xdr:col>
      <xdr:colOff>50800</xdr:colOff>
      <xdr:row>36</xdr:row>
      <xdr:rowOff>17145</xdr:rowOff>
    </xdr:to>
    <xdr:cxnSp macro="">
      <xdr:nvCxnSpPr>
        <xdr:cNvPr id="514" name="直線コネクタ 513"/>
        <xdr:cNvCxnSpPr/>
      </xdr:nvCxnSpPr>
      <xdr:spPr>
        <a:xfrm>
          <a:off x="13144500" y="6025515"/>
          <a:ext cx="7937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69215</xdr:rowOff>
    </xdr:from>
    <xdr:to xmlns:xdr="http://schemas.openxmlformats.org/drawingml/2006/spreadsheetDrawing">
      <xdr:col>72</xdr:col>
      <xdr:colOff>38100</xdr:colOff>
      <xdr:row>35</xdr:row>
      <xdr:rowOff>167640</xdr:rowOff>
    </xdr:to>
    <xdr:sp macro="" textlink="">
      <xdr:nvSpPr>
        <xdr:cNvPr id="515" name="楕円 514"/>
        <xdr:cNvSpPr/>
      </xdr:nvSpPr>
      <xdr:spPr>
        <a:xfrm>
          <a:off x="12299950" y="594042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35</xdr:row>
      <xdr:rowOff>120015</xdr:rowOff>
    </xdr:from>
    <xdr:to xmlns:xdr="http://schemas.openxmlformats.org/drawingml/2006/spreadsheetDrawing">
      <xdr:col>76</xdr:col>
      <xdr:colOff>114300</xdr:colOff>
      <xdr:row>35</xdr:row>
      <xdr:rowOff>154305</xdr:rowOff>
    </xdr:to>
    <xdr:cxnSp macro="">
      <xdr:nvCxnSpPr>
        <xdr:cNvPr id="516" name="直線コネクタ 515"/>
        <xdr:cNvCxnSpPr/>
      </xdr:nvCxnSpPr>
      <xdr:spPr>
        <a:xfrm>
          <a:off x="12344400" y="599122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102870</xdr:rowOff>
    </xdr:from>
    <xdr:ext cx="403860" cy="257175"/>
    <xdr:sp macro="" textlink="">
      <xdr:nvSpPr>
        <xdr:cNvPr id="517" name="n_1aveValue【一般廃棄物処理施設】&#10;有形固定資産減価償却率"/>
        <xdr:cNvSpPr txBox="1"/>
      </xdr:nvSpPr>
      <xdr:spPr>
        <a:xfrm>
          <a:off x="13742035" y="630936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36195</xdr:rowOff>
    </xdr:from>
    <xdr:ext cx="403860" cy="257810"/>
    <xdr:sp macro="" textlink="">
      <xdr:nvSpPr>
        <xdr:cNvPr id="518" name="n_2aveValue【一般廃棄物処理施設】&#10;有形固定資産減価償却率"/>
        <xdr:cNvSpPr txBox="1"/>
      </xdr:nvSpPr>
      <xdr:spPr>
        <a:xfrm>
          <a:off x="12960985" y="6242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108585</xdr:rowOff>
    </xdr:from>
    <xdr:ext cx="405130" cy="257810"/>
    <xdr:sp macro="" textlink="">
      <xdr:nvSpPr>
        <xdr:cNvPr id="519" name="n_3aveValue【一般廃棄物処理施設】&#10;有形固定資産減価償却率"/>
        <xdr:cNvSpPr txBox="1"/>
      </xdr:nvSpPr>
      <xdr:spPr>
        <a:xfrm>
          <a:off x="12167235" y="6315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162560</xdr:rowOff>
    </xdr:from>
    <xdr:ext cx="403860" cy="257810"/>
    <xdr:sp macro="" textlink="">
      <xdr:nvSpPr>
        <xdr:cNvPr id="520" name="n_4aveValue【一般廃棄物処理施設】&#10;有形固定資産減価償却率"/>
        <xdr:cNvSpPr txBox="1"/>
      </xdr:nvSpPr>
      <xdr:spPr>
        <a:xfrm>
          <a:off x="11354435" y="58661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84455</xdr:rowOff>
    </xdr:from>
    <xdr:ext cx="403860" cy="257175"/>
    <xdr:sp macro="" textlink="">
      <xdr:nvSpPr>
        <xdr:cNvPr id="521" name="n_1mainValue【一般廃棄物処理施設】&#10;有形固定資産減価償却率"/>
        <xdr:cNvSpPr txBox="1"/>
      </xdr:nvSpPr>
      <xdr:spPr>
        <a:xfrm>
          <a:off x="13742035" y="578802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50165</xdr:rowOff>
    </xdr:from>
    <xdr:ext cx="403860" cy="257810"/>
    <xdr:sp macro="" textlink="">
      <xdr:nvSpPr>
        <xdr:cNvPr id="522" name="n_2mainValue【一般廃棄物処理施設】&#10;有形固定資産減価償却率"/>
        <xdr:cNvSpPr txBox="1"/>
      </xdr:nvSpPr>
      <xdr:spPr>
        <a:xfrm>
          <a:off x="12960985" y="57537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15875</xdr:rowOff>
    </xdr:from>
    <xdr:ext cx="405130" cy="257810"/>
    <xdr:sp macro="" textlink="">
      <xdr:nvSpPr>
        <xdr:cNvPr id="523" name="n_3mainValue【一般廃棄物処理施設】&#10;有形固定資産減価償却率"/>
        <xdr:cNvSpPr txBox="1"/>
      </xdr:nvSpPr>
      <xdr:spPr>
        <a:xfrm>
          <a:off x="12167235" y="5719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24" name="正方形/長方形 523"/>
        <xdr:cNvSpPr/>
      </xdr:nvSpPr>
      <xdr:spPr>
        <a:xfrm>
          <a:off x="16459200" y="410273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25" name="正方形/長方形 524"/>
        <xdr:cNvSpPr/>
      </xdr:nvSpPr>
      <xdr:spPr>
        <a:xfrm>
          <a:off x="165862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26" name="正方形/長方形 525"/>
        <xdr:cNvSpPr/>
      </xdr:nvSpPr>
      <xdr:spPr>
        <a:xfrm>
          <a:off x="165862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27" name="正方形/長方形 526"/>
        <xdr:cNvSpPr/>
      </xdr:nvSpPr>
      <xdr:spPr>
        <a:xfrm>
          <a:off x="174879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28" name="正方形/長方形 527"/>
        <xdr:cNvSpPr/>
      </xdr:nvSpPr>
      <xdr:spPr>
        <a:xfrm>
          <a:off x="174879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29" name="正方形/長方形 528"/>
        <xdr:cNvSpPr/>
      </xdr:nvSpPr>
      <xdr:spPr>
        <a:xfrm>
          <a:off x="18516600" y="474853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30" name="正方形/長方形 529"/>
        <xdr:cNvSpPr/>
      </xdr:nvSpPr>
      <xdr:spPr>
        <a:xfrm>
          <a:off x="18516600" y="494728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31" name="正方形/長方形 530"/>
        <xdr:cNvSpPr/>
      </xdr:nvSpPr>
      <xdr:spPr>
        <a:xfrm>
          <a:off x="16459200" y="521906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4790"/>
    <xdr:sp macro="" textlink="">
      <xdr:nvSpPr>
        <xdr:cNvPr id="532" name="テキスト ボックス 531"/>
        <xdr:cNvSpPr txBox="1"/>
      </xdr:nvSpPr>
      <xdr:spPr>
        <a:xfrm>
          <a:off x="16440150" y="503301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33" name="直線コネクタ 532"/>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34" name="直線コネクタ 533"/>
        <xdr:cNvCxnSpPr/>
      </xdr:nvCxnSpPr>
      <xdr:spPr>
        <a:xfrm>
          <a:off x="16459200" y="7082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7175"/>
    <xdr:sp macro="" textlink="">
      <xdr:nvSpPr>
        <xdr:cNvPr id="535" name="テキスト ボックス 534"/>
        <xdr:cNvSpPr txBox="1"/>
      </xdr:nvSpPr>
      <xdr:spPr>
        <a:xfrm>
          <a:off x="16248380" y="69443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36" name="直線コネクタ 535"/>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28575</xdr:rowOff>
    </xdr:from>
    <xdr:ext cx="531495" cy="257175"/>
    <xdr:sp macro="" textlink="">
      <xdr:nvSpPr>
        <xdr:cNvPr id="537" name="テキスト ボックス 536"/>
        <xdr:cNvSpPr txBox="1"/>
      </xdr:nvSpPr>
      <xdr:spPr>
        <a:xfrm>
          <a:off x="15984855" y="6570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538" name="直線コネクタ 537"/>
        <xdr:cNvCxnSpPr/>
      </xdr:nvCxnSpPr>
      <xdr:spPr>
        <a:xfrm>
          <a:off x="16459200" y="6339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162560</xdr:rowOff>
    </xdr:from>
    <xdr:ext cx="531495" cy="257810"/>
    <xdr:sp macro="" textlink="">
      <xdr:nvSpPr>
        <xdr:cNvPr id="539" name="テキスト ボックス 538"/>
        <xdr:cNvSpPr txBox="1"/>
      </xdr:nvSpPr>
      <xdr:spPr>
        <a:xfrm>
          <a:off x="15984855" y="62014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40" name="直線コネクタ 539"/>
        <xdr:cNvCxnSpPr/>
      </xdr:nvCxnSpPr>
      <xdr:spPr>
        <a:xfrm>
          <a:off x="16459200" y="5966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124460</xdr:rowOff>
    </xdr:from>
    <xdr:ext cx="531495" cy="257810"/>
    <xdr:sp macro="" textlink="">
      <xdr:nvSpPr>
        <xdr:cNvPr id="541" name="テキスト ボックス 540"/>
        <xdr:cNvSpPr txBox="1"/>
      </xdr:nvSpPr>
      <xdr:spPr>
        <a:xfrm>
          <a:off x="15984855" y="582803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542" name="直線コネクタ 541"/>
        <xdr:cNvCxnSpPr/>
      </xdr:nvCxnSpPr>
      <xdr:spPr>
        <a:xfrm>
          <a:off x="164592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85725</xdr:rowOff>
    </xdr:from>
    <xdr:ext cx="595630" cy="257175"/>
    <xdr:sp macro="" textlink="">
      <xdr:nvSpPr>
        <xdr:cNvPr id="543" name="テキスト ボックス 542"/>
        <xdr:cNvSpPr txBox="1"/>
      </xdr:nvSpPr>
      <xdr:spPr>
        <a:xfrm>
          <a:off x="15939770" y="5454015"/>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44" name="直線コネクタ 543"/>
        <xdr:cNvCxnSpPr/>
      </xdr:nvCxnSpPr>
      <xdr:spPr>
        <a:xfrm>
          <a:off x="16459200" y="5219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5630" cy="257175"/>
    <xdr:sp macro="" textlink="">
      <xdr:nvSpPr>
        <xdr:cNvPr id="545" name="テキスト ボックス 544"/>
        <xdr:cNvSpPr txBox="1"/>
      </xdr:nvSpPr>
      <xdr:spPr>
        <a:xfrm>
          <a:off x="15939770" y="508127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75565</xdr:rowOff>
    </xdr:to>
    <xdr:sp macro="" textlink="">
      <xdr:nvSpPr>
        <xdr:cNvPr id="546" name="【一般廃棄物処理施設】&#10;一人当たり有形固定資産（償却資産）額グラフ枠"/>
        <xdr:cNvSpPr/>
      </xdr:nvSpPr>
      <xdr:spPr>
        <a:xfrm>
          <a:off x="16459200" y="521906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8255</xdr:rowOff>
    </xdr:from>
    <xdr:to xmlns:xdr="http://schemas.openxmlformats.org/drawingml/2006/spreadsheetDrawing">
      <xdr:col>116</xdr:col>
      <xdr:colOff>62865</xdr:colOff>
      <xdr:row>41</xdr:row>
      <xdr:rowOff>43180</xdr:rowOff>
    </xdr:to>
    <xdr:cxnSp macro="">
      <xdr:nvCxnSpPr>
        <xdr:cNvPr id="547" name="直線コネクタ 546"/>
        <xdr:cNvCxnSpPr/>
      </xdr:nvCxnSpPr>
      <xdr:spPr>
        <a:xfrm flipV="1">
          <a:off x="19951065" y="554418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47625</xdr:rowOff>
    </xdr:from>
    <xdr:ext cx="533400" cy="257175"/>
    <xdr:sp macro="" textlink="">
      <xdr:nvSpPr>
        <xdr:cNvPr id="548" name="【一般廃棄物処理施設】&#10;一人当たり有形固定資産（償却資産）額最小値テキスト"/>
        <xdr:cNvSpPr txBox="1"/>
      </xdr:nvSpPr>
      <xdr:spPr>
        <a:xfrm>
          <a:off x="19989800" y="69246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43180</xdr:rowOff>
    </xdr:from>
    <xdr:to xmlns:xdr="http://schemas.openxmlformats.org/drawingml/2006/spreadsheetDrawing">
      <xdr:col>116</xdr:col>
      <xdr:colOff>152400</xdr:colOff>
      <xdr:row>41</xdr:row>
      <xdr:rowOff>43180</xdr:rowOff>
    </xdr:to>
    <xdr:cxnSp macro="">
      <xdr:nvCxnSpPr>
        <xdr:cNvPr id="549" name="直線コネクタ 548"/>
        <xdr:cNvCxnSpPr/>
      </xdr:nvCxnSpPr>
      <xdr:spPr>
        <a:xfrm>
          <a:off x="19881850" y="6920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127000</xdr:rowOff>
    </xdr:from>
    <xdr:ext cx="597535" cy="257810"/>
    <xdr:sp macro="" textlink="">
      <xdr:nvSpPr>
        <xdr:cNvPr id="550" name="【一般廃棄物処理施設】&#10;一人当たり有形固定資産（償却資産）額最大値テキスト"/>
        <xdr:cNvSpPr txBox="1"/>
      </xdr:nvSpPr>
      <xdr:spPr>
        <a:xfrm>
          <a:off x="19989800" y="532765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123,809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8255</xdr:rowOff>
    </xdr:from>
    <xdr:to xmlns:xdr="http://schemas.openxmlformats.org/drawingml/2006/spreadsheetDrawing">
      <xdr:col>116</xdr:col>
      <xdr:colOff>152400</xdr:colOff>
      <xdr:row>33</xdr:row>
      <xdr:rowOff>8255</xdr:rowOff>
    </xdr:to>
    <xdr:cxnSp macro="">
      <xdr:nvCxnSpPr>
        <xdr:cNvPr id="551" name="直線コネクタ 550"/>
        <xdr:cNvCxnSpPr/>
      </xdr:nvCxnSpPr>
      <xdr:spPr>
        <a:xfrm>
          <a:off x="19881850" y="5544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62865</xdr:rowOff>
    </xdr:from>
    <xdr:ext cx="533400" cy="258445"/>
    <xdr:sp macro="" textlink="">
      <xdr:nvSpPr>
        <xdr:cNvPr id="552" name="【一般廃棄物処理施設】&#10;一人当たり有形固定資産（償却資産）額平均値テキスト"/>
        <xdr:cNvSpPr txBox="1"/>
      </xdr:nvSpPr>
      <xdr:spPr>
        <a:xfrm>
          <a:off x="19989800" y="6101715"/>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40005</xdr:rowOff>
    </xdr:from>
    <xdr:to xmlns:xdr="http://schemas.openxmlformats.org/drawingml/2006/spreadsheetDrawing">
      <xdr:col>116</xdr:col>
      <xdr:colOff>114300</xdr:colOff>
      <xdr:row>37</xdr:row>
      <xdr:rowOff>142240</xdr:rowOff>
    </xdr:to>
    <xdr:sp macro="" textlink="">
      <xdr:nvSpPr>
        <xdr:cNvPr id="553" name="フローチャート: 判断 552"/>
        <xdr:cNvSpPr/>
      </xdr:nvSpPr>
      <xdr:spPr>
        <a:xfrm>
          <a:off x="19900900" y="6246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90170</xdr:rowOff>
    </xdr:from>
    <xdr:to xmlns:xdr="http://schemas.openxmlformats.org/drawingml/2006/spreadsheetDrawing">
      <xdr:col>112</xdr:col>
      <xdr:colOff>38100</xdr:colOff>
      <xdr:row>38</xdr:row>
      <xdr:rowOff>19685</xdr:rowOff>
    </xdr:to>
    <xdr:sp macro="" textlink="">
      <xdr:nvSpPr>
        <xdr:cNvPr id="554" name="フローチャート: 判断 553"/>
        <xdr:cNvSpPr/>
      </xdr:nvSpPr>
      <xdr:spPr>
        <a:xfrm>
          <a:off x="19157950" y="629666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162560</xdr:rowOff>
    </xdr:from>
    <xdr:to xmlns:xdr="http://schemas.openxmlformats.org/drawingml/2006/spreadsheetDrawing">
      <xdr:col>107</xdr:col>
      <xdr:colOff>101600</xdr:colOff>
      <xdr:row>38</xdr:row>
      <xdr:rowOff>92710</xdr:rowOff>
    </xdr:to>
    <xdr:sp macro="" textlink="">
      <xdr:nvSpPr>
        <xdr:cNvPr id="555" name="フローチャート: 判断 554"/>
        <xdr:cNvSpPr/>
      </xdr:nvSpPr>
      <xdr:spPr>
        <a:xfrm>
          <a:off x="18345150" y="636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24765</xdr:rowOff>
    </xdr:from>
    <xdr:to xmlns:xdr="http://schemas.openxmlformats.org/drawingml/2006/spreadsheetDrawing">
      <xdr:col>102</xdr:col>
      <xdr:colOff>165100</xdr:colOff>
      <xdr:row>38</xdr:row>
      <xdr:rowOff>127000</xdr:rowOff>
    </xdr:to>
    <xdr:sp macro="" textlink="">
      <xdr:nvSpPr>
        <xdr:cNvPr id="556" name="フローチャート: 判断 555"/>
        <xdr:cNvSpPr/>
      </xdr:nvSpPr>
      <xdr:spPr>
        <a:xfrm>
          <a:off x="17551400" y="6398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49530</xdr:rowOff>
    </xdr:from>
    <xdr:to xmlns:xdr="http://schemas.openxmlformats.org/drawingml/2006/spreadsheetDrawing">
      <xdr:col>98</xdr:col>
      <xdr:colOff>38100</xdr:colOff>
      <xdr:row>38</xdr:row>
      <xdr:rowOff>151130</xdr:rowOff>
    </xdr:to>
    <xdr:sp macro="" textlink="">
      <xdr:nvSpPr>
        <xdr:cNvPr id="557" name="フローチャート: 判断 556"/>
        <xdr:cNvSpPr/>
      </xdr:nvSpPr>
      <xdr:spPr>
        <a:xfrm>
          <a:off x="16757650" y="6423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7810"/>
    <xdr:sp macro="" textlink="">
      <xdr:nvSpPr>
        <xdr:cNvPr id="558" name="テキスト ボックス 557"/>
        <xdr:cNvSpPr txBox="1"/>
      </xdr:nvSpPr>
      <xdr:spPr>
        <a:xfrm>
          <a:off x="197802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7810"/>
    <xdr:sp macro="" textlink="">
      <xdr:nvSpPr>
        <xdr:cNvPr id="559" name="テキスト ボックス 558"/>
        <xdr:cNvSpPr txBox="1"/>
      </xdr:nvSpPr>
      <xdr:spPr>
        <a:xfrm>
          <a:off x="190309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0730" cy="257810"/>
    <xdr:sp macro="" textlink="">
      <xdr:nvSpPr>
        <xdr:cNvPr id="560" name="テキスト ボックス 559"/>
        <xdr:cNvSpPr txBox="1"/>
      </xdr:nvSpPr>
      <xdr:spPr>
        <a:xfrm>
          <a:off x="18224500" y="74536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7810"/>
    <xdr:sp macro="" textlink="">
      <xdr:nvSpPr>
        <xdr:cNvPr id="561" name="テキスト ボックス 560"/>
        <xdr:cNvSpPr txBox="1"/>
      </xdr:nvSpPr>
      <xdr:spPr>
        <a:xfrm>
          <a:off x="174307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7810"/>
    <xdr:sp macro="" textlink="">
      <xdr:nvSpPr>
        <xdr:cNvPr id="562" name="テキスト ボックス 561"/>
        <xdr:cNvSpPr txBox="1"/>
      </xdr:nvSpPr>
      <xdr:spPr>
        <a:xfrm>
          <a:off x="16630650" y="745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7620</xdr:rowOff>
    </xdr:from>
    <xdr:to xmlns:xdr="http://schemas.openxmlformats.org/drawingml/2006/spreadsheetDrawing">
      <xdr:col>116</xdr:col>
      <xdr:colOff>114300</xdr:colOff>
      <xdr:row>40</xdr:row>
      <xdr:rowOff>109220</xdr:rowOff>
    </xdr:to>
    <xdr:sp macro="" textlink="">
      <xdr:nvSpPr>
        <xdr:cNvPr id="563" name="楕円 562"/>
        <xdr:cNvSpPr/>
      </xdr:nvSpPr>
      <xdr:spPr>
        <a:xfrm>
          <a:off x="199009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157480</xdr:rowOff>
    </xdr:from>
    <xdr:ext cx="533400" cy="258445"/>
    <xdr:sp macro="" textlink="">
      <xdr:nvSpPr>
        <xdr:cNvPr id="564" name="【一般廃棄物処理施設】&#10;一人当たり有形固定資産（償却資産）額該当値テキスト"/>
        <xdr:cNvSpPr txBox="1"/>
      </xdr:nvSpPr>
      <xdr:spPr>
        <a:xfrm>
          <a:off x="19989800" y="66992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13335</xdr:rowOff>
    </xdr:from>
    <xdr:to xmlns:xdr="http://schemas.openxmlformats.org/drawingml/2006/spreadsheetDrawing">
      <xdr:col>112</xdr:col>
      <xdr:colOff>38100</xdr:colOff>
      <xdr:row>40</xdr:row>
      <xdr:rowOff>114300</xdr:rowOff>
    </xdr:to>
    <xdr:sp macro="" textlink="">
      <xdr:nvSpPr>
        <xdr:cNvPr id="565" name="楕円 564"/>
        <xdr:cNvSpPr/>
      </xdr:nvSpPr>
      <xdr:spPr>
        <a:xfrm>
          <a:off x="19157950" y="672274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40</xdr:row>
      <xdr:rowOff>59055</xdr:rowOff>
    </xdr:from>
    <xdr:to xmlns:xdr="http://schemas.openxmlformats.org/drawingml/2006/spreadsheetDrawing">
      <xdr:col>116</xdr:col>
      <xdr:colOff>63500</xdr:colOff>
      <xdr:row>40</xdr:row>
      <xdr:rowOff>63500</xdr:rowOff>
    </xdr:to>
    <xdr:cxnSp macro="">
      <xdr:nvCxnSpPr>
        <xdr:cNvPr id="566" name="直線コネクタ 565"/>
        <xdr:cNvCxnSpPr/>
      </xdr:nvCxnSpPr>
      <xdr:spPr>
        <a:xfrm flipV="1">
          <a:off x="19202400" y="676846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15875</xdr:rowOff>
    </xdr:from>
    <xdr:to xmlns:xdr="http://schemas.openxmlformats.org/drawingml/2006/spreadsheetDrawing">
      <xdr:col>107</xdr:col>
      <xdr:colOff>101600</xdr:colOff>
      <xdr:row>40</xdr:row>
      <xdr:rowOff>116840</xdr:rowOff>
    </xdr:to>
    <xdr:sp macro="" textlink="">
      <xdr:nvSpPr>
        <xdr:cNvPr id="567" name="楕円 566"/>
        <xdr:cNvSpPr/>
      </xdr:nvSpPr>
      <xdr:spPr>
        <a:xfrm>
          <a:off x="18345150" y="67252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63500</xdr:rowOff>
    </xdr:from>
    <xdr:to xmlns:xdr="http://schemas.openxmlformats.org/drawingml/2006/spreadsheetDrawing">
      <xdr:col>111</xdr:col>
      <xdr:colOff>171450</xdr:colOff>
      <xdr:row>40</xdr:row>
      <xdr:rowOff>66675</xdr:rowOff>
    </xdr:to>
    <xdr:cxnSp macro="">
      <xdr:nvCxnSpPr>
        <xdr:cNvPr id="568" name="直線コネクタ 567"/>
        <xdr:cNvCxnSpPr/>
      </xdr:nvCxnSpPr>
      <xdr:spPr>
        <a:xfrm flipV="1">
          <a:off x="18395950" y="677291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18415</xdr:rowOff>
    </xdr:from>
    <xdr:to xmlns:xdr="http://schemas.openxmlformats.org/drawingml/2006/spreadsheetDrawing">
      <xdr:col>102</xdr:col>
      <xdr:colOff>165100</xdr:colOff>
      <xdr:row>40</xdr:row>
      <xdr:rowOff>120015</xdr:rowOff>
    </xdr:to>
    <xdr:sp macro="" textlink="">
      <xdr:nvSpPr>
        <xdr:cNvPr id="569" name="楕円 568"/>
        <xdr:cNvSpPr/>
      </xdr:nvSpPr>
      <xdr:spPr>
        <a:xfrm>
          <a:off x="17551400" y="67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66675</xdr:rowOff>
    </xdr:from>
    <xdr:to xmlns:xdr="http://schemas.openxmlformats.org/drawingml/2006/spreadsheetDrawing">
      <xdr:col>107</xdr:col>
      <xdr:colOff>50800</xdr:colOff>
      <xdr:row>40</xdr:row>
      <xdr:rowOff>69850</xdr:rowOff>
    </xdr:to>
    <xdr:cxnSp macro="">
      <xdr:nvCxnSpPr>
        <xdr:cNvPr id="570" name="直線コネクタ 569"/>
        <xdr:cNvCxnSpPr/>
      </xdr:nvCxnSpPr>
      <xdr:spPr>
        <a:xfrm flipV="1">
          <a:off x="17602200" y="6776085"/>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36</xdr:row>
      <xdr:rowOff>36830</xdr:rowOff>
    </xdr:from>
    <xdr:ext cx="534670" cy="257810"/>
    <xdr:sp macro="" textlink="">
      <xdr:nvSpPr>
        <xdr:cNvPr id="571" name="n_1aveValue【一般廃棄物処理施設】&#10;一人当たり有形固定資産（償却資産）額"/>
        <xdr:cNvSpPr txBox="1"/>
      </xdr:nvSpPr>
      <xdr:spPr>
        <a:xfrm>
          <a:off x="18947765" y="60756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36</xdr:row>
      <xdr:rowOff>108585</xdr:rowOff>
    </xdr:from>
    <xdr:ext cx="533400" cy="257810"/>
    <xdr:sp macro="" textlink="">
      <xdr:nvSpPr>
        <xdr:cNvPr id="572" name="n_2aveValue【一般廃棄物処理施設】&#10;一人当たり有形固定資産（償却資産）額"/>
        <xdr:cNvSpPr txBox="1"/>
      </xdr:nvSpPr>
      <xdr:spPr>
        <a:xfrm>
          <a:off x="18166715" y="61474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36</xdr:row>
      <xdr:rowOff>142875</xdr:rowOff>
    </xdr:from>
    <xdr:ext cx="534670" cy="257175"/>
    <xdr:sp macro="" textlink="">
      <xdr:nvSpPr>
        <xdr:cNvPr id="573" name="n_3aveValue【一般廃棄物処理施設】&#10;一人当たり有形固定資産（償却資産）額"/>
        <xdr:cNvSpPr txBox="1"/>
      </xdr:nvSpPr>
      <xdr:spPr>
        <a:xfrm>
          <a:off x="17353915" y="61817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36</xdr:row>
      <xdr:rowOff>167005</xdr:rowOff>
    </xdr:from>
    <xdr:ext cx="533400" cy="257810"/>
    <xdr:sp macro="" textlink="">
      <xdr:nvSpPr>
        <xdr:cNvPr id="574" name="n_4aveValue【一般廃棄物処理施設】&#10;一人当たり有形固定資産（償却資産）額"/>
        <xdr:cNvSpPr txBox="1"/>
      </xdr:nvSpPr>
      <xdr:spPr>
        <a:xfrm>
          <a:off x="16560165" y="62058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106045</xdr:rowOff>
    </xdr:from>
    <xdr:ext cx="534670" cy="257810"/>
    <xdr:sp macro="" textlink="">
      <xdr:nvSpPr>
        <xdr:cNvPr id="575" name="n_1mainValue【一般廃棄物処理施設】&#10;一人当たり有形固定資産（償却資産）額"/>
        <xdr:cNvSpPr txBox="1"/>
      </xdr:nvSpPr>
      <xdr:spPr>
        <a:xfrm>
          <a:off x="18947765" y="6815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108585</xdr:rowOff>
    </xdr:from>
    <xdr:ext cx="533400" cy="257810"/>
    <xdr:sp macro="" textlink="">
      <xdr:nvSpPr>
        <xdr:cNvPr id="576" name="n_2mainValue【一般廃棄物処理施設】&#10;一人当たり有形固定資産（償却資産）額"/>
        <xdr:cNvSpPr txBox="1"/>
      </xdr:nvSpPr>
      <xdr:spPr>
        <a:xfrm>
          <a:off x="18166715" y="6817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40</xdr:row>
      <xdr:rowOff>111125</xdr:rowOff>
    </xdr:from>
    <xdr:ext cx="534670" cy="257810"/>
    <xdr:sp macro="" textlink="">
      <xdr:nvSpPr>
        <xdr:cNvPr id="577" name="n_3mainValue【一般廃棄物処理施設】&#10;一人当たり有形固定資産（償却資産）額"/>
        <xdr:cNvSpPr txBox="1"/>
      </xdr:nvSpPr>
      <xdr:spPr>
        <a:xfrm>
          <a:off x="17353915" y="68205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578" name="正方形/長方形 577"/>
        <xdr:cNvSpPr/>
      </xdr:nvSpPr>
      <xdr:spPr>
        <a:xfrm>
          <a:off x="11207750" y="782891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79" name="正方形/長方形 578"/>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580" name="正方形/長方形 579"/>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81" name="正方形/長方形 580"/>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582" name="正方形/長方形 581"/>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3" name="正方形/長方形 582"/>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584" name="正方形/長方形 583"/>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85" name="正方形/長方形 584"/>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586" name="テキスト ボックス 585"/>
        <xdr:cNvSpPr txBox="1"/>
      </xdr:nvSpPr>
      <xdr:spPr>
        <a:xfrm>
          <a:off x="11169650" y="875919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587" name="直線コネクタ 586"/>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090" cy="257175"/>
    <xdr:sp macro="" textlink="">
      <xdr:nvSpPr>
        <xdr:cNvPr id="588" name="テキスト ボックス 587"/>
        <xdr:cNvSpPr txBox="1"/>
      </xdr:nvSpPr>
      <xdr:spPr>
        <a:xfrm>
          <a:off x="10797540" y="1104328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171450</xdr:colOff>
      <xdr:row>64</xdr:row>
      <xdr:rowOff>75565</xdr:rowOff>
    </xdr:to>
    <xdr:cxnSp macro="">
      <xdr:nvCxnSpPr>
        <xdr:cNvPr id="589" name="直線コネクタ 588"/>
        <xdr:cNvCxnSpPr/>
      </xdr:nvCxnSpPr>
      <xdr:spPr>
        <a:xfrm>
          <a:off x="11207750" y="108083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8445"/>
    <xdr:sp macro="" textlink="">
      <xdr:nvSpPr>
        <xdr:cNvPr id="590" name="テキスト ボックス 589"/>
        <xdr:cNvSpPr txBox="1"/>
      </xdr:nvSpPr>
      <xdr:spPr>
        <a:xfrm>
          <a:off x="10797540" y="1067054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171450</xdr:colOff>
      <xdr:row>62</xdr:row>
      <xdr:rowOff>38100</xdr:rowOff>
    </xdr:to>
    <xdr:cxnSp macro="">
      <xdr:nvCxnSpPr>
        <xdr:cNvPr id="591" name="直線コネクタ 590"/>
        <xdr:cNvCxnSpPr/>
      </xdr:nvCxnSpPr>
      <xdr:spPr>
        <a:xfrm>
          <a:off x="11207750" y="104355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1955" cy="257175"/>
    <xdr:sp macro="" textlink="">
      <xdr:nvSpPr>
        <xdr:cNvPr id="592" name="テキスト ボックス 591"/>
        <xdr:cNvSpPr txBox="1"/>
      </xdr:nvSpPr>
      <xdr:spPr>
        <a:xfrm>
          <a:off x="10842625" y="1029716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593" name="直線コネクタ 592"/>
        <xdr:cNvCxnSpPr/>
      </xdr:nvCxnSpPr>
      <xdr:spPr>
        <a:xfrm>
          <a:off x="11207750" y="100622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1955" cy="257175"/>
    <xdr:sp macro="" textlink="">
      <xdr:nvSpPr>
        <xdr:cNvPr id="594" name="テキスト ボックス 593"/>
        <xdr:cNvSpPr txBox="1"/>
      </xdr:nvSpPr>
      <xdr:spPr>
        <a:xfrm>
          <a:off x="10842625" y="9923145"/>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171450</xdr:colOff>
      <xdr:row>57</xdr:row>
      <xdr:rowOff>132715</xdr:rowOff>
    </xdr:to>
    <xdr:cxnSp macro="">
      <xdr:nvCxnSpPr>
        <xdr:cNvPr id="595" name="直線コネクタ 594"/>
        <xdr:cNvCxnSpPr/>
      </xdr:nvCxnSpPr>
      <xdr:spPr>
        <a:xfrm>
          <a:off x="11207750" y="9692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1955" cy="257810"/>
    <xdr:sp macro="" textlink="">
      <xdr:nvSpPr>
        <xdr:cNvPr id="596" name="テキスト ボックス 595"/>
        <xdr:cNvSpPr txBox="1"/>
      </xdr:nvSpPr>
      <xdr:spPr>
        <a:xfrm>
          <a:off x="10842625" y="95542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171450</xdr:colOff>
      <xdr:row>55</xdr:row>
      <xdr:rowOff>95250</xdr:rowOff>
    </xdr:to>
    <xdr:cxnSp macro="">
      <xdr:nvCxnSpPr>
        <xdr:cNvPr id="597" name="直線コネクタ 596"/>
        <xdr:cNvCxnSpPr/>
      </xdr:nvCxnSpPr>
      <xdr:spPr>
        <a:xfrm>
          <a:off x="11207750" y="9319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1955" cy="257810"/>
    <xdr:sp macro="" textlink="">
      <xdr:nvSpPr>
        <xdr:cNvPr id="598" name="テキスト ボックス 597"/>
        <xdr:cNvSpPr txBox="1"/>
      </xdr:nvSpPr>
      <xdr:spPr>
        <a:xfrm>
          <a:off x="10842625" y="918083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599" name="直線コネクタ 598"/>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85725</xdr:rowOff>
    </xdr:from>
    <xdr:ext cx="339090" cy="257175"/>
    <xdr:sp macro="" textlink="">
      <xdr:nvSpPr>
        <xdr:cNvPr id="600" name="テキスト ボックス 599"/>
        <xdr:cNvSpPr txBox="1"/>
      </xdr:nvSpPr>
      <xdr:spPr>
        <a:xfrm>
          <a:off x="10906760" y="8806815"/>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01"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8890</xdr:rowOff>
    </xdr:from>
    <xdr:to xmlns:xdr="http://schemas.openxmlformats.org/drawingml/2006/spreadsheetDrawing">
      <xdr:col>85</xdr:col>
      <xdr:colOff>126365</xdr:colOff>
      <xdr:row>63</xdr:row>
      <xdr:rowOff>3810</xdr:rowOff>
    </xdr:to>
    <xdr:cxnSp macro="">
      <xdr:nvCxnSpPr>
        <xdr:cNvPr id="602" name="直線コネクタ 601"/>
        <xdr:cNvCxnSpPr/>
      </xdr:nvCxnSpPr>
      <xdr:spPr>
        <a:xfrm flipV="1">
          <a:off x="14699615" y="9232900"/>
          <a:ext cx="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6985</xdr:rowOff>
    </xdr:from>
    <xdr:ext cx="403860" cy="258445"/>
    <xdr:sp macro="" textlink="">
      <xdr:nvSpPr>
        <xdr:cNvPr id="603" name="【保健センター・保健所】&#10;有形固定資産減価償却率最小値テキスト"/>
        <xdr:cNvSpPr txBox="1"/>
      </xdr:nvSpPr>
      <xdr:spPr>
        <a:xfrm>
          <a:off x="14738350" y="105721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3810</xdr:rowOff>
    </xdr:from>
    <xdr:to xmlns:xdr="http://schemas.openxmlformats.org/drawingml/2006/spreadsheetDrawing">
      <xdr:col>86</xdr:col>
      <xdr:colOff>25400</xdr:colOff>
      <xdr:row>63</xdr:row>
      <xdr:rowOff>3810</xdr:rowOff>
    </xdr:to>
    <xdr:cxnSp macro="">
      <xdr:nvCxnSpPr>
        <xdr:cNvPr id="604" name="直線コネクタ 603"/>
        <xdr:cNvCxnSpPr/>
      </xdr:nvCxnSpPr>
      <xdr:spPr>
        <a:xfrm>
          <a:off x="14611350" y="10568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127635</xdr:rowOff>
    </xdr:from>
    <xdr:ext cx="403860" cy="257810"/>
    <xdr:sp macro="" textlink="">
      <xdr:nvSpPr>
        <xdr:cNvPr id="605" name="【保健センター・保健所】&#10;有形固定資産減価償却率最大値テキスト"/>
        <xdr:cNvSpPr txBox="1"/>
      </xdr:nvSpPr>
      <xdr:spPr>
        <a:xfrm>
          <a:off x="14738350" y="90163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8890</xdr:rowOff>
    </xdr:from>
    <xdr:to xmlns:xdr="http://schemas.openxmlformats.org/drawingml/2006/spreadsheetDrawing">
      <xdr:col>86</xdr:col>
      <xdr:colOff>25400</xdr:colOff>
      <xdr:row>55</xdr:row>
      <xdr:rowOff>8890</xdr:rowOff>
    </xdr:to>
    <xdr:cxnSp macro="">
      <xdr:nvCxnSpPr>
        <xdr:cNvPr id="606" name="直線コネクタ 605"/>
        <xdr:cNvCxnSpPr/>
      </xdr:nvCxnSpPr>
      <xdr:spPr>
        <a:xfrm>
          <a:off x="14611350" y="923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49530</xdr:rowOff>
    </xdr:from>
    <xdr:ext cx="403860" cy="258445"/>
    <xdr:sp macro="" textlink="">
      <xdr:nvSpPr>
        <xdr:cNvPr id="607" name="【保健センター・保健所】&#10;有形固定資産減価償却率平均値テキスト"/>
        <xdr:cNvSpPr txBox="1"/>
      </xdr:nvSpPr>
      <xdr:spPr>
        <a:xfrm>
          <a:off x="14738350" y="977646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71120</xdr:rowOff>
    </xdr:from>
    <xdr:to xmlns:xdr="http://schemas.openxmlformats.org/drawingml/2006/spreadsheetDrawing">
      <xdr:col>85</xdr:col>
      <xdr:colOff>171450</xdr:colOff>
      <xdr:row>59</xdr:row>
      <xdr:rowOff>1270</xdr:rowOff>
    </xdr:to>
    <xdr:sp macro="" textlink="">
      <xdr:nvSpPr>
        <xdr:cNvPr id="608" name="フローチャート: 判断 607"/>
        <xdr:cNvSpPr/>
      </xdr:nvSpPr>
      <xdr:spPr>
        <a:xfrm>
          <a:off x="14649450" y="979805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41910</xdr:rowOff>
    </xdr:from>
    <xdr:to xmlns:xdr="http://schemas.openxmlformats.org/drawingml/2006/spreadsheetDrawing">
      <xdr:col>81</xdr:col>
      <xdr:colOff>101600</xdr:colOff>
      <xdr:row>58</xdr:row>
      <xdr:rowOff>143510</xdr:rowOff>
    </xdr:to>
    <xdr:sp macro="" textlink="">
      <xdr:nvSpPr>
        <xdr:cNvPr id="609" name="フローチャート: 判断 608"/>
        <xdr:cNvSpPr/>
      </xdr:nvSpPr>
      <xdr:spPr>
        <a:xfrm>
          <a:off x="1388745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57</xdr:row>
      <xdr:rowOff>164465</xdr:rowOff>
    </xdr:from>
    <xdr:to xmlns:xdr="http://schemas.openxmlformats.org/drawingml/2006/spreadsheetDrawing">
      <xdr:col>76</xdr:col>
      <xdr:colOff>165100</xdr:colOff>
      <xdr:row>58</xdr:row>
      <xdr:rowOff>94615</xdr:rowOff>
    </xdr:to>
    <xdr:sp macro="" textlink="">
      <xdr:nvSpPr>
        <xdr:cNvPr id="610" name="フローチャート: 判断 609"/>
        <xdr:cNvSpPr/>
      </xdr:nvSpPr>
      <xdr:spPr>
        <a:xfrm>
          <a:off x="13093700" y="9723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57</xdr:row>
      <xdr:rowOff>131445</xdr:rowOff>
    </xdr:from>
    <xdr:to xmlns:xdr="http://schemas.openxmlformats.org/drawingml/2006/spreadsheetDrawing">
      <xdr:col>72</xdr:col>
      <xdr:colOff>38100</xdr:colOff>
      <xdr:row>58</xdr:row>
      <xdr:rowOff>62230</xdr:rowOff>
    </xdr:to>
    <xdr:sp macro="" textlink="">
      <xdr:nvSpPr>
        <xdr:cNvPr id="611" name="フローチャート: 判断 610"/>
        <xdr:cNvSpPr/>
      </xdr:nvSpPr>
      <xdr:spPr>
        <a:xfrm>
          <a:off x="12299950" y="969073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57</xdr:row>
      <xdr:rowOff>103505</xdr:rowOff>
    </xdr:from>
    <xdr:to xmlns:xdr="http://schemas.openxmlformats.org/drawingml/2006/spreadsheetDrawing">
      <xdr:col>67</xdr:col>
      <xdr:colOff>101600</xdr:colOff>
      <xdr:row>58</xdr:row>
      <xdr:rowOff>33655</xdr:rowOff>
    </xdr:to>
    <xdr:sp macro="" textlink="">
      <xdr:nvSpPr>
        <xdr:cNvPr id="612" name="フローチャート: 判断 611"/>
        <xdr:cNvSpPr/>
      </xdr:nvSpPr>
      <xdr:spPr>
        <a:xfrm>
          <a:off x="11487150"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7810"/>
    <xdr:sp macro="" textlink="">
      <xdr:nvSpPr>
        <xdr:cNvPr id="613" name="テキスト ボックス 612"/>
        <xdr:cNvSpPr txBox="1"/>
      </xdr:nvSpPr>
      <xdr:spPr>
        <a:xfrm>
          <a:off x="1452880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0730" cy="257810"/>
    <xdr:sp macro="" textlink="">
      <xdr:nvSpPr>
        <xdr:cNvPr id="614" name="テキスト ボックス 613"/>
        <xdr:cNvSpPr txBox="1"/>
      </xdr:nvSpPr>
      <xdr:spPr>
        <a:xfrm>
          <a:off x="137668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7810"/>
    <xdr:sp macro="" textlink="">
      <xdr:nvSpPr>
        <xdr:cNvPr id="615" name="テキスト ボックス 614"/>
        <xdr:cNvSpPr txBox="1"/>
      </xdr:nvSpPr>
      <xdr:spPr>
        <a:xfrm>
          <a:off x="129730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7810"/>
    <xdr:sp macro="" textlink="">
      <xdr:nvSpPr>
        <xdr:cNvPr id="616" name="テキスト ボックス 615"/>
        <xdr:cNvSpPr txBox="1"/>
      </xdr:nvSpPr>
      <xdr:spPr>
        <a:xfrm>
          <a:off x="12172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0730" cy="257810"/>
    <xdr:sp macro="" textlink="">
      <xdr:nvSpPr>
        <xdr:cNvPr id="617" name="テキスト ボックス 616"/>
        <xdr:cNvSpPr txBox="1"/>
      </xdr:nvSpPr>
      <xdr:spPr>
        <a:xfrm>
          <a:off x="11366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34925</xdr:rowOff>
    </xdr:from>
    <xdr:to xmlns:xdr="http://schemas.openxmlformats.org/drawingml/2006/spreadsheetDrawing">
      <xdr:col>85</xdr:col>
      <xdr:colOff>171450</xdr:colOff>
      <xdr:row>58</xdr:row>
      <xdr:rowOff>135890</xdr:rowOff>
    </xdr:to>
    <xdr:sp macro="" textlink="">
      <xdr:nvSpPr>
        <xdr:cNvPr id="618" name="楕円 617"/>
        <xdr:cNvSpPr/>
      </xdr:nvSpPr>
      <xdr:spPr>
        <a:xfrm>
          <a:off x="14649450" y="9761855"/>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57150</xdr:rowOff>
    </xdr:from>
    <xdr:ext cx="403860" cy="258445"/>
    <xdr:sp macro="" textlink="">
      <xdr:nvSpPr>
        <xdr:cNvPr id="619" name="【保健センター・保健所】&#10;有形固定資産減価償却率該当値テキスト"/>
        <xdr:cNvSpPr txBox="1"/>
      </xdr:nvSpPr>
      <xdr:spPr>
        <a:xfrm>
          <a:off x="14738350" y="961644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635</xdr:rowOff>
    </xdr:from>
    <xdr:to xmlns:xdr="http://schemas.openxmlformats.org/drawingml/2006/spreadsheetDrawing">
      <xdr:col>81</xdr:col>
      <xdr:colOff>101600</xdr:colOff>
      <xdr:row>58</xdr:row>
      <xdr:rowOff>101600</xdr:rowOff>
    </xdr:to>
    <xdr:sp macro="" textlink="">
      <xdr:nvSpPr>
        <xdr:cNvPr id="620" name="楕円 619"/>
        <xdr:cNvSpPr/>
      </xdr:nvSpPr>
      <xdr:spPr>
        <a:xfrm>
          <a:off x="13887450" y="97275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51435</xdr:rowOff>
    </xdr:from>
    <xdr:to xmlns:xdr="http://schemas.openxmlformats.org/drawingml/2006/spreadsheetDrawing">
      <xdr:col>85</xdr:col>
      <xdr:colOff>127000</xdr:colOff>
      <xdr:row>58</xdr:row>
      <xdr:rowOff>85725</xdr:rowOff>
    </xdr:to>
    <xdr:cxnSp macro="">
      <xdr:nvCxnSpPr>
        <xdr:cNvPr id="621" name="直線コネクタ 620"/>
        <xdr:cNvCxnSpPr/>
      </xdr:nvCxnSpPr>
      <xdr:spPr>
        <a:xfrm>
          <a:off x="13938250" y="977836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133350</xdr:rowOff>
    </xdr:from>
    <xdr:to xmlns:xdr="http://schemas.openxmlformats.org/drawingml/2006/spreadsheetDrawing">
      <xdr:col>76</xdr:col>
      <xdr:colOff>165100</xdr:colOff>
      <xdr:row>58</xdr:row>
      <xdr:rowOff>63500</xdr:rowOff>
    </xdr:to>
    <xdr:sp macro="" textlink="">
      <xdr:nvSpPr>
        <xdr:cNvPr id="622" name="楕円 621"/>
        <xdr:cNvSpPr/>
      </xdr:nvSpPr>
      <xdr:spPr>
        <a:xfrm>
          <a:off x="13093700" y="9692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13335</xdr:rowOff>
    </xdr:from>
    <xdr:to xmlns:xdr="http://schemas.openxmlformats.org/drawingml/2006/spreadsheetDrawing">
      <xdr:col>81</xdr:col>
      <xdr:colOff>50800</xdr:colOff>
      <xdr:row>58</xdr:row>
      <xdr:rowOff>51435</xdr:rowOff>
    </xdr:to>
    <xdr:cxnSp macro="">
      <xdr:nvCxnSpPr>
        <xdr:cNvPr id="623" name="直線コネクタ 622"/>
        <xdr:cNvCxnSpPr/>
      </xdr:nvCxnSpPr>
      <xdr:spPr>
        <a:xfrm>
          <a:off x="13144500" y="9740265"/>
          <a:ext cx="7937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99060</xdr:rowOff>
    </xdr:from>
    <xdr:to xmlns:xdr="http://schemas.openxmlformats.org/drawingml/2006/spreadsheetDrawing">
      <xdr:col>72</xdr:col>
      <xdr:colOff>38100</xdr:colOff>
      <xdr:row>58</xdr:row>
      <xdr:rowOff>29845</xdr:rowOff>
    </xdr:to>
    <xdr:sp macro="" textlink="">
      <xdr:nvSpPr>
        <xdr:cNvPr id="624" name="楕円 623"/>
        <xdr:cNvSpPr/>
      </xdr:nvSpPr>
      <xdr:spPr>
        <a:xfrm>
          <a:off x="12299950" y="965835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57</xdr:row>
      <xdr:rowOff>150495</xdr:rowOff>
    </xdr:from>
    <xdr:to xmlns:xdr="http://schemas.openxmlformats.org/drawingml/2006/spreadsheetDrawing">
      <xdr:col>76</xdr:col>
      <xdr:colOff>114300</xdr:colOff>
      <xdr:row>58</xdr:row>
      <xdr:rowOff>13335</xdr:rowOff>
    </xdr:to>
    <xdr:cxnSp macro="">
      <xdr:nvCxnSpPr>
        <xdr:cNvPr id="625" name="直線コネクタ 624"/>
        <xdr:cNvCxnSpPr/>
      </xdr:nvCxnSpPr>
      <xdr:spPr>
        <a:xfrm>
          <a:off x="12344400" y="9709785"/>
          <a:ext cx="8001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134620</xdr:rowOff>
    </xdr:from>
    <xdr:ext cx="403860" cy="258445"/>
    <xdr:sp macro="" textlink="">
      <xdr:nvSpPr>
        <xdr:cNvPr id="626" name="n_1aveValue【保健センター・保健所】&#10;有形固定資産減価償却率"/>
        <xdr:cNvSpPr txBox="1"/>
      </xdr:nvSpPr>
      <xdr:spPr>
        <a:xfrm>
          <a:off x="13742035" y="98615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85725</xdr:rowOff>
    </xdr:from>
    <xdr:ext cx="403860" cy="257175"/>
    <xdr:sp macro="" textlink="">
      <xdr:nvSpPr>
        <xdr:cNvPr id="627" name="n_2aveValue【保健センター・保健所】&#10;有形固定資産減価償却率"/>
        <xdr:cNvSpPr txBox="1"/>
      </xdr:nvSpPr>
      <xdr:spPr>
        <a:xfrm>
          <a:off x="12960985" y="981265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52705</xdr:rowOff>
    </xdr:from>
    <xdr:ext cx="405130" cy="257810"/>
    <xdr:sp macro="" textlink="">
      <xdr:nvSpPr>
        <xdr:cNvPr id="628" name="n_3aveValue【保健センター・保健所】&#10;有形固定資産減価償却率"/>
        <xdr:cNvSpPr txBox="1"/>
      </xdr:nvSpPr>
      <xdr:spPr>
        <a:xfrm>
          <a:off x="12167235" y="97796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50165</xdr:rowOff>
    </xdr:from>
    <xdr:ext cx="403860" cy="257810"/>
    <xdr:sp macro="" textlink="">
      <xdr:nvSpPr>
        <xdr:cNvPr id="629" name="n_4aveValue【保健センター・保健所】&#10;有形固定資産減価償却率"/>
        <xdr:cNvSpPr txBox="1"/>
      </xdr:nvSpPr>
      <xdr:spPr>
        <a:xfrm>
          <a:off x="11354435" y="94418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118745</xdr:rowOff>
    </xdr:from>
    <xdr:ext cx="403860" cy="258445"/>
    <xdr:sp macro="" textlink="">
      <xdr:nvSpPr>
        <xdr:cNvPr id="630" name="n_1mainValue【保健センター・保健所】&#10;有形固定資産減価償却率"/>
        <xdr:cNvSpPr txBox="1"/>
      </xdr:nvSpPr>
      <xdr:spPr>
        <a:xfrm>
          <a:off x="13742035" y="95103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80010</xdr:rowOff>
    </xdr:from>
    <xdr:ext cx="403860" cy="258445"/>
    <xdr:sp macro="" textlink="">
      <xdr:nvSpPr>
        <xdr:cNvPr id="631" name="n_2mainValue【保健センター・保健所】&#10;有形固定資産減価償却率"/>
        <xdr:cNvSpPr txBox="1"/>
      </xdr:nvSpPr>
      <xdr:spPr>
        <a:xfrm>
          <a:off x="12960985" y="947166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45720</xdr:rowOff>
    </xdr:from>
    <xdr:ext cx="405130" cy="258445"/>
    <xdr:sp macro="" textlink="">
      <xdr:nvSpPr>
        <xdr:cNvPr id="632" name="n_3mainValue【保健センター・保健所】&#10;有形固定資産減価償却率"/>
        <xdr:cNvSpPr txBox="1"/>
      </xdr:nvSpPr>
      <xdr:spPr>
        <a:xfrm>
          <a:off x="12167235" y="9437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33" name="正方形/長方形 632"/>
        <xdr:cNvSpPr/>
      </xdr:nvSpPr>
      <xdr:spPr>
        <a:xfrm>
          <a:off x="16459200" y="782891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4" name="正方形/長方形 633"/>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635" name="正方形/長方形 634"/>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36" name="正方形/長方形 635"/>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637" name="正方形/長方形 636"/>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8" name="正方形/長方形 637"/>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639" name="正方形/長方形 638"/>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40" name="正方形/長方形 639"/>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4790"/>
    <xdr:sp macro="" textlink="">
      <xdr:nvSpPr>
        <xdr:cNvPr id="641" name="テキスト ボックス 640"/>
        <xdr:cNvSpPr txBox="1"/>
      </xdr:nvSpPr>
      <xdr:spPr>
        <a:xfrm>
          <a:off x="16440150" y="875919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42" name="直線コネクタ 641"/>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43" name="直線コネクタ 642"/>
        <xdr:cNvCxnSpPr/>
      </xdr:nvCxnSpPr>
      <xdr:spPr>
        <a:xfrm>
          <a:off x="164592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090" cy="257175"/>
    <xdr:sp macro="" textlink="">
      <xdr:nvSpPr>
        <xdr:cNvPr id="644" name="テキスト ボックス 643"/>
        <xdr:cNvSpPr txBox="1"/>
      </xdr:nvSpPr>
      <xdr:spPr>
        <a:xfrm>
          <a:off x="16048990" y="1072515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146050</xdr:rowOff>
    </xdr:from>
    <xdr:to xmlns:xdr="http://schemas.openxmlformats.org/drawingml/2006/spreadsheetDrawing">
      <xdr:col>120</xdr:col>
      <xdr:colOff>114300</xdr:colOff>
      <xdr:row>62</xdr:row>
      <xdr:rowOff>146050</xdr:rowOff>
    </xdr:to>
    <xdr:cxnSp macro="">
      <xdr:nvCxnSpPr>
        <xdr:cNvPr id="645" name="直線コネクタ 644"/>
        <xdr:cNvCxnSpPr/>
      </xdr:nvCxnSpPr>
      <xdr:spPr>
        <a:xfrm>
          <a:off x="16459200" y="10543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8445"/>
    <xdr:sp macro="" textlink="">
      <xdr:nvSpPr>
        <xdr:cNvPr id="646" name="テキスト ボックス 645"/>
        <xdr:cNvSpPr txBox="1"/>
      </xdr:nvSpPr>
      <xdr:spPr>
        <a:xfrm>
          <a:off x="16048990" y="1040193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47" name="直線コネクタ 646"/>
        <xdr:cNvCxnSpPr/>
      </xdr:nvCxnSpPr>
      <xdr:spPr>
        <a:xfrm>
          <a:off x="16459200" y="10225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090" cy="258445"/>
    <xdr:sp macro="" textlink="">
      <xdr:nvSpPr>
        <xdr:cNvPr id="648" name="テキスト ボックス 647"/>
        <xdr:cNvSpPr txBox="1"/>
      </xdr:nvSpPr>
      <xdr:spPr>
        <a:xfrm>
          <a:off x="16048990" y="1008253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49" name="直線コネクタ 648"/>
        <xdr:cNvCxnSpPr/>
      </xdr:nvCxnSpPr>
      <xdr:spPr>
        <a:xfrm>
          <a:off x="164592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090" cy="258445"/>
    <xdr:sp macro="" textlink="">
      <xdr:nvSpPr>
        <xdr:cNvPr id="650" name="テキスト ボックス 649"/>
        <xdr:cNvSpPr txBox="1"/>
      </xdr:nvSpPr>
      <xdr:spPr>
        <a:xfrm>
          <a:off x="16048990" y="97643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51" name="直線コネクタ 650"/>
        <xdr:cNvCxnSpPr/>
      </xdr:nvCxnSpPr>
      <xdr:spPr>
        <a:xfrm>
          <a:off x="164592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53340</xdr:rowOff>
    </xdr:from>
    <xdr:ext cx="466090" cy="257810"/>
    <xdr:sp macro="" textlink="">
      <xdr:nvSpPr>
        <xdr:cNvPr id="652" name="テキスト ボックス 651"/>
        <xdr:cNvSpPr txBox="1"/>
      </xdr:nvSpPr>
      <xdr:spPr>
        <a:xfrm>
          <a:off x="16048990" y="94449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40005</xdr:rowOff>
    </xdr:from>
    <xdr:to xmlns:xdr="http://schemas.openxmlformats.org/drawingml/2006/spreadsheetDrawing">
      <xdr:col>120</xdr:col>
      <xdr:colOff>114300</xdr:colOff>
      <xdr:row>55</xdr:row>
      <xdr:rowOff>40005</xdr:rowOff>
    </xdr:to>
    <xdr:cxnSp macro="">
      <xdr:nvCxnSpPr>
        <xdr:cNvPr id="653" name="直線コネクタ 652"/>
        <xdr:cNvCxnSpPr/>
      </xdr:nvCxnSpPr>
      <xdr:spPr>
        <a:xfrm>
          <a:off x="164592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090" cy="257810"/>
    <xdr:sp macro="" textlink="">
      <xdr:nvSpPr>
        <xdr:cNvPr id="654" name="テキスト ボックス 653"/>
        <xdr:cNvSpPr txBox="1"/>
      </xdr:nvSpPr>
      <xdr:spPr>
        <a:xfrm>
          <a:off x="16048990" y="912622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55" name="直線コネクタ 654"/>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090" cy="257175"/>
    <xdr:sp macro="" textlink="">
      <xdr:nvSpPr>
        <xdr:cNvPr id="656" name="テキスト ボックス 655"/>
        <xdr:cNvSpPr txBox="1"/>
      </xdr:nvSpPr>
      <xdr:spPr>
        <a:xfrm>
          <a:off x="16048990" y="880681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57"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40005</xdr:rowOff>
    </xdr:from>
    <xdr:to xmlns:xdr="http://schemas.openxmlformats.org/drawingml/2006/spreadsheetDrawing">
      <xdr:col>116</xdr:col>
      <xdr:colOff>62865</xdr:colOff>
      <xdr:row>64</xdr:row>
      <xdr:rowOff>64770</xdr:rowOff>
    </xdr:to>
    <xdr:cxnSp macro="">
      <xdr:nvCxnSpPr>
        <xdr:cNvPr id="658" name="直線コネクタ 657"/>
        <xdr:cNvCxnSpPr/>
      </xdr:nvCxnSpPr>
      <xdr:spPr>
        <a:xfrm flipV="1">
          <a:off x="19951065" y="926401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69215</xdr:rowOff>
    </xdr:from>
    <xdr:ext cx="468630" cy="257810"/>
    <xdr:sp macro="" textlink="">
      <xdr:nvSpPr>
        <xdr:cNvPr id="659" name="【保健センター・保健所】&#10;一人当たり面積最小値テキスト"/>
        <xdr:cNvSpPr txBox="1"/>
      </xdr:nvSpPr>
      <xdr:spPr>
        <a:xfrm>
          <a:off x="19989800" y="108019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64770</xdr:rowOff>
    </xdr:from>
    <xdr:to xmlns:xdr="http://schemas.openxmlformats.org/drawingml/2006/spreadsheetDrawing">
      <xdr:col>116</xdr:col>
      <xdr:colOff>152400</xdr:colOff>
      <xdr:row>64</xdr:row>
      <xdr:rowOff>64770</xdr:rowOff>
    </xdr:to>
    <xdr:cxnSp macro="">
      <xdr:nvCxnSpPr>
        <xdr:cNvPr id="660" name="直線コネクタ 659"/>
        <xdr:cNvCxnSpPr/>
      </xdr:nvCxnSpPr>
      <xdr:spPr>
        <a:xfrm>
          <a:off x="19881850" y="10797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158750</xdr:rowOff>
    </xdr:from>
    <xdr:ext cx="468630" cy="257175"/>
    <xdr:sp macro="" textlink="">
      <xdr:nvSpPr>
        <xdr:cNvPr id="661" name="【保健センター・保健所】&#10;一人当たり面積最大値テキスト"/>
        <xdr:cNvSpPr txBox="1"/>
      </xdr:nvSpPr>
      <xdr:spPr>
        <a:xfrm>
          <a:off x="19989800" y="9047480"/>
          <a:ext cx="468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40005</xdr:rowOff>
    </xdr:from>
    <xdr:to xmlns:xdr="http://schemas.openxmlformats.org/drawingml/2006/spreadsheetDrawing">
      <xdr:col>116</xdr:col>
      <xdr:colOff>152400</xdr:colOff>
      <xdr:row>55</xdr:row>
      <xdr:rowOff>40005</xdr:rowOff>
    </xdr:to>
    <xdr:cxnSp macro="">
      <xdr:nvCxnSpPr>
        <xdr:cNvPr id="662" name="直線コネクタ 661"/>
        <xdr:cNvCxnSpPr/>
      </xdr:nvCxnSpPr>
      <xdr:spPr>
        <a:xfrm>
          <a:off x="19881850" y="9264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57785</xdr:rowOff>
    </xdr:from>
    <xdr:ext cx="468630" cy="258445"/>
    <xdr:sp macro="" textlink="">
      <xdr:nvSpPr>
        <xdr:cNvPr id="663" name="【保健センター・保健所】&#10;一人当たり面積平均値テキスト"/>
        <xdr:cNvSpPr txBox="1"/>
      </xdr:nvSpPr>
      <xdr:spPr>
        <a:xfrm>
          <a:off x="19989800" y="1011999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79375</xdr:rowOff>
    </xdr:from>
    <xdr:to xmlns:xdr="http://schemas.openxmlformats.org/drawingml/2006/spreadsheetDrawing">
      <xdr:col>116</xdr:col>
      <xdr:colOff>114300</xdr:colOff>
      <xdr:row>61</xdr:row>
      <xdr:rowOff>10160</xdr:rowOff>
    </xdr:to>
    <xdr:sp macro="" textlink="">
      <xdr:nvSpPr>
        <xdr:cNvPr id="664" name="フローチャート: 判断 663"/>
        <xdr:cNvSpPr/>
      </xdr:nvSpPr>
      <xdr:spPr>
        <a:xfrm>
          <a:off x="19900900" y="101415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79375</xdr:rowOff>
    </xdr:from>
    <xdr:to xmlns:xdr="http://schemas.openxmlformats.org/drawingml/2006/spreadsheetDrawing">
      <xdr:col>112</xdr:col>
      <xdr:colOff>38100</xdr:colOff>
      <xdr:row>61</xdr:row>
      <xdr:rowOff>10160</xdr:rowOff>
    </xdr:to>
    <xdr:sp macro="" textlink="">
      <xdr:nvSpPr>
        <xdr:cNvPr id="665" name="フローチャート: 判断 664"/>
        <xdr:cNvSpPr/>
      </xdr:nvSpPr>
      <xdr:spPr>
        <a:xfrm>
          <a:off x="19157950" y="101415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46990</xdr:rowOff>
    </xdr:from>
    <xdr:to xmlns:xdr="http://schemas.openxmlformats.org/drawingml/2006/spreadsheetDrawing">
      <xdr:col>107</xdr:col>
      <xdr:colOff>101600</xdr:colOff>
      <xdr:row>60</xdr:row>
      <xdr:rowOff>148590</xdr:rowOff>
    </xdr:to>
    <xdr:sp macro="" textlink="">
      <xdr:nvSpPr>
        <xdr:cNvPr id="666" name="フローチャート: 判断 665"/>
        <xdr:cNvSpPr/>
      </xdr:nvSpPr>
      <xdr:spPr>
        <a:xfrm>
          <a:off x="1834515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111760</xdr:rowOff>
    </xdr:from>
    <xdr:to xmlns:xdr="http://schemas.openxmlformats.org/drawingml/2006/spreadsheetDrawing">
      <xdr:col>102</xdr:col>
      <xdr:colOff>165100</xdr:colOff>
      <xdr:row>61</xdr:row>
      <xdr:rowOff>41910</xdr:rowOff>
    </xdr:to>
    <xdr:sp macro="" textlink="">
      <xdr:nvSpPr>
        <xdr:cNvPr id="667" name="フローチャート: 判断 666"/>
        <xdr:cNvSpPr/>
      </xdr:nvSpPr>
      <xdr:spPr>
        <a:xfrm>
          <a:off x="17551400" y="10173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5715</xdr:rowOff>
    </xdr:from>
    <xdr:to xmlns:xdr="http://schemas.openxmlformats.org/drawingml/2006/spreadsheetDrawing">
      <xdr:col>98</xdr:col>
      <xdr:colOff>38100</xdr:colOff>
      <xdr:row>61</xdr:row>
      <xdr:rowOff>107950</xdr:rowOff>
    </xdr:to>
    <xdr:sp macro="" textlink="">
      <xdr:nvSpPr>
        <xdr:cNvPr id="668" name="フローチャート: 判断 667"/>
        <xdr:cNvSpPr/>
      </xdr:nvSpPr>
      <xdr:spPr>
        <a:xfrm>
          <a:off x="16757650" y="10235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7810"/>
    <xdr:sp macro="" textlink="">
      <xdr:nvSpPr>
        <xdr:cNvPr id="669" name="テキスト ボックス 668"/>
        <xdr:cNvSpPr txBox="1"/>
      </xdr:nvSpPr>
      <xdr:spPr>
        <a:xfrm>
          <a:off x="197802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7810"/>
    <xdr:sp macro="" textlink="">
      <xdr:nvSpPr>
        <xdr:cNvPr id="670" name="テキスト ボックス 669"/>
        <xdr:cNvSpPr txBox="1"/>
      </xdr:nvSpPr>
      <xdr:spPr>
        <a:xfrm>
          <a:off x="190309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0730" cy="257810"/>
    <xdr:sp macro="" textlink="">
      <xdr:nvSpPr>
        <xdr:cNvPr id="671" name="テキスト ボックス 670"/>
        <xdr:cNvSpPr txBox="1"/>
      </xdr:nvSpPr>
      <xdr:spPr>
        <a:xfrm>
          <a:off x="18224500" y="11179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7810"/>
    <xdr:sp macro="" textlink="">
      <xdr:nvSpPr>
        <xdr:cNvPr id="672" name="テキスト ボックス 671"/>
        <xdr:cNvSpPr txBox="1"/>
      </xdr:nvSpPr>
      <xdr:spPr>
        <a:xfrm>
          <a:off x="174307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7810"/>
    <xdr:sp macro="" textlink="">
      <xdr:nvSpPr>
        <xdr:cNvPr id="673" name="テキスト ボックス 672"/>
        <xdr:cNvSpPr txBox="1"/>
      </xdr:nvSpPr>
      <xdr:spPr>
        <a:xfrm>
          <a:off x="16630650" y="111791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104140</xdr:rowOff>
    </xdr:from>
    <xdr:to xmlns:xdr="http://schemas.openxmlformats.org/drawingml/2006/spreadsheetDrawing">
      <xdr:col>116</xdr:col>
      <xdr:colOff>114300</xdr:colOff>
      <xdr:row>58</xdr:row>
      <xdr:rowOff>34290</xdr:rowOff>
    </xdr:to>
    <xdr:sp macro="" textlink="">
      <xdr:nvSpPr>
        <xdr:cNvPr id="674" name="楕円 673"/>
        <xdr:cNvSpPr/>
      </xdr:nvSpPr>
      <xdr:spPr>
        <a:xfrm>
          <a:off x="19900900" y="9663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127000</xdr:rowOff>
    </xdr:from>
    <xdr:ext cx="468630" cy="257810"/>
    <xdr:sp macro="" textlink="">
      <xdr:nvSpPr>
        <xdr:cNvPr id="675" name="【保健センター・保健所】&#10;一人当たり面積該当値テキスト"/>
        <xdr:cNvSpPr txBox="1"/>
      </xdr:nvSpPr>
      <xdr:spPr>
        <a:xfrm>
          <a:off x="19989800" y="9518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104140</xdr:rowOff>
    </xdr:from>
    <xdr:to xmlns:xdr="http://schemas.openxmlformats.org/drawingml/2006/spreadsheetDrawing">
      <xdr:col>112</xdr:col>
      <xdr:colOff>38100</xdr:colOff>
      <xdr:row>58</xdr:row>
      <xdr:rowOff>34290</xdr:rowOff>
    </xdr:to>
    <xdr:sp macro="" textlink="">
      <xdr:nvSpPr>
        <xdr:cNvPr id="676" name="楕円 675"/>
        <xdr:cNvSpPr/>
      </xdr:nvSpPr>
      <xdr:spPr>
        <a:xfrm>
          <a:off x="19157950" y="9663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57</xdr:row>
      <xdr:rowOff>154305</xdr:rowOff>
    </xdr:from>
    <xdr:to xmlns:xdr="http://schemas.openxmlformats.org/drawingml/2006/spreadsheetDrawing">
      <xdr:col>116</xdr:col>
      <xdr:colOff>63500</xdr:colOff>
      <xdr:row>57</xdr:row>
      <xdr:rowOff>154305</xdr:rowOff>
    </xdr:to>
    <xdr:cxnSp macro="">
      <xdr:nvCxnSpPr>
        <xdr:cNvPr id="677" name="直線コネクタ 676"/>
        <xdr:cNvCxnSpPr/>
      </xdr:nvCxnSpPr>
      <xdr:spPr>
        <a:xfrm>
          <a:off x="19202400" y="97135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136525</xdr:rowOff>
    </xdr:from>
    <xdr:to xmlns:xdr="http://schemas.openxmlformats.org/drawingml/2006/spreadsheetDrawing">
      <xdr:col>107</xdr:col>
      <xdr:colOff>101600</xdr:colOff>
      <xdr:row>58</xdr:row>
      <xdr:rowOff>67310</xdr:rowOff>
    </xdr:to>
    <xdr:sp macro="" textlink="">
      <xdr:nvSpPr>
        <xdr:cNvPr id="678" name="楕円 677"/>
        <xdr:cNvSpPr/>
      </xdr:nvSpPr>
      <xdr:spPr>
        <a:xfrm>
          <a:off x="18345150" y="9695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154305</xdr:rowOff>
    </xdr:from>
    <xdr:to xmlns:xdr="http://schemas.openxmlformats.org/drawingml/2006/spreadsheetDrawing">
      <xdr:col>111</xdr:col>
      <xdr:colOff>171450</xdr:colOff>
      <xdr:row>58</xdr:row>
      <xdr:rowOff>16510</xdr:rowOff>
    </xdr:to>
    <xdr:cxnSp macro="">
      <xdr:nvCxnSpPr>
        <xdr:cNvPr id="679" name="直線コネクタ 678"/>
        <xdr:cNvCxnSpPr/>
      </xdr:nvCxnSpPr>
      <xdr:spPr>
        <a:xfrm flipV="1">
          <a:off x="18395950" y="9713595"/>
          <a:ext cx="8064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136525</xdr:rowOff>
    </xdr:from>
    <xdr:to xmlns:xdr="http://schemas.openxmlformats.org/drawingml/2006/spreadsheetDrawing">
      <xdr:col>102</xdr:col>
      <xdr:colOff>165100</xdr:colOff>
      <xdr:row>58</xdr:row>
      <xdr:rowOff>67310</xdr:rowOff>
    </xdr:to>
    <xdr:sp macro="" textlink="">
      <xdr:nvSpPr>
        <xdr:cNvPr id="680" name="楕円 679"/>
        <xdr:cNvSpPr/>
      </xdr:nvSpPr>
      <xdr:spPr>
        <a:xfrm>
          <a:off x="17551400" y="96958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16510</xdr:rowOff>
    </xdr:from>
    <xdr:to xmlns:xdr="http://schemas.openxmlformats.org/drawingml/2006/spreadsheetDrawing">
      <xdr:col>107</xdr:col>
      <xdr:colOff>50800</xdr:colOff>
      <xdr:row>58</xdr:row>
      <xdr:rowOff>16510</xdr:rowOff>
    </xdr:to>
    <xdr:cxnSp macro="">
      <xdr:nvCxnSpPr>
        <xdr:cNvPr id="681" name="直線コネクタ 680"/>
        <xdr:cNvCxnSpPr/>
      </xdr:nvCxnSpPr>
      <xdr:spPr>
        <a:xfrm>
          <a:off x="17602200" y="97434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1270</xdr:rowOff>
    </xdr:from>
    <xdr:ext cx="469900" cy="258445"/>
    <xdr:sp macro="" textlink="">
      <xdr:nvSpPr>
        <xdr:cNvPr id="682" name="n_1aveValue【保健センター・保健所】&#10;一人当たり面積"/>
        <xdr:cNvSpPr txBox="1"/>
      </xdr:nvSpPr>
      <xdr:spPr>
        <a:xfrm>
          <a:off x="18980150" y="10231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139065</xdr:rowOff>
    </xdr:from>
    <xdr:ext cx="469900" cy="258445"/>
    <xdr:sp macro="" textlink="">
      <xdr:nvSpPr>
        <xdr:cNvPr id="683" name="n_2aveValue【保健センター・保健所】&#10;一人当たり面積"/>
        <xdr:cNvSpPr txBox="1"/>
      </xdr:nvSpPr>
      <xdr:spPr>
        <a:xfrm>
          <a:off x="18180050" y="10201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33655</xdr:rowOff>
    </xdr:from>
    <xdr:ext cx="469900" cy="257175"/>
    <xdr:sp macro="" textlink="">
      <xdr:nvSpPr>
        <xdr:cNvPr id="684" name="n_3aveValue【保健センター・保健所】&#10;一人当たり面積"/>
        <xdr:cNvSpPr txBox="1"/>
      </xdr:nvSpPr>
      <xdr:spPr>
        <a:xfrm>
          <a:off x="17386300" y="102635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124460</xdr:rowOff>
    </xdr:from>
    <xdr:ext cx="469900" cy="257810"/>
    <xdr:sp macro="" textlink="">
      <xdr:nvSpPr>
        <xdr:cNvPr id="685" name="n_4aveValue【保健センター・保健所】&#10;一人当たり面積"/>
        <xdr:cNvSpPr txBox="1"/>
      </xdr:nvSpPr>
      <xdr:spPr>
        <a:xfrm>
          <a:off x="16592550" y="100190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50800</xdr:rowOff>
    </xdr:from>
    <xdr:ext cx="469900" cy="257810"/>
    <xdr:sp macro="" textlink="">
      <xdr:nvSpPr>
        <xdr:cNvPr id="686" name="n_1mainValue【保健センター・保健所】&#10;一人当たり面積"/>
        <xdr:cNvSpPr txBox="1"/>
      </xdr:nvSpPr>
      <xdr:spPr>
        <a:xfrm>
          <a:off x="18980150" y="94424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83185</xdr:rowOff>
    </xdr:from>
    <xdr:ext cx="469900" cy="258445"/>
    <xdr:sp macro="" textlink="">
      <xdr:nvSpPr>
        <xdr:cNvPr id="687" name="n_2mainValue【保健センター・保健所】&#10;一人当たり面積"/>
        <xdr:cNvSpPr txBox="1"/>
      </xdr:nvSpPr>
      <xdr:spPr>
        <a:xfrm>
          <a:off x="1818005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83185</xdr:rowOff>
    </xdr:from>
    <xdr:ext cx="469900" cy="258445"/>
    <xdr:sp macro="" textlink="">
      <xdr:nvSpPr>
        <xdr:cNvPr id="688" name="n_3mainValue【保健センター・保健所】&#10;一人当たり面積"/>
        <xdr:cNvSpPr txBox="1"/>
      </xdr:nvSpPr>
      <xdr:spPr>
        <a:xfrm>
          <a:off x="17386300" y="947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689" name="正方形/長方形 688"/>
        <xdr:cNvSpPr/>
      </xdr:nvSpPr>
      <xdr:spPr>
        <a:xfrm>
          <a:off x="11207750" y="1155573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90" name="正方形/長方形 689"/>
        <xdr:cNvSpPr/>
      </xdr:nvSpPr>
      <xdr:spPr>
        <a:xfrm>
          <a:off x="113157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1" name="正方形/長方形 690"/>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2" name="正方形/長方形 691"/>
        <xdr:cNvSpPr/>
      </xdr:nvSpPr>
      <xdr:spPr>
        <a:xfrm>
          <a:off x="122364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3" name="正方形/長方形 692"/>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94" name="正方形/長方形 693"/>
        <xdr:cNvSpPr/>
      </xdr:nvSpPr>
      <xdr:spPr>
        <a:xfrm>
          <a:off x="1326515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95" name="正方形/長方形 694"/>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149225</xdr:rowOff>
    </xdr:to>
    <xdr:sp macro="" textlink="">
      <xdr:nvSpPr>
        <xdr:cNvPr id="696" name="正方形/長方形 695"/>
        <xdr:cNvSpPr/>
      </xdr:nvSpPr>
      <xdr:spPr>
        <a:xfrm>
          <a:off x="11207750" y="12672060"/>
          <a:ext cx="424815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790"/>
    <xdr:sp macro="" textlink="">
      <xdr:nvSpPr>
        <xdr:cNvPr id="697" name="テキスト ボックス 696"/>
        <xdr:cNvSpPr txBox="1"/>
      </xdr:nvSpPr>
      <xdr:spPr>
        <a:xfrm>
          <a:off x="11169650" y="1248473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698" name="直線コネクタ 697"/>
        <xdr:cNvCxnSpPr/>
      </xdr:nvCxnSpPr>
      <xdr:spPr>
        <a:xfrm>
          <a:off x="11207750" y="149053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2095"/>
    <xdr:sp macro="" textlink="">
      <xdr:nvSpPr>
        <xdr:cNvPr id="699" name="テキスト ボックス 698"/>
        <xdr:cNvSpPr txBox="1"/>
      </xdr:nvSpPr>
      <xdr:spPr>
        <a:xfrm>
          <a:off x="1079754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37465</xdr:rowOff>
    </xdr:from>
    <xdr:to xmlns:xdr="http://schemas.openxmlformats.org/drawingml/2006/spreadsheetDrawing">
      <xdr:col>89</xdr:col>
      <xdr:colOff>171450</xdr:colOff>
      <xdr:row>86</xdr:row>
      <xdr:rowOff>37465</xdr:rowOff>
    </xdr:to>
    <xdr:cxnSp macro="">
      <xdr:nvCxnSpPr>
        <xdr:cNvPr id="700" name="直線コネクタ 699"/>
        <xdr:cNvCxnSpPr/>
      </xdr:nvCxnSpPr>
      <xdr:spPr>
        <a:xfrm>
          <a:off x="11207750" y="1445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66040</xdr:rowOff>
    </xdr:from>
    <xdr:ext cx="401955" cy="252095"/>
    <xdr:sp macro="" textlink="">
      <xdr:nvSpPr>
        <xdr:cNvPr id="701" name="テキスト ボックス 700"/>
        <xdr:cNvSpPr txBox="1"/>
      </xdr:nvSpPr>
      <xdr:spPr>
        <a:xfrm>
          <a:off x="10842625" y="1431925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95250</xdr:rowOff>
    </xdr:from>
    <xdr:to xmlns:xdr="http://schemas.openxmlformats.org/drawingml/2006/spreadsheetDrawing">
      <xdr:col>89</xdr:col>
      <xdr:colOff>171450</xdr:colOff>
      <xdr:row>83</xdr:row>
      <xdr:rowOff>95250</xdr:rowOff>
    </xdr:to>
    <xdr:cxnSp macro="">
      <xdr:nvCxnSpPr>
        <xdr:cNvPr id="702" name="直線コネクタ 701"/>
        <xdr:cNvCxnSpPr/>
      </xdr:nvCxnSpPr>
      <xdr:spPr>
        <a:xfrm>
          <a:off x="11207750" y="140131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124460</xdr:rowOff>
    </xdr:from>
    <xdr:ext cx="401955" cy="257810"/>
    <xdr:sp macro="" textlink="">
      <xdr:nvSpPr>
        <xdr:cNvPr id="703" name="テキスト ボックス 702"/>
        <xdr:cNvSpPr txBox="1"/>
      </xdr:nvSpPr>
      <xdr:spPr>
        <a:xfrm>
          <a:off x="10842625" y="1387475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152400</xdr:rowOff>
    </xdr:from>
    <xdr:to xmlns:xdr="http://schemas.openxmlformats.org/drawingml/2006/spreadsheetDrawing">
      <xdr:col>89</xdr:col>
      <xdr:colOff>171450</xdr:colOff>
      <xdr:row>80</xdr:row>
      <xdr:rowOff>152400</xdr:rowOff>
    </xdr:to>
    <xdr:cxnSp macro="">
      <xdr:nvCxnSpPr>
        <xdr:cNvPr id="704" name="直線コネクタ 703"/>
        <xdr:cNvCxnSpPr/>
      </xdr:nvCxnSpPr>
      <xdr:spPr>
        <a:xfrm>
          <a:off x="11207750" y="13567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10160</xdr:rowOff>
    </xdr:from>
    <xdr:ext cx="401955" cy="257175"/>
    <xdr:sp macro="" textlink="">
      <xdr:nvSpPr>
        <xdr:cNvPr id="705" name="テキスト ボックス 704"/>
        <xdr:cNvSpPr txBox="1"/>
      </xdr:nvSpPr>
      <xdr:spPr>
        <a:xfrm>
          <a:off x="10842625" y="1342517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38100</xdr:rowOff>
    </xdr:from>
    <xdr:to xmlns:xdr="http://schemas.openxmlformats.org/drawingml/2006/spreadsheetDrawing">
      <xdr:col>89</xdr:col>
      <xdr:colOff>171450</xdr:colOff>
      <xdr:row>78</xdr:row>
      <xdr:rowOff>38100</xdr:rowOff>
    </xdr:to>
    <xdr:cxnSp macro="">
      <xdr:nvCxnSpPr>
        <xdr:cNvPr id="706" name="直線コネクタ 705"/>
        <xdr:cNvCxnSpPr/>
      </xdr:nvCxnSpPr>
      <xdr:spPr>
        <a:xfrm>
          <a:off x="11207750" y="13117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77</xdr:row>
      <xdr:rowOff>67310</xdr:rowOff>
    </xdr:from>
    <xdr:ext cx="401955" cy="257175"/>
    <xdr:sp macro="" textlink="">
      <xdr:nvSpPr>
        <xdr:cNvPr id="707" name="テキスト ボックス 706"/>
        <xdr:cNvSpPr txBox="1"/>
      </xdr:nvSpPr>
      <xdr:spPr>
        <a:xfrm>
          <a:off x="10842625" y="12979400"/>
          <a:ext cx="401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708" name="直線コネクタ 707"/>
        <xdr:cNvCxnSpPr/>
      </xdr:nvCxnSpPr>
      <xdr:spPr>
        <a:xfrm>
          <a:off x="11207750" y="126720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7810"/>
    <xdr:sp macro="" textlink="">
      <xdr:nvSpPr>
        <xdr:cNvPr id="709" name="テキスト ボックス 708"/>
        <xdr:cNvSpPr txBox="1"/>
      </xdr:nvSpPr>
      <xdr:spPr>
        <a:xfrm>
          <a:off x="10906760" y="1253363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149225</xdr:rowOff>
    </xdr:to>
    <xdr:sp macro="" textlink="">
      <xdr:nvSpPr>
        <xdr:cNvPr id="710" name="【消防施設】&#10;有形固定資産減価償却率グラフ枠"/>
        <xdr:cNvSpPr/>
      </xdr:nvSpPr>
      <xdr:spPr>
        <a:xfrm>
          <a:off x="11207750" y="12672060"/>
          <a:ext cx="424815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144780</xdr:rowOff>
    </xdr:from>
    <xdr:to xmlns:xdr="http://schemas.openxmlformats.org/drawingml/2006/spreadsheetDrawing">
      <xdr:col>85</xdr:col>
      <xdr:colOff>126365</xdr:colOff>
      <xdr:row>86</xdr:row>
      <xdr:rowOff>77470</xdr:rowOff>
    </xdr:to>
    <xdr:cxnSp macro="">
      <xdr:nvCxnSpPr>
        <xdr:cNvPr id="711" name="直線コネクタ 710"/>
        <xdr:cNvCxnSpPr/>
      </xdr:nvCxnSpPr>
      <xdr:spPr>
        <a:xfrm flipV="1">
          <a:off x="14699615" y="1322451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81280</xdr:rowOff>
    </xdr:from>
    <xdr:ext cx="403860" cy="253365"/>
    <xdr:sp macro="" textlink="">
      <xdr:nvSpPr>
        <xdr:cNvPr id="712" name="【消防施設】&#10;有形固定資産減価償却率最小値テキスト"/>
        <xdr:cNvSpPr txBox="1"/>
      </xdr:nvSpPr>
      <xdr:spPr>
        <a:xfrm>
          <a:off x="14738350" y="145021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77470</xdr:rowOff>
    </xdr:from>
    <xdr:to xmlns:xdr="http://schemas.openxmlformats.org/drawingml/2006/spreadsheetDrawing">
      <xdr:col>86</xdr:col>
      <xdr:colOff>25400</xdr:colOff>
      <xdr:row>86</xdr:row>
      <xdr:rowOff>77470</xdr:rowOff>
    </xdr:to>
    <xdr:cxnSp macro="">
      <xdr:nvCxnSpPr>
        <xdr:cNvPr id="713" name="直線コネクタ 712"/>
        <xdr:cNvCxnSpPr/>
      </xdr:nvCxnSpPr>
      <xdr:spPr>
        <a:xfrm>
          <a:off x="14611350" y="14498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92075</xdr:rowOff>
    </xdr:from>
    <xdr:ext cx="403860" cy="257810"/>
    <xdr:sp macro="" textlink="">
      <xdr:nvSpPr>
        <xdr:cNvPr id="714" name="【消防施設】&#10;有形固定資産減価償却率最大値テキスト"/>
        <xdr:cNvSpPr txBox="1"/>
      </xdr:nvSpPr>
      <xdr:spPr>
        <a:xfrm>
          <a:off x="14738350" y="13004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144780</xdr:rowOff>
    </xdr:from>
    <xdr:to xmlns:xdr="http://schemas.openxmlformats.org/drawingml/2006/spreadsheetDrawing">
      <xdr:col>86</xdr:col>
      <xdr:colOff>25400</xdr:colOff>
      <xdr:row>78</xdr:row>
      <xdr:rowOff>144780</xdr:rowOff>
    </xdr:to>
    <xdr:cxnSp macro="">
      <xdr:nvCxnSpPr>
        <xdr:cNvPr id="715" name="直線コネクタ 714"/>
        <xdr:cNvCxnSpPr/>
      </xdr:nvCxnSpPr>
      <xdr:spPr>
        <a:xfrm>
          <a:off x="14611350" y="1322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18415</xdr:rowOff>
    </xdr:from>
    <xdr:ext cx="403860" cy="257810"/>
    <xdr:sp macro="" textlink="">
      <xdr:nvSpPr>
        <xdr:cNvPr id="716" name="【消防施設】&#10;有形固定資産減価償却率平均値テキスト"/>
        <xdr:cNvSpPr txBox="1"/>
      </xdr:nvSpPr>
      <xdr:spPr>
        <a:xfrm>
          <a:off x="14738350" y="137687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167005</xdr:rowOff>
    </xdr:from>
    <xdr:to xmlns:xdr="http://schemas.openxmlformats.org/drawingml/2006/spreadsheetDrawing">
      <xdr:col>85</xdr:col>
      <xdr:colOff>171450</xdr:colOff>
      <xdr:row>83</xdr:row>
      <xdr:rowOff>97155</xdr:rowOff>
    </xdr:to>
    <xdr:sp macro="" textlink="">
      <xdr:nvSpPr>
        <xdr:cNvPr id="717" name="フローチャート: 判断 716"/>
        <xdr:cNvSpPr/>
      </xdr:nvSpPr>
      <xdr:spPr>
        <a:xfrm>
          <a:off x="14649450" y="1391729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41275</xdr:rowOff>
    </xdr:from>
    <xdr:to xmlns:xdr="http://schemas.openxmlformats.org/drawingml/2006/spreadsheetDrawing">
      <xdr:col>81</xdr:col>
      <xdr:colOff>101600</xdr:colOff>
      <xdr:row>83</xdr:row>
      <xdr:rowOff>142875</xdr:rowOff>
    </xdr:to>
    <xdr:sp macro="" textlink="">
      <xdr:nvSpPr>
        <xdr:cNvPr id="718" name="フローチャート: 判断 717"/>
        <xdr:cNvSpPr/>
      </xdr:nvSpPr>
      <xdr:spPr>
        <a:xfrm>
          <a:off x="1388745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10160</xdr:rowOff>
    </xdr:from>
    <xdr:to xmlns:xdr="http://schemas.openxmlformats.org/drawingml/2006/spreadsheetDrawing">
      <xdr:col>76</xdr:col>
      <xdr:colOff>165100</xdr:colOff>
      <xdr:row>83</xdr:row>
      <xdr:rowOff>111125</xdr:rowOff>
    </xdr:to>
    <xdr:sp macro="" textlink="">
      <xdr:nvSpPr>
        <xdr:cNvPr id="719" name="フローチャート: 判断 718"/>
        <xdr:cNvSpPr/>
      </xdr:nvSpPr>
      <xdr:spPr>
        <a:xfrm>
          <a:off x="13093700" y="13928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154305</xdr:rowOff>
    </xdr:from>
    <xdr:to xmlns:xdr="http://schemas.openxmlformats.org/drawingml/2006/spreadsheetDrawing">
      <xdr:col>72</xdr:col>
      <xdr:colOff>38100</xdr:colOff>
      <xdr:row>83</xdr:row>
      <xdr:rowOff>84455</xdr:rowOff>
    </xdr:to>
    <xdr:sp macro="" textlink="">
      <xdr:nvSpPr>
        <xdr:cNvPr id="720" name="フローチャート: 判断 719"/>
        <xdr:cNvSpPr/>
      </xdr:nvSpPr>
      <xdr:spPr>
        <a:xfrm>
          <a:off x="12299950" y="1390459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149860</xdr:rowOff>
    </xdr:from>
    <xdr:to xmlns:xdr="http://schemas.openxmlformats.org/drawingml/2006/spreadsheetDrawing">
      <xdr:col>67</xdr:col>
      <xdr:colOff>101600</xdr:colOff>
      <xdr:row>83</xdr:row>
      <xdr:rowOff>79375</xdr:rowOff>
    </xdr:to>
    <xdr:sp macro="" textlink="">
      <xdr:nvSpPr>
        <xdr:cNvPr id="721" name="フローチャート: 判断 720"/>
        <xdr:cNvSpPr/>
      </xdr:nvSpPr>
      <xdr:spPr>
        <a:xfrm>
          <a:off x="11487150" y="1390015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146685</xdr:rowOff>
    </xdr:from>
    <xdr:ext cx="762000" cy="252095"/>
    <xdr:sp macro="" textlink="">
      <xdr:nvSpPr>
        <xdr:cNvPr id="722" name="テキスト ボックス 721"/>
        <xdr:cNvSpPr txBox="1"/>
      </xdr:nvSpPr>
      <xdr:spPr>
        <a:xfrm>
          <a:off x="1452880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146685</xdr:rowOff>
    </xdr:from>
    <xdr:ext cx="760730" cy="252095"/>
    <xdr:sp macro="" textlink="">
      <xdr:nvSpPr>
        <xdr:cNvPr id="723" name="テキスト ボックス 722"/>
        <xdr:cNvSpPr txBox="1"/>
      </xdr:nvSpPr>
      <xdr:spPr>
        <a:xfrm>
          <a:off x="137668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146685</xdr:rowOff>
    </xdr:from>
    <xdr:ext cx="762000" cy="252095"/>
    <xdr:sp macro="" textlink="">
      <xdr:nvSpPr>
        <xdr:cNvPr id="724" name="テキスト ボックス 723"/>
        <xdr:cNvSpPr txBox="1"/>
      </xdr:nvSpPr>
      <xdr:spPr>
        <a:xfrm>
          <a:off x="129730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146685</xdr:rowOff>
    </xdr:from>
    <xdr:ext cx="762000" cy="252095"/>
    <xdr:sp macro="" textlink="">
      <xdr:nvSpPr>
        <xdr:cNvPr id="725" name="テキスト ボックス 724"/>
        <xdr:cNvSpPr txBox="1"/>
      </xdr:nvSpPr>
      <xdr:spPr>
        <a:xfrm>
          <a:off x="12172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146685</xdr:rowOff>
    </xdr:from>
    <xdr:ext cx="760730" cy="252095"/>
    <xdr:sp macro="" textlink="">
      <xdr:nvSpPr>
        <xdr:cNvPr id="726" name="テキスト ボックス 725"/>
        <xdr:cNvSpPr txBox="1"/>
      </xdr:nvSpPr>
      <xdr:spPr>
        <a:xfrm>
          <a:off x="11366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109855</xdr:rowOff>
    </xdr:from>
    <xdr:to xmlns:xdr="http://schemas.openxmlformats.org/drawingml/2006/spreadsheetDrawing">
      <xdr:col>85</xdr:col>
      <xdr:colOff>171450</xdr:colOff>
      <xdr:row>84</xdr:row>
      <xdr:rowOff>39370</xdr:rowOff>
    </xdr:to>
    <xdr:sp macro="" textlink="">
      <xdr:nvSpPr>
        <xdr:cNvPr id="727" name="楕円 726"/>
        <xdr:cNvSpPr/>
      </xdr:nvSpPr>
      <xdr:spPr>
        <a:xfrm>
          <a:off x="14649450" y="14027785"/>
          <a:ext cx="952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88900</xdr:rowOff>
    </xdr:from>
    <xdr:ext cx="403860" cy="253365"/>
    <xdr:sp macro="" textlink="">
      <xdr:nvSpPr>
        <xdr:cNvPr id="728" name="【消防施設】&#10;有形固定資産減価償却率該当値テキスト"/>
        <xdr:cNvSpPr txBox="1"/>
      </xdr:nvSpPr>
      <xdr:spPr>
        <a:xfrm>
          <a:off x="14738350" y="140068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67310</xdr:rowOff>
    </xdr:from>
    <xdr:to xmlns:xdr="http://schemas.openxmlformats.org/drawingml/2006/spreadsheetDrawing">
      <xdr:col>81</xdr:col>
      <xdr:colOff>101600</xdr:colOff>
      <xdr:row>83</xdr:row>
      <xdr:rowOff>167640</xdr:rowOff>
    </xdr:to>
    <xdr:sp macro="" textlink="">
      <xdr:nvSpPr>
        <xdr:cNvPr id="729" name="楕円 728"/>
        <xdr:cNvSpPr/>
      </xdr:nvSpPr>
      <xdr:spPr>
        <a:xfrm>
          <a:off x="13887450" y="1398524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118110</xdr:rowOff>
    </xdr:from>
    <xdr:to xmlns:xdr="http://schemas.openxmlformats.org/drawingml/2006/spreadsheetDrawing">
      <xdr:col>85</xdr:col>
      <xdr:colOff>127000</xdr:colOff>
      <xdr:row>83</xdr:row>
      <xdr:rowOff>161290</xdr:rowOff>
    </xdr:to>
    <xdr:cxnSp macro="">
      <xdr:nvCxnSpPr>
        <xdr:cNvPr id="730" name="直線コネクタ 729"/>
        <xdr:cNvCxnSpPr/>
      </xdr:nvCxnSpPr>
      <xdr:spPr>
        <a:xfrm>
          <a:off x="13938250" y="1403604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12700</xdr:rowOff>
    </xdr:from>
    <xdr:to xmlns:xdr="http://schemas.openxmlformats.org/drawingml/2006/spreadsheetDrawing">
      <xdr:col>76</xdr:col>
      <xdr:colOff>165100</xdr:colOff>
      <xdr:row>83</xdr:row>
      <xdr:rowOff>113665</xdr:rowOff>
    </xdr:to>
    <xdr:sp macro="" textlink="">
      <xdr:nvSpPr>
        <xdr:cNvPr id="731" name="楕円 730"/>
        <xdr:cNvSpPr/>
      </xdr:nvSpPr>
      <xdr:spPr>
        <a:xfrm>
          <a:off x="13093700" y="13930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62865</xdr:rowOff>
    </xdr:from>
    <xdr:to xmlns:xdr="http://schemas.openxmlformats.org/drawingml/2006/spreadsheetDrawing">
      <xdr:col>81</xdr:col>
      <xdr:colOff>50800</xdr:colOff>
      <xdr:row>83</xdr:row>
      <xdr:rowOff>118110</xdr:rowOff>
    </xdr:to>
    <xdr:cxnSp macro="">
      <xdr:nvCxnSpPr>
        <xdr:cNvPr id="732" name="直線コネクタ 731"/>
        <xdr:cNvCxnSpPr/>
      </xdr:nvCxnSpPr>
      <xdr:spPr>
        <a:xfrm>
          <a:off x="13144500" y="13980795"/>
          <a:ext cx="79375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135255</xdr:rowOff>
    </xdr:from>
    <xdr:to xmlns:xdr="http://schemas.openxmlformats.org/drawingml/2006/spreadsheetDrawing">
      <xdr:col>72</xdr:col>
      <xdr:colOff>38100</xdr:colOff>
      <xdr:row>83</xdr:row>
      <xdr:rowOff>66040</xdr:rowOff>
    </xdr:to>
    <xdr:sp macro="" textlink="">
      <xdr:nvSpPr>
        <xdr:cNvPr id="733" name="楕円 732"/>
        <xdr:cNvSpPr/>
      </xdr:nvSpPr>
      <xdr:spPr>
        <a:xfrm>
          <a:off x="12299950" y="138855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83</xdr:row>
      <xdr:rowOff>15240</xdr:rowOff>
    </xdr:from>
    <xdr:to xmlns:xdr="http://schemas.openxmlformats.org/drawingml/2006/spreadsheetDrawing">
      <xdr:col>76</xdr:col>
      <xdr:colOff>114300</xdr:colOff>
      <xdr:row>83</xdr:row>
      <xdr:rowOff>62865</xdr:rowOff>
    </xdr:to>
    <xdr:cxnSp macro="">
      <xdr:nvCxnSpPr>
        <xdr:cNvPr id="734" name="直線コネクタ 733"/>
        <xdr:cNvCxnSpPr/>
      </xdr:nvCxnSpPr>
      <xdr:spPr>
        <a:xfrm>
          <a:off x="12344400" y="13933170"/>
          <a:ext cx="8001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160020</xdr:rowOff>
    </xdr:from>
    <xdr:ext cx="403860" cy="257175"/>
    <xdr:sp macro="" textlink="">
      <xdr:nvSpPr>
        <xdr:cNvPr id="735" name="n_1aveValue【消防施設】&#10;有形固定資産減価償却率"/>
        <xdr:cNvSpPr txBox="1"/>
      </xdr:nvSpPr>
      <xdr:spPr>
        <a:xfrm>
          <a:off x="13742035" y="1374267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128270</xdr:rowOff>
    </xdr:from>
    <xdr:ext cx="403860" cy="257810"/>
    <xdr:sp macro="" textlink="">
      <xdr:nvSpPr>
        <xdr:cNvPr id="736" name="n_2aveValue【消防施設】&#10;有形固定資産減価償却率"/>
        <xdr:cNvSpPr txBox="1"/>
      </xdr:nvSpPr>
      <xdr:spPr>
        <a:xfrm>
          <a:off x="12960985" y="137109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74930</xdr:rowOff>
    </xdr:from>
    <xdr:ext cx="405130" cy="255270"/>
    <xdr:sp macro="" textlink="">
      <xdr:nvSpPr>
        <xdr:cNvPr id="737" name="n_3aveValue【消防施設】&#10;有形固定資産減価償却率"/>
        <xdr:cNvSpPr txBox="1"/>
      </xdr:nvSpPr>
      <xdr:spPr>
        <a:xfrm>
          <a:off x="12167235" y="1399286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96520</xdr:rowOff>
    </xdr:from>
    <xdr:ext cx="403860" cy="258445"/>
    <xdr:sp macro="" textlink="">
      <xdr:nvSpPr>
        <xdr:cNvPr id="738" name="n_4aveValue【消防施設】&#10;有形固定資産減価償却率"/>
        <xdr:cNvSpPr txBox="1"/>
      </xdr:nvSpPr>
      <xdr:spPr>
        <a:xfrm>
          <a:off x="11354435" y="136791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160020</xdr:rowOff>
    </xdr:from>
    <xdr:ext cx="403860" cy="252095"/>
    <xdr:sp macro="" textlink="">
      <xdr:nvSpPr>
        <xdr:cNvPr id="739" name="n_1mainValue【消防施設】&#10;有形固定資産減価償却率"/>
        <xdr:cNvSpPr txBox="1"/>
      </xdr:nvSpPr>
      <xdr:spPr>
        <a:xfrm>
          <a:off x="13742035" y="1407795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105410</xdr:rowOff>
    </xdr:from>
    <xdr:ext cx="403860" cy="253365"/>
    <xdr:sp macro="" textlink="">
      <xdr:nvSpPr>
        <xdr:cNvPr id="740" name="n_2mainValue【消防施設】&#10;有形固定資産減価償却率"/>
        <xdr:cNvSpPr txBox="1"/>
      </xdr:nvSpPr>
      <xdr:spPr>
        <a:xfrm>
          <a:off x="12960985" y="1402334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81915</xdr:rowOff>
    </xdr:from>
    <xdr:ext cx="405130" cy="258445"/>
    <xdr:sp macro="" textlink="">
      <xdr:nvSpPr>
        <xdr:cNvPr id="741" name="n_3mainValue【消防施設】&#10;有形固定資産減価償却率"/>
        <xdr:cNvSpPr txBox="1"/>
      </xdr:nvSpPr>
      <xdr:spPr>
        <a:xfrm>
          <a:off x="12167235" y="13664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42" name="正方形/長方形 741"/>
        <xdr:cNvSpPr/>
      </xdr:nvSpPr>
      <xdr:spPr>
        <a:xfrm>
          <a:off x="16459200" y="1155573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3" name="正方形/長方形 742"/>
        <xdr:cNvSpPr/>
      </xdr:nvSpPr>
      <xdr:spPr>
        <a:xfrm>
          <a:off x="165862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4" name="正方形/長方形 743"/>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5" name="正方形/長方形 744"/>
        <xdr:cNvSpPr/>
      </xdr:nvSpPr>
      <xdr:spPr>
        <a:xfrm>
          <a:off x="174879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46" name="正方形/長方形 745"/>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47" name="正方形/長方形 746"/>
        <xdr:cNvSpPr/>
      </xdr:nvSpPr>
      <xdr:spPr>
        <a:xfrm>
          <a:off x="18516600" y="1220089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48" name="正方形/長方形 747"/>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149225</xdr:rowOff>
    </xdr:to>
    <xdr:sp macro="" textlink="">
      <xdr:nvSpPr>
        <xdr:cNvPr id="749" name="正方形/長方形 748"/>
        <xdr:cNvSpPr/>
      </xdr:nvSpPr>
      <xdr:spPr>
        <a:xfrm>
          <a:off x="16459200" y="12672060"/>
          <a:ext cx="4267200" cy="223329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8615" cy="224790"/>
    <xdr:sp macro="" textlink="">
      <xdr:nvSpPr>
        <xdr:cNvPr id="750" name="テキスト ボックス 749"/>
        <xdr:cNvSpPr txBox="1"/>
      </xdr:nvSpPr>
      <xdr:spPr>
        <a:xfrm>
          <a:off x="16440150" y="12484735"/>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51" name="直線コネクタ 750"/>
        <xdr:cNvCxnSpPr/>
      </xdr:nvCxnSpPr>
      <xdr:spPr>
        <a:xfrm>
          <a:off x="16459200" y="149053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88</xdr:row>
      <xdr:rowOff>10160</xdr:rowOff>
    </xdr:from>
    <xdr:ext cx="466090" cy="252095"/>
    <xdr:sp macro="" textlink="">
      <xdr:nvSpPr>
        <xdr:cNvPr id="752" name="テキスト ボックス 751"/>
        <xdr:cNvSpPr txBox="1"/>
      </xdr:nvSpPr>
      <xdr:spPr>
        <a:xfrm>
          <a:off x="16048990" y="1476629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86</xdr:row>
      <xdr:rowOff>111760</xdr:rowOff>
    </xdr:from>
    <xdr:to xmlns:xdr="http://schemas.openxmlformats.org/drawingml/2006/spreadsheetDrawing">
      <xdr:col>120</xdr:col>
      <xdr:colOff>114300</xdr:colOff>
      <xdr:row>86</xdr:row>
      <xdr:rowOff>111760</xdr:rowOff>
    </xdr:to>
    <xdr:cxnSp macro="">
      <xdr:nvCxnSpPr>
        <xdr:cNvPr id="753" name="直線コネクタ 752"/>
        <xdr:cNvCxnSpPr/>
      </xdr:nvCxnSpPr>
      <xdr:spPr>
        <a:xfrm>
          <a:off x="16459200" y="14532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140335</xdr:rowOff>
    </xdr:from>
    <xdr:ext cx="466090" cy="252095"/>
    <xdr:sp macro="" textlink="">
      <xdr:nvSpPr>
        <xdr:cNvPr id="754" name="テキスト ボックス 753"/>
        <xdr:cNvSpPr txBox="1"/>
      </xdr:nvSpPr>
      <xdr:spPr>
        <a:xfrm>
          <a:off x="16048990" y="143935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74295</xdr:rowOff>
    </xdr:from>
    <xdr:to xmlns:xdr="http://schemas.openxmlformats.org/drawingml/2006/spreadsheetDrawing">
      <xdr:col>120</xdr:col>
      <xdr:colOff>114300</xdr:colOff>
      <xdr:row>84</xdr:row>
      <xdr:rowOff>74295</xdr:rowOff>
    </xdr:to>
    <xdr:cxnSp macro="">
      <xdr:nvCxnSpPr>
        <xdr:cNvPr id="755" name="直線コネクタ 754"/>
        <xdr:cNvCxnSpPr/>
      </xdr:nvCxnSpPr>
      <xdr:spPr>
        <a:xfrm>
          <a:off x="16459200" y="14159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3365"/>
    <xdr:sp macro="" textlink="">
      <xdr:nvSpPr>
        <xdr:cNvPr id="756" name="テキスト ボックス 755"/>
        <xdr:cNvSpPr txBox="1"/>
      </xdr:nvSpPr>
      <xdr:spPr>
        <a:xfrm>
          <a:off x="16048990" y="1402334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57" name="直線コネクタ 756"/>
        <xdr:cNvCxnSpPr/>
      </xdr:nvCxnSpPr>
      <xdr:spPr>
        <a:xfrm>
          <a:off x="16459200" y="13788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7175"/>
    <xdr:sp macro="" textlink="">
      <xdr:nvSpPr>
        <xdr:cNvPr id="758" name="テキスト ボックス 757"/>
        <xdr:cNvSpPr txBox="1"/>
      </xdr:nvSpPr>
      <xdr:spPr>
        <a:xfrm>
          <a:off x="16048990" y="1364996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59" name="直線コネクタ 758"/>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28575</xdr:rowOff>
    </xdr:from>
    <xdr:ext cx="466090" cy="257175"/>
    <xdr:sp macro="" textlink="">
      <xdr:nvSpPr>
        <xdr:cNvPr id="760" name="テキスト ボックス 759"/>
        <xdr:cNvSpPr txBox="1"/>
      </xdr:nvSpPr>
      <xdr:spPr>
        <a:xfrm>
          <a:off x="16048990" y="13275945"/>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61" name="直線コネクタ 760"/>
        <xdr:cNvCxnSpPr/>
      </xdr:nvCxnSpPr>
      <xdr:spPr>
        <a:xfrm>
          <a:off x="16459200" y="13044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7810"/>
    <xdr:sp macro="" textlink="">
      <xdr:nvSpPr>
        <xdr:cNvPr id="762" name="テキスト ボックス 761"/>
        <xdr:cNvSpPr txBox="1"/>
      </xdr:nvSpPr>
      <xdr:spPr>
        <a:xfrm>
          <a:off x="16048990" y="129070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3" name="直線コネクタ 762"/>
        <xdr:cNvCxnSpPr/>
      </xdr:nvCxnSpPr>
      <xdr:spPr>
        <a:xfrm>
          <a:off x="16459200" y="126720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7810"/>
    <xdr:sp macro="" textlink="">
      <xdr:nvSpPr>
        <xdr:cNvPr id="764" name="テキスト ボックス 763"/>
        <xdr:cNvSpPr txBox="1"/>
      </xdr:nvSpPr>
      <xdr:spPr>
        <a:xfrm>
          <a:off x="16048990" y="1253363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149225</xdr:rowOff>
    </xdr:to>
    <xdr:sp macro="" textlink="">
      <xdr:nvSpPr>
        <xdr:cNvPr id="765" name="【消防施設】&#10;一人当たり面積グラフ枠"/>
        <xdr:cNvSpPr/>
      </xdr:nvSpPr>
      <xdr:spPr>
        <a:xfrm>
          <a:off x="16459200" y="12672060"/>
          <a:ext cx="4267200" cy="223329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113665</xdr:rowOff>
    </xdr:from>
    <xdr:to xmlns:xdr="http://schemas.openxmlformats.org/drawingml/2006/spreadsheetDrawing">
      <xdr:col>116</xdr:col>
      <xdr:colOff>62865</xdr:colOff>
      <xdr:row>86</xdr:row>
      <xdr:rowOff>93345</xdr:rowOff>
    </xdr:to>
    <xdr:cxnSp macro="">
      <xdr:nvCxnSpPr>
        <xdr:cNvPr id="766" name="直線コネクタ 765"/>
        <xdr:cNvCxnSpPr/>
      </xdr:nvCxnSpPr>
      <xdr:spPr>
        <a:xfrm flipV="1">
          <a:off x="19951065" y="13025755"/>
          <a:ext cx="0" cy="1488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96520</xdr:rowOff>
    </xdr:from>
    <xdr:ext cx="468630" cy="253365"/>
    <xdr:sp macro="" textlink="">
      <xdr:nvSpPr>
        <xdr:cNvPr id="767" name="【消防施設】&#10;一人当たり面積最小値テキスト"/>
        <xdr:cNvSpPr txBox="1"/>
      </xdr:nvSpPr>
      <xdr:spPr>
        <a:xfrm>
          <a:off x="19989800" y="145173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93345</xdr:rowOff>
    </xdr:from>
    <xdr:to xmlns:xdr="http://schemas.openxmlformats.org/drawingml/2006/spreadsheetDrawing">
      <xdr:col>116</xdr:col>
      <xdr:colOff>152400</xdr:colOff>
      <xdr:row>86</xdr:row>
      <xdr:rowOff>93345</xdr:rowOff>
    </xdr:to>
    <xdr:cxnSp macro="">
      <xdr:nvCxnSpPr>
        <xdr:cNvPr id="768" name="直線コネクタ 767"/>
        <xdr:cNvCxnSpPr/>
      </xdr:nvCxnSpPr>
      <xdr:spPr>
        <a:xfrm>
          <a:off x="19881850" y="1451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60960</xdr:rowOff>
    </xdr:from>
    <xdr:ext cx="468630" cy="258445"/>
    <xdr:sp macro="" textlink="">
      <xdr:nvSpPr>
        <xdr:cNvPr id="769" name="【消防施設】&#10;一人当たり面積最大値テキスト"/>
        <xdr:cNvSpPr txBox="1"/>
      </xdr:nvSpPr>
      <xdr:spPr>
        <a:xfrm>
          <a:off x="19989800" y="128054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113665</xdr:rowOff>
    </xdr:from>
    <xdr:to xmlns:xdr="http://schemas.openxmlformats.org/drawingml/2006/spreadsheetDrawing">
      <xdr:col>116</xdr:col>
      <xdr:colOff>152400</xdr:colOff>
      <xdr:row>77</xdr:row>
      <xdr:rowOff>113665</xdr:rowOff>
    </xdr:to>
    <xdr:cxnSp macro="">
      <xdr:nvCxnSpPr>
        <xdr:cNvPr id="770" name="直線コネクタ 769"/>
        <xdr:cNvCxnSpPr/>
      </xdr:nvCxnSpPr>
      <xdr:spPr>
        <a:xfrm>
          <a:off x="19881850" y="13025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48260</xdr:rowOff>
    </xdr:from>
    <xdr:ext cx="468630" cy="257175"/>
    <xdr:sp macro="" textlink="">
      <xdr:nvSpPr>
        <xdr:cNvPr id="771" name="【消防施設】&#10;一人当たり面積平均値テキスト"/>
        <xdr:cNvSpPr txBox="1"/>
      </xdr:nvSpPr>
      <xdr:spPr>
        <a:xfrm>
          <a:off x="19989800" y="1379855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24765</xdr:rowOff>
    </xdr:from>
    <xdr:to xmlns:xdr="http://schemas.openxmlformats.org/drawingml/2006/spreadsheetDrawing">
      <xdr:col>116</xdr:col>
      <xdr:colOff>114300</xdr:colOff>
      <xdr:row>83</xdr:row>
      <xdr:rowOff>127000</xdr:rowOff>
    </xdr:to>
    <xdr:sp macro="" textlink="">
      <xdr:nvSpPr>
        <xdr:cNvPr id="772" name="フローチャート: 判断 771"/>
        <xdr:cNvSpPr/>
      </xdr:nvSpPr>
      <xdr:spPr>
        <a:xfrm>
          <a:off x="19900900" y="13942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24765</xdr:rowOff>
    </xdr:from>
    <xdr:to xmlns:xdr="http://schemas.openxmlformats.org/drawingml/2006/spreadsheetDrawing">
      <xdr:col>112</xdr:col>
      <xdr:colOff>38100</xdr:colOff>
      <xdr:row>83</xdr:row>
      <xdr:rowOff>127000</xdr:rowOff>
    </xdr:to>
    <xdr:sp macro="" textlink="">
      <xdr:nvSpPr>
        <xdr:cNvPr id="773" name="フローチャート: 判断 772"/>
        <xdr:cNvSpPr/>
      </xdr:nvSpPr>
      <xdr:spPr>
        <a:xfrm>
          <a:off x="19157950" y="139426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62865</xdr:rowOff>
    </xdr:from>
    <xdr:to xmlns:xdr="http://schemas.openxmlformats.org/drawingml/2006/spreadsheetDrawing">
      <xdr:col>107</xdr:col>
      <xdr:colOff>101600</xdr:colOff>
      <xdr:row>82</xdr:row>
      <xdr:rowOff>165100</xdr:rowOff>
    </xdr:to>
    <xdr:sp macro="" textlink="">
      <xdr:nvSpPr>
        <xdr:cNvPr id="774" name="フローチャート: 判断 773"/>
        <xdr:cNvSpPr/>
      </xdr:nvSpPr>
      <xdr:spPr>
        <a:xfrm>
          <a:off x="18345150" y="13813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100965</xdr:rowOff>
    </xdr:from>
    <xdr:to xmlns:xdr="http://schemas.openxmlformats.org/drawingml/2006/spreadsheetDrawing">
      <xdr:col>102</xdr:col>
      <xdr:colOff>165100</xdr:colOff>
      <xdr:row>84</xdr:row>
      <xdr:rowOff>31115</xdr:rowOff>
    </xdr:to>
    <xdr:sp macro="" textlink="">
      <xdr:nvSpPr>
        <xdr:cNvPr id="775" name="フローチャート: 判断 774"/>
        <xdr:cNvSpPr/>
      </xdr:nvSpPr>
      <xdr:spPr>
        <a:xfrm>
          <a:off x="17551400" y="14018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24765</xdr:rowOff>
    </xdr:from>
    <xdr:to xmlns:xdr="http://schemas.openxmlformats.org/drawingml/2006/spreadsheetDrawing">
      <xdr:col>98</xdr:col>
      <xdr:colOff>38100</xdr:colOff>
      <xdr:row>83</xdr:row>
      <xdr:rowOff>127000</xdr:rowOff>
    </xdr:to>
    <xdr:sp macro="" textlink="">
      <xdr:nvSpPr>
        <xdr:cNvPr id="776" name="フローチャート: 判断 775"/>
        <xdr:cNvSpPr/>
      </xdr:nvSpPr>
      <xdr:spPr>
        <a:xfrm>
          <a:off x="16757650" y="1394269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146685</xdr:rowOff>
    </xdr:from>
    <xdr:ext cx="762000" cy="252095"/>
    <xdr:sp macro="" textlink="">
      <xdr:nvSpPr>
        <xdr:cNvPr id="777" name="テキスト ボックス 776"/>
        <xdr:cNvSpPr txBox="1"/>
      </xdr:nvSpPr>
      <xdr:spPr>
        <a:xfrm>
          <a:off x="197802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146685</xdr:rowOff>
    </xdr:from>
    <xdr:ext cx="762000" cy="252095"/>
    <xdr:sp macro="" textlink="">
      <xdr:nvSpPr>
        <xdr:cNvPr id="778" name="テキスト ボックス 777"/>
        <xdr:cNvSpPr txBox="1"/>
      </xdr:nvSpPr>
      <xdr:spPr>
        <a:xfrm>
          <a:off x="190309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146685</xdr:rowOff>
    </xdr:from>
    <xdr:ext cx="760730" cy="252095"/>
    <xdr:sp macro="" textlink="">
      <xdr:nvSpPr>
        <xdr:cNvPr id="779" name="テキスト ボックス 778"/>
        <xdr:cNvSpPr txBox="1"/>
      </xdr:nvSpPr>
      <xdr:spPr>
        <a:xfrm>
          <a:off x="18224500" y="14902815"/>
          <a:ext cx="7607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146685</xdr:rowOff>
    </xdr:from>
    <xdr:ext cx="762000" cy="252095"/>
    <xdr:sp macro="" textlink="">
      <xdr:nvSpPr>
        <xdr:cNvPr id="780" name="テキスト ボックス 779"/>
        <xdr:cNvSpPr txBox="1"/>
      </xdr:nvSpPr>
      <xdr:spPr>
        <a:xfrm>
          <a:off x="174307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146685</xdr:rowOff>
    </xdr:from>
    <xdr:ext cx="762000" cy="252095"/>
    <xdr:sp macro="" textlink="">
      <xdr:nvSpPr>
        <xdr:cNvPr id="781" name="テキスト ボックス 780"/>
        <xdr:cNvSpPr txBox="1"/>
      </xdr:nvSpPr>
      <xdr:spPr>
        <a:xfrm>
          <a:off x="16630650" y="149028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81915</xdr:rowOff>
    </xdr:from>
    <xdr:to xmlns:xdr="http://schemas.openxmlformats.org/drawingml/2006/spreadsheetDrawing">
      <xdr:col>116</xdr:col>
      <xdr:colOff>114300</xdr:colOff>
      <xdr:row>84</xdr:row>
      <xdr:rowOff>12700</xdr:rowOff>
    </xdr:to>
    <xdr:sp macro="" textlink="">
      <xdr:nvSpPr>
        <xdr:cNvPr id="782" name="楕円 781"/>
        <xdr:cNvSpPr/>
      </xdr:nvSpPr>
      <xdr:spPr>
        <a:xfrm>
          <a:off x="19900900" y="139998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60960</xdr:rowOff>
    </xdr:from>
    <xdr:ext cx="468630" cy="255270"/>
    <xdr:sp macro="" textlink="">
      <xdr:nvSpPr>
        <xdr:cNvPr id="783" name="【消防施設】&#10;一人当たり面積該当値テキスト"/>
        <xdr:cNvSpPr txBox="1"/>
      </xdr:nvSpPr>
      <xdr:spPr>
        <a:xfrm>
          <a:off x="19989800" y="13978890"/>
          <a:ext cx="468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81915</xdr:rowOff>
    </xdr:from>
    <xdr:to xmlns:xdr="http://schemas.openxmlformats.org/drawingml/2006/spreadsheetDrawing">
      <xdr:col>112</xdr:col>
      <xdr:colOff>38100</xdr:colOff>
      <xdr:row>84</xdr:row>
      <xdr:rowOff>12700</xdr:rowOff>
    </xdr:to>
    <xdr:sp macro="" textlink="">
      <xdr:nvSpPr>
        <xdr:cNvPr id="784" name="楕円 783"/>
        <xdr:cNvSpPr/>
      </xdr:nvSpPr>
      <xdr:spPr>
        <a:xfrm>
          <a:off x="19157950" y="139998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132715</xdr:rowOff>
    </xdr:from>
    <xdr:to xmlns:xdr="http://schemas.openxmlformats.org/drawingml/2006/spreadsheetDrawing">
      <xdr:col>116</xdr:col>
      <xdr:colOff>63500</xdr:colOff>
      <xdr:row>83</xdr:row>
      <xdr:rowOff>132715</xdr:rowOff>
    </xdr:to>
    <xdr:cxnSp macro="">
      <xdr:nvCxnSpPr>
        <xdr:cNvPr id="785" name="直線コネクタ 784"/>
        <xdr:cNvCxnSpPr/>
      </xdr:nvCxnSpPr>
      <xdr:spPr>
        <a:xfrm>
          <a:off x="19202400" y="140506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81915</xdr:rowOff>
    </xdr:from>
    <xdr:to xmlns:xdr="http://schemas.openxmlformats.org/drawingml/2006/spreadsheetDrawing">
      <xdr:col>107</xdr:col>
      <xdr:colOff>101600</xdr:colOff>
      <xdr:row>84</xdr:row>
      <xdr:rowOff>12700</xdr:rowOff>
    </xdr:to>
    <xdr:sp macro="" textlink="">
      <xdr:nvSpPr>
        <xdr:cNvPr id="786" name="楕円 785"/>
        <xdr:cNvSpPr/>
      </xdr:nvSpPr>
      <xdr:spPr>
        <a:xfrm>
          <a:off x="18345150" y="139998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132715</xdr:rowOff>
    </xdr:from>
    <xdr:to xmlns:xdr="http://schemas.openxmlformats.org/drawingml/2006/spreadsheetDrawing">
      <xdr:col>111</xdr:col>
      <xdr:colOff>171450</xdr:colOff>
      <xdr:row>83</xdr:row>
      <xdr:rowOff>132715</xdr:rowOff>
    </xdr:to>
    <xdr:cxnSp macro="">
      <xdr:nvCxnSpPr>
        <xdr:cNvPr id="787" name="直線コネクタ 786"/>
        <xdr:cNvCxnSpPr/>
      </xdr:nvCxnSpPr>
      <xdr:spPr>
        <a:xfrm>
          <a:off x="18395950" y="140506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100965</xdr:rowOff>
    </xdr:from>
    <xdr:to xmlns:xdr="http://schemas.openxmlformats.org/drawingml/2006/spreadsheetDrawing">
      <xdr:col>102</xdr:col>
      <xdr:colOff>165100</xdr:colOff>
      <xdr:row>84</xdr:row>
      <xdr:rowOff>31115</xdr:rowOff>
    </xdr:to>
    <xdr:sp macro="" textlink="">
      <xdr:nvSpPr>
        <xdr:cNvPr id="788" name="楕円 787"/>
        <xdr:cNvSpPr/>
      </xdr:nvSpPr>
      <xdr:spPr>
        <a:xfrm>
          <a:off x="17551400" y="140188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132715</xdr:rowOff>
    </xdr:from>
    <xdr:to xmlns:xdr="http://schemas.openxmlformats.org/drawingml/2006/spreadsheetDrawing">
      <xdr:col>107</xdr:col>
      <xdr:colOff>50800</xdr:colOff>
      <xdr:row>83</xdr:row>
      <xdr:rowOff>152400</xdr:rowOff>
    </xdr:to>
    <xdr:cxnSp macro="">
      <xdr:nvCxnSpPr>
        <xdr:cNvPr id="789" name="直線コネクタ 788"/>
        <xdr:cNvCxnSpPr/>
      </xdr:nvCxnSpPr>
      <xdr:spPr>
        <a:xfrm flipV="1">
          <a:off x="17602200" y="14050645"/>
          <a:ext cx="7937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142875</xdr:rowOff>
    </xdr:from>
    <xdr:ext cx="469900" cy="257175"/>
    <xdr:sp macro="" textlink="">
      <xdr:nvSpPr>
        <xdr:cNvPr id="790" name="n_1aveValue【消防施設】&#10;一人当たり面積"/>
        <xdr:cNvSpPr txBox="1"/>
      </xdr:nvSpPr>
      <xdr:spPr>
        <a:xfrm>
          <a:off x="18980150" y="13725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10160</xdr:rowOff>
    </xdr:from>
    <xdr:ext cx="469900" cy="257175"/>
    <xdr:sp macro="" textlink="">
      <xdr:nvSpPr>
        <xdr:cNvPr id="791" name="n_2aveValue【消防施設】&#10;一人当たり面積"/>
        <xdr:cNvSpPr txBox="1"/>
      </xdr:nvSpPr>
      <xdr:spPr>
        <a:xfrm>
          <a:off x="18180050" y="1359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22225</xdr:rowOff>
    </xdr:from>
    <xdr:ext cx="469900" cy="253365"/>
    <xdr:sp macro="" textlink="">
      <xdr:nvSpPr>
        <xdr:cNvPr id="792" name="n_3aveValue【消防施設】&#10;一人当たり面積"/>
        <xdr:cNvSpPr txBox="1"/>
      </xdr:nvSpPr>
      <xdr:spPr>
        <a:xfrm>
          <a:off x="17386300" y="14107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142875</xdr:rowOff>
    </xdr:from>
    <xdr:ext cx="469900" cy="257175"/>
    <xdr:sp macro="" textlink="">
      <xdr:nvSpPr>
        <xdr:cNvPr id="793" name="n_4aveValue【消防施設】&#10;一人当たり面積"/>
        <xdr:cNvSpPr txBox="1"/>
      </xdr:nvSpPr>
      <xdr:spPr>
        <a:xfrm>
          <a:off x="16592550" y="13725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3810</xdr:rowOff>
    </xdr:from>
    <xdr:ext cx="469900" cy="253365"/>
    <xdr:sp macro="" textlink="">
      <xdr:nvSpPr>
        <xdr:cNvPr id="794" name="n_1mainValue【消防施設】&#10;一人当たり面積"/>
        <xdr:cNvSpPr txBox="1"/>
      </xdr:nvSpPr>
      <xdr:spPr>
        <a:xfrm>
          <a:off x="18980150" y="14089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3810</xdr:rowOff>
    </xdr:from>
    <xdr:ext cx="469900" cy="253365"/>
    <xdr:sp macro="" textlink="">
      <xdr:nvSpPr>
        <xdr:cNvPr id="795" name="n_2mainValue【消防施設】&#10;一人当たり面積"/>
        <xdr:cNvSpPr txBox="1"/>
      </xdr:nvSpPr>
      <xdr:spPr>
        <a:xfrm>
          <a:off x="18180050" y="140893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48260</xdr:rowOff>
    </xdr:from>
    <xdr:ext cx="469900" cy="257175"/>
    <xdr:sp macro="" textlink="">
      <xdr:nvSpPr>
        <xdr:cNvPr id="796" name="n_3mainValue【消防施設】&#10;一人当たり面積"/>
        <xdr:cNvSpPr txBox="1"/>
      </xdr:nvSpPr>
      <xdr:spPr>
        <a:xfrm>
          <a:off x="17386300" y="13798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97" name="正方形/長方形 79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98" name="正方形/長方形 79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99" name="正方形/長方形 79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0" name="正方形/長方形 79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1" name="正方形/長方形 80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2" name="正方形/長方形 80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3" name="正方形/長方形 80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04" name="正方形/長方形 80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05" name="テキスト ボックス 80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06" name="直線コネクタ 80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07" name="テキスト ボックス 806"/>
        <xdr:cNvSpPr txBox="1"/>
      </xdr:nvSpPr>
      <xdr:spPr>
        <a:xfrm>
          <a:off x="10797540" y="18564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808" name="直線コネクタ 807"/>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809" name="テキスト ボックス 808"/>
        <xdr:cNvSpPr txBox="1"/>
      </xdr:nvSpPr>
      <xdr:spPr>
        <a:xfrm>
          <a:off x="10797540" y="182384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810" name="直線コネクタ 809"/>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1955" cy="259080"/>
    <xdr:sp macro="" textlink="">
      <xdr:nvSpPr>
        <xdr:cNvPr id="811" name="テキスト ボックス 810"/>
        <xdr:cNvSpPr txBox="1"/>
      </xdr:nvSpPr>
      <xdr:spPr>
        <a:xfrm>
          <a:off x="10842625" y="179114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812" name="直線コネクタ 811"/>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1955" cy="257810"/>
    <xdr:sp macro="" textlink="">
      <xdr:nvSpPr>
        <xdr:cNvPr id="813" name="テキスト ボックス 812"/>
        <xdr:cNvSpPr txBox="1"/>
      </xdr:nvSpPr>
      <xdr:spPr>
        <a:xfrm>
          <a:off x="10842625" y="175856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814" name="直線コネクタ 813"/>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1955" cy="258445"/>
    <xdr:sp macro="" textlink="">
      <xdr:nvSpPr>
        <xdr:cNvPr id="815" name="テキスト ボックス 814"/>
        <xdr:cNvSpPr txBox="1"/>
      </xdr:nvSpPr>
      <xdr:spPr>
        <a:xfrm>
          <a:off x="10842625" y="172586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816" name="直線コネクタ 815"/>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1955" cy="259080"/>
    <xdr:sp macro="" textlink="">
      <xdr:nvSpPr>
        <xdr:cNvPr id="817" name="テキスト ボックス 816"/>
        <xdr:cNvSpPr txBox="1"/>
      </xdr:nvSpPr>
      <xdr:spPr>
        <a:xfrm>
          <a:off x="10842625" y="169322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818" name="直線コネクタ 817"/>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819" name="テキスト ボックス 818"/>
        <xdr:cNvSpPr txBox="1"/>
      </xdr:nvSpPr>
      <xdr:spPr>
        <a:xfrm>
          <a:off x="10906760" y="166052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20" name="直線コネクタ 819"/>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1"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125095</xdr:rowOff>
    </xdr:from>
    <xdr:to xmlns:xdr="http://schemas.openxmlformats.org/drawingml/2006/spreadsheetDrawing">
      <xdr:col>85</xdr:col>
      <xdr:colOff>126365</xdr:colOff>
      <xdr:row>109</xdr:row>
      <xdr:rowOff>6350</xdr:rowOff>
    </xdr:to>
    <xdr:cxnSp macro="">
      <xdr:nvCxnSpPr>
        <xdr:cNvPr id="822" name="直線コネクタ 821"/>
        <xdr:cNvCxnSpPr/>
      </xdr:nvCxnSpPr>
      <xdr:spPr>
        <a:xfrm flipV="1">
          <a:off x="14699615" y="16927195"/>
          <a:ext cx="0" cy="1424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9525</xdr:rowOff>
    </xdr:from>
    <xdr:ext cx="403860" cy="257810"/>
    <xdr:sp macro="" textlink="">
      <xdr:nvSpPr>
        <xdr:cNvPr id="823" name="【庁舎】&#10;有形固定資産減価償却率最小値テキスト"/>
        <xdr:cNvSpPr txBox="1"/>
      </xdr:nvSpPr>
      <xdr:spPr>
        <a:xfrm>
          <a:off x="14738350" y="183546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6350</xdr:rowOff>
    </xdr:from>
    <xdr:to xmlns:xdr="http://schemas.openxmlformats.org/drawingml/2006/spreadsheetDrawing">
      <xdr:col>86</xdr:col>
      <xdr:colOff>25400</xdr:colOff>
      <xdr:row>109</xdr:row>
      <xdr:rowOff>6350</xdr:rowOff>
    </xdr:to>
    <xdr:cxnSp macro="">
      <xdr:nvCxnSpPr>
        <xdr:cNvPr id="824" name="直線コネクタ 823"/>
        <xdr:cNvCxnSpPr/>
      </xdr:nvCxnSpPr>
      <xdr:spPr>
        <a:xfrm>
          <a:off x="14611350" y="18351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71755</xdr:rowOff>
    </xdr:from>
    <xdr:ext cx="403860" cy="259080"/>
    <xdr:sp macro="" textlink="">
      <xdr:nvSpPr>
        <xdr:cNvPr id="825" name="【庁舎】&#10;有形固定資産減価償却率最大値テキスト"/>
        <xdr:cNvSpPr txBox="1"/>
      </xdr:nvSpPr>
      <xdr:spPr>
        <a:xfrm>
          <a:off x="14738350" y="167024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125095</xdr:rowOff>
    </xdr:from>
    <xdr:to xmlns:xdr="http://schemas.openxmlformats.org/drawingml/2006/spreadsheetDrawing">
      <xdr:col>86</xdr:col>
      <xdr:colOff>25400</xdr:colOff>
      <xdr:row>100</xdr:row>
      <xdr:rowOff>125095</xdr:rowOff>
    </xdr:to>
    <xdr:cxnSp macro="">
      <xdr:nvCxnSpPr>
        <xdr:cNvPr id="826" name="直線コネクタ 825"/>
        <xdr:cNvCxnSpPr/>
      </xdr:nvCxnSpPr>
      <xdr:spPr>
        <a:xfrm>
          <a:off x="14611350" y="16927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95885</xdr:rowOff>
    </xdr:from>
    <xdr:ext cx="403860" cy="259080"/>
    <xdr:sp macro="" textlink="">
      <xdr:nvSpPr>
        <xdr:cNvPr id="827" name="【庁舎】&#10;有形固定資産減価償却率平均値テキスト"/>
        <xdr:cNvSpPr txBox="1"/>
      </xdr:nvSpPr>
      <xdr:spPr>
        <a:xfrm>
          <a:off x="14738350" y="1741233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73025</xdr:rowOff>
    </xdr:from>
    <xdr:to xmlns:xdr="http://schemas.openxmlformats.org/drawingml/2006/spreadsheetDrawing">
      <xdr:col>85</xdr:col>
      <xdr:colOff>171450</xdr:colOff>
      <xdr:row>105</xdr:row>
      <xdr:rowOff>3175</xdr:rowOff>
    </xdr:to>
    <xdr:sp macro="" textlink="">
      <xdr:nvSpPr>
        <xdr:cNvPr id="828" name="フローチャート: 判断 827"/>
        <xdr:cNvSpPr/>
      </xdr:nvSpPr>
      <xdr:spPr>
        <a:xfrm>
          <a:off x="14649450" y="17560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22225</xdr:rowOff>
    </xdr:from>
    <xdr:to xmlns:xdr="http://schemas.openxmlformats.org/drawingml/2006/spreadsheetDrawing">
      <xdr:col>81</xdr:col>
      <xdr:colOff>101600</xdr:colOff>
      <xdr:row>104</xdr:row>
      <xdr:rowOff>123825</xdr:rowOff>
    </xdr:to>
    <xdr:sp macro="" textlink="">
      <xdr:nvSpPr>
        <xdr:cNvPr id="829" name="フローチャート: 判断 828"/>
        <xdr:cNvSpPr/>
      </xdr:nvSpPr>
      <xdr:spPr>
        <a:xfrm>
          <a:off x="13887450" y="1751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50165</xdr:rowOff>
    </xdr:from>
    <xdr:to xmlns:xdr="http://schemas.openxmlformats.org/drawingml/2006/spreadsheetDrawing">
      <xdr:col>76</xdr:col>
      <xdr:colOff>165100</xdr:colOff>
      <xdr:row>104</xdr:row>
      <xdr:rowOff>151765</xdr:rowOff>
    </xdr:to>
    <xdr:sp macro="" textlink="">
      <xdr:nvSpPr>
        <xdr:cNvPr id="830" name="フローチャート: 判断 829"/>
        <xdr:cNvSpPr/>
      </xdr:nvSpPr>
      <xdr:spPr>
        <a:xfrm>
          <a:off x="13093700" y="1753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29210</xdr:rowOff>
    </xdr:from>
    <xdr:to xmlns:xdr="http://schemas.openxmlformats.org/drawingml/2006/spreadsheetDrawing">
      <xdr:col>72</xdr:col>
      <xdr:colOff>38100</xdr:colOff>
      <xdr:row>104</xdr:row>
      <xdr:rowOff>130175</xdr:rowOff>
    </xdr:to>
    <xdr:sp macro="" textlink="">
      <xdr:nvSpPr>
        <xdr:cNvPr id="831" name="フローチャート: 判断 830"/>
        <xdr:cNvSpPr/>
      </xdr:nvSpPr>
      <xdr:spPr>
        <a:xfrm>
          <a:off x="12299950" y="175171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132080</xdr:rowOff>
    </xdr:from>
    <xdr:to xmlns:xdr="http://schemas.openxmlformats.org/drawingml/2006/spreadsheetDrawing">
      <xdr:col>67</xdr:col>
      <xdr:colOff>101600</xdr:colOff>
      <xdr:row>104</xdr:row>
      <xdr:rowOff>61595</xdr:rowOff>
    </xdr:to>
    <xdr:sp macro="" textlink="">
      <xdr:nvSpPr>
        <xdr:cNvPr id="832" name="フローチャート: 判断 831"/>
        <xdr:cNvSpPr/>
      </xdr:nvSpPr>
      <xdr:spPr>
        <a:xfrm>
          <a:off x="11487150" y="17448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3" name="テキスト ボックス 832"/>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834" name="テキスト ボックス 833"/>
        <xdr:cNvSpPr txBox="1"/>
      </xdr:nvSpPr>
      <xdr:spPr>
        <a:xfrm>
          <a:off x="137668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35" name="テキスト ボックス 834"/>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36" name="テキスト ボックス 835"/>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837" name="テキスト ボックス 836"/>
        <xdr:cNvSpPr txBox="1"/>
      </xdr:nvSpPr>
      <xdr:spPr>
        <a:xfrm>
          <a:off x="11366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73025</xdr:rowOff>
    </xdr:from>
    <xdr:to xmlns:xdr="http://schemas.openxmlformats.org/drawingml/2006/spreadsheetDrawing">
      <xdr:col>85</xdr:col>
      <xdr:colOff>171450</xdr:colOff>
      <xdr:row>106</xdr:row>
      <xdr:rowOff>3175</xdr:rowOff>
    </xdr:to>
    <xdr:sp macro="" textlink="">
      <xdr:nvSpPr>
        <xdr:cNvPr id="838" name="楕円 837"/>
        <xdr:cNvSpPr/>
      </xdr:nvSpPr>
      <xdr:spPr>
        <a:xfrm>
          <a:off x="14649450" y="177323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52070</xdr:rowOff>
    </xdr:from>
    <xdr:ext cx="403860" cy="257810"/>
    <xdr:sp macro="" textlink="">
      <xdr:nvSpPr>
        <xdr:cNvPr id="839" name="【庁舎】&#10;有形固定資産減価償却率該当値テキスト"/>
        <xdr:cNvSpPr txBox="1"/>
      </xdr:nvSpPr>
      <xdr:spPr>
        <a:xfrm>
          <a:off x="14738350" y="17711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41910</xdr:rowOff>
    </xdr:from>
    <xdr:to xmlns:xdr="http://schemas.openxmlformats.org/drawingml/2006/spreadsheetDrawing">
      <xdr:col>81</xdr:col>
      <xdr:colOff>101600</xdr:colOff>
      <xdr:row>105</xdr:row>
      <xdr:rowOff>143510</xdr:rowOff>
    </xdr:to>
    <xdr:sp macro="" textlink="">
      <xdr:nvSpPr>
        <xdr:cNvPr id="840" name="楕円 839"/>
        <xdr:cNvSpPr/>
      </xdr:nvSpPr>
      <xdr:spPr>
        <a:xfrm>
          <a:off x="13887450" y="1770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92710</xdr:rowOff>
    </xdr:from>
    <xdr:to xmlns:xdr="http://schemas.openxmlformats.org/drawingml/2006/spreadsheetDrawing">
      <xdr:col>85</xdr:col>
      <xdr:colOff>127000</xdr:colOff>
      <xdr:row>105</xdr:row>
      <xdr:rowOff>123825</xdr:rowOff>
    </xdr:to>
    <xdr:cxnSp macro="">
      <xdr:nvCxnSpPr>
        <xdr:cNvPr id="841" name="直線コネクタ 840"/>
        <xdr:cNvCxnSpPr/>
      </xdr:nvCxnSpPr>
      <xdr:spPr>
        <a:xfrm>
          <a:off x="13938250" y="17752060"/>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7620</xdr:rowOff>
    </xdr:from>
    <xdr:to xmlns:xdr="http://schemas.openxmlformats.org/drawingml/2006/spreadsheetDrawing">
      <xdr:col>76</xdr:col>
      <xdr:colOff>165100</xdr:colOff>
      <xdr:row>105</xdr:row>
      <xdr:rowOff>109220</xdr:rowOff>
    </xdr:to>
    <xdr:sp macro="" textlink="">
      <xdr:nvSpPr>
        <xdr:cNvPr id="842" name="楕円 841"/>
        <xdr:cNvSpPr/>
      </xdr:nvSpPr>
      <xdr:spPr>
        <a:xfrm>
          <a:off x="13093700" y="176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58420</xdr:rowOff>
    </xdr:from>
    <xdr:to xmlns:xdr="http://schemas.openxmlformats.org/drawingml/2006/spreadsheetDrawing">
      <xdr:col>81</xdr:col>
      <xdr:colOff>50800</xdr:colOff>
      <xdr:row>105</xdr:row>
      <xdr:rowOff>92710</xdr:rowOff>
    </xdr:to>
    <xdr:cxnSp macro="">
      <xdr:nvCxnSpPr>
        <xdr:cNvPr id="843" name="直線コネクタ 842"/>
        <xdr:cNvCxnSpPr/>
      </xdr:nvCxnSpPr>
      <xdr:spPr>
        <a:xfrm>
          <a:off x="13144500" y="1771777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149225</xdr:rowOff>
    </xdr:from>
    <xdr:to xmlns:xdr="http://schemas.openxmlformats.org/drawingml/2006/spreadsheetDrawing">
      <xdr:col>72</xdr:col>
      <xdr:colOff>38100</xdr:colOff>
      <xdr:row>105</xdr:row>
      <xdr:rowOff>79375</xdr:rowOff>
    </xdr:to>
    <xdr:sp macro="" textlink="">
      <xdr:nvSpPr>
        <xdr:cNvPr id="844" name="楕円 843"/>
        <xdr:cNvSpPr/>
      </xdr:nvSpPr>
      <xdr:spPr>
        <a:xfrm>
          <a:off x="12299950" y="176371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105</xdr:row>
      <xdr:rowOff>29210</xdr:rowOff>
    </xdr:from>
    <xdr:to xmlns:xdr="http://schemas.openxmlformats.org/drawingml/2006/spreadsheetDrawing">
      <xdr:col>76</xdr:col>
      <xdr:colOff>114300</xdr:colOff>
      <xdr:row>105</xdr:row>
      <xdr:rowOff>58420</xdr:rowOff>
    </xdr:to>
    <xdr:cxnSp macro="">
      <xdr:nvCxnSpPr>
        <xdr:cNvPr id="845" name="直線コネクタ 844"/>
        <xdr:cNvCxnSpPr/>
      </xdr:nvCxnSpPr>
      <xdr:spPr>
        <a:xfrm>
          <a:off x="12344400" y="1768856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140335</xdr:rowOff>
    </xdr:from>
    <xdr:ext cx="403860" cy="259080"/>
    <xdr:sp macro="" textlink="">
      <xdr:nvSpPr>
        <xdr:cNvPr id="846" name="n_1aveValue【庁舎】&#10;有形固定資産減価償却率"/>
        <xdr:cNvSpPr txBox="1"/>
      </xdr:nvSpPr>
      <xdr:spPr>
        <a:xfrm>
          <a:off x="13742035" y="17285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168275</xdr:rowOff>
    </xdr:from>
    <xdr:ext cx="403860" cy="257810"/>
    <xdr:sp macro="" textlink="">
      <xdr:nvSpPr>
        <xdr:cNvPr id="847" name="n_2aveValue【庁舎】&#10;有形固定資産減価償却率"/>
        <xdr:cNvSpPr txBox="1"/>
      </xdr:nvSpPr>
      <xdr:spPr>
        <a:xfrm>
          <a:off x="12960985" y="17313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146685</xdr:rowOff>
    </xdr:from>
    <xdr:ext cx="405130" cy="257810"/>
    <xdr:sp macro="" textlink="">
      <xdr:nvSpPr>
        <xdr:cNvPr id="848" name="n_3aveValue【庁舎】&#10;有形固定資産減価償却率"/>
        <xdr:cNvSpPr txBox="1"/>
      </xdr:nvSpPr>
      <xdr:spPr>
        <a:xfrm>
          <a:off x="12167235" y="172916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78105</xdr:rowOff>
    </xdr:from>
    <xdr:ext cx="403860" cy="257810"/>
    <xdr:sp macro="" textlink="">
      <xdr:nvSpPr>
        <xdr:cNvPr id="849" name="n_4aveValue【庁舎】&#10;有形固定資産減価償却率"/>
        <xdr:cNvSpPr txBox="1"/>
      </xdr:nvSpPr>
      <xdr:spPr>
        <a:xfrm>
          <a:off x="11354435" y="17223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134620</xdr:rowOff>
    </xdr:from>
    <xdr:ext cx="403860" cy="257810"/>
    <xdr:sp macro="" textlink="">
      <xdr:nvSpPr>
        <xdr:cNvPr id="850" name="n_1mainValue【庁舎】&#10;有形固定資産減価償却率"/>
        <xdr:cNvSpPr txBox="1"/>
      </xdr:nvSpPr>
      <xdr:spPr>
        <a:xfrm>
          <a:off x="13742035" y="17793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100330</xdr:rowOff>
    </xdr:from>
    <xdr:ext cx="403860" cy="257810"/>
    <xdr:sp macro="" textlink="">
      <xdr:nvSpPr>
        <xdr:cNvPr id="851" name="n_2mainValue【庁舎】&#10;有形固定資産減価償却率"/>
        <xdr:cNvSpPr txBox="1"/>
      </xdr:nvSpPr>
      <xdr:spPr>
        <a:xfrm>
          <a:off x="12960985" y="177596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70485</xdr:rowOff>
    </xdr:from>
    <xdr:ext cx="405130" cy="259080"/>
    <xdr:sp macro="" textlink="">
      <xdr:nvSpPr>
        <xdr:cNvPr id="852" name="n_3mainValue【庁舎】&#10;有形固定資産減価償却率"/>
        <xdr:cNvSpPr txBox="1"/>
      </xdr:nvSpPr>
      <xdr:spPr>
        <a:xfrm>
          <a:off x="12167235" y="17729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53" name="正方形/長方形 852"/>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54" name="正方形/長方形 853"/>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55" name="正方形/長方形 854"/>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56" name="正方形/長方形 855"/>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57" name="正方形/長方形 856"/>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58" name="正方形/長方形 857"/>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59" name="正方形/長方形 858"/>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0" name="正方形/長方形 859"/>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61" name="テキスト ボックス 860"/>
        <xdr:cNvSpPr txBox="1"/>
      </xdr:nvSpPr>
      <xdr:spPr>
        <a:xfrm>
          <a:off x="16440150" y="162306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62" name="直線コネクタ 861"/>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63" name="直線コネクタ 862"/>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64" name="テキスト ボックス 863"/>
        <xdr:cNvSpPr txBox="1"/>
      </xdr:nvSpPr>
      <xdr:spPr>
        <a:xfrm>
          <a:off x="16048990" y="18183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65" name="直線コネクタ 864"/>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866" name="テキスト ボックス 865"/>
        <xdr:cNvSpPr txBox="1"/>
      </xdr:nvSpPr>
      <xdr:spPr>
        <a:xfrm>
          <a:off x="16048990" y="17802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67" name="直線コネクタ 866"/>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868" name="テキスト ボックス 867"/>
        <xdr:cNvSpPr txBox="1"/>
      </xdr:nvSpPr>
      <xdr:spPr>
        <a:xfrm>
          <a:off x="16048990" y="17421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69" name="直線コネクタ 868"/>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870" name="テキスト ボックス 869"/>
        <xdr:cNvSpPr txBox="1"/>
      </xdr:nvSpPr>
      <xdr:spPr>
        <a:xfrm>
          <a:off x="16048990" y="17040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71" name="直線コネクタ 870"/>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872" name="テキスト ボックス 871"/>
        <xdr:cNvSpPr txBox="1"/>
      </xdr:nvSpPr>
      <xdr:spPr>
        <a:xfrm>
          <a:off x="16048990" y="16659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73" name="直線コネクタ 872"/>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874" name="テキスト ボックス 873"/>
        <xdr:cNvSpPr txBox="1"/>
      </xdr:nvSpPr>
      <xdr:spPr>
        <a:xfrm>
          <a:off x="16048990" y="16278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75"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7620</xdr:rowOff>
    </xdr:from>
    <xdr:to xmlns:xdr="http://schemas.openxmlformats.org/drawingml/2006/spreadsheetDrawing">
      <xdr:col>116</xdr:col>
      <xdr:colOff>62865</xdr:colOff>
      <xdr:row>108</xdr:row>
      <xdr:rowOff>19050</xdr:rowOff>
    </xdr:to>
    <xdr:cxnSp macro="">
      <xdr:nvCxnSpPr>
        <xdr:cNvPr id="876" name="直線コネクタ 875"/>
        <xdr:cNvCxnSpPr/>
      </xdr:nvCxnSpPr>
      <xdr:spPr>
        <a:xfrm flipV="1">
          <a:off x="19951065" y="1698117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22860</xdr:rowOff>
    </xdr:from>
    <xdr:ext cx="468630" cy="259080"/>
    <xdr:sp macro="" textlink="">
      <xdr:nvSpPr>
        <xdr:cNvPr id="877" name="【庁舎】&#10;一人当たり面積最小値テキスト"/>
        <xdr:cNvSpPr txBox="1"/>
      </xdr:nvSpPr>
      <xdr:spPr>
        <a:xfrm>
          <a:off x="19989800" y="181965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19050</xdr:rowOff>
    </xdr:from>
    <xdr:to xmlns:xdr="http://schemas.openxmlformats.org/drawingml/2006/spreadsheetDrawing">
      <xdr:col>116</xdr:col>
      <xdr:colOff>152400</xdr:colOff>
      <xdr:row>108</xdr:row>
      <xdr:rowOff>19050</xdr:rowOff>
    </xdr:to>
    <xdr:cxnSp macro="">
      <xdr:nvCxnSpPr>
        <xdr:cNvPr id="878" name="直線コネクタ 877"/>
        <xdr:cNvCxnSpPr/>
      </xdr:nvCxnSpPr>
      <xdr:spPr>
        <a:xfrm>
          <a:off x="19881850" y="1819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125730</xdr:rowOff>
    </xdr:from>
    <xdr:ext cx="468630" cy="259080"/>
    <xdr:sp macro="" textlink="">
      <xdr:nvSpPr>
        <xdr:cNvPr id="879" name="【庁舎】&#10;一人当たり面積最大値テキスト"/>
        <xdr:cNvSpPr txBox="1"/>
      </xdr:nvSpPr>
      <xdr:spPr>
        <a:xfrm>
          <a:off x="19989800" y="167563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7620</xdr:rowOff>
    </xdr:from>
    <xdr:to xmlns:xdr="http://schemas.openxmlformats.org/drawingml/2006/spreadsheetDrawing">
      <xdr:col>116</xdr:col>
      <xdr:colOff>152400</xdr:colOff>
      <xdr:row>101</xdr:row>
      <xdr:rowOff>7620</xdr:rowOff>
    </xdr:to>
    <xdr:cxnSp macro="">
      <xdr:nvCxnSpPr>
        <xdr:cNvPr id="880" name="直線コネクタ 879"/>
        <xdr:cNvCxnSpPr/>
      </xdr:nvCxnSpPr>
      <xdr:spPr>
        <a:xfrm>
          <a:off x="19881850" y="16981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105410</xdr:rowOff>
    </xdr:from>
    <xdr:ext cx="468630" cy="259080"/>
    <xdr:sp macro="" textlink="">
      <xdr:nvSpPr>
        <xdr:cNvPr id="881" name="【庁舎】&#10;一人当たり面積平均値テキスト"/>
        <xdr:cNvSpPr txBox="1"/>
      </xdr:nvSpPr>
      <xdr:spPr>
        <a:xfrm>
          <a:off x="19989800" y="1759331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82550</xdr:rowOff>
    </xdr:from>
    <xdr:to xmlns:xdr="http://schemas.openxmlformats.org/drawingml/2006/spreadsheetDrawing">
      <xdr:col>116</xdr:col>
      <xdr:colOff>114300</xdr:colOff>
      <xdr:row>106</xdr:row>
      <xdr:rowOff>12700</xdr:rowOff>
    </xdr:to>
    <xdr:sp macro="" textlink="">
      <xdr:nvSpPr>
        <xdr:cNvPr id="882" name="フローチャート: 判断 881"/>
        <xdr:cNvSpPr/>
      </xdr:nvSpPr>
      <xdr:spPr>
        <a:xfrm>
          <a:off x="199009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78740</xdr:rowOff>
    </xdr:from>
    <xdr:to xmlns:xdr="http://schemas.openxmlformats.org/drawingml/2006/spreadsheetDrawing">
      <xdr:col>112</xdr:col>
      <xdr:colOff>38100</xdr:colOff>
      <xdr:row>106</xdr:row>
      <xdr:rowOff>8890</xdr:rowOff>
    </xdr:to>
    <xdr:sp macro="" textlink="">
      <xdr:nvSpPr>
        <xdr:cNvPr id="883" name="フローチャート: 判断 882"/>
        <xdr:cNvSpPr/>
      </xdr:nvSpPr>
      <xdr:spPr>
        <a:xfrm>
          <a:off x="19157950" y="1773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884" name="フローチャート: 判断 883"/>
        <xdr:cNvSpPr/>
      </xdr:nvSpPr>
      <xdr:spPr>
        <a:xfrm>
          <a:off x="1834515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109220</xdr:rowOff>
    </xdr:from>
    <xdr:to xmlns:xdr="http://schemas.openxmlformats.org/drawingml/2006/spreadsheetDrawing">
      <xdr:col>102</xdr:col>
      <xdr:colOff>165100</xdr:colOff>
      <xdr:row>106</xdr:row>
      <xdr:rowOff>39370</xdr:rowOff>
    </xdr:to>
    <xdr:sp macro="" textlink="">
      <xdr:nvSpPr>
        <xdr:cNvPr id="885" name="フローチャート: 判断 884"/>
        <xdr:cNvSpPr/>
      </xdr:nvSpPr>
      <xdr:spPr>
        <a:xfrm>
          <a:off x="175514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86360</xdr:rowOff>
    </xdr:from>
    <xdr:to xmlns:xdr="http://schemas.openxmlformats.org/drawingml/2006/spreadsheetDrawing">
      <xdr:col>98</xdr:col>
      <xdr:colOff>38100</xdr:colOff>
      <xdr:row>106</xdr:row>
      <xdr:rowOff>16510</xdr:rowOff>
    </xdr:to>
    <xdr:sp macro="" textlink="">
      <xdr:nvSpPr>
        <xdr:cNvPr id="886" name="フローチャート: 判断 885"/>
        <xdr:cNvSpPr/>
      </xdr:nvSpPr>
      <xdr:spPr>
        <a:xfrm>
          <a:off x="16757650" y="177457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87" name="テキスト ボックス 886"/>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88" name="テキスト ボックス 887"/>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889" name="テキスト ボックス 888"/>
        <xdr:cNvSpPr txBox="1"/>
      </xdr:nvSpPr>
      <xdr:spPr>
        <a:xfrm>
          <a:off x="18224500" y="1870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0" name="テキスト ボックス 889"/>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91" name="テキスト ボックス 890"/>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59690</xdr:rowOff>
    </xdr:from>
    <xdr:to xmlns:xdr="http://schemas.openxmlformats.org/drawingml/2006/spreadsheetDrawing">
      <xdr:col>116</xdr:col>
      <xdr:colOff>114300</xdr:colOff>
      <xdr:row>106</xdr:row>
      <xdr:rowOff>161290</xdr:rowOff>
    </xdr:to>
    <xdr:sp macro="" textlink="">
      <xdr:nvSpPr>
        <xdr:cNvPr id="892" name="楕円 891"/>
        <xdr:cNvSpPr/>
      </xdr:nvSpPr>
      <xdr:spPr>
        <a:xfrm>
          <a:off x="199009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38100</xdr:rowOff>
    </xdr:from>
    <xdr:ext cx="468630" cy="259080"/>
    <xdr:sp macro="" textlink="">
      <xdr:nvSpPr>
        <xdr:cNvPr id="893" name="【庁舎】&#10;一人当たり面積該当値テキスト"/>
        <xdr:cNvSpPr txBox="1"/>
      </xdr:nvSpPr>
      <xdr:spPr>
        <a:xfrm>
          <a:off x="19989800" y="17868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59690</xdr:rowOff>
    </xdr:from>
    <xdr:to xmlns:xdr="http://schemas.openxmlformats.org/drawingml/2006/spreadsheetDrawing">
      <xdr:col>112</xdr:col>
      <xdr:colOff>38100</xdr:colOff>
      <xdr:row>106</xdr:row>
      <xdr:rowOff>161290</xdr:rowOff>
    </xdr:to>
    <xdr:sp macro="" textlink="">
      <xdr:nvSpPr>
        <xdr:cNvPr id="894" name="楕円 893"/>
        <xdr:cNvSpPr/>
      </xdr:nvSpPr>
      <xdr:spPr>
        <a:xfrm>
          <a:off x="19157950" y="178904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110490</xdr:rowOff>
    </xdr:from>
    <xdr:to xmlns:xdr="http://schemas.openxmlformats.org/drawingml/2006/spreadsheetDrawing">
      <xdr:col>116</xdr:col>
      <xdr:colOff>63500</xdr:colOff>
      <xdr:row>106</xdr:row>
      <xdr:rowOff>110490</xdr:rowOff>
    </xdr:to>
    <xdr:cxnSp macro="">
      <xdr:nvCxnSpPr>
        <xdr:cNvPr id="895" name="直線コネクタ 894"/>
        <xdr:cNvCxnSpPr/>
      </xdr:nvCxnSpPr>
      <xdr:spPr>
        <a:xfrm>
          <a:off x="19202400" y="17941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59690</xdr:rowOff>
    </xdr:from>
    <xdr:to xmlns:xdr="http://schemas.openxmlformats.org/drawingml/2006/spreadsheetDrawing">
      <xdr:col>107</xdr:col>
      <xdr:colOff>101600</xdr:colOff>
      <xdr:row>106</xdr:row>
      <xdr:rowOff>161290</xdr:rowOff>
    </xdr:to>
    <xdr:sp macro="" textlink="">
      <xdr:nvSpPr>
        <xdr:cNvPr id="896" name="楕円 895"/>
        <xdr:cNvSpPr/>
      </xdr:nvSpPr>
      <xdr:spPr>
        <a:xfrm>
          <a:off x="1834515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110490</xdr:rowOff>
    </xdr:from>
    <xdr:to xmlns:xdr="http://schemas.openxmlformats.org/drawingml/2006/spreadsheetDrawing">
      <xdr:col>111</xdr:col>
      <xdr:colOff>171450</xdr:colOff>
      <xdr:row>106</xdr:row>
      <xdr:rowOff>110490</xdr:rowOff>
    </xdr:to>
    <xdr:cxnSp macro="">
      <xdr:nvCxnSpPr>
        <xdr:cNvPr id="897" name="直線コネクタ 896"/>
        <xdr:cNvCxnSpPr/>
      </xdr:nvCxnSpPr>
      <xdr:spPr>
        <a:xfrm>
          <a:off x="18395950" y="17941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101600</xdr:rowOff>
    </xdr:from>
    <xdr:to xmlns:xdr="http://schemas.openxmlformats.org/drawingml/2006/spreadsheetDrawing">
      <xdr:col>102</xdr:col>
      <xdr:colOff>165100</xdr:colOff>
      <xdr:row>107</xdr:row>
      <xdr:rowOff>31750</xdr:rowOff>
    </xdr:to>
    <xdr:sp macro="" textlink="">
      <xdr:nvSpPr>
        <xdr:cNvPr id="898" name="楕円 897"/>
        <xdr:cNvSpPr/>
      </xdr:nvSpPr>
      <xdr:spPr>
        <a:xfrm>
          <a:off x="175514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110490</xdr:rowOff>
    </xdr:from>
    <xdr:to xmlns:xdr="http://schemas.openxmlformats.org/drawingml/2006/spreadsheetDrawing">
      <xdr:col>107</xdr:col>
      <xdr:colOff>50800</xdr:colOff>
      <xdr:row>106</xdr:row>
      <xdr:rowOff>152400</xdr:rowOff>
    </xdr:to>
    <xdr:cxnSp macro="">
      <xdr:nvCxnSpPr>
        <xdr:cNvPr id="899" name="直線コネクタ 898"/>
        <xdr:cNvCxnSpPr/>
      </xdr:nvCxnSpPr>
      <xdr:spPr>
        <a:xfrm flipV="1">
          <a:off x="17602200" y="17941290"/>
          <a:ext cx="7937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25400</xdr:rowOff>
    </xdr:from>
    <xdr:ext cx="469900" cy="259080"/>
    <xdr:sp macro="" textlink="">
      <xdr:nvSpPr>
        <xdr:cNvPr id="900" name="n_1aveValue【庁舎】&#10;一人当たり面積"/>
        <xdr:cNvSpPr txBox="1"/>
      </xdr:nvSpPr>
      <xdr:spPr>
        <a:xfrm>
          <a:off x="189801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9900" cy="259080"/>
    <xdr:sp macro="" textlink="">
      <xdr:nvSpPr>
        <xdr:cNvPr id="901" name="n_2aveValue【庁舎】&#10;一人当たり面積"/>
        <xdr:cNvSpPr txBox="1"/>
      </xdr:nvSpPr>
      <xdr:spPr>
        <a:xfrm>
          <a:off x="181800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55880</xdr:rowOff>
    </xdr:from>
    <xdr:ext cx="469900" cy="259080"/>
    <xdr:sp macro="" textlink="">
      <xdr:nvSpPr>
        <xdr:cNvPr id="902" name="n_3aveValue【庁舎】&#10;一人当たり面積"/>
        <xdr:cNvSpPr txBox="1"/>
      </xdr:nvSpPr>
      <xdr:spPr>
        <a:xfrm>
          <a:off x="17386300" y="1754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33020</xdr:rowOff>
    </xdr:from>
    <xdr:ext cx="469900" cy="259080"/>
    <xdr:sp macro="" textlink="">
      <xdr:nvSpPr>
        <xdr:cNvPr id="903" name="n_4aveValue【庁舎】&#10;一人当たり面積"/>
        <xdr:cNvSpPr txBox="1"/>
      </xdr:nvSpPr>
      <xdr:spPr>
        <a:xfrm>
          <a:off x="16592550" y="1752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152400</xdr:rowOff>
    </xdr:from>
    <xdr:ext cx="469900" cy="259080"/>
    <xdr:sp macro="" textlink="">
      <xdr:nvSpPr>
        <xdr:cNvPr id="904" name="n_1mainValue【庁舎】&#10;一人当たり面積"/>
        <xdr:cNvSpPr txBox="1"/>
      </xdr:nvSpPr>
      <xdr:spPr>
        <a:xfrm>
          <a:off x="18980150" y="1798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152400</xdr:rowOff>
    </xdr:from>
    <xdr:ext cx="469900" cy="259080"/>
    <xdr:sp macro="" textlink="">
      <xdr:nvSpPr>
        <xdr:cNvPr id="905" name="n_2mainValue【庁舎】&#10;一人当たり面積"/>
        <xdr:cNvSpPr txBox="1"/>
      </xdr:nvSpPr>
      <xdr:spPr>
        <a:xfrm>
          <a:off x="18180050" y="17983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22860</xdr:rowOff>
    </xdr:from>
    <xdr:ext cx="469900" cy="259080"/>
    <xdr:sp macro="" textlink="">
      <xdr:nvSpPr>
        <xdr:cNvPr id="906" name="n_3mainValue【庁舎】&#10;一人当たり面積"/>
        <xdr:cNvSpPr txBox="1"/>
      </xdr:nvSpPr>
      <xdr:spPr>
        <a:xfrm>
          <a:off x="17386300" y="18025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07" name="正方形/長方形 906"/>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08" name="正方形/長方形 907"/>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09" name="テキスト ボックス 908"/>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図書館及び市民会館の有形固定資産減価償却率については、全般的に類似団体平均に近い水準となっているが、一人当たり面積は、県平均並であるものの、類似団体平均を上回る水準となっている。</a:t>
          </a:r>
        </a:p>
        <a:p>
          <a:r>
            <a:rPr kumimoji="1" lang="ja-JP" altLang="en-US" sz="1300">
              <a:latin typeface="ＭＳ Ｐゴシック"/>
              <a:ea typeface="ＭＳ Ｐゴシック"/>
            </a:rPr>
            <a:t>一般廃棄物処理施設の有形固定資産額については、県平均の</a:t>
          </a:r>
          <a:r>
            <a:rPr kumimoji="1" lang="en-US" altLang="ja-JP" sz="1300">
              <a:latin typeface="ＭＳ Ｐゴシック"/>
              <a:ea typeface="ＭＳ Ｐゴシック"/>
            </a:rPr>
            <a:t>1/2</a:t>
          </a:r>
          <a:r>
            <a:rPr kumimoji="1" lang="ja-JP" altLang="en-US" sz="1300">
              <a:latin typeface="ＭＳ Ｐゴシック"/>
              <a:ea typeface="ＭＳ Ｐゴシック"/>
            </a:rPr>
            <a:t>程度と低い額となっているが、令和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年度に新施設が完成予定であることから、今後大きく増額する見込みである。</a:t>
          </a:r>
        </a:p>
        <a:p>
          <a:r>
            <a:rPr kumimoji="1" lang="ja-JP" altLang="en-US" sz="1300">
              <a:latin typeface="ＭＳ Ｐゴシック"/>
              <a:ea typeface="ＭＳ Ｐゴシック"/>
            </a:rPr>
            <a:t>福祉施設の一人当たり面積については、類似団体平均と同等であるが、有形固定資産減価償却率については、類似団体平均より高い値となっている。</a:t>
          </a:r>
        </a:p>
        <a:p>
          <a:r>
            <a:rPr kumimoji="1" lang="ja-JP" altLang="en-US" sz="1300">
              <a:latin typeface="ＭＳ Ｐゴシック"/>
              <a:ea typeface="ＭＳ Ｐゴシック"/>
            </a:rPr>
            <a:t>庁舎は昭和</a:t>
          </a:r>
          <a:r>
            <a:rPr kumimoji="1" lang="en-US" altLang="ja-JP" sz="1300">
              <a:latin typeface="ＭＳ Ｐゴシック"/>
              <a:ea typeface="ＭＳ Ｐゴシック"/>
            </a:rPr>
            <a:t>45</a:t>
          </a:r>
          <a:r>
            <a:rPr kumimoji="1" lang="ja-JP" altLang="en-US" sz="1300">
              <a:latin typeface="ＭＳ Ｐゴシック"/>
              <a:ea typeface="ＭＳ Ｐゴシック"/>
            </a:rPr>
            <a:t>年の建設で</a:t>
          </a:r>
          <a:r>
            <a:rPr kumimoji="1" lang="en-US" altLang="ja-JP" sz="1300">
              <a:latin typeface="ＭＳ Ｐゴシック"/>
              <a:ea typeface="ＭＳ Ｐゴシック"/>
            </a:rPr>
            <a:t>50</a:t>
          </a:r>
          <a:r>
            <a:rPr kumimoji="1" lang="ja-JP" altLang="en-US" sz="1300">
              <a:latin typeface="ＭＳ Ｐゴシック"/>
              <a:ea typeface="ＭＳ Ｐゴシック"/>
            </a:rPr>
            <a:t>年近く経過し老朽化が進んでいることから、有形固定資産減価償却率が類似団体平均より高い値となっており、令和</a:t>
          </a:r>
          <a:r>
            <a:rPr kumimoji="1" lang="en-US" altLang="ja-JP" sz="1300">
              <a:latin typeface="ＭＳ Ｐゴシック"/>
              <a:ea typeface="ＭＳ Ｐゴシック"/>
            </a:rPr>
            <a:t>3</a:t>
          </a:r>
          <a:r>
            <a:rPr kumimoji="1" lang="ja-JP" altLang="en-US" sz="1300">
              <a:latin typeface="ＭＳ Ｐゴシック"/>
              <a:ea typeface="ＭＳ Ｐゴシック"/>
            </a:rPr>
            <a:t>年度及び</a:t>
          </a:r>
          <a:r>
            <a:rPr kumimoji="1" lang="en-US" altLang="ja-JP" sz="1300">
              <a:latin typeface="ＭＳ Ｐゴシック"/>
              <a:ea typeface="ＭＳ Ｐゴシック"/>
            </a:rPr>
            <a:t>4</a:t>
          </a:r>
          <a:r>
            <a:rPr kumimoji="1" lang="ja-JP" altLang="en-US" sz="1300">
              <a:latin typeface="ＭＳ Ｐゴシック"/>
              <a:ea typeface="ＭＳ Ｐゴシック"/>
            </a:rPr>
            <a:t>年度に長寿命化改修工事を行う予定である。</a:t>
          </a:r>
        </a:p>
        <a:p>
          <a:r>
            <a:rPr kumimoji="1" lang="ja-JP" altLang="en-US" sz="1300">
              <a:latin typeface="ＭＳ Ｐゴシック"/>
              <a:ea typeface="ＭＳ Ｐゴシック"/>
            </a:rPr>
            <a:t>各施設については、人口減少などの状況を踏まえ、適切な規模を確保し、計画的な維持修繕等による老朽化対策を実施すると共に、統廃合等を含めた施設の効果的な活用についての取組を進める。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61035" y="419100"/>
          <a:ext cx="1142174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181320" y="406400"/>
          <a:ext cx="353250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206720" y="431800"/>
          <a:ext cx="348805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232120" y="457200"/>
          <a:ext cx="345186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659735" y="406400"/>
          <a:ext cx="24091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685135" y="431800"/>
          <a:ext cx="23647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710535" y="457200"/>
          <a:ext cx="23075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188595</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54380" y="1206500"/>
          <a:ext cx="867537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68680" y="1238250"/>
          <a:ext cx="1250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188595</xdr:colOff>
      <xdr:row>7</xdr:row>
      <xdr:rowOff>38100</xdr:rowOff>
    </xdr:from>
    <xdr:to xmlns:xdr="http://schemas.openxmlformats.org/drawingml/2006/spreadsheetDrawing">
      <xdr:col>16</xdr:col>
      <xdr:colOff>188595</xdr:colOff>
      <xdr:row>17</xdr:row>
      <xdr:rowOff>38100</xdr:rowOff>
    </xdr:to>
    <xdr:sp macro="" textlink="">
      <xdr:nvSpPr>
        <xdr:cNvPr id="11" name="正方形/長方形 10"/>
        <xdr:cNvSpPr/>
      </xdr:nvSpPr>
      <xdr:spPr>
        <a:xfrm>
          <a:off x="2074545" y="1238250"/>
          <a:ext cx="113157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263265" y="1238250"/>
          <a:ext cx="137731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640580" y="1257300"/>
          <a:ext cx="18224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463030" y="1257300"/>
          <a:ext cx="114427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670800" y="1257300"/>
          <a:ext cx="57213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640580" y="2095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188595</xdr:colOff>
      <xdr:row>15</xdr:row>
      <xdr:rowOff>158750</xdr:rowOff>
    </xdr:to>
    <xdr:sp macro="" textlink="">
      <xdr:nvSpPr>
        <xdr:cNvPr id="17" name="正方形/長方形 16"/>
        <xdr:cNvSpPr/>
      </xdr:nvSpPr>
      <xdr:spPr>
        <a:xfrm>
          <a:off x="6526530" y="2095500"/>
          <a:ext cx="309181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650095" y="1206500"/>
          <a:ext cx="128841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9864090" y="1270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9864090" y="15367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9864090" y="1866900"/>
          <a:ext cx="11442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726295" y="135890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10</xdr:row>
      <xdr:rowOff>127000</xdr:rowOff>
    </xdr:from>
    <xdr:to xmlns:xdr="http://schemas.openxmlformats.org/drawingml/2006/spreadsheetDrawing">
      <xdr:col>51</xdr:col>
      <xdr:colOff>188595</xdr:colOff>
      <xdr:row>11</xdr:row>
      <xdr:rowOff>95250</xdr:rowOff>
    </xdr:to>
    <xdr:cxnSp macro="">
      <xdr:nvCxnSpPr>
        <xdr:cNvPr id="23" name="直線コネクタ 22"/>
        <xdr:cNvCxnSpPr/>
      </xdr:nvCxnSpPr>
      <xdr:spPr>
        <a:xfrm>
          <a:off x="980694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726295" y="1841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188595</xdr:colOff>
      <xdr:row>12</xdr:row>
      <xdr:rowOff>22225</xdr:rowOff>
    </xdr:from>
    <xdr:to xmlns:xdr="http://schemas.openxmlformats.org/drawingml/2006/spreadsheetDrawing">
      <xdr:col>51</xdr:col>
      <xdr:colOff>188595</xdr:colOff>
      <xdr:row>12</xdr:row>
      <xdr:rowOff>161925</xdr:rowOff>
    </xdr:to>
    <xdr:cxnSp macro="">
      <xdr:nvCxnSpPr>
        <xdr:cNvPr id="25" name="直線コネクタ 24"/>
        <xdr:cNvCxnSpPr/>
      </xdr:nvCxnSpPr>
      <xdr:spPr>
        <a:xfrm flipV="1">
          <a:off x="980694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726295" y="222250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761220" y="13081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761220" y="15748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699135"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815" cy="257810"/>
    <xdr:sp macro="" textlink="">
      <xdr:nvSpPr>
        <xdr:cNvPr id="30" name="テキスト ボックス 29"/>
        <xdr:cNvSpPr txBox="1"/>
      </xdr:nvSpPr>
      <xdr:spPr>
        <a:xfrm>
          <a:off x="699135" y="3263900"/>
          <a:ext cx="9187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7810"/>
    <xdr:sp macro="" textlink="">
      <xdr:nvSpPr>
        <xdr:cNvPr id="31" name="テキスト ボックス 30"/>
        <xdr:cNvSpPr txBox="1"/>
      </xdr:nvSpPr>
      <xdr:spPr>
        <a:xfrm>
          <a:off x="699135" y="3517900"/>
          <a:ext cx="57575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699135"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699135"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280" cy="259080"/>
    <xdr:sp macro="" textlink="">
      <xdr:nvSpPr>
        <xdr:cNvPr id="34" name="テキスト ボックス 33"/>
        <xdr:cNvSpPr txBox="1"/>
      </xdr:nvSpPr>
      <xdr:spPr>
        <a:xfrm>
          <a:off x="699135" y="4279900"/>
          <a:ext cx="820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3515" cy="257810"/>
    <xdr:sp macro="" textlink="">
      <xdr:nvSpPr>
        <xdr:cNvPr id="35" name="テキスト ボックス 34"/>
        <xdr:cNvSpPr txBox="1"/>
      </xdr:nvSpPr>
      <xdr:spPr>
        <a:xfrm>
          <a:off x="699135" y="4533900"/>
          <a:ext cx="1835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69913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60909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730" cy="358775"/>
    <xdr:sp macro="" textlink="">
      <xdr:nvSpPr>
        <xdr:cNvPr id="38" name="テキスト ボックス 37"/>
        <xdr:cNvSpPr txBox="1"/>
      </xdr:nvSpPr>
      <xdr:spPr>
        <a:xfrm>
          <a:off x="286194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318760" y="527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318760" y="546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80212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80212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11593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11593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69913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44576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188595</xdr:colOff>
      <xdr:row>35</xdr:row>
      <xdr:rowOff>31750</xdr:rowOff>
    </xdr:to>
    <xdr:sp macro="" textlink="">
      <xdr:nvSpPr>
        <xdr:cNvPr id="47" name="正方形/長方形 46"/>
        <xdr:cNvSpPr/>
      </xdr:nvSpPr>
      <xdr:spPr>
        <a:xfrm>
          <a:off x="5445760" y="577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188595</xdr:colOff>
      <xdr:row>47</xdr:row>
      <xdr:rowOff>69850</xdr:rowOff>
    </xdr:to>
    <xdr:sp macro="" textlink="" fLocksText="0">
      <xdr:nvSpPr>
        <xdr:cNvPr id="48" name="テキスト ボックス 47"/>
        <xdr:cNvSpPr txBox="1"/>
      </xdr:nvSpPr>
      <xdr:spPr>
        <a:xfrm>
          <a:off x="5551805" y="609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指数が</a:t>
          </a:r>
          <a:r>
            <a:rPr kumimoji="1" lang="en-US" altLang="ja-JP" sz="1100">
              <a:solidFill>
                <a:schemeClr val="dk1"/>
              </a:solidFill>
              <a:effectLst/>
              <a:latin typeface="+mn-lt"/>
              <a:ea typeface="+mn-ea"/>
              <a:cs typeface="+mn-cs"/>
            </a:rPr>
            <a:t>1.01</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年間の推移は僅かに上昇している。なお、</a:t>
          </a:r>
          <a:r>
            <a:rPr kumimoji="1" lang="ja-JP" altLang="ja-JP" sz="1100">
              <a:solidFill>
                <a:schemeClr val="dk1"/>
              </a:solidFill>
              <a:effectLst/>
              <a:latin typeface="+mn-lt"/>
              <a:ea typeface="+mn-ea"/>
              <a:cs typeface="+mn-cs"/>
            </a:rPr>
            <a:t>単年度指数</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1.013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1.012</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類似団体の中では上位を維持しているものの、</a:t>
          </a:r>
          <a:r>
            <a:rPr kumimoji="1" lang="ja-JP" altLang="en-US" sz="1100">
              <a:solidFill>
                <a:schemeClr val="dk1"/>
              </a:solidFill>
              <a:effectLst/>
              <a:latin typeface="+mn-lt"/>
              <a:ea typeface="+mn-ea"/>
              <a:cs typeface="+mn-cs"/>
            </a:rPr>
            <a:t>次年度以降は新型コロナウイルス感染拡大の影響等により、</a:t>
          </a:r>
          <a:r>
            <a:rPr kumimoji="1" lang="ja-JP" altLang="ja-JP" sz="1100">
              <a:solidFill>
                <a:schemeClr val="dk1"/>
              </a:solidFill>
              <a:effectLst/>
              <a:latin typeface="+mn-lt"/>
              <a:ea typeface="+mn-ea"/>
              <a:cs typeface="+mn-cs"/>
            </a:rPr>
            <a:t>市税収入をはじめとする自主財源の減少が見込まれる</a:t>
          </a:r>
          <a:r>
            <a:rPr kumimoji="1" lang="ja-JP" altLang="en-US" sz="1100">
              <a:solidFill>
                <a:schemeClr val="dk1"/>
              </a:solidFill>
              <a:effectLst/>
              <a:latin typeface="+mn-lt"/>
              <a:ea typeface="+mn-ea"/>
              <a:cs typeface="+mn-cs"/>
            </a:rPr>
            <a:t>。このため、</a:t>
          </a:r>
          <a:r>
            <a:rPr kumimoji="1" lang="ja-JP" altLang="ja-JP" sz="1100">
              <a:solidFill>
                <a:schemeClr val="dk1"/>
              </a:solidFill>
              <a:effectLst/>
              <a:latin typeface="+mn-lt"/>
              <a:ea typeface="+mn-ea"/>
              <a:cs typeface="+mn-cs"/>
            </a:rPr>
            <a:t>富士市版まち・ひと・しごと創生総合戦略に位置付け</a:t>
          </a:r>
          <a:r>
            <a:rPr kumimoji="1" lang="ja-JP" altLang="en-US" sz="1100">
              <a:solidFill>
                <a:schemeClr val="dk1"/>
              </a:solidFill>
              <a:effectLst/>
              <a:latin typeface="+mn-lt"/>
              <a:ea typeface="+mn-ea"/>
              <a:cs typeface="+mn-cs"/>
            </a:rPr>
            <a:t>ている新型コロナウイルスへの対応、</a:t>
          </a:r>
          <a:r>
            <a:rPr kumimoji="1" lang="en-US" altLang="ja-JP" sz="1100">
              <a:solidFill>
                <a:schemeClr val="dk1"/>
              </a:solidFill>
              <a:effectLst/>
              <a:latin typeface="+mn-lt"/>
              <a:ea typeface="+mn-ea"/>
              <a:cs typeface="+mn-cs"/>
            </a:rPr>
            <a:t>SDGs</a:t>
          </a:r>
          <a:r>
            <a:rPr kumimoji="1" lang="ja-JP" altLang="en-US" sz="1100">
              <a:solidFill>
                <a:schemeClr val="dk1"/>
              </a:solidFill>
              <a:effectLst/>
              <a:latin typeface="+mn-lt"/>
              <a:ea typeface="+mn-ea"/>
              <a:cs typeface="+mn-cs"/>
            </a:rPr>
            <a:t>の推進やデジタル化の加速等の</a:t>
          </a:r>
          <a:r>
            <a:rPr kumimoji="1" lang="ja-JP" altLang="ja-JP" sz="1100">
              <a:solidFill>
                <a:schemeClr val="dk1"/>
              </a:solidFill>
              <a:effectLst/>
              <a:latin typeface="+mn-lt"/>
              <a:ea typeface="+mn-ea"/>
              <a:cs typeface="+mn-cs"/>
            </a:rPr>
            <a:t>取組</a:t>
          </a:r>
          <a:r>
            <a:rPr kumimoji="1" lang="ja-JP" altLang="en-US" sz="1100">
              <a:solidFill>
                <a:schemeClr val="dk1"/>
              </a:solidFill>
              <a:effectLst/>
              <a:latin typeface="+mn-lt"/>
              <a:ea typeface="+mn-ea"/>
              <a:cs typeface="+mn-cs"/>
            </a:rPr>
            <a:t>を着実に推し進めることで、</a:t>
          </a:r>
          <a:r>
            <a:rPr kumimoji="1" lang="ja-JP" altLang="ja-JP" sz="1100">
              <a:solidFill>
                <a:schemeClr val="dk1"/>
              </a:solidFill>
              <a:effectLst/>
              <a:latin typeface="+mn-lt"/>
              <a:ea typeface="+mn-ea"/>
              <a:cs typeface="+mn-cs"/>
            </a:rPr>
            <a:t>財政基盤の強化に努める。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69913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165100</xdr:rowOff>
    </xdr:from>
    <xdr:to xmlns:xdr="http://schemas.openxmlformats.org/drawingml/2006/spreadsheetDrawing">
      <xdr:col>27</xdr:col>
      <xdr:colOff>184150</xdr:colOff>
      <xdr:row>44</xdr:row>
      <xdr:rowOff>165100</xdr:rowOff>
    </xdr:to>
    <xdr:cxnSp macro="">
      <xdr:nvCxnSpPr>
        <xdr:cNvPr id="51" name="直線コネクタ 50"/>
        <xdr:cNvCxnSpPr/>
      </xdr:nvCxnSpPr>
      <xdr:spPr>
        <a:xfrm>
          <a:off x="699135" y="770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22860</xdr:rowOff>
    </xdr:from>
    <xdr:ext cx="762000" cy="259080"/>
    <xdr:sp macro="" textlink="">
      <xdr:nvSpPr>
        <xdr:cNvPr id="52" name="テキスト ボックス 51"/>
        <xdr:cNvSpPr txBox="1"/>
      </xdr:nvSpPr>
      <xdr:spPr>
        <a:xfrm>
          <a:off x="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25400</xdr:rowOff>
    </xdr:from>
    <xdr:to xmlns:xdr="http://schemas.openxmlformats.org/drawingml/2006/spreadsheetDrawing">
      <xdr:col>27</xdr:col>
      <xdr:colOff>184150</xdr:colOff>
      <xdr:row>42</xdr:row>
      <xdr:rowOff>25400</xdr:rowOff>
    </xdr:to>
    <xdr:cxnSp macro="">
      <xdr:nvCxnSpPr>
        <xdr:cNvPr id="53" name="直線コネクタ 52"/>
        <xdr:cNvCxnSpPr/>
      </xdr:nvCxnSpPr>
      <xdr:spPr>
        <a:xfrm>
          <a:off x="699135" y="722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54610</xdr:rowOff>
    </xdr:from>
    <xdr:ext cx="762000" cy="257810"/>
    <xdr:sp macro="" textlink="">
      <xdr:nvSpPr>
        <xdr:cNvPr id="54" name="テキスト ボックス 53"/>
        <xdr:cNvSpPr txBox="1"/>
      </xdr:nvSpPr>
      <xdr:spPr>
        <a:xfrm>
          <a:off x="0" y="7084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57150</xdr:rowOff>
    </xdr:from>
    <xdr:to xmlns:xdr="http://schemas.openxmlformats.org/drawingml/2006/spreadsheetDrawing">
      <xdr:col>27</xdr:col>
      <xdr:colOff>184150</xdr:colOff>
      <xdr:row>39</xdr:row>
      <xdr:rowOff>57150</xdr:rowOff>
    </xdr:to>
    <xdr:cxnSp macro="">
      <xdr:nvCxnSpPr>
        <xdr:cNvPr id="55" name="直線コネクタ 54"/>
        <xdr:cNvCxnSpPr/>
      </xdr:nvCxnSpPr>
      <xdr:spPr>
        <a:xfrm>
          <a:off x="699135" y="674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86360</xdr:rowOff>
    </xdr:from>
    <xdr:ext cx="762000" cy="257810"/>
    <xdr:sp macro="" textlink="">
      <xdr:nvSpPr>
        <xdr:cNvPr id="56" name="テキスト ボックス 55"/>
        <xdr:cNvSpPr txBox="1"/>
      </xdr:nvSpPr>
      <xdr:spPr>
        <a:xfrm>
          <a:off x="0" y="6601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88900</xdr:rowOff>
    </xdr:from>
    <xdr:to xmlns:xdr="http://schemas.openxmlformats.org/drawingml/2006/spreadsheetDrawing">
      <xdr:col>27</xdr:col>
      <xdr:colOff>184150</xdr:colOff>
      <xdr:row>36</xdr:row>
      <xdr:rowOff>88900</xdr:rowOff>
    </xdr:to>
    <xdr:cxnSp macro="">
      <xdr:nvCxnSpPr>
        <xdr:cNvPr id="57" name="直線コネクタ 56"/>
        <xdr:cNvCxnSpPr/>
      </xdr:nvCxnSpPr>
      <xdr:spPr>
        <a:xfrm>
          <a:off x="699135" y="626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118110</xdr:rowOff>
    </xdr:from>
    <xdr:ext cx="762000" cy="259080"/>
    <xdr:sp macro="" textlink="">
      <xdr:nvSpPr>
        <xdr:cNvPr id="58" name="テキスト ボックス 57"/>
        <xdr:cNvSpPr txBox="1"/>
      </xdr:nvSpPr>
      <xdr:spPr>
        <a:xfrm>
          <a:off x="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59" name="直線コネクタ 58"/>
        <xdr:cNvCxnSpPr/>
      </xdr:nvCxnSpPr>
      <xdr:spPr>
        <a:xfrm>
          <a:off x="69913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0" name="テキスト ボックス 59"/>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1" name="財政力グラフ枠"/>
        <xdr:cNvSpPr/>
      </xdr:nvSpPr>
      <xdr:spPr>
        <a:xfrm>
          <a:off x="69913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64770</xdr:rowOff>
    </xdr:from>
    <xdr:to xmlns:xdr="http://schemas.openxmlformats.org/drawingml/2006/spreadsheetDrawing">
      <xdr:col>23</xdr:col>
      <xdr:colOff>133350</xdr:colOff>
      <xdr:row>44</xdr:row>
      <xdr:rowOff>116840</xdr:rowOff>
    </xdr:to>
    <xdr:cxnSp macro="">
      <xdr:nvCxnSpPr>
        <xdr:cNvPr id="62" name="直線コネクタ 61"/>
        <xdr:cNvCxnSpPr/>
      </xdr:nvCxnSpPr>
      <xdr:spPr>
        <a:xfrm flipV="1">
          <a:off x="4471035" y="6236970"/>
          <a:ext cx="0" cy="1423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88900</xdr:rowOff>
    </xdr:from>
    <xdr:ext cx="762000" cy="257810"/>
    <xdr:sp macro="" textlink="">
      <xdr:nvSpPr>
        <xdr:cNvPr id="63" name="財政力最小値テキスト"/>
        <xdr:cNvSpPr txBox="1"/>
      </xdr:nvSpPr>
      <xdr:spPr>
        <a:xfrm>
          <a:off x="4538980" y="76327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116840</xdr:rowOff>
    </xdr:from>
    <xdr:to xmlns:xdr="http://schemas.openxmlformats.org/drawingml/2006/spreadsheetDrawing">
      <xdr:col>24</xdr:col>
      <xdr:colOff>12700</xdr:colOff>
      <xdr:row>44</xdr:row>
      <xdr:rowOff>116840</xdr:rowOff>
    </xdr:to>
    <xdr:cxnSp macro="">
      <xdr:nvCxnSpPr>
        <xdr:cNvPr id="64" name="直線コネクタ 63"/>
        <xdr:cNvCxnSpPr/>
      </xdr:nvCxnSpPr>
      <xdr:spPr>
        <a:xfrm>
          <a:off x="4382135" y="76606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151130</xdr:rowOff>
    </xdr:from>
    <xdr:ext cx="762000" cy="259080"/>
    <xdr:sp macro="" textlink="">
      <xdr:nvSpPr>
        <xdr:cNvPr id="65" name="財政力最大値テキスト"/>
        <xdr:cNvSpPr txBox="1"/>
      </xdr:nvSpPr>
      <xdr:spPr>
        <a:xfrm>
          <a:off x="453898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64770</xdr:rowOff>
    </xdr:from>
    <xdr:to xmlns:xdr="http://schemas.openxmlformats.org/drawingml/2006/spreadsheetDrawing">
      <xdr:col>24</xdr:col>
      <xdr:colOff>12700</xdr:colOff>
      <xdr:row>36</xdr:row>
      <xdr:rowOff>64770</xdr:rowOff>
    </xdr:to>
    <xdr:cxnSp macro="">
      <xdr:nvCxnSpPr>
        <xdr:cNvPr id="66" name="直線コネクタ 65"/>
        <xdr:cNvCxnSpPr/>
      </xdr:nvCxnSpPr>
      <xdr:spPr>
        <a:xfrm>
          <a:off x="4382135" y="62369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33020</xdr:rowOff>
    </xdr:from>
    <xdr:to xmlns:xdr="http://schemas.openxmlformats.org/drawingml/2006/spreadsheetDrawing">
      <xdr:col>23</xdr:col>
      <xdr:colOff>133350</xdr:colOff>
      <xdr:row>39</xdr:row>
      <xdr:rowOff>57150</xdr:rowOff>
    </xdr:to>
    <xdr:cxnSp macro="">
      <xdr:nvCxnSpPr>
        <xdr:cNvPr id="67" name="直線コネクタ 66"/>
        <xdr:cNvCxnSpPr/>
      </xdr:nvCxnSpPr>
      <xdr:spPr>
        <a:xfrm flipV="1">
          <a:off x="3716655" y="6719570"/>
          <a:ext cx="754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48260</xdr:rowOff>
    </xdr:from>
    <xdr:ext cx="762000" cy="259080"/>
    <xdr:sp macro="" textlink="">
      <xdr:nvSpPr>
        <xdr:cNvPr id="68" name="財政力平均値テキスト"/>
        <xdr:cNvSpPr txBox="1"/>
      </xdr:nvSpPr>
      <xdr:spPr>
        <a:xfrm>
          <a:off x="4538980" y="690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76200</xdr:rowOff>
    </xdr:from>
    <xdr:to xmlns:xdr="http://schemas.openxmlformats.org/drawingml/2006/spreadsheetDrawing">
      <xdr:col>23</xdr:col>
      <xdr:colOff>184150</xdr:colOff>
      <xdr:row>41</xdr:row>
      <xdr:rowOff>6350</xdr:rowOff>
    </xdr:to>
    <xdr:sp macro="" textlink="">
      <xdr:nvSpPr>
        <xdr:cNvPr id="69" name="フローチャート: 判断 68"/>
        <xdr:cNvSpPr/>
      </xdr:nvSpPr>
      <xdr:spPr>
        <a:xfrm>
          <a:off x="4420235"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57150</xdr:rowOff>
    </xdr:from>
    <xdr:to xmlns:xdr="http://schemas.openxmlformats.org/drawingml/2006/spreadsheetDrawing">
      <xdr:col>19</xdr:col>
      <xdr:colOff>133350</xdr:colOff>
      <xdr:row>39</xdr:row>
      <xdr:rowOff>57150</xdr:rowOff>
    </xdr:to>
    <xdr:cxnSp macro="">
      <xdr:nvCxnSpPr>
        <xdr:cNvPr id="70" name="直線コネクタ 69"/>
        <xdr:cNvCxnSpPr/>
      </xdr:nvCxnSpPr>
      <xdr:spPr>
        <a:xfrm>
          <a:off x="2911475" y="6743700"/>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40</xdr:row>
      <xdr:rowOff>124460</xdr:rowOff>
    </xdr:from>
    <xdr:to xmlns:xdr="http://schemas.openxmlformats.org/drawingml/2006/spreadsheetDrawing">
      <xdr:col>19</xdr:col>
      <xdr:colOff>184150</xdr:colOff>
      <xdr:row>41</xdr:row>
      <xdr:rowOff>54610</xdr:rowOff>
    </xdr:to>
    <xdr:sp macro="" textlink="">
      <xdr:nvSpPr>
        <xdr:cNvPr id="71" name="フローチャート: 判断 70"/>
        <xdr:cNvSpPr/>
      </xdr:nvSpPr>
      <xdr:spPr>
        <a:xfrm>
          <a:off x="3665855"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39370</xdr:rowOff>
    </xdr:from>
    <xdr:ext cx="736600" cy="259080"/>
    <xdr:sp macro="" textlink="">
      <xdr:nvSpPr>
        <xdr:cNvPr id="72" name="テキスト ボックス 71"/>
        <xdr:cNvSpPr txBox="1"/>
      </xdr:nvSpPr>
      <xdr:spPr>
        <a:xfrm>
          <a:off x="3377565"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57150</xdr:rowOff>
    </xdr:from>
    <xdr:to xmlns:xdr="http://schemas.openxmlformats.org/drawingml/2006/spreadsheetDrawing">
      <xdr:col>15</xdr:col>
      <xdr:colOff>82550</xdr:colOff>
      <xdr:row>39</xdr:row>
      <xdr:rowOff>81280</xdr:rowOff>
    </xdr:to>
    <xdr:cxnSp macro="">
      <xdr:nvCxnSpPr>
        <xdr:cNvPr id="73" name="直線コネクタ 72"/>
        <xdr:cNvCxnSpPr/>
      </xdr:nvCxnSpPr>
      <xdr:spPr>
        <a:xfrm flipV="1">
          <a:off x="2106295" y="6743700"/>
          <a:ext cx="8051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1270</xdr:rowOff>
    </xdr:from>
    <xdr:to xmlns:xdr="http://schemas.openxmlformats.org/drawingml/2006/spreadsheetDrawing">
      <xdr:col>15</xdr:col>
      <xdr:colOff>133350</xdr:colOff>
      <xdr:row>41</xdr:row>
      <xdr:rowOff>102870</xdr:rowOff>
    </xdr:to>
    <xdr:sp macro="" textlink="">
      <xdr:nvSpPr>
        <xdr:cNvPr id="74" name="フローチャート: 判断 73"/>
        <xdr:cNvSpPr/>
      </xdr:nvSpPr>
      <xdr:spPr>
        <a:xfrm>
          <a:off x="2860675"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87630</xdr:rowOff>
    </xdr:from>
    <xdr:ext cx="760730" cy="257810"/>
    <xdr:sp macro="" textlink="">
      <xdr:nvSpPr>
        <xdr:cNvPr id="75" name="テキスト ボックス 74"/>
        <xdr:cNvSpPr txBox="1"/>
      </xdr:nvSpPr>
      <xdr:spPr>
        <a:xfrm>
          <a:off x="2572385" y="71170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39</xdr:row>
      <xdr:rowOff>81280</xdr:rowOff>
    </xdr:from>
    <xdr:to xmlns:xdr="http://schemas.openxmlformats.org/drawingml/2006/spreadsheetDrawing">
      <xdr:col>11</xdr:col>
      <xdr:colOff>31750</xdr:colOff>
      <xdr:row>39</xdr:row>
      <xdr:rowOff>81280</xdr:rowOff>
    </xdr:to>
    <xdr:cxnSp macro="">
      <xdr:nvCxnSpPr>
        <xdr:cNvPr id="76" name="直線コネクタ 75"/>
        <xdr:cNvCxnSpPr/>
      </xdr:nvCxnSpPr>
      <xdr:spPr>
        <a:xfrm>
          <a:off x="1320165" y="6767830"/>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41</xdr:row>
      <xdr:rowOff>25400</xdr:rowOff>
    </xdr:from>
    <xdr:to xmlns:xdr="http://schemas.openxmlformats.org/drawingml/2006/spreadsheetDrawing">
      <xdr:col>11</xdr:col>
      <xdr:colOff>82550</xdr:colOff>
      <xdr:row>41</xdr:row>
      <xdr:rowOff>127000</xdr:rowOff>
    </xdr:to>
    <xdr:sp macro="" textlink="">
      <xdr:nvSpPr>
        <xdr:cNvPr id="77" name="フローチャート: 判断 76"/>
        <xdr:cNvSpPr/>
      </xdr:nvSpPr>
      <xdr:spPr>
        <a:xfrm>
          <a:off x="2074545" y="705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2000" cy="257810"/>
    <xdr:sp macro="" textlink="">
      <xdr:nvSpPr>
        <xdr:cNvPr id="78" name="テキスト ボックス 77"/>
        <xdr:cNvSpPr txBox="1"/>
      </xdr:nvSpPr>
      <xdr:spPr>
        <a:xfrm>
          <a:off x="1767205" y="7141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97790</xdr:rowOff>
    </xdr:from>
    <xdr:to xmlns:xdr="http://schemas.openxmlformats.org/drawingml/2006/spreadsheetDrawing">
      <xdr:col>7</xdr:col>
      <xdr:colOff>31750</xdr:colOff>
      <xdr:row>42</xdr:row>
      <xdr:rowOff>27940</xdr:rowOff>
    </xdr:to>
    <xdr:sp macro="" textlink="">
      <xdr:nvSpPr>
        <xdr:cNvPr id="79" name="フローチャート: 判断 78"/>
        <xdr:cNvSpPr/>
      </xdr:nvSpPr>
      <xdr:spPr>
        <a:xfrm>
          <a:off x="1271270" y="71272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12700</xdr:rowOff>
    </xdr:from>
    <xdr:ext cx="760730" cy="259080"/>
    <xdr:sp macro="" textlink="">
      <xdr:nvSpPr>
        <xdr:cNvPr id="80" name="テキスト ボックス 79"/>
        <xdr:cNvSpPr txBox="1"/>
      </xdr:nvSpPr>
      <xdr:spPr>
        <a:xfrm>
          <a:off x="962025" y="7213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1" name="テキスト ボックス 80"/>
        <xdr:cNvSpPr txBox="1"/>
      </xdr:nvSpPr>
      <xdr:spPr>
        <a:xfrm>
          <a:off x="42760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2" name="テキスト ボックス 81"/>
        <xdr:cNvSpPr txBox="1"/>
      </xdr:nvSpPr>
      <xdr:spPr>
        <a:xfrm>
          <a:off x="35217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730" cy="259080"/>
    <xdr:sp macro="" textlink="">
      <xdr:nvSpPr>
        <xdr:cNvPr id="83" name="テキスト ボックス 82"/>
        <xdr:cNvSpPr txBox="1"/>
      </xdr:nvSpPr>
      <xdr:spPr>
        <a:xfrm>
          <a:off x="271653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4" name="テキスト ボックス 83"/>
        <xdr:cNvSpPr txBox="1"/>
      </xdr:nvSpPr>
      <xdr:spPr>
        <a:xfrm>
          <a:off x="191135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5" name="テキスト ボックス 84"/>
        <xdr:cNvSpPr txBox="1"/>
      </xdr:nvSpPr>
      <xdr:spPr>
        <a:xfrm>
          <a:off x="112712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38</xdr:row>
      <xdr:rowOff>153670</xdr:rowOff>
    </xdr:from>
    <xdr:to xmlns:xdr="http://schemas.openxmlformats.org/drawingml/2006/spreadsheetDrawing">
      <xdr:col>23</xdr:col>
      <xdr:colOff>184150</xdr:colOff>
      <xdr:row>39</xdr:row>
      <xdr:rowOff>83820</xdr:rowOff>
    </xdr:to>
    <xdr:sp macro="" textlink="">
      <xdr:nvSpPr>
        <xdr:cNvPr id="86" name="楕円 85"/>
        <xdr:cNvSpPr/>
      </xdr:nvSpPr>
      <xdr:spPr>
        <a:xfrm>
          <a:off x="4420235"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37</xdr:row>
      <xdr:rowOff>170180</xdr:rowOff>
    </xdr:from>
    <xdr:ext cx="762000" cy="259080"/>
    <xdr:sp macro="" textlink="">
      <xdr:nvSpPr>
        <xdr:cNvPr id="87" name="財政力該当値テキスト"/>
        <xdr:cNvSpPr txBox="1"/>
      </xdr:nvSpPr>
      <xdr:spPr>
        <a:xfrm>
          <a:off x="4538980" y="651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6350</xdr:rowOff>
    </xdr:from>
    <xdr:to xmlns:xdr="http://schemas.openxmlformats.org/drawingml/2006/spreadsheetDrawing">
      <xdr:col>19</xdr:col>
      <xdr:colOff>184150</xdr:colOff>
      <xdr:row>39</xdr:row>
      <xdr:rowOff>107950</xdr:rowOff>
    </xdr:to>
    <xdr:sp macro="" textlink="">
      <xdr:nvSpPr>
        <xdr:cNvPr id="88" name="楕円 87"/>
        <xdr:cNvSpPr/>
      </xdr:nvSpPr>
      <xdr:spPr>
        <a:xfrm>
          <a:off x="366585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118110</xdr:rowOff>
    </xdr:from>
    <xdr:ext cx="736600" cy="259080"/>
    <xdr:sp macro="" textlink="">
      <xdr:nvSpPr>
        <xdr:cNvPr id="89" name="テキスト ボックス 88"/>
        <xdr:cNvSpPr txBox="1"/>
      </xdr:nvSpPr>
      <xdr:spPr>
        <a:xfrm>
          <a:off x="3377565" y="6461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6350</xdr:rowOff>
    </xdr:from>
    <xdr:to xmlns:xdr="http://schemas.openxmlformats.org/drawingml/2006/spreadsheetDrawing">
      <xdr:col>15</xdr:col>
      <xdr:colOff>133350</xdr:colOff>
      <xdr:row>39</xdr:row>
      <xdr:rowOff>107950</xdr:rowOff>
    </xdr:to>
    <xdr:sp macro="" textlink="">
      <xdr:nvSpPr>
        <xdr:cNvPr id="90" name="楕円 89"/>
        <xdr:cNvSpPr/>
      </xdr:nvSpPr>
      <xdr:spPr>
        <a:xfrm>
          <a:off x="2860675"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118110</xdr:rowOff>
    </xdr:from>
    <xdr:ext cx="760730" cy="259080"/>
    <xdr:sp macro="" textlink="">
      <xdr:nvSpPr>
        <xdr:cNvPr id="91" name="テキスト ボックス 90"/>
        <xdr:cNvSpPr txBox="1"/>
      </xdr:nvSpPr>
      <xdr:spPr>
        <a:xfrm>
          <a:off x="2572385" y="6461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39</xdr:row>
      <xdr:rowOff>30480</xdr:rowOff>
    </xdr:from>
    <xdr:to xmlns:xdr="http://schemas.openxmlformats.org/drawingml/2006/spreadsheetDrawing">
      <xdr:col>11</xdr:col>
      <xdr:colOff>82550</xdr:colOff>
      <xdr:row>39</xdr:row>
      <xdr:rowOff>132080</xdr:rowOff>
    </xdr:to>
    <xdr:sp macro="" textlink="">
      <xdr:nvSpPr>
        <xdr:cNvPr id="92" name="楕円 91"/>
        <xdr:cNvSpPr/>
      </xdr:nvSpPr>
      <xdr:spPr>
        <a:xfrm>
          <a:off x="2074545" y="6717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142240</xdr:rowOff>
    </xdr:from>
    <xdr:ext cx="762000" cy="259080"/>
    <xdr:sp macro="" textlink="">
      <xdr:nvSpPr>
        <xdr:cNvPr id="93" name="テキスト ボックス 92"/>
        <xdr:cNvSpPr txBox="1"/>
      </xdr:nvSpPr>
      <xdr:spPr>
        <a:xfrm>
          <a:off x="1767205"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30480</xdr:rowOff>
    </xdr:from>
    <xdr:to xmlns:xdr="http://schemas.openxmlformats.org/drawingml/2006/spreadsheetDrawing">
      <xdr:col>7</xdr:col>
      <xdr:colOff>31750</xdr:colOff>
      <xdr:row>39</xdr:row>
      <xdr:rowOff>132080</xdr:rowOff>
    </xdr:to>
    <xdr:sp macro="" textlink="">
      <xdr:nvSpPr>
        <xdr:cNvPr id="94" name="楕円 93"/>
        <xdr:cNvSpPr/>
      </xdr:nvSpPr>
      <xdr:spPr>
        <a:xfrm>
          <a:off x="1271270" y="671703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142240</xdr:rowOff>
    </xdr:from>
    <xdr:ext cx="760730" cy="259080"/>
    <xdr:sp macro="" textlink="">
      <xdr:nvSpPr>
        <xdr:cNvPr id="95" name="テキスト ボックス 94"/>
        <xdr:cNvSpPr txBox="1"/>
      </xdr:nvSpPr>
      <xdr:spPr>
        <a:xfrm>
          <a:off x="962025" y="64858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6" name="正方形/長方形 95"/>
        <xdr:cNvSpPr/>
      </xdr:nvSpPr>
      <xdr:spPr>
        <a:xfrm>
          <a:off x="69913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975"/>
    <xdr:sp macro="" textlink="">
      <xdr:nvSpPr>
        <xdr:cNvPr id="97" name="テキスト ボックス 96"/>
        <xdr:cNvSpPr txBox="1"/>
      </xdr:nvSpPr>
      <xdr:spPr>
        <a:xfrm>
          <a:off x="152590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7505"/>
    <xdr:sp macro="" textlink="">
      <xdr:nvSpPr>
        <xdr:cNvPr id="98" name="テキスト ボックス 97"/>
        <xdr:cNvSpPr txBox="1"/>
      </xdr:nvSpPr>
      <xdr:spPr>
        <a:xfrm>
          <a:off x="294513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99" name="正方形/長方形 98"/>
        <xdr:cNvSpPr/>
      </xdr:nvSpPr>
      <xdr:spPr>
        <a:xfrm>
          <a:off x="5318760" y="908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0" name="正方形/長方形 99"/>
        <xdr:cNvSpPr/>
      </xdr:nvSpPr>
      <xdr:spPr>
        <a:xfrm>
          <a:off x="5318760" y="927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1" name="正方形/長方形 100"/>
        <xdr:cNvSpPr/>
      </xdr:nvSpPr>
      <xdr:spPr>
        <a:xfrm>
          <a:off x="680212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2" name="正方形/長方形 101"/>
        <xdr:cNvSpPr/>
      </xdr:nvSpPr>
      <xdr:spPr>
        <a:xfrm>
          <a:off x="680212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3" name="正方形/長方形 102"/>
        <xdr:cNvSpPr/>
      </xdr:nvSpPr>
      <xdr:spPr>
        <a:xfrm>
          <a:off x="811593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4" name="正方形/長方形 103"/>
        <xdr:cNvSpPr/>
      </xdr:nvSpPr>
      <xdr:spPr>
        <a:xfrm>
          <a:off x="811593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5" name="正方形/長方形 104"/>
        <xdr:cNvSpPr/>
      </xdr:nvSpPr>
      <xdr:spPr>
        <a:xfrm>
          <a:off x="69913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6" name="正方形/長方形 105"/>
        <xdr:cNvSpPr/>
      </xdr:nvSpPr>
      <xdr:spPr>
        <a:xfrm>
          <a:off x="544576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188595</xdr:colOff>
      <xdr:row>57</xdr:row>
      <xdr:rowOff>69850</xdr:rowOff>
    </xdr:to>
    <xdr:sp macro="" textlink="">
      <xdr:nvSpPr>
        <xdr:cNvPr id="107" name="正方形/長方形 106"/>
        <xdr:cNvSpPr/>
      </xdr:nvSpPr>
      <xdr:spPr>
        <a:xfrm>
          <a:off x="5445760" y="958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188595</xdr:colOff>
      <xdr:row>69</xdr:row>
      <xdr:rowOff>107950</xdr:rowOff>
    </xdr:to>
    <xdr:sp macro="" textlink="" fLocksText="0">
      <xdr:nvSpPr>
        <xdr:cNvPr id="108" name="テキスト ボックス 107"/>
        <xdr:cNvSpPr txBox="1"/>
      </xdr:nvSpPr>
      <xdr:spPr>
        <a:xfrm>
          <a:off x="5551805" y="990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地方税の増（前年度比</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％）などによる経常一般財源等歳入の増加率に比べ、</a:t>
          </a:r>
          <a:r>
            <a:rPr kumimoji="1" lang="ja-JP" altLang="ja-JP" sz="1100">
              <a:solidFill>
                <a:schemeClr val="dk1"/>
              </a:solidFill>
              <a:effectLst/>
              <a:latin typeface="+mn-lt"/>
              <a:ea typeface="+mn-ea"/>
              <a:cs typeface="+mn-cs"/>
            </a:rPr>
            <a:t>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教育推進に係る物件費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などによる経常経費充当一般財源</a:t>
          </a:r>
          <a:r>
            <a:rPr kumimoji="1" lang="ja-JP" altLang="en-US" sz="1100">
              <a:solidFill>
                <a:schemeClr val="dk1"/>
              </a:solidFill>
              <a:effectLst/>
              <a:latin typeface="+mn-lt"/>
              <a:ea typeface="+mn-ea"/>
              <a:cs typeface="+mn-cs"/>
            </a:rPr>
            <a:t>の増加率が大きいため</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好転</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類似団体内では上位に位置しているが、</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大規模投資的事業に係る公債費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増加が見込まれるため、既存事業の見直しなど経常的支出の抑制に努める。</a:t>
          </a:r>
          <a:endParaRPr lang="ja-JP" altLang="ja-JP">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09" name="テキスト ボックス 108"/>
        <xdr:cNvSpPr txBox="1"/>
      </xdr:nvSpPr>
      <xdr:spPr>
        <a:xfrm>
          <a:off x="661035"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0" name="直線コネクタ 109"/>
        <xdr:cNvCxnSpPr/>
      </xdr:nvCxnSpPr>
      <xdr:spPr>
        <a:xfrm>
          <a:off x="69913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1" name="テキスト ボックス 110"/>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2" name="直線コネクタ 111"/>
        <xdr:cNvCxnSpPr/>
      </xdr:nvCxnSpPr>
      <xdr:spPr>
        <a:xfrm>
          <a:off x="699135" y="115189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3" name="テキスト ボックス 112"/>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4" name="直線コネクタ 113"/>
        <xdr:cNvCxnSpPr/>
      </xdr:nvCxnSpPr>
      <xdr:spPr>
        <a:xfrm>
          <a:off x="699135" y="110363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5" name="テキスト ボックス 114"/>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6" name="直線コネクタ 115"/>
        <xdr:cNvCxnSpPr/>
      </xdr:nvCxnSpPr>
      <xdr:spPr>
        <a:xfrm>
          <a:off x="699135" y="105537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7" name="テキスト ボックス 116"/>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8" name="直線コネクタ 117"/>
        <xdr:cNvCxnSpPr/>
      </xdr:nvCxnSpPr>
      <xdr:spPr>
        <a:xfrm>
          <a:off x="699135" y="10071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7810"/>
    <xdr:sp macro="" textlink="">
      <xdr:nvSpPr>
        <xdr:cNvPr id="119" name="テキスト ボックス 118"/>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0" name="直線コネクタ 119"/>
        <xdr:cNvCxnSpPr/>
      </xdr:nvCxnSpPr>
      <xdr:spPr>
        <a:xfrm>
          <a:off x="69913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1" name="テキスト ボックス 120"/>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2" name="財政構造の弾力性グラフ枠"/>
        <xdr:cNvSpPr/>
      </xdr:nvSpPr>
      <xdr:spPr>
        <a:xfrm>
          <a:off x="69913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15875</xdr:rowOff>
    </xdr:from>
    <xdr:to xmlns:xdr="http://schemas.openxmlformats.org/drawingml/2006/spreadsheetDrawing">
      <xdr:col>23</xdr:col>
      <xdr:colOff>133350</xdr:colOff>
      <xdr:row>67</xdr:row>
      <xdr:rowOff>123190</xdr:rowOff>
    </xdr:to>
    <xdr:cxnSp macro="">
      <xdr:nvCxnSpPr>
        <xdr:cNvPr id="123" name="直線コネクタ 122"/>
        <xdr:cNvCxnSpPr/>
      </xdr:nvCxnSpPr>
      <xdr:spPr>
        <a:xfrm flipV="1">
          <a:off x="4471035" y="10302875"/>
          <a:ext cx="0" cy="1307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95250</xdr:rowOff>
    </xdr:from>
    <xdr:ext cx="762000" cy="259080"/>
    <xdr:sp macro="" textlink="">
      <xdr:nvSpPr>
        <xdr:cNvPr id="124" name="財政構造の弾力性最小値テキスト"/>
        <xdr:cNvSpPr txBox="1"/>
      </xdr:nvSpPr>
      <xdr:spPr>
        <a:xfrm>
          <a:off x="4538980" y="1158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123190</xdr:rowOff>
    </xdr:from>
    <xdr:to xmlns:xdr="http://schemas.openxmlformats.org/drawingml/2006/spreadsheetDrawing">
      <xdr:col>24</xdr:col>
      <xdr:colOff>12700</xdr:colOff>
      <xdr:row>67</xdr:row>
      <xdr:rowOff>123190</xdr:rowOff>
    </xdr:to>
    <xdr:cxnSp macro="">
      <xdr:nvCxnSpPr>
        <xdr:cNvPr id="125" name="直線コネクタ 124"/>
        <xdr:cNvCxnSpPr/>
      </xdr:nvCxnSpPr>
      <xdr:spPr>
        <a:xfrm>
          <a:off x="4382135" y="116103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102235</xdr:rowOff>
    </xdr:from>
    <xdr:ext cx="762000" cy="258445"/>
    <xdr:sp macro="" textlink="">
      <xdr:nvSpPr>
        <xdr:cNvPr id="126" name="財政構造の弾力性最大値テキスト"/>
        <xdr:cNvSpPr txBox="1"/>
      </xdr:nvSpPr>
      <xdr:spPr>
        <a:xfrm>
          <a:off x="4538980" y="10046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15875</xdr:rowOff>
    </xdr:from>
    <xdr:to xmlns:xdr="http://schemas.openxmlformats.org/drawingml/2006/spreadsheetDrawing">
      <xdr:col>24</xdr:col>
      <xdr:colOff>12700</xdr:colOff>
      <xdr:row>60</xdr:row>
      <xdr:rowOff>15875</xdr:rowOff>
    </xdr:to>
    <xdr:cxnSp macro="">
      <xdr:nvCxnSpPr>
        <xdr:cNvPr id="127" name="直線コネクタ 126"/>
        <xdr:cNvCxnSpPr/>
      </xdr:nvCxnSpPr>
      <xdr:spPr>
        <a:xfrm>
          <a:off x="4382135" y="10302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62</xdr:row>
      <xdr:rowOff>116840</xdr:rowOff>
    </xdr:from>
    <xdr:to xmlns:xdr="http://schemas.openxmlformats.org/drawingml/2006/spreadsheetDrawing">
      <xdr:col>23</xdr:col>
      <xdr:colOff>133350</xdr:colOff>
      <xdr:row>62</xdr:row>
      <xdr:rowOff>126365</xdr:rowOff>
    </xdr:to>
    <xdr:cxnSp macro="">
      <xdr:nvCxnSpPr>
        <xdr:cNvPr id="128" name="直線コネクタ 127"/>
        <xdr:cNvCxnSpPr/>
      </xdr:nvCxnSpPr>
      <xdr:spPr>
        <a:xfrm flipV="1">
          <a:off x="3716655" y="10746740"/>
          <a:ext cx="7543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114935</xdr:rowOff>
    </xdr:from>
    <xdr:ext cx="762000" cy="259080"/>
    <xdr:sp macro="" textlink="">
      <xdr:nvSpPr>
        <xdr:cNvPr id="129" name="財政構造の弾力性平均値テキスト"/>
        <xdr:cNvSpPr txBox="1"/>
      </xdr:nvSpPr>
      <xdr:spPr>
        <a:xfrm>
          <a:off x="4538980" y="110877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143510</xdr:rowOff>
    </xdr:from>
    <xdr:to xmlns:xdr="http://schemas.openxmlformats.org/drawingml/2006/spreadsheetDrawing">
      <xdr:col>23</xdr:col>
      <xdr:colOff>184150</xdr:colOff>
      <xdr:row>65</xdr:row>
      <xdr:rowOff>73025</xdr:rowOff>
    </xdr:to>
    <xdr:sp macro="" textlink="">
      <xdr:nvSpPr>
        <xdr:cNvPr id="130" name="フローチャート: 判断 129"/>
        <xdr:cNvSpPr/>
      </xdr:nvSpPr>
      <xdr:spPr>
        <a:xfrm>
          <a:off x="4420235" y="11116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62</xdr:row>
      <xdr:rowOff>73660</xdr:rowOff>
    </xdr:from>
    <xdr:to xmlns:xdr="http://schemas.openxmlformats.org/drawingml/2006/spreadsheetDrawing">
      <xdr:col>19</xdr:col>
      <xdr:colOff>133350</xdr:colOff>
      <xdr:row>62</xdr:row>
      <xdr:rowOff>126365</xdr:rowOff>
    </xdr:to>
    <xdr:cxnSp macro="">
      <xdr:nvCxnSpPr>
        <xdr:cNvPr id="131" name="直線コネクタ 130"/>
        <xdr:cNvCxnSpPr/>
      </xdr:nvCxnSpPr>
      <xdr:spPr>
        <a:xfrm>
          <a:off x="2911475" y="10703560"/>
          <a:ext cx="8051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32" name="フローチャート: 判断 131"/>
        <xdr:cNvSpPr/>
      </xdr:nvSpPr>
      <xdr:spPr>
        <a:xfrm>
          <a:off x="3665855"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9080"/>
    <xdr:sp macro="" textlink="">
      <xdr:nvSpPr>
        <xdr:cNvPr id="133" name="テキスト ボックス 132"/>
        <xdr:cNvSpPr txBox="1"/>
      </xdr:nvSpPr>
      <xdr:spPr>
        <a:xfrm>
          <a:off x="3377565" y="1116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73660</xdr:rowOff>
    </xdr:from>
    <xdr:to xmlns:xdr="http://schemas.openxmlformats.org/drawingml/2006/spreadsheetDrawing">
      <xdr:col>15</xdr:col>
      <xdr:colOff>82550</xdr:colOff>
      <xdr:row>62</xdr:row>
      <xdr:rowOff>126365</xdr:rowOff>
    </xdr:to>
    <xdr:cxnSp macro="">
      <xdr:nvCxnSpPr>
        <xdr:cNvPr id="134" name="直線コネクタ 133"/>
        <xdr:cNvCxnSpPr/>
      </xdr:nvCxnSpPr>
      <xdr:spPr>
        <a:xfrm flipV="1">
          <a:off x="2106295" y="10703560"/>
          <a:ext cx="8051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123825</xdr:rowOff>
    </xdr:from>
    <xdr:to xmlns:xdr="http://schemas.openxmlformats.org/drawingml/2006/spreadsheetDrawing">
      <xdr:col>15</xdr:col>
      <xdr:colOff>133350</xdr:colOff>
      <xdr:row>65</xdr:row>
      <xdr:rowOff>53975</xdr:rowOff>
    </xdr:to>
    <xdr:sp macro="" textlink="">
      <xdr:nvSpPr>
        <xdr:cNvPr id="135" name="フローチャート: 判断 134"/>
        <xdr:cNvSpPr/>
      </xdr:nvSpPr>
      <xdr:spPr>
        <a:xfrm>
          <a:off x="2860675" y="1109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38735</xdr:rowOff>
    </xdr:from>
    <xdr:ext cx="760730" cy="259080"/>
    <xdr:sp macro="" textlink="">
      <xdr:nvSpPr>
        <xdr:cNvPr id="136" name="テキスト ボックス 135"/>
        <xdr:cNvSpPr txBox="1"/>
      </xdr:nvSpPr>
      <xdr:spPr>
        <a:xfrm>
          <a:off x="2572385" y="111829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61</xdr:row>
      <xdr:rowOff>148590</xdr:rowOff>
    </xdr:from>
    <xdr:to xmlns:xdr="http://schemas.openxmlformats.org/drawingml/2006/spreadsheetDrawing">
      <xdr:col>11</xdr:col>
      <xdr:colOff>31750</xdr:colOff>
      <xdr:row>62</xdr:row>
      <xdr:rowOff>126365</xdr:rowOff>
    </xdr:to>
    <xdr:cxnSp macro="">
      <xdr:nvCxnSpPr>
        <xdr:cNvPr id="137" name="直線コネクタ 136"/>
        <xdr:cNvCxnSpPr/>
      </xdr:nvCxnSpPr>
      <xdr:spPr>
        <a:xfrm>
          <a:off x="1320165" y="10607040"/>
          <a:ext cx="78613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64</xdr:row>
      <xdr:rowOff>143510</xdr:rowOff>
    </xdr:from>
    <xdr:to xmlns:xdr="http://schemas.openxmlformats.org/drawingml/2006/spreadsheetDrawing">
      <xdr:col>11</xdr:col>
      <xdr:colOff>82550</xdr:colOff>
      <xdr:row>65</xdr:row>
      <xdr:rowOff>73025</xdr:rowOff>
    </xdr:to>
    <xdr:sp macro="" textlink="">
      <xdr:nvSpPr>
        <xdr:cNvPr id="138" name="フローチャート: 判断 137"/>
        <xdr:cNvSpPr/>
      </xdr:nvSpPr>
      <xdr:spPr>
        <a:xfrm>
          <a:off x="2074545" y="111163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57785</xdr:rowOff>
    </xdr:from>
    <xdr:ext cx="762000" cy="259080"/>
    <xdr:sp macro="" textlink="">
      <xdr:nvSpPr>
        <xdr:cNvPr id="139" name="テキスト ボックス 138"/>
        <xdr:cNvSpPr txBox="1"/>
      </xdr:nvSpPr>
      <xdr:spPr>
        <a:xfrm>
          <a:off x="1767205" y="1120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17780</xdr:rowOff>
    </xdr:from>
    <xdr:to xmlns:xdr="http://schemas.openxmlformats.org/drawingml/2006/spreadsheetDrawing">
      <xdr:col>7</xdr:col>
      <xdr:colOff>31750</xdr:colOff>
      <xdr:row>64</xdr:row>
      <xdr:rowOff>119380</xdr:rowOff>
    </xdr:to>
    <xdr:sp macro="" textlink="">
      <xdr:nvSpPr>
        <xdr:cNvPr id="140" name="フローチャート: 判断 139"/>
        <xdr:cNvSpPr/>
      </xdr:nvSpPr>
      <xdr:spPr>
        <a:xfrm>
          <a:off x="1271270" y="1099058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104140</xdr:rowOff>
    </xdr:from>
    <xdr:ext cx="760730" cy="259080"/>
    <xdr:sp macro="" textlink="">
      <xdr:nvSpPr>
        <xdr:cNvPr id="141" name="テキスト ボックス 140"/>
        <xdr:cNvSpPr txBox="1"/>
      </xdr:nvSpPr>
      <xdr:spPr>
        <a:xfrm>
          <a:off x="962025" y="11076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810"/>
    <xdr:sp macro="" textlink="">
      <xdr:nvSpPr>
        <xdr:cNvPr id="142" name="テキスト ボックス 141"/>
        <xdr:cNvSpPr txBox="1"/>
      </xdr:nvSpPr>
      <xdr:spPr>
        <a:xfrm>
          <a:off x="427609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810"/>
    <xdr:sp macro="" textlink="">
      <xdr:nvSpPr>
        <xdr:cNvPr id="143" name="テキスト ボックス 142"/>
        <xdr:cNvSpPr txBox="1"/>
      </xdr:nvSpPr>
      <xdr:spPr>
        <a:xfrm>
          <a:off x="352171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0730" cy="257810"/>
    <xdr:sp macro="" textlink="">
      <xdr:nvSpPr>
        <xdr:cNvPr id="144" name="テキスト ボックス 143"/>
        <xdr:cNvSpPr txBox="1"/>
      </xdr:nvSpPr>
      <xdr:spPr>
        <a:xfrm>
          <a:off x="2716530"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810"/>
    <xdr:sp macro="" textlink="">
      <xdr:nvSpPr>
        <xdr:cNvPr id="145" name="テキスト ボックス 144"/>
        <xdr:cNvSpPr txBox="1"/>
      </xdr:nvSpPr>
      <xdr:spPr>
        <a:xfrm>
          <a:off x="191135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810"/>
    <xdr:sp macro="" textlink="">
      <xdr:nvSpPr>
        <xdr:cNvPr id="146" name="テキスト ボックス 145"/>
        <xdr:cNvSpPr txBox="1"/>
      </xdr:nvSpPr>
      <xdr:spPr>
        <a:xfrm>
          <a:off x="112712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66040</xdr:rowOff>
    </xdr:from>
    <xdr:to xmlns:xdr="http://schemas.openxmlformats.org/drawingml/2006/spreadsheetDrawing">
      <xdr:col>23</xdr:col>
      <xdr:colOff>184150</xdr:colOff>
      <xdr:row>62</xdr:row>
      <xdr:rowOff>167640</xdr:rowOff>
    </xdr:to>
    <xdr:sp macro="" textlink="">
      <xdr:nvSpPr>
        <xdr:cNvPr id="147" name="楕円 146"/>
        <xdr:cNvSpPr/>
      </xdr:nvSpPr>
      <xdr:spPr>
        <a:xfrm>
          <a:off x="4420235"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82550</xdr:rowOff>
    </xdr:from>
    <xdr:ext cx="762000" cy="259080"/>
    <xdr:sp macro="" textlink="">
      <xdr:nvSpPr>
        <xdr:cNvPr id="148" name="財政構造の弾力性該当値テキスト"/>
        <xdr:cNvSpPr txBox="1"/>
      </xdr:nvSpPr>
      <xdr:spPr>
        <a:xfrm>
          <a:off x="453898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62</xdr:row>
      <xdr:rowOff>75565</xdr:rowOff>
    </xdr:from>
    <xdr:to xmlns:xdr="http://schemas.openxmlformats.org/drawingml/2006/spreadsheetDrawing">
      <xdr:col>19</xdr:col>
      <xdr:colOff>184150</xdr:colOff>
      <xdr:row>63</xdr:row>
      <xdr:rowOff>6350</xdr:rowOff>
    </xdr:to>
    <xdr:sp macro="" textlink="">
      <xdr:nvSpPr>
        <xdr:cNvPr id="149" name="楕円 148"/>
        <xdr:cNvSpPr/>
      </xdr:nvSpPr>
      <xdr:spPr>
        <a:xfrm>
          <a:off x="3665855"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15875</xdr:rowOff>
    </xdr:from>
    <xdr:ext cx="736600" cy="259080"/>
    <xdr:sp macro="" textlink="">
      <xdr:nvSpPr>
        <xdr:cNvPr id="150" name="テキスト ボックス 149"/>
        <xdr:cNvSpPr txBox="1"/>
      </xdr:nvSpPr>
      <xdr:spPr>
        <a:xfrm>
          <a:off x="3377565" y="10474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22860</xdr:rowOff>
    </xdr:from>
    <xdr:to xmlns:xdr="http://schemas.openxmlformats.org/drawingml/2006/spreadsheetDrawing">
      <xdr:col>15</xdr:col>
      <xdr:colOff>133350</xdr:colOff>
      <xdr:row>62</xdr:row>
      <xdr:rowOff>124460</xdr:rowOff>
    </xdr:to>
    <xdr:sp macro="" textlink="">
      <xdr:nvSpPr>
        <xdr:cNvPr id="151" name="楕円 150"/>
        <xdr:cNvSpPr/>
      </xdr:nvSpPr>
      <xdr:spPr>
        <a:xfrm>
          <a:off x="2860675"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60</xdr:row>
      <xdr:rowOff>134620</xdr:rowOff>
    </xdr:from>
    <xdr:ext cx="760730" cy="257810"/>
    <xdr:sp macro="" textlink="">
      <xdr:nvSpPr>
        <xdr:cNvPr id="152" name="テキスト ボックス 151"/>
        <xdr:cNvSpPr txBox="1"/>
      </xdr:nvSpPr>
      <xdr:spPr>
        <a:xfrm>
          <a:off x="2572385" y="104216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62</xdr:row>
      <xdr:rowOff>75565</xdr:rowOff>
    </xdr:from>
    <xdr:to xmlns:xdr="http://schemas.openxmlformats.org/drawingml/2006/spreadsheetDrawing">
      <xdr:col>11</xdr:col>
      <xdr:colOff>82550</xdr:colOff>
      <xdr:row>63</xdr:row>
      <xdr:rowOff>6350</xdr:rowOff>
    </xdr:to>
    <xdr:sp macro="" textlink="">
      <xdr:nvSpPr>
        <xdr:cNvPr id="153" name="楕円 152"/>
        <xdr:cNvSpPr/>
      </xdr:nvSpPr>
      <xdr:spPr>
        <a:xfrm>
          <a:off x="2074545" y="107054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15875</xdr:rowOff>
    </xdr:from>
    <xdr:ext cx="762000" cy="259080"/>
    <xdr:sp macro="" textlink="">
      <xdr:nvSpPr>
        <xdr:cNvPr id="154" name="テキスト ボックス 153"/>
        <xdr:cNvSpPr txBox="1"/>
      </xdr:nvSpPr>
      <xdr:spPr>
        <a:xfrm>
          <a:off x="1767205" y="10474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97790</xdr:rowOff>
    </xdr:from>
    <xdr:to xmlns:xdr="http://schemas.openxmlformats.org/drawingml/2006/spreadsheetDrawing">
      <xdr:col>7</xdr:col>
      <xdr:colOff>31750</xdr:colOff>
      <xdr:row>62</xdr:row>
      <xdr:rowOff>27940</xdr:rowOff>
    </xdr:to>
    <xdr:sp macro="" textlink="">
      <xdr:nvSpPr>
        <xdr:cNvPr id="155" name="楕円 154"/>
        <xdr:cNvSpPr/>
      </xdr:nvSpPr>
      <xdr:spPr>
        <a:xfrm>
          <a:off x="1271270" y="105562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38100</xdr:rowOff>
    </xdr:from>
    <xdr:ext cx="760730" cy="259080"/>
    <xdr:sp macro="" textlink="">
      <xdr:nvSpPr>
        <xdr:cNvPr id="156" name="テキスト ボックス 155"/>
        <xdr:cNvSpPr txBox="1"/>
      </xdr:nvSpPr>
      <xdr:spPr>
        <a:xfrm>
          <a:off x="962025" y="103251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7" name="正方形/長方形 156"/>
        <xdr:cNvSpPr/>
      </xdr:nvSpPr>
      <xdr:spPr>
        <a:xfrm>
          <a:off x="69913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8" name="テキスト ボックス 157"/>
        <xdr:cNvSpPr txBox="1"/>
      </xdr:nvSpPr>
      <xdr:spPr>
        <a:xfrm>
          <a:off x="741045"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730" cy="358775"/>
    <xdr:sp macro="" textlink="">
      <xdr:nvSpPr>
        <xdr:cNvPr id="159" name="テキスト ボックス 158"/>
        <xdr:cNvSpPr txBox="1"/>
      </xdr:nvSpPr>
      <xdr:spPr>
        <a:xfrm>
          <a:off x="375094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[121,765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0" name="正方形/長方形 159"/>
        <xdr:cNvSpPr/>
      </xdr:nvSpPr>
      <xdr:spPr>
        <a:xfrm>
          <a:off x="5318760" y="128905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1" name="正方形/長方形 160"/>
        <xdr:cNvSpPr/>
      </xdr:nvSpPr>
      <xdr:spPr>
        <a:xfrm>
          <a:off x="5318760" y="13081000"/>
          <a:ext cx="137731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2" name="正方形/長方形 161"/>
        <xdr:cNvSpPr/>
      </xdr:nvSpPr>
      <xdr:spPr>
        <a:xfrm>
          <a:off x="680212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3" name="正方形/長方形 162"/>
        <xdr:cNvSpPr/>
      </xdr:nvSpPr>
      <xdr:spPr>
        <a:xfrm>
          <a:off x="680212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4" name="正方形/長方形 163"/>
        <xdr:cNvSpPr/>
      </xdr:nvSpPr>
      <xdr:spPr>
        <a:xfrm>
          <a:off x="811593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5" name="正方形/長方形 164"/>
        <xdr:cNvSpPr/>
      </xdr:nvSpPr>
      <xdr:spPr>
        <a:xfrm>
          <a:off x="811593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6" name="正方形/長方形 165"/>
        <xdr:cNvSpPr/>
      </xdr:nvSpPr>
      <xdr:spPr>
        <a:xfrm>
          <a:off x="69913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7" name="正方形/長方形 166"/>
        <xdr:cNvSpPr/>
      </xdr:nvSpPr>
      <xdr:spPr>
        <a:xfrm>
          <a:off x="544576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188595</xdr:colOff>
      <xdr:row>79</xdr:row>
      <xdr:rowOff>107950</xdr:rowOff>
    </xdr:to>
    <xdr:sp macro="" textlink="">
      <xdr:nvSpPr>
        <xdr:cNvPr id="168" name="正方形/長方形 167"/>
        <xdr:cNvSpPr/>
      </xdr:nvSpPr>
      <xdr:spPr>
        <a:xfrm>
          <a:off x="5445760" y="13398500"/>
          <a:ext cx="341820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188595</xdr:colOff>
      <xdr:row>91</xdr:row>
      <xdr:rowOff>146050</xdr:rowOff>
    </xdr:to>
    <xdr:sp macro="" textlink="" fLocksText="0">
      <xdr:nvSpPr>
        <xdr:cNvPr id="169" name="テキスト ボックス 168"/>
        <xdr:cNvSpPr txBox="1"/>
      </xdr:nvSpPr>
      <xdr:spPr>
        <a:xfrm>
          <a:off x="5551805" y="13716000"/>
          <a:ext cx="51981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chemeClr val="dk1"/>
              </a:solidFill>
              <a:effectLst/>
              <a:latin typeface="+mn-lt"/>
              <a:ea typeface="+mn-ea"/>
              <a:cs typeface="+mn-cs"/>
            </a:rPr>
            <a:t>　人口が減少する一方、給与改定による基本給の増による人件費の増</a:t>
          </a:r>
          <a:r>
            <a:rPr kumimoji="1" lang="ja-JP" altLang="en-US" sz="1100" baseline="0">
              <a:solidFill>
                <a:schemeClr val="dk1"/>
              </a:solidFill>
              <a:effectLst/>
              <a:latin typeface="+mn-lt"/>
              <a:ea typeface="+mn-ea"/>
              <a:cs typeface="+mn-cs"/>
            </a:rPr>
            <a:t>及び小中学校</a:t>
          </a:r>
          <a:r>
            <a:rPr kumimoji="1" lang="en-US" altLang="ja-JP" sz="1100" baseline="0">
              <a:solidFill>
                <a:schemeClr val="dk1"/>
              </a:solidFill>
              <a:effectLst/>
              <a:latin typeface="+mn-lt"/>
              <a:ea typeface="+mn-ea"/>
              <a:cs typeface="+mn-cs"/>
            </a:rPr>
            <a:t>ICT</a:t>
          </a:r>
          <a:r>
            <a:rPr kumimoji="1" lang="ja-JP" altLang="en-US" sz="1100" baseline="0">
              <a:solidFill>
                <a:schemeClr val="dk1"/>
              </a:solidFill>
              <a:effectLst/>
              <a:latin typeface="+mn-lt"/>
              <a:ea typeface="+mn-ea"/>
              <a:cs typeface="+mn-cs"/>
            </a:rPr>
            <a:t>教育推進による物件費の増</a:t>
          </a:r>
          <a:r>
            <a:rPr kumimoji="1" lang="ja-JP" altLang="ja-JP" sz="1100" baseline="0">
              <a:solidFill>
                <a:schemeClr val="dk1"/>
              </a:solidFill>
              <a:effectLst/>
              <a:latin typeface="+mn-lt"/>
              <a:ea typeface="+mn-ea"/>
              <a:cs typeface="+mn-cs"/>
            </a:rPr>
            <a:t>により、１人当たりの決算額は前年度比で</a:t>
          </a:r>
          <a:r>
            <a:rPr kumimoji="1" lang="en-US" altLang="ja-JP" sz="1100" baseline="0">
              <a:solidFill>
                <a:schemeClr val="dk1"/>
              </a:solidFill>
              <a:effectLst/>
              <a:latin typeface="+mn-lt"/>
              <a:ea typeface="+mn-ea"/>
              <a:cs typeface="+mn-cs"/>
            </a:rPr>
            <a:t>5,563</a:t>
          </a:r>
          <a:r>
            <a:rPr kumimoji="1" lang="ja-JP" altLang="ja-JP" sz="1100" baseline="0">
              <a:solidFill>
                <a:schemeClr val="dk1"/>
              </a:solidFill>
              <a:effectLst/>
              <a:latin typeface="+mn-lt"/>
              <a:ea typeface="+mn-ea"/>
              <a:cs typeface="+mn-cs"/>
            </a:rPr>
            <a:t>円の増加となった。全国平均、静岡県平均は下回っているものの、類似団体の平均を</a:t>
          </a:r>
          <a:r>
            <a:rPr kumimoji="1" lang="en-US" altLang="ja-JP" sz="1100" baseline="0">
              <a:solidFill>
                <a:schemeClr val="dk1"/>
              </a:solidFill>
              <a:effectLst/>
              <a:latin typeface="+mn-lt"/>
              <a:ea typeface="+mn-ea"/>
              <a:cs typeface="+mn-cs"/>
            </a:rPr>
            <a:t>9,863</a:t>
          </a:r>
          <a:r>
            <a:rPr kumimoji="1" lang="ja-JP" altLang="ja-JP" sz="1100" baseline="0">
              <a:solidFill>
                <a:schemeClr val="dk1"/>
              </a:solidFill>
              <a:effectLst/>
              <a:latin typeface="+mn-lt"/>
              <a:ea typeface="+mn-ea"/>
              <a:cs typeface="+mn-cs"/>
            </a:rPr>
            <a:t>円上回っている</a:t>
          </a:r>
          <a:r>
            <a:rPr kumimoji="1" lang="ja-JP" altLang="ja-JP" sz="1100" baseline="0">
              <a:solidFill>
                <a:sysClr val="windowText" lastClr="000000"/>
              </a:solidFill>
              <a:effectLst/>
              <a:latin typeface="+mn-lt"/>
              <a:ea typeface="+mn-ea"/>
              <a:cs typeface="+mn-cs"/>
            </a:rPr>
            <a:t>。要因としては</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物件費における賃金に関して</a:t>
          </a:r>
          <a:r>
            <a:rPr kumimoji="1" lang="ja-JP" altLang="en-US" sz="1100" baseline="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類似団体に比べ高い傾向がある。臨時職員</a:t>
          </a:r>
          <a:r>
            <a:rPr kumimoji="1" lang="ja-JP" altLang="en-US" sz="1100" baseline="0">
              <a:solidFill>
                <a:sysClr val="windowText" lastClr="000000"/>
              </a:solidFill>
              <a:effectLst/>
              <a:latin typeface="+mn-lt"/>
              <a:ea typeface="+mn-ea"/>
              <a:cs typeface="+mn-cs"/>
            </a:rPr>
            <a:t>（会計年度任用職員）</a:t>
          </a:r>
          <a:r>
            <a:rPr kumimoji="1" lang="ja-JP" altLang="ja-JP" sz="1100" baseline="0">
              <a:solidFill>
                <a:sysClr val="windowText" lastClr="000000"/>
              </a:solidFill>
              <a:effectLst/>
              <a:latin typeface="+mn-lt"/>
              <a:ea typeface="+mn-ea"/>
              <a:cs typeface="+mn-cs"/>
            </a:rPr>
            <a:t>定数を本市の定員適正化計画では令和</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年度に▲</a:t>
          </a:r>
          <a:r>
            <a:rPr kumimoji="1" lang="en-US" altLang="ja-JP" sz="1100" baseline="0">
              <a:solidFill>
                <a:sysClr val="windowText" lastClr="000000"/>
              </a:solidFill>
              <a:effectLst/>
              <a:latin typeface="+mn-lt"/>
              <a:ea typeface="+mn-ea"/>
              <a:cs typeface="+mn-cs"/>
            </a:rPr>
            <a:t>55</a:t>
          </a:r>
          <a:r>
            <a:rPr kumimoji="1" lang="ja-JP" altLang="ja-JP" sz="1100" baseline="0">
              <a:solidFill>
                <a:sysClr val="windowText" lastClr="000000"/>
              </a:solidFill>
              <a:effectLst/>
              <a:latin typeface="+mn-lt"/>
              <a:ea typeface="+mn-ea"/>
              <a:cs typeface="+mn-cs"/>
            </a:rPr>
            <a:t>人</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6.2</a:t>
          </a:r>
          <a:r>
            <a:rPr kumimoji="1" lang="ja-JP" altLang="ja-JP" sz="1100">
              <a:solidFill>
                <a:sysClr val="windowText" lastClr="000000"/>
              </a:solidFill>
              <a:effectLst/>
              <a:latin typeface="+mn-lt"/>
              <a:ea typeface="+mn-ea"/>
              <a:cs typeface="+mn-cs"/>
            </a:rPr>
            <a:t>％）</a:t>
          </a:r>
          <a:r>
            <a:rPr kumimoji="1" lang="ja-JP" altLang="ja-JP" sz="1100" baseline="0">
              <a:solidFill>
                <a:sysClr val="windowText" lastClr="000000"/>
              </a:solidFill>
              <a:effectLst/>
              <a:latin typeface="+mn-lt"/>
              <a:ea typeface="+mn-ea"/>
              <a:cs typeface="+mn-cs"/>
            </a:rPr>
            <a:t>としていることから、計画に基づき物件費の抑制に努める。</a:t>
          </a:r>
          <a:endParaRPr lang="ja-JP" altLang="ja-JP" sz="1400">
            <a:solidFill>
              <a:sysClr val="windowText" lastClr="000000"/>
            </a:solidFill>
            <a:effectLst/>
          </a:endParaRPr>
        </a:p>
      </xdr:txBody>
    </xdr:sp>
    <xdr:clientData/>
  </xdr:twoCellAnchor>
  <xdr:oneCellAnchor>
    <xdr:from xmlns:xdr="http://schemas.openxmlformats.org/drawingml/2006/spreadsheetDrawing">
      <xdr:col>3</xdr:col>
      <xdr:colOff>95250</xdr:colOff>
      <xdr:row>77</xdr:row>
      <xdr:rowOff>6350</xdr:rowOff>
    </xdr:from>
    <xdr:ext cx="349885" cy="224155"/>
    <xdr:sp macro="" textlink="">
      <xdr:nvSpPr>
        <xdr:cNvPr id="170" name="テキスト ボックス 169"/>
        <xdr:cNvSpPr txBox="1"/>
      </xdr:nvSpPr>
      <xdr:spPr>
        <a:xfrm>
          <a:off x="661035"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1" name="直線コネクタ 170"/>
        <xdr:cNvCxnSpPr/>
      </xdr:nvCxnSpPr>
      <xdr:spPr>
        <a:xfrm>
          <a:off x="69913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2" name="テキスト ボックス 171"/>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3" name="直線コネクタ 172"/>
        <xdr:cNvCxnSpPr/>
      </xdr:nvCxnSpPr>
      <xdr:spPr>
        <a:xfrm>
          <a:off x="69913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810"/>
    <xdr:sp macro="" textlink="">
      <xdr:nvSpPr>
        <xdr:cNvPr id="174" name="テキスト ボックス 173"/>
        <xdr:cNvSpPr txBox="1"/>
      </xdr:nvSpPr>
      <xdr:spPr>
        <a:xfrm>
          <a:off x="0" y="1526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5" name="直線コネクタ 174"/>
        <xdr:cNvCxnSpPr/>
      </xdr:nvCxnSpPr>
      <xdr:spPr>
        <a:xfrm>
          <a:off x="69913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810"/>
    <xdr:sp macro="" textlink="">
      <xdr:nvSpPr>
        <xdr:cNvPr id="176" name="テキスト ボックス 175"/>
        <xdr:cNvSpPr txBox="1"/>
      </xdr:nvSpPr>
      <xdr:spPr>
        <a:xfrm>
          <a:off x="0" y="1486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7" name="直線コネクタ 176"/>
        <xdr:cNvCxnSpPr/>
      </xdr:nvCxnSpPr>
      <xdr:spPr>
        <a:xfrm>
          <a:off x="69913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78" name="テキスト ボックス 177"/>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79" name="直線コネクタ 178"/>
        <xdr:cNvCxnSpPr/>
      </xdr:nvCxnSpPr>
      <xdr:spPr>
        <a:xfrm>
          <a:off x="69913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0" name="テキスト ボックス 179"/>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1" name="直線コネクタ 180"/>
        <xdr:cNvCxnSpPr/>
      </xdr:nvCxnSpPr>
      <xdr:spPr>
        <a:xfrm>
          <a:off x="69913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2" name="テキスト ボックス 181"/>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3" name="直線コネクタ 182"/>
        <xdr:cNvCxnSpPr/>
      </xdr:nvCxnSpPr>
      <xdr:spPr>
        <a:xfrm>
          <a:off x="69913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4" name="テキスト ボックス 183"/>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5" name="人件費・物件費等の状況グラフ枠"/>
        <xdr:cNvSpPr/>
      </xdr:nvSpPr>
      <xdr:spPr>
        <a:xfrm>
          <a:off x="69913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15875</xdr:rowOff>
    </xdr:from>
    <xdr:to xmlns:xdr="http://schemas.openxmlformats.org/drawingml/2006/spreadsheetDrawing">
      <xdr:col>23</xdr:col>
      <xdr:colOff>133350</xdr:colOff>
      <xdr:row>89</xdr:row>
      <xdr:rowOff>161925</xdr:rowOff>
    </xdr:to>
    <xdr:cxnSp macro="">
      <xdr:nvCxnSpPr>
        <xdr:cNvPr id="186" name="直線コネクタ 185"/>
        <xdr:cNvCxnSpPr/>
      </xdr:nvCxnSpPr>
      <xdr:spPr>
        <a:xfrm flipV="1">
          <a:off x="4471035" y="13903325"/>
          <a:ext cx="0" cy="1517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133985</xdr:rowOff>
    </xdr:from>
    <xdr:ext cx="762000" cy="257810"/>
    <xdr:sp macro="" textlink="">
      <xdr:nvSpPr>
        <xdr:cNvPr id="187" name="人件費・物件費等の状況最小値テキスト"/>
        <xdr:cNvSpPr txBox="1"/>
      </xdr:nvSpPr>
      <xdr:spPr>
        <a:xfrm>
          <a:off x="4538980" y="153930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160,590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161925</xdr:rowOff>
    </xdr:from>
    <xdr:to xmlns:xdr="http://schemas.openxmlformats.org/drawingml/2006/spreadsheetDrawing">
      <xdr:col>24</xdr:col>
      <xdr:colOff>12700</xdr:colOff>
      <xdr:row>89</xdr:row>
      <xdr:rowOff>161925</xdr:rowOff>
    </xdr:to>
    <xdr:cxnSp macro="">
      <xdr:nvCxnSpPr>
        <xdr:cNvPr id="188" name="直線コネクタ 187"/>
        <xdr:cNvCxnSpPr/>
      </xdr:nvCxnSpPr>
      <xdr:spPr>
        <a:xfrm>
          <a:off x="4382135" y="154209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102235</xdr:rowOff>
    </xdr:from>
    <xdr:ext cx="762000" cy="258445"/>
    <xdr:sp macro="" textlink="">
      <xdr:nvSpPr>
        <xdr:cNvPr id="189" name="人件費・物件費等の状況最大値テキスト"/>
        <xdr:cNvSpPr txBox="1"/>
      </xdr:nvSpPr>
      <xdr:spPr>
        <a:xfrm>
          <a:off x="4538980" y="13646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15875</xdr:rowOff>
    </xdr:from>
    <xdr:to xmlns:xdr="http://schemas.openxmlformats.org/drawingml/2006/spreadsheetDrawing">
      <xdr:col>24</xdr:col>
      <xdr:colOff>12700</xdr:colOff>
      <xdr:row>81</xdr:row>
      <xdr:rowOff>15875</xdr:rowOff>
    </xdr:to>
    <xdr:cxnSp macro="">
      <xdr:nvCxnSpPr>
        <xdr:cNvPr id="190" name="直線コネクタ 189"/>
        <xdr:cNvCxnSpPr/>
      </xdr:nvCxnSpPr>
      <xdr:spPr>
        <a:xfrm>
          <a:off x="4382135" y="139033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127000</xdr:rowOff>
    </xdr:from>
    <xdr:to xmlns:xdr="http://schemas.openxmlformats.org/drawingml/2006/spreadsheetDrawing">
      <xdr:col>23</xdr:col>
      <xdr:colOff>133350</xdr:colOff>
      <xdr:row>85</xdr:row>
      <xdr:rowOff>67310</xdr:rowOff>
    </xdr:to>
    <xdr:cxnSp macro="">
      <xdr:nvCxnSpPr>
        <xdr:cNvPr id="191" name="直線コネクタ 190"/>
        <xdr:cNvCxnSpPr/>
      </xdr:nvCxnSpPr>
      <xdr:spPr>
        <a:xfrm>
          <a:off x="3716655" y="14528800"/>
          <a:ext cx="75438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6350</xdr:rowOff>
    </xdr:from>
    <xdr:ext cx="762000" cy="257810"/>
    <xdr:sp macro="" textlink="">
      <xdr:nvSpPr>
        <xdr:cNvPr id="192" name="人件費・物件費等の状況平均値テキスト"/>
        <xdr:cNvSpPr txBox="1"/>
      </xdr:nvSpPr>
      <xdr:spPr>
        <a:xfrm>
          <a:off x="4538980" y="1423670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161290</xdr:rowOff>
    </xdr:from>
    <xdr:to xmlns:xdr="http://schemas.openxmlformats.org/drawingml/2006/spreadsheetDrawing">
      <xdr:col>23</xdr:col>
      <xdr:colOff>184150</xdr:colOff>
      <xdr:row>84</xdr:row>
      <xdr:rowOff>91440</xdr:rowOff>
    </xdr:to>
    <xdr:sp macro="" textlink="">
      <xdr:nvSpPr>
        <xdr:cNvPr id="193" name="フローチャート: 判断 192"/>
        <xdr:cNvSpPr/>
      </xdr:nvSpPr>
      <xdr:spPr>
        <a:xfrm>
          <a:off x="4420235"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90805</xdr:rowOff>
    </xdr:from>
    <xdr:to xmlns:xdr="http://schemas.openxmlformats.org/drawingml/2006/spreadsheetDrawing">
      <xdr:col>19</xdr:col>
      <xdr:colOff>133350</xdr:colOff>
      <xdr:row>84</xdr:row>
      <xdr:rowOff>127000</xdr:rowOff>
    </xdr:to>
    <xdr:cxnSp macro="">
      <xdr:nvCxnSpPr>
        <xdr:cNvPr id="194" name="直線コネクタ 193"/>
        <xdr:cNvCxnSpPr/>
      </xdr:nvCxnSpPr>
      <xdr:spPr>
        <a:xfrm>
          <a:off x="2911475" y="14492605"/>
          <a:ext cx="8051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73660</xdr:rowOff>
    </xdr:from>
    <xdr:to xmlns:xdr="http://schemas.openxmlformats.org/drawingml/2006/spreadsheetDrawing">
      <xdr:col>19</xdr:col>
      <xdr:colOff>184150</xdr:colOff>
      <xdr:row>84</xdr:row>
      <xdr:rowOff>3810</xdr:rowOff>
    </xdr:to>
    <xdr:sp macro="" textlink="">
      <xdr:nvSpPr>
        <xdr:cNvPr id="195" name="フローチャート: 判断 194"/>
        <xdr:cNvSpPr/>
      </xdr:nvSpPr>
      <xdr:spPr>
        <a:xfrm>
          <a:off x="3665855" y="1430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13970</xdr:rowOff>
    </xdr:from>
    <xdr:ext cx="736600" cy="259080"/>
    <xdr:sp macro="" textlink="">
      <xdr:nvSpPr>
        <xdr:cNvPr id="196" name="テキスト ボックス 195"/>
        <xdr:cNvSpPr txBox="1"/>
      </xdr:nvSpPr>
      <xdr:spPr>
        <a:xfrm>
          <a:off x="3377565" y="14072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43180</xdr:rowOff>
    </xdr:from>
    <xdr:to xmlns:xdr="http://schemas.openxmlformats.org/drawingml/2006/spreadsheetDrawing">
      <xdr:col>15</xdr:col>
      <xdr:colOff>82550</xdr:colOff>
      <xdr:row>84</xdr:row>
      <xdr:rowOff>90805</xdr:rowOff>
    </xdr:to>
    <xdr:cxnSp macro="">
      <xdr:nvCxnSpPr>
        <xdr:cNvPr id="197" name="直線コネクタ 196"/>
        <xdr:cNvCxnSpPr/>
      </xdr:nvCxnSpPr>
      <xdr:spPr>
        <a:xfrm>
          <a:off x="2106295" y="14444980"/>
          <a:ext cx="8051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54610</xdr:rowOff>
    </xdr:from>
    <xdr:to xmlns:xdr="http://schemas.openxmlformats.org/drawingml/2006/spreadsheetDrawing">
      <xdr:col>15</xdr:col>
      <xdr:colOff>133350</xdr:colOff>
      <xdr:row>83</xdr:row>
      <xdr:rowOff>156210</xdr:rowOff>
    </xdr:to>
    <xdr:sp macro="" textlink="">
      <xdr:nvSpPr>
        <xdr:cNvPr id="198" name="フローチャート: 判断 197"/>
        <xdr:cNvSpPr/>
      </xdr:nvSpPr>
      <xdr:spPr>
        <a:xfrm>
          <a:off x="2860675" y="1428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166370</xdr:rowOff>
    </xdr:from>
    <xdr:ext cx="760730" cy="257810"/>
    <xdr:sp macro="" textlink="">
      <xdr:nvSpPr>
        <xdr:cNvPr id="199" name="テキスト ボックス 198"/>
        <xdr:cNvSpPr txBox="1"/>
      </xdr:nvSpPr>
      <xdr:spPr>
        <a:xfrm>
          <a:off x="2572385" y="140538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188595</xdr:colOff>
      <xdr:row>84</xdr:row>
      <xdr:rowOff>40640</xdr:rowOff>
    </xdr:from>
    <xdr:to xmlns:xdr="http://schemas.openxmlformats.org/drawingml/2006/spreadsheetDrawing">
      <xdr:col>11</xdr:col>
      <xdr:colOff>31750</xdr:colOff>
      <xdr:row>84</xdr:row>
      <xdr:rowOff>43180</xdr:rowOff>
    </xdr:to>
    <xdr:cxnSp macro="">
      <xdr:nvCxnSpPr>
        <xdr:cNvPr id="200" name="直線コネクタ 199"/>
        <xdr:cNvCxnSpPr/>
      </xdr:nvCxnSpPr>
      <xdr:spPr>
        <a:xfrm>
          <a:off x="1320165" y="14442440"/>
          <a:ext cx="78613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188595</xdr:colOff>
      <xdr:row>83</xdr:row>
      <xdr:rowOff>15240</xdr:rowOff>
    </xdr:from>
    <xdr:to xmlns:xdr="http://schemas.openxmlformats.org/drawingml/2006/spreadsheetDrawing">
      <xdr:col>11</xdr:col>
      <xdr:colOff>82550</xdr:colOff>
      <xdr:row>83</xdr:row>
      <xdr:rowOff>116840</xdr:rowOff>
    </xdr:to>
    <xdr:sp macro="" textlink="">
      <xdr:nvSpPr>
        <xdr:cNvPr id="201" name="フローチャート: 判断 200"/>
        <xdr:cNvSpPr/>
      </xdr:nvSpPr>
      <xdr:spPr>
        <a:xfrm>
          <a:off x="2074545" y="14245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127000</xdr:rowOff>
    </xdr:from>
    <xdr:ext cx="762000" cy="259080"/>
    <xdr:sp macro="" textlink="">
      <xdr:nvSpPr>
        <xdr:cNvPr id="202" name="テキスト ボックス 201"/>
        <xdr:cNvSpPr txBox="1"/>
      </xdr:nvSpPr>
      <xdr:spPr>
        <a:xfrm>
          <a:off x="1767205" y="1401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20955</xdr:rowOff>
    </xdr:from>
    <xdr:to xmlns:xdr="http://schemas.openxmlformats.org/drawingml/2006/spreadsheetDrawing">
      <xdr:col>7</xdr:col>
      <xdr:colOff>31750</xdr:colOff>
      <xdr:row>83</xdr:row>
      <xdr:rowOff>122555</xdr:rowOff>
    </xdr:to>
    <xdr:sp macro="" textlink="">
      <xdr:nvSpPr>
        <xdr:cNvPr id="203" name="フローチャート: 判断 202"/>
        <xdr:cNvSpPr/>
      </xdr:nvSpPr>
      <xdr:spPr>
        <a:xfrm>
          <a:off x="1271270" y="1425130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132715</xdr:rowOff>
    </xdr:from>
    <xdr:ext cx="760730" cy="257810"/>
    <xdr:sp macro="" textlink="">
      <xdr:nvSpPr>
        <xdr:cNvPr id="204" name="テキスト ボックス 203"/>
        <xdr:cNvSpPr txBox="1"/>
      </xdr:nvSpPr>
      <xdr:spPr>
        <a:xfrm>
          <a:off x="962025" y="1402016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5" name="テキスト ボックス 204"/>
        <xdr:cNvSpPr txBox="1"/>
      </xdr:nvSpPr>
      <xdr:spPr>
        <a:xfrm>
          <a:off x="42760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6" name="テキスト ボックス 205"/>
        <xdr:cNvSpPr txBox="1"/>
      </xdr:nvSpPr>
      <xdr:spPr>
        <a:xfrm>
          <a:off x="35217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730" cy="259080"/>
    <xdr:sp macro="" textlink="">
      <xdr:nvSpPr>
        <xdr:cNvPr id="207" name="テキスト ボックス 206"/>
        <xdr:cNvSpPr txBox="1"/>
      </xdr:nvSpPr>
      <xdr:spPr>
        <a:xfrm>
          <a:off x="271653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8" name="テキスト ボックス 207"/>
        <xdr:cNvSpPr txBox="1"/>
      </xdr:nvSpPr>
      <xdr:spPr>
        <a:xfrm>
          <a:off x="191135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9" name="テキスト ボックス 208"/>
        <xdr:cNvSpPr txBox="1"/>
      </xdr:nvSpPr>
      <xdr:spPr>
        <a:xfrm>
          <a:off x="112712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16510</xdr:rowOff>
    </xdr:from>
    <xdr:to xmlns:xdr="http://schemas.openxmlformats.org/drawingml/2006/spreadsheetDrawing">
      <xdr:col>23</xdr:col>
      <xdr:colOff>184150</xdr:colOff>
      <xdr:row>85</xdr:row>
      <xdr:rowOff>118110</xdr:rowOff>
    </xdr:to>
    <xdr:sp macro="" textlink="">
      <xdr:nvSpPr>
        <xdr:cNvPr id="210" name="楕円 209"/>
        <xdr:cNvSpPr/>
      </xdr:nvSpPr>
      <xdr:spPr>
        <a:xfrm>
          <a:off x="4420235" y="145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160020</xdr:rowOff>
    </xdr:from>
    <xdr:ext cx="762000" cy="259080"/>
    <xdr:sp macro="" textlink="">
      <xdr:nvSpPr>
        <xdr:cNvPr id="211" name="人件費・物件費等の状況該当値テキスト"/>
        <xdr:cNvSpPr txBox="1"/>
      </xdr:nvSpPr>
      <xdr:spPr>
        <a:xfrm>
          <a:off x="4538980" y="14561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76200</xdr:rowOff>
    </xdr:from>
    <xdr:to xmlns:xdr="http://schemas.openxmlformats.org/drawingml/2006/spreadsheetDrawing">
      <xdr:col>19</xdr:col>
      <xdr:colOff>184150</xdr:colOff>
      <xdr:row>85</xdr:row>
      <xdr:rowOff>6350</xdr:rowOff>
    </xdr:to>
    <xdr:sp macro="" textlink="">
      <xdr:nvSpPr>
        <xdr:cNvPr id="212" name="楕円 211"/>
        <xdr:cNvSpPr/>
      </xdr:nvSpPr>
      <xdr:spPr>
        <a:xfrm>
          <a:off x="3665855"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162560</xdr:rowOff>
    </xdr:from>
    <xdr:ext cx="736600" cy="259080"/>
    <xdr:sp macro="" textlink="">
      <xdr:nvSpPr>
        <xdr:cNvPr id="213" name="テキスト ボックス 212"/>
        <xdr:cNvSpPr txBox="1"/>
      </xdr:nvSpPr>
      <xdr:spPr>
        <a:xfrm>
          <a:off x="3377565"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40640</xdr:rowOff>
    </xdr:from>
    <xdr:to xmlns:xdr="http://schemas.openxmlformats.org/drawingml/2006/spreadsheetDrawing">
      <xdr:col>15</xdr:col>
      <xdr:colOff>133350</xdr:colOff>
      <xdr:row>84</xdr:row>
      <xdr:rowOff>141605</xdr:rowOff>
    </xdr:to>
    <xdr:sp macro="" textlink="">
      <xdr:nvSpPr>
        <xdr:cNvPr id="214" name="楕円 213"/>
        <xdr:cNvSpPr/>
      </xdr:nvSpPr>
      <xdr:spPr>
        <a:xfrm>
          <a:off x="2860675" y="14442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126365</xdr:rowOff>
    </xdr:from>
    <xdr:ext cx="760730" cy="259080"/>
    <xdr:sp macro="" textlink="">
      <xdr:nvSpPr>
        <xdr:cNvPr id="215" name="テキスト ボックス 214"/>
        <xdr:cNvSpPr txBox="1"/>
      </xdr:nvSpPr>
      <xdr:spPr>
        <a:xfrm>
          <a:off x="2572385" y="145281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188595</xdr:colOff>
      <xdr:row>83</xdr:row>
      <xdr:rowOff>163830</xdr:rowOff>
    </xdr:from>
    <xdr:to xmlns:xdr="http://schemas.openxmlformats.org/drawingml/2006/spreadsheetDrawing">
      <xdr:col>11</xdr:col>
      <xdr:colOff>82550</xdr:colOff>
      <xdr:row>84</xdr:row>
      <xdr:rowOff>93980</xdr:rowOff>
    </xdr:to>
    <xdr:sp macro="" textlink="">
      <xdr:nvSpPr>
        <xdr:cNvPr id="216" name="楕円 215"/>
        <xdr:cNvSpPr/>
      </xdr:nvSpPr>
      <xdr:spPr>
        <a:xfrm>
          <a:off x="2074545" y="14394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78740</xdr:rowOff>
    </xdr:from>
    <xdr:ext cx="762000" cy="259080"/>
    <xdr:sp macro="" textlink="">
      <xdr:nvSpPr>
        <xdr:cNvPr id="217" name="テキスト ボックス 216"/>
        <xdr:cNvSpPr txBox="1"/>
      </xdr:nvSpPr>
      <xdr:spPr>
        <a:xfrm>
          <a:off x="1767205" y="1448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161290</xdr:rowOff>
    </xdr:from>
    <xdr:to xmlns:xdr="http://schemas.openxmlformats.org/drawingml/2006/spreadsheetDrawing">
      <xdr:col>7</xdr:col>
      <xdr:colOff>31750</xdr:colOff>
      <xdr:row>84</xdr:row>
      <xdr:rowOff>91440</xdr:rowOff>
    </xdr:to>
    <xdr:sp macro="" textlink="">
      <xdr:nvSpPr>
        <xdr:cNvPr id="218" name="楕円 217"/>
        <xdr:cNvSpPr/>
      </xdr:nvSpPr>
      <xdr:spPr>
        <a:xfrm>
          <a:off x="1271270" y="1439164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76200</xdr:rowOff>
    </xdr:from>
    <xdr:ext cx="760730" cy="257810"/>
    <xdr:sp macro="" textlink="">
      <xdr:nvSpPr>
        <xdr:cNvPr id="219" name="テキスト ボックス 218"/>
        <xdr:cNvSpPr txBox="1"/>
      </xdr:nvSpPr>
      <xdr:spPr>
        <a:xfrm>
          <a:off x="962025" y="144780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0" name="正方形/長方形 219"/>
        <xdr:cNvSpPr/>
      </xdr:nvSpPr>
      <xdr:spPr>
        <a:xfrm>
          <a:off x="11548745" y="1263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270" cy="309245"/>
    <xdr:sp macro="" textlink="">
      <xdr:nvSpPr>
        <xdr:cNvPr id="221" name="テキスト ボックス 220"/>
        <xdr:cNvSpPr txBox="1"/>
      </xdr:nvSpPr>
      <xdr:spPr>
        <a:xfrm>
          <a:off x="12289155" y="12998450"/>
          <a:ext cx="16522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2" name="テキスト ボックス 221"/>
        <xdr:cNvSpPr txBox="1"/>
      </xdr:nvSpPr>
      <xdr:spPr>
        <a:xfrm>
          <a:off x="13902055"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3" name="正方形/長方形 222"/>
        <xdr:cNvSpPr/>
      </xdr:nvSpPr>
      <xdr:spPr>
        <a:xfrm>
          <a:off x="16189325" y="1289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4" name="正方形/長方形 223"/>
        <xdr:cNvSpPr/>
      </xdr:nvSpPr>
      <xdr:spPr>
        <a:xfrm>
          <a:off x="16189325" y="1308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5" name="正方形/長方形 224"/>
        <xdr:cNvSpPr/>
      </xdr:nvSpPr>
      <xdr:spPr>
        <a:xfrm>
          <a:off x="17672685"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6" name="正方形/長方形 225"/>
        <xdr:cNvSpPr/>
      </xdr:nvSpPr>
      <xdr:spPr>
        <a:xfrm>
          <a:off x="17672685"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7" name="正方形/長方形 226"/>
        <xdr:cNvSpPr/>
      </xdr:nvSpPr>
      <xdr:spPr>
        <a:xfrm>
          <a:off x="18986500" y="1289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8" name="正方形/長方形 227"/>
        <xdr:cNvSpPr/>
      </xdr:nvSpPr>
      <xdr:spPr>
        <a:xfrm>
          <a:off x="18986500" y="1308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9" name="正方形/長方形 228"/>
        <xdr:cNvSpPr/>
      </xdr:nvSpPr>
      <xdr:spPr>
        <a:xfrm>
          <a:off x="11548745" y="1339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0" name="正方形/長方形 229"/>
        <xdr:cNvSpPr/>
      </xdr:nvSpPr>
      <xdr:spPr>
        <a:xfrm>
          <a:off x="16295370" y="1339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1" name="正方形/長方形 230"/>
        <xdr:cNvSpPr/>
      </xdr:nvSpPr>
      <xdr:spPr>
        <a:xfrm>
          <a:off x="16295370" y="1339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188595</xdr:colOff>
      <xdr:row>80</xdr:row>
      <xdr:rowOff>0</xdr:rowOff>
    </xdr:from>
    <xdr:to xmlns:xdr="http://schemas.openxmlformats.org/drawingml/2006/spreadsheetDrawing">
      <xdr:col>114</xdr:col>
      <xdr:colOff>114300</xdr:colOff>
      <xdr:row>91</xdr:row>
      <xdr:rowOff>146050</xdr:rowOff>
    </xdr:to>
    <xdr:sp macro="" textlink="" fLocksText="0">
      <xdr:nvSpPr>
        <xdr:cNvPr id="232" name="テキスト ボックス 231"/>
        <xdr:cNvSpPr txBox="1"/>
      </xdr:nvSpPr>
      <xdr:spPr>
        <a:xfrm>
          <a:off x="16407765" y="1371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ラスパイレス指数は、類似団体内の比較においても平均に対して</a:t>
          </a:r>
          <a:r>
            <a:rPr kumimoji="1" lang="en-US" altLang="ja-JP" sz="1100">
              <a:solidFill>
                <a:sysClr val="windowText" lastClr="000000"/>
              </a:solidFill>
              <a:effectLst/>
              <a:latin typeface="+mn-lt"/>
              <a:ea typeface="+mn-ea"/>
              <a:cs typeface="+mn-cs"/>
            </a:rPr>
            <a:t>2.3</a:t>
          </a:r>
          <a:r>
            <a:rPr kumimoji="1" lang="ja-JP" altLang="ja-JP" sz="1100">
              <a:solidFill>
                <a:sysClr val="windowText" lastClr="000000"/>
              </a:solidFill>
              <a:effectLst/>
              <a:latin typeface="+mn-lt"/>
              <a:ea typeface="+mn-ea"/>
              <a:cs typeface="+mn-cs"/>
            </a:rPr>
            <a:t>ポイント高く下位に位置しているが、平成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年度以降は国に倣い一定年齢での原則昇給停止を行うことにより是正を図る。（平成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歳以上、平成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57</a:t>
          </a:r>
          <a:r>
            <a:rPr kumimoji="1" lang="ja-JP" altLang="ja-JP" sz="1100">
              <a:solidFill>
                <a:sysClr val="windowText" lastClr="000000"/>
              </a:solidFill>
              <a:effectLst/>
              <a:latin typeface="+mn-lt"/>
              <a:ea typeface="+mn-ea"/>
              <a:cs typeface="+mn-cs"/>
            </a:rPr>
            <a:t>歳以上、</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55</a:t>
          </a:r>
          <a:r>
            <a:rPr kumimoji="1" lang="ja-JP" altLang="ja-JP" sz="1100">
              <a:solidFill>
                <a:sysClr val="windowText" lastClr="000000"/>
              </a:solidFill>
              <a:effectLst/>
              <a:latin typeface="+mn-lt"/>
              <a:ea typeface="+mn-ea"/>
              <a:cs typeface="+mn-cs"/>
            </a:rPr>
            <a:t>歳以上）</a:t>
          </a:r>
          <a:endParaRPr lang="ja-JP" altLang="ja-JP" sz="1400">
            <a:solidFill>
              <a:sysClr val="windowText" lastClr="000000"/>
            </a:solidFill>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3" name="直線コネクタ 232"/>
        <xdr:cNvCxnSpPr/>
      </xdr:nvCxnSpPr>
      <xdr:spPr>
        <a:xfrm>
          <a:off x="11548745" y="1581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730" cy="259080"/>
    <xdr:sp macro="" textlink="">
      <xdr:nvSpPr>
        <xdr:cNvPr id="234" name="テキスト ボックス 233"/>
        <xdr:cNvSpPr txBox="1"/>
      </xdr:nvSpPr>
      <xdr:spPr>
        <a:xfrm>
          <a:off x="10870565" y="1566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5" name="直線コネクタ 234"/>
        <xdr:cNvCxnSpPr/>
      </xdr:nvCxnSpPr>
      <xdr:spPr>
        <a:xfrm>
          <a:off x="11548745" y="1540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0730" cy="257810"/>
    <xdr:sp macro="" textlink="">
      <xdr:nvSpPr>
        <xdr:cNvPr id="236" name="テキスト ボックス 235"/>
        <xdr:cNvSpPr txBox="1"/>
      </xdr:nvSpPr>
      <xdr:spPr>
        <a:xfrm>
          <a:off x="10870565" y="152673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7" name="直線コネクタ 236"/>
        <xdr:cNvCxnSpPr/>
      </xdr:nvCxnSpPr>
      <xdr:spPr>
        <a:xfrm>
          <a:off x="11548745" y="1500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0730" cy="257810"/>
    <xdr:sp macro="" textlink="">
      <xdr:nvSpPr>
        <xdr:cNvPr id="238" name="テキスト ボックス 237"/>
        <xdr:cNvSpPr txBox="1"/>
      </xdr:nvSpPr>
      <xdr:spPr>
        <a:xfrm>
          <a:off x="10870565" y="148653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9" name="直線コネクタ 238"/>
        <xdr:cNvCxnSpPr/>
      </xdr:nvCxnSpPr>
      <xdr:spPr>
        <a:xfrm>
          <a:off x="11548745" y="1460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0730" cy="259080"/>
    <xdr:sp macro="" textlink="">
      <xdr:nvSpPr>
        <xdr:cNvPr id="240" name="テキスト ボックス 239"/>
        <xdr:cNvSpPr txBox="1"/>
      </xdr:nvSpPr>
      <xdr:spPr>
        <a:xfrm>
          <a:off x="10870565" y="1446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1" name="直線コネクタ 240"/>
        <xdr:cNvCxnSpPr/>
      </xdr:nvCxnSpPr>
      <xdr:spPr>
        <a:xfrm>
          <a:off x="11548745" y="1420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0730" cy="259080"/>
    <xdr:sp macro="" textlink="">
      <xdr:nvSpPr>
        <xdr:cNvPr id="242" name="テキスト ボックス 241"/>
        <xdr:cNvSpPr txBox="1"/>
      </xdr:nvSpPr>
      <xdr:spPr>
        <a:xfrm>
          <a:off x="10870565" y="140608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3" name="直線コネクタ 242"/>
        <xdr:cNvCxnSpPr/>
      </xdr:nvCxnSpPr>
      <xdr:spPr>
        <a:xfrm>
          <a:off x="11548745" y="1380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0730" cy="258445"/>
    <xdr:sp macro="" textlink="">
      <xdr:nvSpPr>
        <xdr:cNvPr id="244" name="テキスト ボックス 243"/>
        <xdr:cNvSpPr txBox="1"/>
      </xdr:nvSpPr>
      <xdr:spPr>
        <a:xfrm>
          <a:off x="10870565" y="1365821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1548745" y="1339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730" cy="257810"/>
    <xdr:sp macro="" textlink="">
      <xdr:nvSpPr>
        <xdr:cNvPr id="246" name="テキスト ボックス 245"/>
        <xdr:cNvSpPr txBox="1"/>
      </xdr:nvSpPr>
      <xdr:spPr>
        <a:xfrm>
          <a:off x="10870565" y="13256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1548745" y="1339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79</xdr:row>
      <xdr:rowOff>155575</xdr:rowOff>
    </xdr:from>
    <xdr:to xmlns:xdr="http://schemas.openxmlformats.org/drawingml/2006/spreadsheetDrawing">
      <xdr:col>81</xdr:col>
      <xdr:colOff>44450</xdr:colOff>
      <xdr:row>88</xdr:row>
      <xdr:rowOff>140970</xdr:rowOff>
    </xdr:to>
    <xdr:cxnSp macro="">
      <xdr:nvCxnSpPr>
        <xdr:cNvPr id="248" name="直線コネクタ 247"/>
        <xdr:cNvCxnSpPr/>
      </xdr:nvCxnSpPr>
      <xdr:spPr>
        <a:xfrm flipV="1">
          <a:off x="15320645" y="13700125"/>
          <a:ext cx="0" cy="1528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113030</xdr:rowOff>
    </xdr:from>
    <xdr:ext cx="760730" cy="259080"/>
    <xdr:sp macro="" textlink="">
      <xdr:nvSpPr>
        <xdr:cNvPr id="249" name="給与水準   （国との比較）最小値テキスト"/>
        <xdr:cNvSpPr txBox="1"/>
      </xdr:nvSpPr>
      <xdr:spPr>
        <a:xfrm>
          <a:off x="15409545" y="152006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140970</xdr:rowOff>
    </xdr:from>
    <xdr:to xmlns:xdr="http://schemas.openxmlformats.org/drawingml/2006/spreadsheetDrawing">
      <xdr:col>81</xdr:col>
      <xdr:colOff>133350</xdr:colOff>
      <xdr:row>88</xdr:row>
      <xdr:rowOff>140970</xdr:rowOff>
    </xdr:to>
    <xdr:cxnSp macro="">
      <xdr:nvCxnSpPr>
        <xdr:cNvPr id="250" name="直線コネクタ 249"/>
        <xdr:cNvCxnSpPr/>
      </xdr:nvCxnSpPr>
      <xdr:spPr>
        <a:xfrm>
          <a:off x="15252700" y="152285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70485</xdr:rowOff>
    </xdr:from>
    <xdr:ext cx="760730" cy="259080"/>
    <xdr:sp macro="" textlink="">
      <xdr:nvSpPr>
        <xdr:cNvPr id="251" name="給与水準   （国との比較）最大値テキスト"/>
        <xdr:cNvSpPr txBox="1"/>
      </xdr:nvSpPr>
      <xdr:spPr>
        <a:xfrm>
          <a:off x="15409545" y="13443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79</xdr:row>
      <xdr:rowOff>155575</xdr:rowOff>
    </xdr:from>
    <xdr:to xmlns:xdr="http://schemas.openxmlformats.org/drawingml/2006/spreadsheetDrawing">
      <xdr:col>81</xdr:col>
      <xdr:colOff>133350</xdr:colOff>
      <xdr:row>79</xdr:row>
      <xdr:rowOff>155575</xdr:rowOff>
    </xdr:to>
    <xdr:cxnSp macro="">
      <xdr:nvCxnSpPr>
        <xdr:cNvPr id="252" name="直線コネクタ 251"/>
        <xdr:cNvCxnSpPr/>
      </xdr:nvCxnSpPr>
      <xdr:spPr>
        <a:xfrm>
          <a:off x="15252700" y="13700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132080</xdr:rowOff>
    </xdr:from>
    <xdr:to xmlns:xdr="http://schemas.openxmlformats.org/drawingml/2006/spreadsheetDrawing">
      <xdr:col>81</xdr:col>
      <xdr:colOff>44450</xdr:colOff>
      <xdr:row>87</xdr:row>
      <xdr:rowOff>151130</xdr:rowOff>
    </xdr:to>
    <xdr:cxnSp macro="">
      <xdr:nvCxnSpPr>
        <xdr:cNvPr id="253" name="直線コネクタ 252"/>
        <xdr:cNvCxnSpPr/>
      </xdr:nvCxnSpPr>
      <xdr:spPr>
        <a:xfrm flipV="1">
          <a:off x="14566265" y="15048230"/>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83</xdr:row>
      <xdr:rowOff>148590</xdr:rowOff>
    </xdr:from>
    <xdr:ext cx="760730" cy="259080"/>
    <xdr:sp macro="" textlink="">
      <xdr:nvSpPr>
        <xdr:cNvPr id="254" name="給与水準   （国との比較）平均値テキスト"/>
        <xdr:cNvSpPr txBox="1"/>
      </xdr:nvSpPr>
      <xdr:spPr>
        <a:xfrm>
          <a:off x="15409545" y="143789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84</xdr:row>
      <xdr:rowOff>132080</xdr:rowOff>
    </xdr:from>
    <xdr:to xmlns:xdr="http://schemas.openxmlformats.org/drawingml/2006/spreadsheetDrawing">
      <xdr:col>81</xdr:col>
      <xdr:colOff>95250</xdr:colOff>
      <xdr:row>85</xdr:row>
      <xdr:rowOff>62230</xdr:rowOff>
    </xdr:to>
    <xdr:sp macro="" textlink="">
      <xdr:nvSpPr>
        <xdr:cNvPr id="255" name="フローチャート: 判断 254"/>
        <xdr:cNvSpPr/>
      </xdr:nvSpPr>
      <xdr:spPr>
        <a:xfrm>
          <a:off x="15276195" y="14533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87</xdr:row>
      <xdr:rowOff>151130</xdr:rowOff>
    </xdr:from>
    <xdr:to xmlns:xdr="http://schemas.openxmlformats.org/drawingml/2006/spreadsheetDrawing">
      <xdr:col>77</xdr:col>
      <xdr:colOff>44450</xdr:colOff>
      <xdr:row>88</xdr:row>
      <xdr:rowOff>0</xdr:rowOff>
    </xdr:to>
    <xdr:cxnSp macro="">
      <xdr:nvCxnSpPr>
        <xdr:cNvPr id="256" name="直線コネクタ 255"/>
        <xdr:cNvCxnSpPr/>
      </xdr:nvCxnSpPr>
      <xdr:spPr>
        <a:xfrm flipV="1">
          <a:off x="13767435" y="15067280"/>
          <a:ext cx="79883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84</xdr:row>
      <xdr:rowOff>132080</xdr:rowOff>
    </xdr:from>
    <xdr:to xmlns:xdr="http://schemas.openxmlformats.org/drawingml/2006/spreadsheetDrawing">
      <xdr:col>77</xdr:col>
      <xdr:colOff>95250</xdr:colOff>
      <xdr:row>85</xdr:row>
      <xdr:rowOff>62230</xdr:rowOff>
    </xdr:to>
    <xdr:sp macro="" textlink="">
      <xdr:nvSpPr>
        <xdr:cNvPr id="257" name="フローチャート: 判断 256"/>
        <xdr:cNvSpPr/>
      </xdr:nvSpPr>
      <xdr:spPr>
        <a:xfrm>
          <a:off x="14521815" y="14533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72390</xdr:rowOff>
    </xdr:from>
    <xdr:ext cx="736600" cy="259080"/>
    <xdr:sp macro="" textlink="">
      <xdr:nvSpPr>
        <xdr:cNvPr id="258" name="テキスト ボックス 257"/>
        <xdr:cNvSpPr txBox="1"/>
      </xdr:nvSpPr>
      <xdr:spPr>
        <a:xfrm>
          <a:off x="14227175" y="14302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0</xdr:rowOff>
    </xdr:from>
    <xdr:to xmlns:xdr="http://schemas.openxmlformats.org/drawingml/2006/spreadsheetDrawing">
      <xdr:col>72</xdr:col>
      <xdr:colOff>188595</xdr:colOff>
      <xdr:row>88</xdr:row>
      <xdr:rowOff>60325</xdr:rowOff>
    </xdr:to>
    <xdr:cxnSp macro="">
      <xdr:nvCxnSpPr>
        <xdr:cNvPr id="259" name="直線コネクタ 258"/>
        <xdr:cNvCxnSpPr/>
      </xdr:nvCxnSpPr>
      <xdr:spPr>
        <a:xfrm flipV="1">
          <a:off x="12976860" y="15087600"/>
          <a:ext cx="79057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84</xdr:row>
      <xdr:rowOff>152400</xdr:rowOff>
    </xdr:from>
    <xdr:to xmlns:xdr="http://schemas.openxmlformats.org/drawingml/2006/spreadsheetDrawing">
      <xdr:col>73</xdr:col>
      <xdr:colOff>44450</xdr:colOff>
      <xdr:row>85</xdr:row>
      <xdr:rowOff>82550</xdr:rowOff>
    </xdr:to>
    <xdr:sp macro="" textlink="">
      <xdr:nvSpPr>
        <xdr:cNvPr id="260" name="フローチャート: 判断 259"/>
        <xdr:cNvSpPr/>
      </xdr:nvSpPr>
      <xdr:spPr>
        <a:xfrm>
          <a:off x="13731240" y="1455420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92710</xdr:rowOff>
    </xdr:from>
    <xdr:ext cx="760730" cy="259080"/>
    <xdr:sp macro="" textlink="">
      <xdr:nvSpPr>
        <xdr:cNvPr id="261" name="テキスト ボックス 260"/>
        <xdr:cNvSpPr txBox="1"/>
      </xdr:nvSpPr>
      <xdr:spPr>
        <a:xfrm>
          <a:off x="13421995" y="14323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151130</xdr:rowOff>
    </xdr:from>
    <xdr:to xmlns:xdr="http://schemas.openxmlformats.org/drawingml/2006/spreadsheetDrawing">
      <xdr:col>68</xdr:col>
      <xdr:colOff>152400</xdr:colOff>
      <xdr:row>88</xdr:row>
      <xdr:rowOff>60325</xdr:rowOff>
    </xdr:to>
    <xdr:cxnSp macro="">
      <xdr:nvCxnSpPr>
        <xdr:cNvPr id="262" name="直線コネクタ 261"/>
        <xdr:cNvCxnSpPr/>
      </xdr:nvCxnSpPr>
      <xdr:spPr>
        <a:xfrm>
          <a:off x="12171680" y="15067280"/>
          <a:ext cx="80518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1270</xdr:rowOff>
    </xdr:from>
    <xdr:to xmlns:xdr="http://schemas.openxmlformats.org/drawingml/2006/spreadsheetDrawing">
      <xdr:col>68</xdr:col>
      <xdr:colOff>188595</xdr:colOff>
      <xdr:row>85</xdr:row>
      <xdr:rowOff>102870</xdr:rowOff>
    </xdr:to>
    <xdr:sp macro="" textlink="">
      <xdr:nvSpPr>
        <xdr:cNvPr id="263" name="フローチャート: 判断 262"/>
        <xdr:cNvSpPr/>
      </xdr:nvSpPr>
      <xdr:spPr>
        <a:xfrm>
          <a:off x="12926060" y="1457452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83</xdr:row>
      <xdr:rowOff>113030</xdr:rowOff>
    </xdr:from>
    <xdr:ext cx="762000" cy="259080"/>
    <xdr:sp macro="" textlink="">
      <xdr:nvSpPr>
        <xdr:cNvPr id="264" name="テキスト ボックス 263"/>
        <xdr:cNvSpPr txBox="1"/>
      </xdr:nvSpPr>
      <xdr:spPr>
        <a:xfrm>
          <a:off x="12635865"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20955</xdr:rowOff>
    </xdr:from>
    <xdr:to xmlns:xdr="http://schemas.openxmlformats.org/drawingml/2006/spreadsheetDrawing">
      <xdr:col>64</xdr:col>
      <xdr:colOff>152400</xdr:colOff>
      <xdr:row>85</xdr:row>
      <xdr:rowOff>122555</xdr:rowOff>
    </xdr:to>
    <xdr:sp macro="" textlink="">
      <xdr:nvSpPr>
        <xdr:cNvPr id="265" name="フローチャート: 判断 264"/>
        <xdr:cNvSpPr/>
      </xdr:nvSpPr>
      <xdr:spPr>
        <a:xfrm>
          <a:off x="1212088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132715</xdr:rowOff>
    </xdr:from>
    <xdr:ext cx="762000" cy="257810"/>
    <xdr:sp macro="" textlink="">
      <xdr:nvSpPr>
        <xdr:cNvPr id="266" name="テキスト ボックス 265"/>
        <xdr:cNvSpPr txBox="1"/>
      </xdr:nvSpPr>
      <xdr:spPr>
        <a:xfrm>
          <a:off x="11832590" y="14363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51257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437132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92</xdr:row>
      <xdr:rowOff>35560</xdr:rowOff>
    </xdr:from>
    <xdr:ext cx="762000" cy="259080"/>
    <xdr:sp macro="" textlink="">
      <xdr:nvSpPr>
        <xdr:cNvPr id="269" name="テキスト ボックス 268"/>
        <xdr:cNvSpPr txBox="1"/>
      </xdr:nvSpPr>
      <xdr:spPr>
        <a:xfrm>
          <a:off x="135788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0730" cy="259080"/>
    <xdr:sp macro="" textlink="">
      <xdr:nvSpPr>
        <xdr:cNvPr id="270" name="テキスト ボックス 269"/>
        <xdr:cNvSpPr txBox="1"/>
      </xdr:nvSpPr>
      <xdr:spPr>
        <a:xfrm>
          <a:off x="12781915"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1976735"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87</xdr:row>
      <xdr:rowOff>80645</xdr:rowOff>
    </xdr:from>
    <xdr:to xmlns:xdr="http://schemas.openxmlformats.org/drawingml/2006/spreadsheetDrawing">
      <xdr:col>81</xdr:col>
      <xdr:colOff>95250</xdr:colOff>
      <xdr:row>88</xdr:row>
      <xdr:rowOff>10795</xdr:rowOff>
    </xdr:to>
    <xdr:sp macro="" textlink="">
      <xdr:nvSpPr>
        <xdr:cNvPr id="272" name="楕円 271"/>
        <xdr:cNvSpPr/>
      </xdr:nvSpPr>
      <xdr:spPr>
        <a:xfrm>
          <a:off x="15276195" y="149967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52705</xdr:rowOff>
    </xdr:from>
    <xdr:ext cx="760730" cy="257810"/>
    <xdr:sp macro="" textlink="">
      <xdr:nvSpPr>
        <xdr:cNvPr id="273" name="給与水準   （国との比較）該当値テキスト"/>
        <xdr:cNvSpPr txBox="1"/>
      </xdr:nvSpPr>
      <xdr:spPr>
        <a:xfrm>
          <a:off x="15409545" y="149688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87</xdr:row>
      <xdr:rowOff>100330</xdr:rowOff>
    </xdr:from>
    <xdr:to xmlns:xdr="http://schemas.openxmlformats.org/drawingml/2006/spreadsheetDrawing">
      <xdr:col>77</xdr:col>
      <xdr:colOff>95250</xdr:colOff>
      <xdr:row>88</xdr:row>
      <xdr:rowOff>30480</xdr:rowOff>
    </xdr:to>
    <xdr:sp macro="" textlink="">
      <xdr:nvSpPr>
        <xdr:cNvPr id="274" name="楕円 273"/>
        <xdr:cNvSpPr/>
      </xdr:nvSpPr>
      <xdr:spPr>
        <a:xfrm>
          <a:off x="14521815" y="150164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15240</xdr:rowOff>
    </xdr:from>
    <xdr:ext cx="736600" cy="259080"/>
    <xdr:sp macro="" textlink="">
      <xdr:nvSpPr>
        <xdr:cNvPr id="275" name="テキスト ボックス 274"/>
        <xdr:cNvSpPr txBox="1"/>
      </xdr:nvSpPr>
      <xdr:spPr>
        <a:xfrm>
          <a:off x="14227175" y="15102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120650</xdr:rowOff>
    </xdr:from>
    <xdr:to xmlns:xdr="http://schemas.openxmlformats.org/drawingml/2006/spreadsheetDrawing">
      <xdr:col>73</xdr:col>
      <xdr:colOff>44450</xdr:colOff>
      <xdr:row>88</xdr:row>
      <xdr:rowOff>50800</xdr:rowOff>
    </xdr:to>
    <xdr:sp macro="" textlink="">
      <xdr:nvSpPr>
        <xdr:cNvPr id="276" name="楕円 275"/>
        <xdr:cNvSpPr/>
      </xdr:nvSpPr>
      <xdr:spPr>
        <a:xfrm>
          <a:off x="13731240" y="150368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35560</xdr:rowOff>
    </xdr:from>
    <xdr:ext cx="760730" cy="259080"/>
    <xdr:sp macro="" textlink="">
      <xdr:nvSpPr>
        <xdr:cNvPr id="277" name="テキスト ボックス 276"/>
        <xdr:cNvSpPr txBox="1"/>
      </xdr:nvSpPr>
      <xdr:spPr>
        <a:xfrm>
          <a:off x="13421995" y="15123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9525</xdr:rowOff>
    </xdr:from>
    <xdr:to xmlns:xdr="http://schemas.openxmlformats.org/drawingml/2006/spreadsheetDrawing">
      <xdr:col>68</xdr:col>
      <xdr:colOff>188595</xdr:colOff>
      <xdr:row>88</xdr:row>
      <xdr:rowOff>111125</xdr:rowOff>
    </xdr:to>
    <xdr:sp macro="" textlink="">
      <xdr:nvSpPr>
        <xdr:cNvPr id="278" name="楕円 277"/>
        <xdr:cNvSpPr/>
      </xdr:nvSpPr>
      <xdr:spPr>
        <a:xfrm>
          <a:off x="12926060" y="1509712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88</xdr:row>
      <xdr:rowOff>95885</xdr:rowOff>
    </xdr:from>
    <xdr:ext cx="762000" cy="259080"/>
    <xdr:sp macro="" textlink="">
      <xdr:nvSpPr>
        <xdr:cNvPr id="279" name="テキスト ボックス 278"/>
        <xdr:cNvSpPr txBox="1"/>
      </xdr:nvSpPr>
      <xdr:spPr>
        <a:xfrm>
          <a:off x="12635865" y="1518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100330</xdr:rowOff>
    </xdr:from>
    <xdr:to xmlns:xdr="http://schemas.openxmlformats.org/drawingml/2006/spreadsheetDrawing">
      <xdr:col>64</xdr:col>
      <xdr:colOff>152400</xdr:colOff>
      <xdr:row>88</xdr:row>
      <xdr:rowOff>30480</xdr:rowOff>
    </xdr:to>
    <xdr:sp macro="" textlink="">
      <xdr:nvSpPr>
        <xdr:cNvPr id="280" name="楕円 279"/>
        <xdr:cNvSpPr/>
      </xdr:nvSpPr>
      <xdr:spPr>
        <a:xfrm>
          <a:off x="12120880" y="150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15240</xdr:rowOff>
    </xdr:from>
    <xdr:ext cx="762000" cy="259080"/>
    <xdr:sp macro="" textlink="">
      <xdr:nvSpPr>
        <xdr:cNvPr id="281" name="テキスト ボックス 280"/>
        <xdr:cNvSpPr txBox="1"/>
      </xdr:nvSpPr>
      <xdr:spPr>
        <a:xfrm>
          <a:off x="11832590" y="1510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1548745" y="882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7975"/>
    <xdr:sp macro="" textlink="">
      <xdr:nvSpPr>
        <xdr:cNvPr id="283" name="テキスト ボックス 282"/>
        <xdr:cNvSpPr txBox="1"/>
      </xdr:nvSpPr>
      <xdr:spPr>
        <a:xfrm>
          <a:off x="12026265" y="9188450"/>
          <a:ext cx="226187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7505"/>
    <xdr:sp macro="" textlink="">
      <xdr:nvSpPr>
        <xdr:cNvPr id="284" name="テキスト ボックス 283"/>
        <xdr:cNvSpPr txBox="1"/>
      </xdr:nvSpPr>
      <xdr:spPr>
        <a:xfrm>
          <a:off x="1416494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[7.40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6189325" y="908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6189325" y="927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7672685"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7672685"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18986500" y="908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18986500" y="927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1548745" y="958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6295370" y="958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6295370" y="958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188595</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6407765" y="990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会計年度任用職員の増加</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人口千人当たりの職員数は</a:t>
          </a:r>
          <a:r>
            <a:rPr kumimoji="1" lang="en-US" altLang="ja-JP" sz="1100">
              <a:solidFill>
                <a:sysClr val="windowText" lastClr="000000"/>
              </a:solidFill>
              <a:effectLst/>
              <a:latin typeface="+mn-lt"/>
              <a:ea typeface="+mn-ea"/>
              <a:cs typeface="+mn-cs"/>
            </a:rPr>
            <a:t>0.41</a:t>
          </a:r>
          <a:r>
            <a:rPr kumimoji="1" lang="ja-JP" altLang="ja-JP" sz="1100">
              <a:solidFill>
                <a:sysClr val="windowText" lastClr="000000"/>
              </a:solidFill>
              <a:effectLst/>
              <a:latin typeface="+mn-lt"/>
              <a:ea typeface="+mn-ea"/>
              <a:cs typeface="+mn-cs"/>
            </a:rPr>
            <a:t>人増加している。類似団体の比較では平均に対して</a:t>
          </a:r>
          <a:r>
            <a:rPr kumimoji="1" lang="en-US" altLang="ja-JP" sz="1100">
              <a:solidFill>
                <a:sysClr val="windowText" lastClr="000000"/>
              </a:solidFill>
              <a:effectLst/>
              <a:latin typeface="+mn-lt"/>
              <a:ea typeface="+mn-ea"/>
              <a:cs typeface="+mn-cs"/>
            </a:rPr>
            <a:t>0.99</a:t>
          </a:r>
          <a:r>
            <a:rPr kumimoji="1" lang="ja-JP" altLang="ja-JP" sz="1100">
              <a:solidFill>
                <a:sysClr val="windowText" lastClr="000000"/>
              </a:solidFill>
              <a:effectLst/>
              <a:latin typeface="+mn-lt"/>
              <a:ea typeface="+mn-ea"/>
              <a:cs typeface="+mn-cs"/>
            </a:rPr>
            <a:t>人多</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、依然として下位に位置している。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a:t>
          </a:r>
          <a:r>
            <a:rPr kumimoji="1" lang="ja-JP" altLang="en-US" sz="1100">
              <a:solidFill>
                <a:sysClr val="windowText" lastClr="000000"/>
              </a:solidFill>
              <a:effectLst/>
              <a:latin typeface="+mn-lt"/>
              <a:ea typeface="+mn-ea"/>
              <a:cs typeface="+mn-cs"/>
            </a:rPr>
            <a:t>き</a:t>
          </a:r>
          <a:r>
            <a:rPr kumimoji="1" lang="ja-JP" altLang="ja-JP" sz="1100">
              <a:solidFill>
                <a:sysClr val="windowText" lastClr="000000"/>
              </a:solidFill>
              <a:effectLst/>
              <a:latin typeface="+mn-lt"/>
              <a:ea typeface="+mn-ea"/>
              <a:cs typeface="+mn-cs"/>
            </a:rPr>
            <a:t>続き定員適正化計画に基づく定員管理により、計画的に職員定数の適正化（</a:t>
          </a:r>
          <a:r>
            <a:rPr kumimoji="1" lang="en-US" altLang="ja-JP" sz="1100">
              <a:solidFill>
                <a:sysClr val="windowText" lastClr="000000"/>
              </a:solidFill>
              <a:effectLst/>
              <a:latin typeface="+mn-lt"/>
              <a:ea typeface="+mn-ea"/>
              <a:cs typeface="+mn-cs"/>
            </a:rPr>
            <a:t>H27.4.1</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R3.4.1</a:t>
          </a:r>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4.8</a:t>
          </a:r>
          <a:r>
            <a:rPr kumimoji="1" lang="ja-JP" altLang="ja-JP" sz="1100">
              <a:solidFill>
                <a:sysClr val="windowText" lastClr="000000"/>
              </a:solidFill>
              <a:effectLst/>
              <a:latin typeface="+mn-lt"/>
              <a:ea typeface="+mn-ea"/>
              <a:cs typeface="+mn-cs"/>
            </a:rPr>
            <a:t>％）を図る。</a:t>
          </a:r>
          <a:endParaRPr lang="ja-JP" altLang="ja-JP" sz="1400">
            <a:solidFill>
              <a:sysClr val="windowText" lastClr="000000"/>
            </a:solidFill>
            <a:effectLst/>
          </a:endParaRPr>
        </a:p>
      </xdr:txBody>
    </xdr:sp>
    <xdr:clientData/>
  </xdr:twoCellAnchor>
  <xdr:oneCellAnchor>
    <xdr:from xmlns:xdr="http://schemas.openxmlformats.org/drawingml/2006/spreadsheetDrawing">
      <xdr:col>61</xdr:col>
      <xdr:colOff>6350</xdr:colOff>
      <xdr:row>54</xdr:row>
      <xdr:rowOff>139700</xdr:rowOff>
    </xdr:from>
    <xdr:ext cx="348615" cy="225425"/>
    <xdr:sp macro="" textlink="">
      <xdr:nvSpPr>
        <xdr:cNvPr id="295" name="テキスト ボックス 294"/>
        <xdr:cNvSpPr txBox="1"/>
      </xdr:nvSpPr>
      <xdr:spPr>
        <a:xfrm>
          <a:off x="11510645" y="9398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1548745" y="1200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730" cy="257810"/>
    <xdr:sp macro="" textlink="">
      <xdr:nvSpPr>
        <xdr:cNvPr id="297" name="テキスト ボックス 296"/>
        <xdr:cNvSpPr txBox="1"/>
      </xdr:nvSpPr>
      <xdr:spPr>
        <a:xfrm>
          <a:off x="10870565" y="118592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8" name="直線コネクタ 297"/>
        <xdr:cNvCxnSpPr/>
      </xdr:nvCxnSpPr>
      <xdr:spPr>
        <a:xfrm>
          <a:off x="11548745" y="115995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0730" cy="259080"/>
    <xdr:sp macro="" textlink="">
      <xdr:nvSpPr>
        <xdr:cNvPr id="299" name="テキスト ボックス 298"/>
        <xdr:cNvSpPr txBox="1"/>
      </xdr:nvSpPr>
      <xdr:spPr>
        <a:xfrm>
          <a:off x="10870565" y="114573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0" name="直線コネクタ 299"/>
        <xdr:cNvCxnSpPr/>
      </xdr:nvCxnSpPr>
      <xdr:spPr>
        <a:xfrm>
          <a:off x="11548745" y="111969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0730" cy="259080"/>
    <xdr:sp macro="" textlink="">
      <xdr:nvSpPr>
        <xdr:cNvPr id="301" name="テキスト ボックス 300"/>
        <xdr:cNvSpPr txBox="1"/>
      </xdr:nvSpPr>
      <xdr:spPr>
        <a:xfrm>
          <a:off x="10870565" y="110547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2" name="直線コネクタ 301"/>
        <xdr:cNvCxnSpPr/>
      </xdr:nvCxnSpPr>
      <xdr:spPr>
        <a:xfrm>
          <a:off x="11548745" y="107950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0730" cy="259080"/>
    <xdr:sp macro="" textlink="">
      <xdr:nvSpPr>
        <xdr:cNvPr id="303" name="テキスト ボックス 302"/>
        <xdr:cNvSpPr txBox="1"/>
      </xdr:nvSpPr>
      <xdr:spPr>
        <a:xfrm>
          <a:off x="10870565" y="1065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4" name="直線コネクタ 303"/>
        <xdr:cNvCxnSpPr/>
      </xdr:nvCxnSpPr>
      <xdr:spPr>
        <a:xfrm>
          <a:off x="11548745" y="103930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0730" cy="257810"/>
    <xdr:sp macro="" textlink="">
      <xdr:nvSpPr>
        <xdr:cNvPr id="305" name="テキスト ボックス 304"/>
        <xdr:cNvSpPr txBox="1"/>
      </xdr:nvSpPr>
      <xdr:spPr>
        <a:xfrm>
          <a:off x="10870565" y="102508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6" name="直線コネクタ 305"/>
        <xdr:cNvCxnSpPr/>
      </xdr:nvCxnSpPr>
      <xdr:spPr>
        <a:xfrm>
          <a:off x="11548745" y="99904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0730" cy="257810"/>
    <xdr:sp macro="" textlink="">
      <xdr:nvSpPr>
        <xdr:cNvPr id="307" name="テキスト ボックス 306"/>
        <xdr:cNvSpPr txBox="1"/>
      </xdr:nvSpPr>
      <xdr:spPr>
        <a:xfrm>
          <a:off x="10870565" y="98482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8" name="直線コネクタ 307"/>
        <xdr:cNvCxnSpPr/>
      </xdr:nvCxnSpPr>
      <xdr:spPr>
        <a:xfrm>
          <a:off x="11548745" y="958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9080"/>
    <xdr:sp macro="" textlink="">
      <xdr:nvSpPr>
        <xdr:cNvPr id="309" name="テキスト ボックス 308"/>
        <xdr:cNvSpPr txBox="1"/>
      </xdr:nvSpPr>
      <xdr:spPr>
        <a:xfrm>
          <a:off x="10870565" y="9446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0" name="定員管理の状況グラフ枠"/>
        <xdr:cNvSpPr/>
      </xdr:nvSpPr>
      <xdr:spPr>
        <a:xfrm>
          <a:off x="11548745" y="958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117475</xdr:rowOff>
    </xdr:from>
    <xdr:to xmlns:xdr="http://schemas.openxmlformats.org/drawingml/2006/spreadsheetDrawing">
      <xdr:col>81</xdr:col>
      <xdr:colOff>44450</xdr:colOff>
      <xdr:row>66</xdr:row>
      <xdr:rowOff>50165</xdr:rowOff>
    </xdr:to>
    <xdr:cxnSp macro="">
      <xdr:nvCxnSpPr>
        <xdr:cNvPr id="311" name="直線コネクタ 310"/>
        <xdr:cNvCxnSpPr/>
      </xdr:nvCxnSpPr>
      <xdr:spPr>
        <a:xfrm flipV="1">
          <a:off x="15320645" y="9890125"/>
          <a:ext cx="0" cy="1475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22225</xdr:rowOff>
    </xdr:from>
    <xdr:ext cx="760730" cy="258445"/>
    <xdr:sp macro="" textlink="">
      <xdr:nvSpPr>
        <xdr:cNvPr id="312" name="定員管理の状況最小値テキスト"/>
        <xdr:cNvSpPr txBox="1"/>
      </xdr:nvSpPr>
      <xdr:spPr>
        <a:xfrm>
          <a:off x="15409545" y="113379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50165</xdr:rowOff>
    </xdr:from>
    <xdr:to xmlns:xdr="http://schemas.openxmlformats.org/drawingml/2006/spreadsheetDrawing">
      <xdr:col>81</xdr:col>
      <xdr:colOff>133350</xdr:colOff>
      <xdr:row>66</xdr:row>
      <xdr:rowOff>50165</xdr:rowOff>
    </xdr:to>
    <xdr:cxnSp macro="">
      <xdr:nvCxnSpPr>
        <xdr:cNvPr id="313" name="直線コネクタ 312"/>
        <xdr:cNvCxnSpPr/>
      </xdr:nvCxnSpPr>
      <xdr:spPr>
        <a:xfrm>
          <a:off x="15252700" y="113658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32385</xdr:rowOff>
    </xdr:from>
    <xdr:ext cx="760730" cy="257810"/>
    <xdr:sp macro="" textlink="">
      <xdr:nvSpPr>
        <xdr:cNvPr id="314" name="定員管理の状況最大値テキスト"/>
        <xdr:cNvSpPr txBox="1"/>
      </xdr:nvSpPr>
      <xdr:spPr>
        <a:xfrm>
          <a:off x="15409545" y="96335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117475</xdr:rowOff>
    </xdr:from>
    <xdr:to xmlns:xdr="http://schemas.openxmlformats.org/drawingml/2006/spreadsheetDrawing">
      <xdr:col>81</xdr:col>
      <xdr:colOff>133350</xdr:colOff>
      <xdr:row>57</xdr:row>
      <xdr:rowOff>117475</xdr:rowOff>
    </xdr:to>
    <xdr:cxnSp macro="">
      <xdr:nvCxnSpPr>
        <xdr:cNvPr id="315" name="直線コネクタ 314"/>
        <xdr:cNvCxnSpPr/>
      </xdr:nvCxnSpPr>
      <xdr:spPr>
        <a:xfrm>
          <a:off x="15252700" y="98901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62</xdr:row>
      <xdr:rowOff>161290</xdr:rowOff>
    </xdr:from>
    <xdr:to xmlns:xdr="http://schemas.openxmlformats.org/drawingml/2006/spreadsheetDrawing">
      <xdr:col>81</xdr:col>
      <xdr:colOff>44450</xdr:colOff>
      <xdr:row>63</xdr:row>
      <xdr:rowOff>154940</xdr:rowOff>
    </xdr:to>
    <xdr:cxnSp macro="">
      <xdr:nvCxnSpPr>
        <xdr:cNvPr id="316" name="直線コネクタ 315"/>
        <xdr:cNvCxnSpPr/>
      </xdr:nvCxnSpPr>
      <xdr:spPr>
        <a:xfrm>
          <a:off x="14566265" y="10791190"/>
          <a:ext cx="75438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64770</xdr:rowOff>
    </xdr:from>
    <xdr:ext cx="760730" cy="257810"/>
    <xdr:sp macro="" textlink="">
      <xdr:nvSpPr>
        <xdr:cNvPr id="317" name="定員管理の状況平均値テキスト"/>
        <xdr:cNvSpPr txBox="1"/>
      </xdr:nvSpPr>
      <xdr:spPr>
        <a:xfrm>
          <a:off x="15409545" y="1035177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61</xdr:row>
      <xdr:rowOff>48260</xdr:rowOff>
    </xdr:from>
    <xdr:to xmlns:xdr="http://schemas.openxmlformats.org/drawingml/2006/spreadsheetDrawing">
      <xdr:col>81</xdr:col>
      <xdr:colOff>95250</xdr:colOff>
      <xdr:row>61</xdr:row>
      <xdr:rowOff>149860</xdr:rowOff>
    </xdr:to>
    <xdr:sp macro="" textlink="">
      <xdr:nvSpPr>
        <xdr:cNvPr id="318" name="フローチャート: 判断 317"/>
        <xdr:cNvSpPr/>
      </xdr:nvSpPr>
      <xdr:spPr>
        <a:xfrm>
          <a:off x="15276195" y="10506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62</xdr:row>
      <xdr:rowOff>128905</xdr:rowOff>
    </xdr:from>
    <xdr:to xmlns:xdr="http://schemas.openxmlformats.org/drawingml/2006/spreadsheetDrawing">
      <xdr:col>77</xdr:col>
      <xdr:colOff>44450</xdr:colOff>
      <xdr:row>62</xdr:row>
      <xdr:rowOff>161290</xdr:rowOff>
    </xdr:to>
    <xdr:cxnSp macro="">
      <xdr:nvCxnSpPr>
        <xdr:cNvPr id="319" name="直線コネクタ 318"/>
        <xdr:cNvCxnSpPr/>
      </xdr:nvCxnSpPr>
      <xdr:spPr>
        <a:xfrm>
          <a:off x="13767435" y="10758805"/>
          <a:ext cx="79883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61</xdr:row>
      <xdr:rowOff>8255</xdr:rowOff>
    </xdr:from>
    <xdr:to xmlns:xdr="http://schemas.openxmlformats.org/drawingml/2006/spreadsheetDrawing">
      <xdr:col>77</xdr:col>
      <xdr:colOff>95250</xdr:colOff>
      <xdr:row>61</xdr:row>
      <xdr:rowOff>109855</xdr:rowOff>
    </xdr:to>
    <xdr:sp macro="" textlink="">
      <xdr:nvSpPr>
        <xdr:cNvPr id="320" name="フローチャート: 判断 319"/>
        <xdr:cNvSpPr/>
      </xdr:nvSpPr>
      <xdr:spPr>
        <a:xfrm>
          <a:off x="14521815" y="104667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120650</xdr:rowOff>
    </xdr:from>
    <xdr:ext cx="736600" cy="257810"/>
    <xdr:sp macro="" textlink="">
      <xdr:nvSpPr>
        <xdr:cNvPr id="321" name="テキスト ボックス 320"/>
        <xdr:cNvSpPr txBox="1"/>
      </xdr:nvSpPr>
      <xdr:spPr>
        <a:xfrm>
          <a:off x="14227175" y="102362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84455</xdr:rowOff>
    </xdr:from>
    <xdr:to xmlns:xdr="http://schemas.openxmlformats.org/drawingml/2006/spreadsheetDrawing">
      <xdr:col>72</xdr:col>
      <xdr:colOff>188595</xdr:colOff>
      <xdr:row>62</xdr:row>
      <xdr:rowOff>128905</xdr:rowOff>
    </xdr:to>
    <xdr:cxnSp macro="">
      <xdr:nvCxnSpPr>
        <xdr:cNvPr id="322" name="直線コネクタ 321"/>
        <xdr:cNvCxnSpPr/>
      </xdr:nvCxnSpPr>
      <xdr:spPr>
        <a:xfrm>
          <a:off x="12976860" y="10714355"/>
          <a:ext cx="79057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155575</xdr:rowOff>
    </xdr:from>
    <xdr:to xmlns:xdr="http://schemas.openxmlformats.org/drawingml/2006/spreadsheetDrawing">
      <xdr:col>73</xdr:col>
      <xdr:colOff>44450</xdr:colOff>
      <xdr:row>61</xdr:row>
      <xdr:rowOff>86360</xdr:rowOff>
    </xdr:to>
    <xdr:sp macro="" textlink="">
      <xdr:nvSpPr>
        <xdr:cNvPr id="323" name="フローチャート: 判断 322"/>
        <xdr:cNvSpPr/>
      </xdr:nvSpPr>
      <xdr:spPr>
        <a:xfrm>
          <a:off x="13731240" y="10442575"/>
          <a:ext cx="8064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95885</xdr:rowOff>
    </xdr:from>
    <xdr:ext cx="760730" cy="259080"/>
    <xdr:sp macro="" textlink="">
      <xdr:nvSpPr>
        <xdr:cNvPr id="324" name="テキスト ボックス 323"/>
        <xdr:cNvSpPr txBox="1"/>
      </xdr:nvSpPr>
      <xdr:spPr>
        <a:xfrm>
          <a:off x="13421995" y="10211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72390</xdr:rowOff>
    </xdr:from>
    <xdr:to xmlns:xdr="http://schemas.openxmlformats.org/drawingml/2006/spreadsheetDrawing">
      <xdr:col>68</xdr:col>
      <xdr:colOff>152400</xdr:colOff>
      <xdr:row>62</xdr:row>
      <xdr:rowOff>84455</xdr:rowOff>
    </xdr:to>
    <xdr:cxnSp macro="">
      <xdr:nvCxnSpPr>
        <xdr:cNvPr id="325" name="直線コネクタ 324"/>
        <xdr:cNvCxnSpPr/>
      </xdr:nvCxnSpPr>
      <xdr:spPr>
        <a:xfrm>
          <a:off x="12171680" y="10702290"/>
          <a:ext cx="8051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123190</xdr:rowOff>
    </xdr:from>
    <xdr:to xmlns:xdr="http://schemas.openxmlformats.org/drawingml/2006/spreadsheetDrawing">
      <xdr:col>68</xdr:col>
      <xdr:colOff>188595</xdr:colOff>
      <xdr:row>61</xdr:row>
      <xdr:rowOff>53340</xdr:rowOff>
    </xdr:to>
    <xdr:sp macro="" textlink="">
      <xdr:nvSpPr>
        <xdr:cNvPr id="326" name="フローチャート: 判断 325"/>
        <xdr:cNvSpPr/>
      </xdr:nvSpPr>
      <xdr:spPr>
        <a:xfrm>
          <a:off x="12926060" y="1041019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59</xdr:row>
      <xdr:rowOff>63500</xdr:rowOff>
    </xdr:from>
    <xdr:ext cx="762000" cy="257810"/>
    <xdr:sp macro="" textlink="">
      <xdr:nvSpPr>
        <xdr:cNvPr id="327" name="テキスト ボックス 326"/>
        <xdr:cNvSpPr txBox="1"/>
      </xdr:nvSpPr>
      <xdr:spPr>
        <a:xfrm>
          <a:off x="12635865" y="10179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115570</xdr:rowOff>
    </xdr:from>
    <xdr:to xmlns:xdr="http://schemas.openxmlformats.org/drawingml/2006/spreadsheetDrawing">
      <xdr:col>64</xdr:col>
      <xdr:colOff>152400</xdr:colOff>
      <xdr:row>61</xdr:row>
      <xdr:rowOff>45720</xdr:rowOff>
    </xdr:to>
    <xdr:sp macro="" textlink="">
      <xdr:nvSpPr>
        <xdr:cNvPr id="328" name="フローチャート: 判断 327"/>
        <xdr:cNvSpPr/>
      </xdr:nvSpPr>
      <xdr:spPr>
        <a:xfrm>
          <a:off x="1212088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55880</xdr:rowOff>
    </xdr:from>
    <xdr:ext cx="762000" cy="259080"/>
    <xdr:sp macro="" textlink="">
      <xdr:nvSpPr>
        <xdr:cNvPr id="329" name="テキスト ボックス 328"/>
        <xdr:cNvSpPr txBox="1"/>
      </xdr:nvSpPr>
      <xdr:spPr>
        <a:xfrm>
          <a:off x="1183259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810"/>
    <xdr:sp macro="" textlink="">
      <xdr:nvSpPr>
        <xdr:cNvPr id="330" name="テキスト ボックス 329"/>
        <xdr:cNvSpPr txBox="1"/>
      </xdr:nvSpPr>
      <xdr:spPr>
        <a:xfrm>
          <a:off x="151257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810"/>
    <xdr:sp macro="" textlink="">
      <xdr:nvSpPr>
        <xdr:cNvPr id="331" name="テキスト ボックス 330"/>
        <xdr:cNvSpPr txBox="1"/>
      </xdr:nvSpPr>
      <xdr:spPr>
        <a:xfrm>
          <a:off x="1437132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69</xdr:row>
      <xdr:rowOff>168910</xdr:rowOff>
    </xdr:from>
    <xdr:ext cx="762000" cy="257810"/>
    <xdr:sp macro="" textlink="">
      <xdr:nvSpPr>
        <xdr:cNvPr id="332" name="テキスト ボックス 331"/>
        <xdr:cNvSpPr txBox="1"/>
      </xdr:nvSpPr>
      <xdr:spPr>
        <a:xfrm>
          <a:off x="1357884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0730" cy="257810"/>
    <xdr:sp macro="" textlink="">
      <xdr:nvSpPr>
        <xdr:cNvPr id="333" name="テキスト ボックス 332"/>
        <xdr:cNvSpPr txBox="1"/>
      </xdr:nvSpPr>
      <xdr:spPr>
        <a:xfrm>
          <a:off x="12781915" y="119989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810"/>
    <xdr:sp macro="" textlink="">
      <xdr:nvSpPr>
        <xdr:cNvPr id="334" name="テキスト ボックス 333"/>
        <xdr:cNvSpPr txBox="1"/>
      </xdr:nvSpPr>
      <xdr:spPr>
        <a:xfrm>
          <a:off x="11976735"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63</xdr:row>
      <xdr:rowOff>103505</xdr:rowOff>
    </xdr:from>
    <xdr:to xmlns:xdr="http://schemas.openxmlformats.org/drawingml/2006/spreadsheetDrawing">
      <xdr:col>81</xdr:col>
      <xdr:colOff>95250</xdr:colOff>
      <xdr:row>64</xdr:row>
      <xdr:rowOff>33655</xdr:rowOff>
    </xdr:to>
    <xdr:sp macro="" textlink="">
      <xdr:nvSpPr>
        <xdr:cNvPr id="335" name="楕円 334"/>
        <xdr:cNvSpPr/>
      </xdr:nvSpPr>
      <xdr:spPr>
        <a:xfrm>
          <a:off x="15276195" y="10904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63</xdr:row>
      <xdr:rowOff>75565</xdr:rowOff>
    </xdr:from>
    <xdr:ext cx="760730" cy="257810"/>
    <xdr:sp macro="" textlink="">
      <xdr:nvSpPr>
        <xdr:cNvPr id="336" name="定員管理の状況該当値テキスト"/>
        <xdr:cNvSpPr txBox="1"/>
      </xdr:nvSpPr>
      <xdr:spPr>
        <a:xfrm>
          <a:off x="15409545" y="108769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62</xdr:row>
      <xdr:rowOff>110490</xdr:rowOff>
    </xdr:from>
    <xdr:to xmlns:xdr="http://schemas.openxmlformats.org/drawingml/2006/spreadsheetDrawing">
      <xdr:col>77</xdr:col>
      <xdr:colOff>95250</xdr:colOff>
      <xdr:row>63</xdr:row>
      <xdr:rowOff>40640</xdr:rowOff>
    </xdr:to>
    <xdr:sp macro="" textlink="">
      <xdr:nvSpPr>
        <xdr:cNvPr id="337" name="楕円 336"/>
        <xdr:cNvSpPr/>
      </xdr:nvSpPr>
      <xdr:spPr>
        <a:xfrm>
          <a:off x="14521815" y="107403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25400</xdr:rowOff>
    </xdr:from>
    <xdr:ext cx="736600" cy="259080"/>
    <xdr:sp macro="" textlink="">
      <xdr:nvSpPr>
        <xdr:cNvPr id="338" name="テキスト ボックス 337"/>
        <xdr:cNvSpPr txBox="1"/>
      </xdr:nvSpPr>
      <xdr:spPr>
        <a:xfrm>
          <a:off x="14227175"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78105</xdr:rowOff>
    </xdr:from>
    <xdr:to xmlns:xdr="http://schemas.openxmlformats.org/drawingml/2006/spreadsheetDrawing">
      <xdr:col>73</xdr:col>
      <xdr:colOff>44450</xdr:colOff>
      <xdr:row>63</xdr:row>
      <xdr:rowOff>8255</xdr:rowOff>
    </xdr:to>
    <xdr:sp macro="" textlink="">
      <xdr:nvSpPr>
        <xdr:cNvPr id="339" name="楕円 338"/>
        <xdr:cNvSpPr/>
      </xdr:nvSpPr>
      <xdr:spPr>
        <a:xfrm>
          <a:off x="13731240" y="1070800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164465</xdr:rowOff>
    </xdr:from>
    <xdr:ext cx="760730" cy="259080"/>
    <xdr:sp macro="" textlink="">
      <xdr:nvSpPr>
        <xdr:cNvPr id="340" name="テキスト ボックス 339"/>
        <xdr:cNvSpPr txBox="1"/>
      </xdr:nvSpPr>
      <xdr:spPr>
        <a:xfrm>
          <a:off x="13421995" y="107943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33655</xdr:rowOff>
    </xdr:from>
    <xdr:to xmlns:xdr="http://schemas.openxmlformats.org/drawingml/2006/spreadsheetDrawing">
      <xdr:col>68</xdr:col>
      <xdr:colOff>188595</xdr:colOff>
      <xdr:row>62</xdr:row>
      <xdr:rowOff>135255</xdr:rowOff>
    </xdr:to>
    <xdr:sp macro="" textlink="">
      <xdr:nvSpPr>
        <xdr:cNvPr id="341" name="楕円 340"/>
        <xdr:cNvSpPr/>
      </xdr:nvSpPr>
      <xdr:spPr>
        <a:xfrm>
          <a:off x="12926060" y="10663555"/>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62</xdr:row>
      <xdr:rowOff>120650</xdr:rowOff>
    </xdr:from>
    <xdr:ext cx="762000" cy="257810"/>
    <xdr:sp macro="" textlink="">
      <xdr:nvSpPr>
        <xdr:cNvPr id="342" name="テキスト ボックス 341"/>
        <xdr:cNvSpPr txBox="1"/>
      </xdr:nvSpPr>
      <xdr:spPr>
        <a:xfrm>
          <a:off x="12635865" y="107505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21590</xdr:rowOff>
    </xdr:from>
    <xdr:to xmlns:xdr="http://schemas.openxmlformats.org/drawingml/2006/spreadsheetDrawing">
      <xdr:col>64</xdr:col>
      <xdr:colOff>152400</xdr:colOff>
      <xdr:row>62</xdr:row>
      <xdr:rowOff>123190</xdr:rowOff>
    </xdr:to>
    <xdr:sp macro="" textlink="">
      <xdr:nvSpPr>
        <xdr:cNvPr id="343" name="楕円 342"/>
        <xdr:cNvSpPr/>
      </xdr:nvSpPr>
      <xdr:spPr>
        <a:xfrm>
          <a:off x="1212088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107950</xdr:rowOff>
    </xdr:from>
    <xdr:ext cx="762000" cy="259080"/>
    <xdr:sp macro="" textlink="">
      <xdr:nvSpPr>
        <xdr:cNvPr id="344" name="テキスト ボックス 343"/>
        <xdr:cNvSpPr txBox="1"/>
      </xdr:nvSpPr>
      <xdr:spPr>
        <a:xfrm>
          <a:off x="11832590" y="10737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5" name="正方形/長方形 344"/>
        <xdr:cNvSpPr/>
      </xdr:nvSpPr>
      <xdr:spPr>
        <a:xfrm>
          <a:off x="11548745" y="501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8610"/>
    <xdr:sp macro="" textlink="">
      <xdr:nvSpPr>
        <xdr:cNvPr id="346" name="テキスト ボックス 345"/>
        <xdr:cNvSpPr txBox="1"/>
      </xdr:nvSpPr>
      <xdr:spPr>
        <a:xfrm>
          <a:off x="12313285"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47" name="テキスト ボックス 346"/>
        <xdr:cNvSpPr txBox="1"/>
      </xdr:nvSpPr>
      <xdr:spPr>
        <a:xfrm>
          <a:off x="13877925"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8" name="正方形/長方形 347"/>
        <xdr:cNvSpPr/>
      </xdr:nvSpPr>
      <xdr:spPr>
        <a:xfrm>
          <a:off x="16189325" y="527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9" name="正方形/長方形 348"/>
        <xdr:cNvSpPr/>
      </xdr:nvSpPr>
      <xdr:spPr>
        <a:xfrm>
          <a:off x="16189325" y="546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0" name="正方形/長方形 349"/>
        <xdr:cNvSpPr/>
      </xdr:nvSpPr>
      <xdr:spPr>
        <a:xfrm>
          <a:off x="17672685"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1" name="正方形/長方形 350"/>
        <xdr:cNvSpPr/>
      </xdr:nvSpPr>
      <xdr:spPr>
        <a:xfrm>
          <a:off x="17672685"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2" name="正方形/長方形 351"/>
        <xdr:cNvSpPr/>
      </xdr:nvSpPr>
      <xdr:spPr>
        <a:xfrm>
          <a:off x="18986500" y="527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3" name="正方形/長方形 352"/>
        <xdr:cNvSpPr/>
      </xdr:nvSpPr>
      <xdr:spPr>
        <a:xfrm>
          <a:off x="18986500" y="546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4" name="正方形/長方形 353"/>
        <xdr:cNvSpPr/>
      </xdr:nvSpPr>
      <xdr:spPr>
        <a:xfrm>
          <a:off x="11548745" y="577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5" name="正方形/長方形 354"/>
        <xdr:cNvSpPr/>
      </xdr:nvSpPr>
      <xdr:spPr>
        <a:xfrm>
          <a:off x="16295370" y="577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6" name="正方形/長方形 355"/>
        <xdr:cNvSpPr/>
      </xdr:nvSpPr>
      <xdr:spPr>
        <a:xfrm>
          <a:off x="16295370" y="577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188595</xdr:colOff>
      <xdr:row>35</xdr:row>
      <xdr:rowOff>95250</xdr:rowOff>
    </xdr:from>
    <xdr:to xmlns:xdr="http://schemas.openxmlformats.org/drawingml/2006/spreadsheetDrawing">
      <xdr:col>114</xdr:col>
      <xdr:colOff>114300</xdr:colOff>
      <xdr:row>47</xdr:row>
      <xdr:rowOff>69850</xdr:rowOff>
    </xdr:to>
    <xdr:sp macro="" textlink="" fLocksText="0">
      <xdr:nvSpPr>
        <xdr:cNvPr id="357" name="テキスト ボックス 356"/>
        <xdr:cNvSpPr txBox="1"/>
      </xdr:nvSpPr>
      <xdr:spPr>
        <a:xfrm>
          <a:off x="16407765" y="609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既往債の元利償還金の増などにより、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年度の単年度比率が増加し、実質公債費比率も前年度比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今後、大規模投資的事業の実施により、</a:t>
          </a:r>
          <a:r>
            <a:rPr kumimoji="1" lang="ja-JP" altLang="en-US" sz="1100">
              <a:solidFill>
                <a:schemeClr val="dk1"/>
              </a:solidFill>
              <a:effectLst/>
              <a:latin typeface="+mn-lt"/>
              <a:ea typeface="+mn-ea"/>
              <a:cs typeface="+mn-cs"/>
            </a:rPr>
            <a:t>元利償還金が</a:t>
          </a:r>
          <a:r>
            <a:rPr kumimoji="1" lang="ja-JP" altLang="ja-JP" sz="1100">
              <a:solidFill>
                <a:schemeClr val="dk1"/>
              </a:solidFill>
              <a:effectLst/>
              <a:latin typeface="+mn-lt"/>
              <a:ea typeface="+mn-ea"/>
              <a:cs typeface="+mn-cs"/>
            </a:rPr>
            <a:t>大幅に上昇する見込みであるため、事業の</a:t>
          </a:r>
          <a:r>
            <a:rPr kumimoji="1" lang="ja-JP" altLang="en-US" sz="1100">
              <a:solidFill>
                <a:schemeClr val="dk1"/>
              </a:solidFill>
              <a:effectLst/>
              <a:latin typeface="+mn-lt"/>
              <a:ea typeface="+mn-ea"/>
              <a:cs typeface="+mn-cs"/>
            </a:rPr>
            <a:t>整理・縮小</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地方債発行額</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に努めていく。</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7180" cy="224790"/>
    <xdr:sp macro="" textlink="">
      <xdr:nvSpPr>
        <xdr:cNvPr id="358" name="テキスト ボックス 357"/>
        <xdr:cNvSpPr txBox="1"/>
      </xdr:nvSpPr>
      <xdr:spPr>
        <a:xfrm>
          <a:off x="11510645" y="558800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9" name="直線コネクタ 358"/>
        <xdr:cNvCxnSpPr/>
      </xdr:nvCxnSpPr>
      <xdr:spPr>
        <a:xfrm>
          <a:off x="11548745" y="819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730" cy="259080"/>
    <xdr:sp macro="" textlink="">
      <xdr:nvSpPr>
        <xdr:cNvPr id="360" name="テキスト ボックス 359"/>
        <xdr:cNvSpPr txBox="1"/>
      </xdr:nvSpPr>
      <xdr:spPr>
        <a:xfrm>
          <a:off x="10870565" y="804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1" name="直線コネクタ 360"/>
        <xdr:cNvCxnSpPr/>
      </xdr:nvCxnSpPr>
      <xdr:spPr>
        <a:xfrm>
          <a:off x="11548745" y="784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0730" cy="259080"/>
    <xdr:sp macro="" textlink="">
      <xdr:nvSpPr>
        <xdr:cNvPr id="362" name="テキスト ボックス 361"/>
        <xdr:cNvSpPr txBox="1"/>
      </xdr:nvSpPr>
      <xdr:spPr>
        <a:xfrm>
          <a:off x="10870565" y="77044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3" name="直線コネクタ 362"/>
        <xdr:cNvCxnSpPr/>
      </xdr:nvCxnSpPr>
      <xdr:spPr>
        <a:xfrm>
          <a:off x="11548745" y="750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0730" cy="259080"/>
    <xdr:sp macro="" textlink="">
      <xdr:nvSpPr>
        <xdr:cNvPr id="364" name="テキスト ボックス 363"/>
        <xdr:cNvSpPr txBox="1"/>
      </xdr:nvSpPr>
      <xdr:spPr>
        <a:xfrm>
          <a:off x="10870565"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5" name="直線コネクタ 364"/>
        <xdr:cNvCxnSpPr/>
      </xdr:nvCxnSpPr>
      <xdr:spPr>
        <a:xfrm>
          <a:off x="11548745" y="715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0730" cy="257810"/>
    <xdr:sp macro="" textlink="">
      <xdr:nvSpPr>
        <xdr:cNvPr id="366" name="テキスト ボックス 365"/>
        <xdr:cNvSpPr txBox="1"/>
      </xdr:nvSpPr>
      <xdr:spPr>
        <a:xfrm>
          <a:off x="10870565" y="7014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7" name="直線コネクタ 366"/>
        <xdr:cNvCxnSpPr/>
      </xdr:nvCxnSpPr>
      <xdr:spPr>
        <a:xfrm>
          <a:off x="11548745" y="681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0730" cy="257810"/>
    <xdr:sp macro="" textlink="">
      <xdr:nvSpPr>
        <xdr:cNvPr id="368" name="テキスト ボックス 367"/>
        <xdr:cNvSpPr txBox="1"/>
      </xdr:nvSpPr>
      <xdr:spPr>
        <a:xfrm>
          <a:off x="10870565" y="66706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69" name="直線コネクタ 368"/>
        <xdr:cNvCxnSpPr/>
      </xdr:nvCxnSpPr>
      <xdr:spPr>
        <a:xfrm>
          <a:off x="11548745" y="646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0730" cy="259080"/>
    <xdr:sp macro="" textlink="">
      <xdr:nvSpPr>
        <xdr:cNvPr id="370" name="テキスト ボックス 369"/>
        <xdr:cNvSpPr txBox="1"/>
      </xdr:nvSpPr>
      <xdr:spPr>
        <a:xfrm>
          <a:off x="10870565" y="632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1" name="直線コネクタ 370"/>
        <xdr:cNvCxnSpPr/>
      </xdr:nvCxnSpPr>
      <xdr:spPr>
        <a:xfrm>
          <a:off x="11548745" y="612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1548745" y="577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1548745" y="577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111125</xdr:rowOff>
    </xdr:from>
    <xdr:to xmlns:xdr="http://schemas.openxmlformats.org/drawingml/2006/spreadsheetDrawing">
      <xdr:col>81</xdr:col>
      <xdr:colOff>44450</xdr:colOff>
      <xdr:row>45</xdr:row>
      <xdr:rowOff>109220</xdr:rowOff>
    </xdr:to>
    <xdr:cxnSp macro="">
      <xdr:nvCxnSpPr>
        <xdr:cNvPr id="374" name="直線コネクタ 373"/>
        <xdr:cNvCxnSpPr/>
      </xdr:nvCxnSpPr>
      <xdr:spPr>
        <a:xfrm flipV="1">
          <a:off x="15320645" y="6111875"/>
          <a:ext cx="0" cy="1712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80645</xdr:rowOff>
    </xdr:from>
    <xdr:ext cx="760730" cy="259080"/>
    <xdr:sp macro="" textlink="">
      <xdr:nvSpPr>
        <xdr:cNvPr id="375" name="公債費負担の状況最小値テキスト"/>
        <xdr:cNvSpPr txBox="1"/>
      </xdr:nvSpPr>
      <xdr:spPr>
        <a:xfrm>
          <a:off x="15409545" y="77958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109220</xdr:rowOff>
    </xdr:from>
    <xdr:to xmlns:xdr="http://schemas.openxmlformats.org/drawingml/2006/spreadsheetDrawing">
      <xdr:col>81</xdr:col>
      <xdr:colOff>133350</xdr:colOff>
      <xdr:row>45</xdr:row>
      <xdr:rowOff>109220</xdr:rowOff>
    </xdr:to>
    <xdr:cxnSp macro="">
      <xdr:nvCxnSpPr>
        <xdr:cNvPr id="376" name="直線コネクタ 375"/>
        <xdr:cNvCxnSpPr/>
      </xdr:nvCxnSpPr>
      <xdr:spPr>
        <a:xfrm>
          <a:off x="15252700" y="78244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26035</xdr:rowOff>
    </xdr:from>
    <xdr:ext cx="760730" cy="259080"/>
    <xdr:sp macro="" textlink="">
      <xdr:nvSpPr>
        <xdr:cNvPr id="377" name="公債費負担の状況最大値テキスト"/>
        <xdr:cNvSpPr txBox="1"/>
      </xdr:nvSpPr>
      <xdr:spPr>
        <a:xfrm>
          <a:off x="15409545" y="58553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111125</xdr:rowOff>
    </xdr:from>
    <xdr:to xmlns:xdr="http://schemas.openxmlformats.org/drawingml/2006/spreadsheetDrawing">
      <xdr:col>81</xdr:col>
      <xdr:colOff>133350</xdr:colOff>
      <xdr:row>35</xdr:row>
      <xdr:rowOff>111125</xdr:rowOff>
    </xdr:to>
    <xdr:cxnSp macro="">
      <xdr:nvCxnSpPr>
        <xdr:cNvPr id="378" name="直線コネクタ 377"/>
        <xdr:cNvCxnSpPr/>
      </xdr:nvCxnSpPr>
      <xdr:spPr>
        <a:xfrm>
          <a:off x="15252700" y="6111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137795</xdr:rowOff>
    </xdr:from>
    <xdr:to xmlns:xdr="http://schemas.openxmlformats.org/drawingml/2006/spreadsheetDrawing">
      <xdr:col>81</xdr:col>
      <xdr:colOff>44450</xdr:colOff>
      <xdr:row>39</xdr:row>
      <xdr:rowOff>160655</xdr:rowOff>
    </xdr:to>
    <xdr:cxnSp macro="">
      <xdr:nvCxnSpPr>
        <xdr:cNvPr id="379" name="直線コネクタ 378"/>
        <xdr:cNvCxnSpPr/>
      </xdr:nvCxnSpPr>
      <xdr:spPr>
        <a:xfrm>
          <a:off x="14566265" y="6824345"/>
          <a:ext cx="7543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116205</xdr:rowOff>
    </xdr:from>
    <xdr:ext cx="760730" cy="259080"/>
    <xdr:sp macro="" textlink="">
      <xdr:nvSpPr>
        <xdr:cNvPr id="380" name="公債費負担の状況平均値テキスト"/>
        <xdr:cNvSpPr txBox="1"/>
      </xdr:nvSpPr>
      <xdr:spPr>
        <a:xfrm>
          <a:off x="15409545" y="680275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144145</xdr:rowOff>
    </xdr:from>
    <xdr:to xmlns:xdr="http://schemas.openxmlformats.org/drawingml/2006/spreadsheetDrawing">
      <xdr:col>81</xdr:col>
      <xdr:colOff>95250</xdr:colOff>
      <xdr:row>40</xdr:row>
      <xdr:rowOff>74930</xdr:rowOff>
    </xdr:to>
    <xdr:sp macro="" textlink="">
      <xdr:nvSpPr>
        <xdr:cNvPr id="381" name="フローチャート: 判断 380"/>
        <xdr:cNvSpPr/>
      </xdr:nvSpPr>
      <xdr:spPr>
        <a:xfrm>
          <a:off x="15276195" y="683069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39</xdr:row>
      <xdr:rowOff>126365</xdr:rowOff>
    </xdr:from>
    <xdr:to xmlns:xdr="http://schemas.openxmlformats.org/drawingml/2006/spreadsheetDrawing">
      <xdr:col>77</xdr:col>
      <xdr:colOff>44450</xdr:colOff>
      <xdr:row>39</xdr:row>
      <xdr:rowOff>137795</xdr:rowOff>
    </xdr:to>
    <xdr:cxnSp macro="">
      <xdr:nvCxnSpPr>
        <xdr:cNvPr id="382" name="直線コネクタ 381"/>
        <xdr:cNvCxnSpPr/>
      </xdr:nvCxnSpPr>
      <xdr:spPr>
        <a:xfrm>
          <a:off x="13767435" y="6812915"/>
          <a:ext cx="79883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40</xdr:row>
      <xdr:rowOff>41910</xdr:rowOff>
    </xdr:from>
    <xdr:to xmlns:xdr="http://schemas.openxmlformats.org/drawingml/2006/spreadsheetDrawing">
      <xdr:col>77</xdr:col>
      <xdr:colOff>95250</xdr:colOff>
      <xdr:row>40</xdr:row>
      <xdr:rowOff>143510</xdr:rowOff>
    </xdr:to>
    <xdr:sp macro="" textlink="">
      <xdr:nvSpPr>
        <xdr:cNvPr id="383" name="フローチャート: 判断 382"/>
        <xdr:cNvSpPr/>
      </xdr:nvSpPr>
      <xdr:spPr>
        <a:xfrm>
          <a:off x="14521815" y="68999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128270</xdr:rowOff>
    </xdr:from>
    <xdr:ext cx="736600" cy="259080"/>
    <xdr:sp macro="" textlink="">
      <xdr:nvSpPr>
        <xdr:cNvPr id="384" name="テキスト ボックス 383"/>
        <xdr:cNvSpPr txBox="1"/>
      </xdr:nvSpPr>
      <xdr:spPr>
        <a:xfrm>
          <a:off x="14227175" y="6986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68580</xdr:rowOff>
    </xdr:from>
    <xdr:to xmlns:xdr="http://schemas.openxmlformats.org/drawingml/2006/spreadsheetDrawing">
      <xdr:col>72</xdr:col>
      <xdr:colOff>188595</xdr:colOff>
      <xdr:row>39</xdr:row>
      <xdr:rowOff>126365</xdr:rowOff>
    </xdr:to>
    <xdr:cxnSp macro="">
      <xdr:nvCxnSpPr>
        <xdr:cNvPr id="385" name="直線コネクタ 384"/>
        <xdr:cNvCxnSpPr/>
      </xdr:nvCxnSpPr>
      <xdr:spPr>
        <a:xfrm>
          <a:off x="12976860" y="6755130"/>
          <a:ext cx="79057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133350</xdr:rowOff>
    </xdr:from>
    <xdr:to xmlns:xdr="http://schemas.openxmlformats.org/drawingml/2006/spreadsheetDrawing">
      <xdr:col>73</xdr:col>
      <xdr:colOff>44450</xdr:colOff>
      <xdr:row>41</xdr:row>
      <xdr:rowOff>63500</xdr:rowOff>
    </xdr:to>
    <xdr:sp macro="" textlink="">
      <xdr:nvSpPr>
        <xdr:cNvPr id="386" name="フローチャート: 判断 385"/>
        <xdr:cNvSpPr/>
      </xdr:nvSpPr>
      <xdr:spPr>
        <a:xfrm>
          <a:off x="13731240" y="699135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48895</xdr:rowOff>
    </xdr:from>
    <xdr:ext cx="760730" cy="259080"/>
    <xdr:sp macro="" textlink="">
      <xdr:nvSpPr>
        <xdr:cNvPr id="387" name="テキスト ボックス 386"/>
        <xdr:cNvSpPr txBox="1"/>
      </xdr:nvSpPr>
      <xdr:spPr>
        <a:xfrm>
          <a:off x="13421995" y="70783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68580</xdr:rowOff>
    </xdr:from>
    <xdr:to xmlns:xdr="http://schemas.openxmlformats.org/drawingml/2006/spreadsheetDrawing">
      <xdr:col>68</xdr:col>
      <xdr:colOff>152400</xdr:colOff>
      <xdr:row>39</xdr:row>
      <xdr:rowOff>114300</xdr:rowOff>
    </xdr:to>
    <xdr:cxnSp macro="">
      <xdr:nvCxnSpPr>
        <xdr:cNvPr id="388" name="直線コネクタ 387"/>
        <xdr:cNvCxnSpPr/>
      </xdr:nvCxnSpPr>
      <xdr:spPr>
        <a:xfrm flipV="1">
          <a:off x="12171680" y="6755130"/>
          <a:ext cx="8051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188595</xdr:colOff>
      <xdr:row>41</xdr:row>
      <xdr:rowOff>86995</xdr:rowOff>
    </xdr:to>
    <xdr:sp macro="" textlink="">
      <xdr:nvSpPr>
        <xdr:cNvPr id="389" name="フローチャート: 判断 388"/>
        <xdr:cNvSpPr/>
      </xdr:nvSpPr>
      <xdr:spPr>
        <a:xfrm>
          <a:off x="12926060" y="7014845"/>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41</xdr:row>
      <xdr:rowOff>71755</xdr:rowOff>
    </xdr:from>
    <xdr:ext cx="762000" cy="259080"/>
    <xdr:sp macro="" textlink="">
      <xdr:nvSpPr>
        <xdr:cNvPr id="390" name="テキスト ボックス 389"/>
        <xdr:cNvSpPr txBox="1"/>
      </xdr:nvSpPr>
      <xdr:spPr>
        <a:xfrm>
          <a:off x="12635865" y="7101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111760</xdr:rowOff>
    </xdr:from>
    <xdr:to xmlns:xdr="http://schemas.openxmlformats.org/drawingml/2006/spreadsheetDrawing">
      <xdr:col>64</xdr:col>
      <xdr:colOff>152400</xdr:colOff>
      <xdr:row>42</xdr:row>
      <xdr:rowOff>41910</xdr:rowOff>
    </xdr:to>
    <xdr:sp macro="" textlink="">
      <xdr:nvSpPr>
        <xdr:cNvPr id="391" name="フローチャート: 判断 390"/>
        <xdr:cNvSpPr/>
      </xdr:nvSpPr>
      <xdr:spPr>
        <a:xfrm>
          <a:off x="1212088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26670</xdr:rowOff>
    </xdr:from>
    <xdr:ext cx="762000" cy="259080"/>
    <xdr:sp macro="" textlink="">
      <xdr:nvSpPr>
        <xdr:cNvPr id="392" name="テキスト ボックス 391"/>
        <xdr:cNvSpPr txBox="1"/>
      </xdr:nvSpPr>
      <xdr:spPr>
        <a:xfrm>
          <a:off x="1183259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51257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437132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47</xdr:row>
      <xdr:rowOff>130810</xdr:rowOff>
    </xdr:from>
    <xdr:ext cx="762000" cy="259080"/>
    <xdr:sp macro="" textlink="">
      <xdr:nvSpPr>
        <xdr:cNvPr id="395" name="テキスト ボックス 394"/>
        <xdr:cNvSpPr txBox="1"/>
      </xdr:nvSpPr>
      <xdr:spPr>
        <a:xfrm>
          <a:off x="135788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0730" cy="259080"/>
    <xdr:sp macro="" textlink="">
      <xdr:nvSpPr>
        <xdr:cNvPr id="396" name="テキスト ボックス 395"/>
        <xdr:cNvSpPr txBox="1"/>
      </xdr:nvSpPr>
      <xdr:spPr>
        <a:xfrm>
          <a:off x="12781915"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1976735"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39</xdr:row>
      <xdr:rowOff>109855</xdr:rowOff>
    </xdr:from>
    <xdr:to xmlns:xdr="http://schemas.openxmlformats.org/drawingml/2006/spreadsheetDrawing">
      <xdr:col>81</xdr:col>
      <xdr:colOff>95250</xdr:colOff>
      <xdr:row>40</xdr:row>
      <xdr:rowOff>40640</xdr:rowOff>
    </xdr:to>
    <xdr:sp macro="" textlink="">
      <xdr:nvSpPr>
        <xdr:cNvPr id="398" name="楕円 397"/>
        <xdr:cNvSpPr/>
      </xdr:nvSpPr>
      <xdr:spPr>
        <a:xfrm>
          <a:off x="15276195" y="679640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126365</xdr:rowOff>
    </xdr:from>
    <xdr:ext cx="760730" cy="259080"/>
    <xdr:sp macro="" textlink="">
      <xdr:nvSpPr>
        <xdr:cNvPr id="399" name="公債費負担の状況該当値テキスト"/>
        <xdr:cNvSpPr txBox="1"/>
      </xdr:nvSpPr>
      <xdr:spPr>
        <a:xfrm>
          <a:off x="15409545" y="66414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39</xdr:row>
      <xdr:rowOff>86995</xdr:rowOff>
    </xdr:from>
    <xdr:to xmlns:xdr="http://schemas.openxmlformats.org/drawingml/2006/spreadsheetDrawing">
      <xdr:col>77</xdr:col>
      <xdr:colOff>95250</xdr:colOff>
      <xdr:row>40</xdr:row>
      <xdr:rowOff>17780</xdr:rowOff>
    </xdr:to>
    <xdr:sp macro="" textlink="">
      <xdr:nvSpPr>
        <xdr:cNvPr id="400" name="楕円 399"/>
        <xdr:cNvSpPr/>
      </xdr:nvSpPr>
      <xdr:spPr>
        <a:xfrm>
          <a:off x="14521815" y="67735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27305</xdr:rowOff>
    </xdr:from>
    <xdr:ext cx="736600" cy="259080"/>
    <xdr:sp macro="" textlink="">
      <xdr:nvSpPr>
        <xdr:cNvPr id="401" name="テキスト ボックス 400"/>
        <xdr:cNvSpPr txBox="1"/>
      </xdr:nvSpPr>
      <xdr:spPr>
        <a:xfrm>
          <a:off x="14227175" y="6542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75565</xdr:rowOff>
    </xdr:from>
    <xdr:to xmlns:xdr="http://schemas.openxmlformats.org/drawingml/2006/spreadsheetDrawing">
      <xdr:col>73</xdr:col>
      <xdr:colOff>44450</xdr:colOff>
      <xdr:row>40</xdr:row>
      <xdr:rowOff>6350</xdr:rowOff>
    </xdr:to>
    <xdr:sp macro="" textlink="">
      <xdr:nvSpPr>
        <xdr:cNvPr id="402" name="楕円 401"/>
        <xdr:cNvSpPr/>
      </xdr:nvSpPr>
      <xdr:spPr>
        <a:xfrm>
          <a:off x="13731240" y="6762115"/>
          <a:ext cx="8064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15875</xdr:rowOff>
    </xdr:from>
    <xdr:ext cx="760730" cy="259080"/>
    <xdr:sp macro="" textlink="">
      <xdr:nvSpPr>
        <xdr:cNvPr id="403" name="テキスト ボックス 402"/>
        <xdr:cNvSpPr txBox="1"/>
      </xdr:nvSpPr>
      <xdr:spPr>
        <a:xfrm>
          <a:off x="13421995" y="65309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17780</xdr:rowOff>
    </xdr:from>
    <xdr:to xmlns:xdr="http://schemas.openxmlformats.org/drawingml/2006/spreadsheetDrawing">
      <xdr:col>68</xdr:col>
      <xdr:colOff>188595</xdr:colOff>
      <xdr:row>39</xdr:row>
      <xdr:rowOff>119380</xdr:rowOff>
    </xdr:to>
    <xdr:sp macro="" textlink="">
      <xdr:nvSpPr>
        <xdr:cNvPr id="404" name="楕円 403"/>
        <xdr:cNvSpPr/>
      </xdr:nvSpPr>
      <xdr:spPr>
        <a:xfrm>
          <a:off x="12926060" y="670433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37</xdr:row>
      <xdr:rowOff>129540</xdr:rowOff>
    </xdr:from>
    <xdr:ext cx="762000" cy="259080"/>
    <xdr:sp macro="" textlink="">
      <xdr:nvSpPr>
        <xdr:cNvPr id="405" name="テキスト ボックス 404"/>
        <xdr:cNvSpPr txBox="1"/>
      </xdr:nvSpPr>
      <xdr:spPr>
        <a:xfrm>
          <a:off x="12635865" y="6473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63500</xdr:rowOff>
    </xdr:from>
    <xdr:to xmlns:xdr="http://schemas.openxmlformats.org/drawingml/2006/spreadsheetDrawing">
      <xdr:col>64</xdr:col>
      <xdr:colOff>152400</xdr:colOff>
      <xdr:row>39</xdr:row>
      <xdr:rowOff>165100</xdr:rowOff>
    </xdr:to>
    <xdr:sp macro="" textlink="">
      <xdr:nvSpPr>
        <xdr:cNvPr id="406" name="楕円 405"/>
        <xdr:cNvSpPr/>
      </xdr:nvSpPr>
      <xdr:spPr>
        <a:xfrm>
          <a:off x="1212088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4445</xdr:rowOff>
    </xdr:from>
    <xdr:ext cx="762000" cy="259080"/>
    <xdr:sp macro="" textlink="">
      <xdr:nvSpPr>
        <xdr:cNvPr id="407" name="テキスト ボックス 406"/>
        <xdr:cNvSpPr txBox="1"/>
      </xdr:nvSpPr>
      <xdr:spPr>
        <a:xfrm>
          <a:off x="11832590" y="6519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1548745" y="1206500"/>
          <a:ext cx="45770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09" name="テキスト ボックス 408"/>
        <xdr:cNvSpPr txBox="1"/>
      </xdr:nvSpPr>
      <xdr:spPr>
        <a:xfrm>
          <a:off x="12396470"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0" name="テキスト ボックス 409"/>
        <xdr:cNvSpPr txBox="1"/>
      </xdr:nvSpPr>
      <xdr:spPr>
        <a:xfrm>
          <a:off x="13794740"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6189325" y="14605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6189325" y="1651000"/>
          <a:ext cx="1356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7672685"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7672685"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18986500" y="14605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18986500" y="1651000"/>
          <a:ext cx="1144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1548745" y="1968500"/>
          <a:ext cx="45770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6295370" y="1968500"/>
          <a:ext cx="542480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6295370" y="1968500"/>
          <a:ext cx="3432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188595</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6407765" y="2286000"/>
          <a:ext cx="520636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普通会計の地方債残高</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増加しており、</a:t>
          </a:r>
          <a:r>
            <a:rPr kumimoji="1" lang="ja-JP" altLang="ja-JP" sz="1100">
              <a:solidFill>
                <a:schemeClr val="dk1"/>
              </a:solidFill>
              <a:effectLst/>
              <a:latin typeface="+mn-lt"/>
              <a:ea typeface="+mn-ea"/>
              <a:cs typeface="+mn-cs"/>
            </a:rPr>
            <a:t>類似団体の中で下位に位置している。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主な増加要因としては、新環境クリーンセンター建設事業に伴う</a:t>
          </a:r>
          <a:r>
            <a:rPr kumimoji="1" lang="ja-JP" altLang="ja-JP" sz="1100">
              <a:solidFill>
                <a:schemeClr val="dk1"/>
              </a:solidFill>
              <a:effectLst/>
              <a:latin typeface="+mn-lt"/>
              <a:ea typeface="+mn-ea"/>
              <a:cs typeface="+mn-cs"/>
            </a:rPr>
            <a:t>地方債残高の増</a:t>
          </a:r>
          <a:r>
            <a:rPr kumimoji="1" lang="ja-JP" altLang="en-US" sz="1100">
              <a:solidFill>
                <a:schemeClr val="dk1"/>
              </a:solidFill>
              <a:effectLst/>
              <a:latin typeface="+mn-lt"/>
              <a:ea typeface="+mn-ea"/>
              <a:cs typeface="+mn-cs"/>
            </a:rPr>
            <a:t>によるものであり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大規模投資的事業の実施</a:t>
          </a:r>
          <a:r>
            <a:rPr kumimoji="1" lang="ja-JP" altLang="en-US" sz="1100">
              <a:solidFill>
                <a:schemeClr val="dk1"/>
              </a:solidFill>
              <a:effectLst/>
              <a:latin typeface="+mn-lt"/>
              <a:ea typeface="+mn-ea"/>
              <a:cs typeface="+mn-cs"/>
            </a:rPr>
            <a:t>が予定されているため、</a:t>
          </a:r>
          <a:r>
            <a:rPr kumimoji="1" lang="ja-JP" altLang="ja-JP" sz="1100">
              <a:solidFill>
                <a:schemeClr val="dk1"/>
              </a:solidFill>
              <a:effectLst/>
              <a:latin typeface="+mn-lt"/>
              <a:ea typeface="+mn-ea"/>
              <a:cs typeface="+mn-cs"/>
            </a:rPr>
            <a:t>事業の精査や国県制度の活用等により、地方債発行額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7180" cy="224155"/>
    <xdr:sp macro="" textlink="">
      <xdr:nvSpPr>
        <xdr:cNvPr id="421" name="テキスト ボックス 420"/>
        <xdr:cNvSpPr txBox="1"/>
      </xdr:nvSpPr>
      <xdr:spPr>
        <a:xfrm>
          <a:off x="11510645" y="17780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1548745" y="4381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730" cy="259080"/>
    <xdr:sp macro="" textlink="">
      <xdr:nvSpPr>
        <xdr:cNvPr id="423" name="テキスト ボックス 422"/>
        <xdr:cNvSpPr txBox="1"/>
      </xdr:nvSpPr>
      <xdr:spPr>
        <a:xfrm>
          <a:off x="10870565" y="4239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4" name="直線コネクタ 423"/>
        <xdr:cNvCxnSpPr/>
      </xdr:nvCxnSpPr>
      <xdr:spPr>
        <a:xfrm>
          <a:off x="11548745" y="40366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0730" cy="257810"/>
    <xdr:sp macro="" textlink="">
      <xdr:nvSpPr>
        <xdr:cNvPr id="425" name="テキスト ボックス 424"/>
        <xdr:cNvSpPr txBox="1"/>
      </xdr:nvSpPr>
      <xdr:spPr>
        <a:xfrm>
          <a:off x="10870565" y="3894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6" name="直線コネクタ 425"/>
        <xdr:cNvCxnSpPr/>
      </xdr:nvCxnSpPr>
      <xdr:spPr>
        <a:xfrm>
          <a:off x="11548745" y="36918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0730" cy="257810"/>
    <xdr:sp macro="" textlink="">
      <xdr:nvSpPr>
        <xdr:cNvPr id="427" name="テキスト ボックス 426"/>
        <xdr:cNvSpPr txBox="1"/>
      </xdr:nvSpPr>
      <xdr:spPr>
        <a:xfrm>
          <a:off x="10870565" y="35496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8" name="直線コネクタ 427"/>
        <xdr:cNvCxnSpPr/>
      </xdr:nvCxnSpPr>
      <xdr:spPr>
        <a:xfrm>
          <a:off x="11548745" y="33470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0730" cy="259080"/>
    <xdr:sp macro="" textlink="">
      <xdr:nvSpPr>
        <xdr:cNvPr id="429" name="テキスト ボックス 428"/>
        <xdr:cNvSpPr txBox="1"/>
      </xdr:nvSpPr>
      <xdr:spPr>
        <a:xfrm>
          <a:off x="10870565" y="32048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0" name="直線コネクタ 429"/>
        <xdr:cNvCxnSpPr/>
      </xdr:nvCxnSpPr>
      <xdr:spPr>
        <a:xfrm>
          <a:off x="11548745" y="30029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0730" cy="259080"/>
    <xdr:sp macro="" textlink="">
      <xdr:nvSpPr>
        <xdr:cNvPr id="431" name="テキスト ボックス 430"/>
        <xdr:cNvSpPr txBox="1"/>
      </xdr:nvSpPr>
      <xdr:spPr>
        <a:xfrm>
          <a:off x="10870565" y="2860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2" name="直線コネクタ 431"/>
        <xdr:cNvCxnSpPr/>
      </xdr:nvCxnSpPr>
      <xdr:spPr>
        <a:xfrm>
          <a:off x="11548745" y="265811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0730" cy="259080"/>
    <xdr:sp macro="" textlink="">
      <xdr:nvSpPr>
        <xdr:cNvPr id="433" name="テキスト ボックス 432"/>
        <xdr:cNvSpPr txBox="1"/>
      </xdr:nvSpPr>
      <xdr:spPr>
        <a:xfrm>
          <a:off x="10870565" y="25158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4" name="直線コネクタ 433"/>
        <xdr:cNvCxnSpPr/>
      </xdr:nvCxnSpPr>
      <xdr:spPr>
        <a:xfrm>
          <a:off x="11548745" y="23133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0730" cy="258445"/>
    <xdr:sp macro="" textlink="">
      <xdr:nvSpPr>
        <xdr:cNvPr id="435" name="テキスト ボックス 434"/>
        <xdr:cNvSpPr txBox="1"/>
      </xdr:nvSpPr>
      <xdr:spPr>
        <a:xfrm>
          <a:off x="10870565" y="21710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1548745" y="19685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1548745" y="1968500"/>
          <a:ext cx="45770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63500</xdr:rowOff>
    </xdr:to>
    <xdr:cxnSp macro="">
      <xdr:nvCxnSpPr>
        <xdr:cNvPr id="438" name="直線コネクタ 437"/>
        <xdr:cNvCxnSpPr/>
      </xdr:nvCxnSpPr>
      <xdr:spPr>
        <a:xfrm flipV="1">
          <a:off x="15320645" y="2313305"/>
          <a:ext cx="0" cy="1522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34925</xdr:rowOff>
    </xdr:from>
    <xdr:ext cx="760730" cy="259080"/>
    <xdr:sp macro="" textlink="">
      <xdr:nvSpPr>
        <xdr:cNvPr id="439" name="将来負担の状況最小値テキスト"/>
        <xdr:cNvSpPr txBox="1"/>
      </xdr:nvSpPr>
      <xdr:spPr>
        <a:xfrm>
          <a:off x="15409545" y="38068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63500</xdr:rowOff>
    </xdr:from>
    <xdr:to xmlns:xdr="http://schemas.openxmlformats.org/drawingml/2006/spreadsheetDrawing">
      <xdr:col>81</xdr:col>
      <xdr:colOff>133350</xdr:colOff>
      <xdr:row>22</xdr:row>
      <xdr:rowOff>63500</xdr:rowOff>
    </xdr:to>
    <xdr:cxnSp macro="">
      <xdr:nvCxnSpPr>
        <xdr:cNvPr id="440" name="直線コネクタ 439"/>
        <xdr:cNvCxnSpPr/>
      </xdr:nvCxnSpPr>
      <xdr:spPr>
        <a:xfrm>
          <a:off x="15252700" y="38354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0730" cy="258445"/>
    <xdr:sp macro="" textlink="">
      <xdr:nvSpPr>
        <xdr:cNvPr id="441" name="将来負担の状況最大値テキスト"/>
        <xdr:cNvSpPr txBox="1"/>
      </xdr:nvSpPr>
      <xdr:spPr>
        <a:xfrm>
          <a:off x="15409545" y="20567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2" name="直線コネクタ 441"/>
        <xdr:cNvCxnSpPr/>
      </xdr:nvCxnSpPr>
      <xdr:spPr>
        <a:xfrm>
          <a:off x="15252700" y="231330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156210</xdr:rowOff>
    </xdr:from>
    <xdr:to xmlns:xdr="http://schemas.openxmlformats.org/drawingml/2006/spreadsheetDrawing">
      <xdr:col>81</xdr:col>
      <xdr:colOff>44450</xdr:colOff>
      <xdr:row>17</xdr:row>
      <xdr:rowOff>88900</xdr:rowOff>
    </xdr:to>
    <xdr:cxnSp macro="">
      <xdr:nvCxnSpPr>
        <xdr:cNvPr id="443" name="直線コネクタ 442"/>
        <xdr:cNvCxnSpPr/>
      </xdr:nvCxnSpPr>
      <xdr:spPr>
        <a:xfrm>
          <a:off x="14566265" y="2899410"/>
          <a:ext cx="75438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97790</xdr:rowOff>
    </xdr:from>
    <xdr:ext cx="760730" cy="257810"/>
    <xdr:sp macro="" textlink="">
      <xdr:nvSpPr>
        <xdr:cNvPr id="444" name="将来負担の状況平均値テキスト"/>
        <xdr:cNvSpPr txBox="1"/>
      </xdr:nvSpPr>
      <xdr:spPr>
        <a:xfrm>
          <a:off x="15409545" y="2326640"/>
          <a:ext cx="7607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188595</xdr:colOff>
      <xdr:row>14</xdr:row>
      <xdr:rowOff>80645</xdr:rowOff>
    </xdr:from>
    <xdr:to xmlns:xdr="http://schemas.openxmlformats.org/drawingml/2006/spreadsheetDrawing">
      <xdr:col>81</xdr:col>
      <xdr:colOff>95250</xdr:colOff>
      <xdr:row>15</xdr:row>
      <xdr:rowOff>10795</xdr:rowOff>
    </xdr:to>
    <xdr:sp macro="" textlink="">
      <xdr:nvSpPr>
        <xdr:cNvPr id="445" name="フローチャート: 判断 444"/>
        <xdr:cNvSpPr/>
      </xdr:nvSpPr>
      <xdr:spPr>
        <a:xfrm>
          <a:off x="15276195" y="24809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188595</xdr:colOff>
      <xdr:row>16</xdr:row>
      <xdr:rowOff>156210</xdr:rowOff>
    </xdr:from>
    <xdr:to xmlns:xdr="http://schemas.openxmlformats.org/drawingml/2006/spreadsheetDrawing">
      <xdr:col>77</xdr:col>
      <xdr:colOff>44450</xdr:colOff>
      <xdr:row>17</xdr:row>
      <xdr:rowOff>82550</xdr:rowOff>
    </xdr:to>
    <xdr:cxnSp macro="">
      <xdr:nvCxnSpPr>
        <xdr:cNvPr id="446" name="直線コネクタ 445"/>
        <xdr:cNvCxnSpPr/>
      </xdr:nvCxnSpPr>
      <xdr:spPr>
        <a:xfrm flipV="1">
          <a:off x="13767435" y="2899410"/>
          <a:ext cx="79883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188595</xdr:colOff>
      <xdr:row>14</xdr:row>
      <xdr:rowOff>127635</xdr:rowOff>
    </xdr:from>
    <xdr:to xmlns:xdr="http://schemas.openxmlformats.org/drawingml/2006/spreadsheetDrawing">
      <xdr:col>77</xdr:col>
      <xdr:colOff>95250</xdr:colOff>
      <xdr:row>15</xdr:row>
      <xdr:rowOff>57785</xdr:rowOff>
    </xdr:to>
    <xdr:sp macro="" textlink="">
      <xdr:nvSpPr>
        <xdr:cNvPr id="447" name="フローチャート: 判断 446"/>
        <xdr:cNvSpPr/>
      </xdr:nvSpPr>
      <xdr:spPr>
        <a:xfrm>
          <a:off x="14521815" y="25279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67945</xdr:rowOff>
    </xdr:from>
    <xdr:ext cx="736600" cy="258445"/>
    <xdr:sp macro="" textlink="">
      <xdr:nvSpPr>
        <xdr:cNvPr id="448" name="テキスト ボックス 447"/>
        <xdr:cNvSpPr txBox="1"/>
      </xdr:nvSpPr>
      <xdr:spPr>
        <a:xfrm>
          <a:off x="14227175" y="22967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17</xdr:row>
      <xdr:rowOff>82550</xdr:rowOff>
    </xdr:from>
    <xdr:to xmlns:xdr="http://schemas.openxmlformats.org/drawingml/2006/spreadsheetDrawing">
      <xdr:col>72</xdr:col>
      <xdr:colOff>188595</xdr:colOff>
      <xdr:row>17</xdr:row>
      <xdr:rowOff>101600</xdr:rowOff>
    </xdr:to>
    <xdr:cxnSp macro="">
      <xdr:nvCxnSpPr>
        <xdr:cNvPr id="449" name="直線コネクタ 448"/>
        <xdr:cNvCxnSpPr/>
      </xdr:nvCxnSpPr>
      <xdr:spPr>
        <a:xfrm flipV="1">
          <a:off x="12976860" y="2997200"/>
          <a:ext cx="7905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35560</xdr:rowOff>
    </xdr:from>
    <xdr:to xmlns:xdr="http://schemas.openxmlformats.org/drawingml/2006/spreadsheetDrawing">
      <xdr:col>73</xdr:col>
      <xdr:colOff>44450</xdr:colOff>
      <xdr:row>15</xdr:row>
      <xdr:rowOff>137160</xdr:rowOff>
    </xdr:to>
    <xdr:sp macro="" textlink="">
      <xdr:nvSpPr>
        <xdr:cNvPr id="450" name="フローチャート: 判断 449"/>
        <xdr:cNvSpPr/>
      </xdr:nvSpPr>
      <xdr:spPr>
        <a:xfrm>
          <a:off x="13731240" y="260731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147320</xdr:rowOff>
    </xdr:from>
    <xdr:ext cx="760730" cy="259080"/>
    <xdr:sp macro="" textlink="">
      <xdr:nvSpPr>
        <xdr:cNvPr id="451" name="テキスト ボックス 450"/>
        <xdr:cNvSpPr txBox="1"/>
      </xdr:nvSpPr>
      <xdr:spPr>
        <a:xfrm>
          <a:off x="13421995" y="23761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17</xdr:row>
      <xdr:rowOff>101600</xdr:rowOff>
    </xdr:from>
    <xdr:to xmlns:xdr="http://schemas.openxmlformats.org/drawingml/2006/spreadsheetDrawing">
      <xdr:col>68</xdr:col>
      <xdr:colOff>152400</xdr:colOff>
      <xdr:row>17</xdr:row>
      <xdr:rowOff>136525</xdr:rowOff>
    </xdr:to>
    <xdr:cxnSp macro="">
      <xdr:nvCxnSpPr>
        <xdr:cNvPr id="452" name="直線コネクタ 451"/>
        <xdr:cNvCxnSpPr/>
      </xdr:nvCxnSpPr>
      <xdr:spPr>
        <a:xfrm flipV="1">
          <a:off x="12171680" y="3016250"/>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46990</xdr:rowOff>
    </xdr:from>
    <xdr:to xmlns:xdr="http://schemas.openxmlformats.org/drawingml/2006/spreadsheetDrawing">
      <xdr:col>68</xdr:col>
      <xdr:colOff>188595</xdr:colOff>
      <xdr:row>15</xdr:row>
      <xdr:rowOff>148590</xdr:rowOff>
    </xdr:to>
    <xdr:sp macro="" textlink="">
      <xdr:nvSpPr>
        <xdr:cNvPr id="453" name="フローチャート: 判断 452"/>
        <xdr:cNvSpPr/>
      </xdr:nvSpPr>
      <xdr:spPr>
        <a:xfrm>
          <a:off x="12926060" y="2618740"/>
          <a:ext cx="869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13</xdr:row>
      <xdr:rowOff>158750</xdr:rowOff>
    </xdr:from>
    <xdr:ext cx="762000" cy="259080"/>
    <xdr:sp macro="" textlink="">
      <xdr:nvSpPr>
        <xdr:cNvPr id="454" name="テキスト ボックス 453"/>
        <xdr:cNvSpPr txBox="1"/>
      </xdr:nvSpPr>
      <xdr:spPr>
        <a:xfrm>
          <a:off x="12635865" y="238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120650</xdr:rowOff>
    </xdr:from>
    <xdr:to xmlns:xdr="http://schemas.openxmlformats.org/drawingml/2006/spreadsheetDrawing">
      <xdr:col>64</xdr:col>
      <xdr:colOff>152400</xdr:colOff>
      <xdr:row>16</xdr:row>
      <xdr:rowOff>50800</xdr:rowOff>
    </xdr:to>
    <xdr:sp macro="" textlink="">
      <xdr:nvSpPr>
        <xdr:cNvPr id="455" name="フローチャート: 判断 454"/>
        <xdr:cNvSpPr/>
      </xdr:nvSpPr>
      <xdr:spPr>
        <a:xfrm>
          <a:off x="1212088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60960</xdr:rowOff>
    </xdr:from>
    <xdr:ext cx="762000" cy="259080"/>
    <xdr:sp macro="" textlink="">
      <xdr:nvSpPr>
        <xdr:cNvPr id="456" name="テキスト ボックス 455"/>
        <xdr:cNvSpPr txBox="1"/>
      </xdr:nvSpPr>
      <xdr:spPr>
        <a:xfrm>
          <a:off x="11832590" y="246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51257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437132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188595</xdr:colOff>
      <xdr:row>25</xdr:row>
      <xdr:rowOff>92710</xdr:rowOff>
    </xdr:from>
    <xdr:ext cx="762000" cy="259080"/>
    <xdr:sp macro="" textlink="">
      <xdr:nvSpPr>
        <xdr:cNvPr id="459" name="テキスト ボックス 458"/>
        <xdr:cNvSpPr txBox="1"/>
      </xdr:nvSpPr>
      <xdr:spPr>
        <a:xfrm>
          <a:off x="135788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730" cy="259080"/>
    <xdr:sp macro="" textlink="">
      <xdr:nvSpPr>
        <xdr:cNvPr id="460" name="テキスト ボックス 459"/>
        <xdr:cNvSpPr txBox="1"/>
      </xdr:nvSpPr>
      <xdr:spPr>
        <a:xfrm>
          <a:off x="12781915"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1976735"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188595</xdr:colOff>
      <xdr:row>17</xdr:row>
      <xdr:rowOff>38100</xdr:rowOff>
    </xdr:from>
    <xdr:to xmlns:xdr="http://schemas.openxmlformats.org/drawingml/2006/spreadsheetDrawing">
      <xdr:col>81</xdr:col>
      <xdr:colOff>95250</xdr:colOff>
      <xdr:row>17</xdr:row>
      <xdr:rowOff>139700</xdr:rowOff>
    </xdr:to>
    <xdr:sp macro="" textlink="">
      <xdr:nvSpPr>
        <xdr:cNvPr id="462" name="楕円 461"/>
        <xdr:cNvSpPr/>
      </xdr:nvSpPr>
      <xdr:spPr>
        <a:xfrm>
          <a:off x="15276195" y="29527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10160</xdr:rowOff>
    </xdr:from>
    <xdr:ext cx="760730" cy="259080"/>
    <xdr:sp macro="" textlink="">
      <xdr:nvSpPr>
        <xdr:cNvPr id="463" name="将来負担の状況該当値テキスト"/>
        <xdr:cNvSpPr txBox="1"/>
      </xdr:nvSpPr>
      <xdr:spPr>
        <a:xfrm>
          <a:off x="15409545" y="2924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188595</xdr:colOff>
      <xdr:row>16</xdr:row>
      <xdr:rowOff>105410</xdr:rowOff>
    </xdr:from>
    <xdr:to xmlns:xdr="http://schemas.openxmlformats.org/drawingml/2006/spreadsheetDrawing">
      <xdr:col>77</xdr:col>
      <xdr:colOff>95250</xdr:colOff>
      <xdr:row>17</xdr:row>
      <xdr:rowOff>35560</xdr:rowOff>
    </xdr:to>
    <xdr:sp macro="" textlink="">
      <xdr:nvSpPr>
        <xdr:cNvPr id="464" name="楕円 463"/>
        <xdr:cNvSpPr/>
      </xdr:nvSpPr>
      <xdr:spPr>
        <a:xfrm>
          <a:off x="14521815" y="28486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20320</xdr:rowOff>
    </xdr:from>
    <xdr:ext cx="736600" cy="257810"/>
    <xdr:sp macro="" textlink="">
      <xdr:nvSpPr>
        <xdr:cNvPr id="465" name="テキスト ボックス 464"/>
        <xdr:cNvSpPr txBox="1"/>
      </xdr:nvSpPr>
      <xdr:spPr>
        <a:xfrm>
          <a:off x="14227175" y="2934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31750</xdr:rowOff>
    </xdr:from>
    <xdr:to xmlns:xdr="http://schemas.openxmlformats.org/drawingml/2006/spreadsheetDrawing">
      <xdr:col>73</xdr:col>
      <xdr:colOff>44450</xdr:colOff>
      <xdr:row>17</xdr:row>
      <xdr:rowOff>133350</xdr:rowOff>
    </xdr:to>
    <xdr:sp macro="" textlink="">
      <xdr:nvSpPr>
        <xdr:cNvPr id="466" name="楕円 465"/>
        <xdr:cNvSpPr/>
      </xdr:nvSpPr>
      <xdr:spPr>
        <a:xfrm>
          <a:off x="13731240" y="294640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118110</xdr:rowOff>
    </xdr:from>
    <xdr:ext cx="760730" cy="259080"/>
    <xdr:sp macro="" textlink="">
      <xdr:nvSpPr>
        <xdr:cNvPr id="467" name="テキスト ボックス 466"/>
        <xdr:cNvSpPr txBox="1"/>
      </xdr:nvSpPr>
      <xdr:spPr>
        <a:xfrm>
          <a:off x="13421995"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17</xdr:row>
      <xdr:rowOff>50800</xdr:rowOff>
    </xdr:from>
    <xdr:to xmlns:xdr="http://schemas.openxmlformats.org/drawingml/2006/spreadsheetDrawing">
      <xdr:col>68</xdr:col>
      <xdr:colOff>188595</xdr:colOff>
      <xdr:row>17</xdr:row>
      <xdr:rowOff>152400</xdr:rowOff>
    </xdr:to>
    <xdr:sp macro="" textlink="">
      <xdr:nvSpPr>
        <xdr:cNvPr id="468" name="楕円 467"/>
        <xdr:cNvSpPr/>
      </xdr:nvSpPr>
      <xdr:spPr>
        <a:xfrm>
          <a:off x="12926060" y="2965450"/>
          <a:ext cx="869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188595</xdr:colOff>
      <xdr:row>17</xdr:row>
      <xdr:rowOff>137160</xdr:rowOff>
    </xdr:from>
    <xdr:ext cx="762000" cy="259080"/>
    <xdr:sp macro="" textlink="">
      <xdr:nvSpPr>
        <xdr:cNvPr id="469" name="テキスト ボックス 468"/>
        <xdr:cNvSpPr txBox="1"/>
      </xdr:nvSpPr>
      <xdr:spPr>
        <a:xfrm>
          <a:off x="12635865" y="305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86360</xdr:rowOff>
    </xdr:from>
    <xdr:to xmlns:xdr="http://schemas.openxmlformats.org/drawingml/2006/spreadsheetDrawing">
      <xdr:col>64</xdr:col>
      <xdr:colOff>152400</xdr:colOff>
      <xdr:row>18</xdr:row>
      <xdr:rowOff>15875</xdr:rowOff>
    </xdr:to>
    <xdr:sp macro="" textlink="">
      <xdr:nvSpPr>
        <xdr:cNvPr id="470" name="楕円 469"/>
        <xdr:cNvSpPr/>
      </xdr:nvSpPr>
      <xdr:spPr>
        <a:xfrm>
          <a:off x="12120880" y="300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635</xdr:rowOff>
    </xdr:from>
    <xdr:ext cx="762000" cy="259080"/>
    <xdr:sp macro="" textlink="">
      <xdr:nvSpPr>
        <xdr:cNvPr id="471" name="テキスト ボックス 470"/>
        <xdr:cNvSpPr txBox="1"/>
      </xdr:nvSpPr>
      <xdr:spPr>
        <a:xfrm>
          <a:off x="11832590" y="308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179705</xdr:colOff>
      <xdr:row>4</xdr:row>
      <xdr:rowOff>0</xdr:rowOff>
    </xdr:to>
    <xdr:sp macro="" textlink="">
      <xdr:nvSpPr>
        <xdr:cNvPr id="5" name="正方形/長方形 4"/>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179705</xdr:colOff>
      <xdr:row>14</xdr:row>
      <xdr:rowOff>165100</xdr:rowOff>
    </xdr:to>
    <xdr:sp macro="" textlink="">
      <xdr:nvSpPr>
        <xdr:cNvPr id="15" name="正方形/長方形 14"/>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3754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810"/>
    <xdr:sp macro="" textlink="">
      <xdr:nvSpPr>
        <xdr:cNvPr id="31" name="テキスト ボックス 30"/>
        <xdr:cNvSpPr txBox="1"/>
      </xdr:nvSpPr>
      <xdr:spPr>
        <a:xfrm>
          <a:off x="63754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4370" cy="259080"/>
    <xdr:sp macro="" textlink="">
      <xdr:nvSpPr>
        <xdr:cNvPr id="32" name="テキスト ボックス 31"/>
        <xdr:cNvSpPr txBox="1"/>
      </xdr:nvSpPr>
      <xdr:spPr>
        <a:xfrm>
          <a:off x="637540" y="4000500"/>
          <a:ext cx="82943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3754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179705</xdr:colOff>
      <xdr:row>29</xdr:row>
      <xdr:rowOff>44450</xdr:rowOff>
    </xdr:to>
    <xdr:sp macro="" textlink="">
      <xdr:nvSpPr>
        <xdr:cNvPr id="34" name="正方形/長方形 33"/>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179705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41" name="正方形/長方形 40"/>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179705</xdr:colOff>
      <xdr:row>32</xdr:row>
      <xdr:rowOff>38100</xdr:rowOff>
    </xdr:to>
    <xdr:sp macro="" textlink="">
      <xdr:nvSpPr>
        <xdr:cNvPr id="43" name="正方形/長方形 42"/>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類似団体では中位に位置しているが、静岡県平均を</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ポイント下回っている。今後も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定員適正化計画に基づく定数管理や国に倣い一定年齢での原則昇給停止を行うことにより是正を図る。（平成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歳以上、平成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歳以上、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8450" cy="225425"/>
    <xdr:sp macro="" textlink="">
      <xdr:nvSpPr>
        <xdr:cNvPr id="45" name="テキスト ボックス 44"/>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179705</xdr:colOff>
      <xdr:row>44</xdr:row>
      <xdr:rowOff>12700</xdr:rowOff>
    </xdr:to>
    <xdr:cxnSp macro="">
      <xdr:nvCxnSpPr>
        <xdr:cNvPr id="46" name="直線コネクタ 45"/>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810"/>
    <xdr:sp macro="" textlink="">
      <xdr:nvSpPr>
        <xdr:cNvPr id="47" name="テキスト ボックス 46"/>
        <xdr:cNvSpPr txBox="1"/>
      </xdr:nvSpPr>
      <xdr:spPr>
        <a:xfrm>
          <a:off x="23368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42</xdr:row>
      <xdr:rowOff>29210</xdr:rowOff>
    </xdr:from>
    <xdr:to xmlns:xdr="http://schemas.openxmlformats.org/drawingml/2006/spreadsheetDrawing">
      <xdr:col>26</xdr:col>
      <xdr:colOff>179705</xdr:colOff>
      <xdr:row>42</xdr:row>
      <xdr:rowOff>29210</xdr:rowOff>
    </xdr:to>
    <xdr:cxnSp macro="">
      <xdr:nvCxnSpPr>
        <xdr:cNvPr id="48" name="直線コネクタ 47"/>
        <xdr:cNvCxnSpPr/>
      </xdr:nvCxnSpPr>
      <xdr:spPr>
        <a:xfrm>
          <a:off x="701040" y="7230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58420</xdr:rowOff>
    </xdr:from>
    <xdr:ext cx="506730" cy="259080"/>
    <xdr:sp macro="" textlink="">
      <xdr:nvSpPr>
        <xdr:cNvPr id="49" name="テキスト ボックス 48"/>
        <xdr:cNvSpPr txBox="1"/>
      </xdr:nvSpPr>
      <xdr:spPr>
        <a:xfrm>
          <a:off x="233680" y="7087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40</xdr:row>
      <xdr:rowOff>45085</xdr:rowOff>
    </xdr:from>
    <xdr:to xmlns:xdr="http://schemas.openxmlformats.org/drawingml/2006/spreadsheetDrawing">
      <xdr:col>26</xdr:col>
      <xdr:colOff>179705</xdr:colOff>
      <xdr:row>40</xdr:row>
      <xdr:rowOff>45085</xdr:rowOff>
    </xdr:to>
    <xdr:cxnSp macro="">
      <xdr:nvCxnSpPr>
        <xdr:cNvPr id="50" name="直線コネクタ 49"/>
        <xdr:cNvCxnSpPr/>
      </xdr:nvCxnSpPr>
      <xdr:spPr>
        <a:xfrm>
          <a:off x="701040" y="6903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39</xdr:row>
      <xdr:rowOff>74930</xdr:rowOff>
    </xdr:from>
    <xdr:ext cx="506730" cy="257810"/>
    <xdr:sp macro="" textlink="">
      <xdr:nvSpPr>
        <xdr:cNvPr id="51" name="テキスト ボックス 50"/>
        <xdr:cNvSpPr txBox="1"/>
      </xdr:nvSpPr>
      <xdr:spPr>
        <a:xfrm>
          <a:off x="233680" y="6761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61595</xdr:rowOff>
    </xdr:from>
    <xdr:to xmlns:xdr="http://schemas.openxmlformats.org/drawingml/2006/spreadsheetDrawing">
      <xdr:col>26</xdr:col>
      <xdr:colOff>179705</xdr:colOff>
      <xdr:row>38</xdr:row>
      <xdr:rowOff>61595</xdr:rowOff>
    </xdr:to>
    <xdr:cxnSp macro="">
      <xdr:nvCxnSpPr>
        <xdr:cNvPr id="52" name="直線コネクタ 51"/>
        <xdr:cNvCxnSpPr/>
      </xdr:nvCxnSpPr>
      <xdr:spPr>
        <a:xfrm>
          <a:off x="701040" y="6576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90805</xdr:rowOff>
    </xdr:from>
    <xdr:ext cx="506730" cy="258445"/>
    <xdr:sp macro="" textlink="">
      <xdr:nvSpPr>
        <xdr:cNvPr id="53" name="テキスト ボックス 52"/>
        <xdr:cNvSpPr txBox="1"/>
      </xdr:nvSpPr>
      <xdr:spPr>
        <a:xfrm>
          <a:off x="233680" y="6434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78105</xdr:rowOff>
    </xdr:from>
    <xdr:to xmlns:xdr="http://schemas.openxmlformats.org/drawingml/2006/spreadsheetDrawing">
      <xdr:col>26</xdr:col>
      <xdr:colOff>179705</xdr:colOff>
      <xdr:row>36</xdr:row>
      <xdr:rowOff>78105</xdr:rowOff>
    </xdr:to>
    <xdr:cxnSp macro="">
      <xdr:nvCxnSpPr>
        <xdr:cNvPr id="54" name="直線コネクタ 53"/>
        <xdr:cNvCxnSpPr/>
      </xdr:nvCxnSpPr>
      <xdr:spPr>
        <a:xfrm>
          <a:off x="701040" y="6250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107315</xdr:rowOff>
    </xdr:from>
    <xdr:ext cx="506730" cy="259080"/>
    <xdr:sp macro="" textlink="">
      <xdr:nvSpPr>
        <xdr:cNvPr id="55" name="テキスト ボックス 54"/>
        <xdr:cNvSpPr txBox="1"/>
      </xdr:nvSpPr>
      <xdr:spPr>
        <a:xfrm>
          <a:off x="233680" y="6108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34</xdr:row>
      <xdr:rowOff>94615</xdr:rowOff>
    </xdr:from>
    <xdr:to xmlns:xdr="http://schemas.openxmlformats.org/drawingml/2006/spreadsheetDrawing">
      <xdr:col>26</xdr:col>
      <xdr:colOff>179705</xdr:colOff>
      <xdr:row>34</xdr:row>
      <xdr:rowOff>94615</xdr:rowOff>
    </xdr:to>
    <xdr:cxnSp macro="">
      <xdr:nvCxnSpPr>
        <xdr:cNvPr id="56" name="直線コネクタ 55"/>
        <xdr:cNvCxnSpPr/>
      </xdr:nvCxnSpPr>
      <xdr:spPr>
        <a:xfrm>
          <a:off x="701040" y="5923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33</xdr:row>
      <xdr:rowOff>123825</xdr:rowOff>
    </xdr:from>
    <xdr:ext cx="506730" cy="257810"/>
    <xdr:sp macro="" textlink="">
      <xdr:nvSpPr>
        <xdr:cNvPr id="57" name="テキスト ボックス 56"/>
        <xdr:cNvSpPr txBox="1"/>
      </xdr:nvSpPr>
      <xdr:spPr>
        <a:xfrm>
          <a:off x="233680" y="5781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110490</xdr:rowOff>
    </xdr:from>
    <xdr:to xmlns:xdr="http://schemas.openxmlformats.org/drawingml/2006/spreadsheetDrawing">
      <xdr:col>26</xdr:col>
      <xdr:colOff>179705</xdr:colOff>
      <xdr:row>32</xdr:row>
      <xdr:rowOff>110490</xdr:rowOff>
    </xdr:to>
    <xdr:cxnSp macro="">
      <xdr:nvCxnSpPr>
        <xdr:cNvPr id="58" name="直線コネクタ 57"/>
        <xdr:cNvCxnSpPr/>
      </xdr:nvCxnSpPr>
      <xdr:spPr>
        <a:xfrm>
          <a:off x="701040" y="5596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31</xdr:row>
      <xdr:rowOff>139700</xdr:rowOff>
    </xdr:from>
    <xdr:ext cx="506730" cy="259080"/>
    <xdr:sp macro="" textlink="">
      <xdr:nvSpPr>
        <xdr:cNvPr id="59" name="テキスト ボックス 58"/>
        <xdr:cNvSpPr txBox="1"/>
      </xdr:nvSpPr>
      <xdr:spPr>
        <a:xfrm>
          <a:off x="233680" y="5454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30</xdr:row>
      <xdr:rowOff>127000</xdr:rowOff>
    </xdr:to>
    <xdr:cxnSp macro="">
      <xdr:nvCxnSpPr>
        <xdr:cNvPr id="60" name="直線コネクタ 59"/>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61" name="テキスト ボックス 60"/>
        <xdr:cNvSpPr txBox="1"/>
      </xdr:nvSpPr>
      <xdr:spPr>
        <a:xfrm>
          <a:off x="23368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179705</xdr:colOff>
      <xdr:row>44</xdr:row>
      <xdr:rowOff>12700</xdr:rowOff>
    </xdr:to>
    <xdr:sp macro="" textlink="">
      <xdr:nvSpPr>
        <xdr:cNvPr id="62" name="人件費グラフ枠"/>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67310</xdr:rowOff>
    </xdr:from>
    <xdr:to xmlns:xdr="http://schemas.openxmlformats.org/drawingml/2006/spreadsheetDrawing">
      <xdr:col>24</xdr:col>
      <xdr:colOff>25400</xdr:colOff>
      <xdr:row>40</xdr:row>
      <xdr:rowOff>154940</xdr:rowOff>
    </xdr:to>
    <xdr:cxnSp macro="">
      <xdr:nvCxnSpPr>
        <xdr:cNvPr id="63" name="直線コネクタ 62"/>
        <xdr:cNvCxnSpPr/>
      </xdr:nvCxnSpPr>
      <xdr:spPr>
        <a:xfrm flipV="1">
          <a:off x="4338320" y="55537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4" name="人件費最小値テキスト"/>
        <xdr:cNvSpPr txBox="1"/>
      </xdr:nvSpPr>
      <xdr:spPr>
        <a:xfrm>
          <a:off x="442722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5" name="直線コネクタ 64"/>
        <xdr:cNvCxnSpPr/>
      </xdr:nvCxnSpPr>
      <xdr:spPr>
        <a:xfrm>
          <a:off x="4269740" y="701294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153670</xdr:rowOff>
    </xdr:from>
    <xdr:ext cx="762000" cy="259080"/>
    <xdr:sp macro="" textlink="">
      <xdr:nvSpPr>
        <xdr:cNvPr id="66" name="人件費最大値テキスト"/>
        <xdr:cNvSpPr txBox="1"/>
      </xdr:nvSpPr>
      <xdr:spPr>
        <a:xfrm>
          <a:off x="4427220" y="529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67310</xdr:rowOff>
    </xdr:from>
    <xdr:to xmlns:xdr="http://schemas.openxmlformats.org/drawingml/2006/spreadsheetDrawing">
      <xdr:col>24</xdr:col>
      <xdr:colOff>114300</xdr:colOff>
      <xdr:row>32</xdr:row>
      <xdr:rowOff>67310</xdr:rowOff>
    </xdr:to>
    <xdr:cxnSp macro="">
      <xdr:nvCxnSpPr>
        <xdr:cNvPr id="67" name="直線コネクタ 66"/>
        <xdr:cNvCxnSpPr/>
      </xdr:nvCxnSpPr>
      <xdr:spPr>
        <a:xfrm>
          <a:off x="4269740" y="55537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36</xdr:row>
      <xdr:rowOff>78105</xdr:rowOff>
    </xdr:from>
    <xdr:to xmlns:xdr="http://schemas.openxmlformats.org/drawingml/2006/spreadsheetDrawing">
      <xdr:col>24</xdr:col>
      <xdr:colOff>25400</xdr:colOff>
      <xdr:row>36</xdr:row>
      <xdr:rowOff>78105</xdr:rowOff>
    </xdr:to>
    <xdr:cxnSp macro="">
      <xdr:nvCxnSpPr>
        <xdr:cNvPr id="68" name="直線コネクタ 67"/>
        <xdr:cNvCxnSpPr/>
      </xdr:nvCxnSpPr>
      <xdr:spPr>
        <a:xfrm>
          <a:off x="3594100" y="6250305"/>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64770</xdr:rowOff>
    </xdr:from>
    <xdr:ext cx="762000" cy="257810"/>
    <xdr:sp macro="" textlink="">
      <xdr:nvSpPr>
        <xdr:cNvPr id="69" name="人件費平均値テキスト"/>
        <xdr:cNvSpPr txBox="1"/>
      </xdr:nvSpPr>
      <xdr:spPr>
        <a:xfrm>
          <a:off x="4427220" y="623697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92710</xdr:rowOff>
    </xdr:from>
    <xdr:to xmlns:xdr="http://schemas.openxmlformats.org/drawingml/2006/spreadsheetDrawing">
      <xdr:col>24</xdr:col>
      <xdr:colOff>76200</xdr:colOff>
      <xdr:row>37</xdr:row>
      <xdr:rowOff>22860</xdr:rowOff>
    </xdr:to>
    <xdr:sp macro="" textlink="">
      <xdr:nvSpPr>
        <xdr:cNvPr id="70" name="フローチャート: 判断 69"/>
        <xdr:cNvSpPr/>
      </xdr:nvSpPr>
      <xdr:spPr>
        <a:xfrm>
          <a:off x="4307840" y="6264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45085</xdr:rowOff>
    </xdr:from>
    <xdr:to xmlns:xdr="http://schemas.openxmlformats.org/drawingml/2006/spreadsheetDrawing">
      <xdr:col>19</xdr:col>
      <xdr:colOff>179705</xdr:colOff>
      <xdr:row>36</xdr:row>
      <xdr:rowOff>78105</xdr:rowOff>
    </xdr:to>
    <xdr:cxnSp macro="">
      <xdr:nvCxnSpPr>
        <xdr:cNvPr id="71" name="直線コネクタ 70"/>
        <xdr:cNvCxnSpPr/>
      </xdr:nvCxnSpPr>
      <xdr:spPr>
        <a:xfrm>
          <a:off x="2794000" y="621728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70485</xdr:rowOff>
    </xdr:from>
    <xdr:to xmlns:xdr="http://schemas.openxmlformats.org/drawingml/2006/spreadsheetDrawing">
      <xdr:col>20</xdr:col>
      <xdr:colOff>38100</xdr:colOff>
      <xdr:row>37</xdr:row>
      <xdr:rowOff>635</xdr:rowOff>
    </xdr:to>
    <xdr:sp macro="" textlink="">
      <xdr:nvSpPr>
        <xdr:cNvPr id="72" name="フローチャート: 判断 71"/>
        <xdr:cNvSpPr/>
      </xdr:nvSpPr>
      <xdr:spPr>
        <a:xfrm>
          <a:off x="3550920" y="62426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156845</xdr:rowOff>
    </xdr:from>
    <xdr:ext cx="735330" cy="257810"/>
    <xdr:sp macro="" textlink="">
      <xdr:nvSpPr>
        <xdr:cNvPr id="73" name="テキスト ボックス 72"/>
        <xdr:cNvSpPr txBox="1"/>
      </xdr:nvSpPr>
      <xdr:spPr>
        <a:xfrm>
          <a:off x="3241040" y="632904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45085</xdr:rowOff>
    </xdr:from>
    <xdr:to xmlns:xdr="http://schemas.openxmlformats.org/drawingml/2006/spreadsheetDrawing">
      <xdr:col>15</xdr:col>
      <xdr:colOff>98425</xdr:colOff>
      <xdr:row>37</xdr:row>
      <xdr:rowOff>26035</xdr:rowOff>
    </xdr:to>
    <xdr:cxnSp macro="">
      <xdr:nvCxnSpPr>
        <xdr:cNvPr id="74" name="直線コネクタ 73"/>
        <xdr:cNvCxnSpPr/>
      </xdr:nvCxnSpPr>
      <xdr:spPr>
        <a:xfrm flipV="1">
          <a:off x="1986280" y="6217285"/>
          <a:ext cx="8077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59690</xdr:rowOff>
    </xdr:from>
    <xdr:to xmlns:xdr="http://schemas.openxmlformats.org/drawingml/2006/spreadsheetDrawing">
      <xdr:col>15</xdr:col>
      <xdr:colOff>149225</xdr:colOff>
      <xdr:row>36</xdr:row>
      <xdr:rowOff>161290</xdr:rowOff>
    </xdr:to>
    <xdr:sp macro="" textlink="">
      <xdr:nvSpPr>
        <xdr:cNvPr id="75" name="フローチャート: 判断 74"/>
        <xdr:cNvSpPr/>
      </xdr:nvSpPr>
      <xdr:spPr>
        <a:xfrm>
          <a:off x="27432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146050</xdr:rowOff>
    </xdr:from>
    <xdr:ext cx="762000" cy="257810"/>
    <xdr:sp macro="" textlink="">
      <xdr:nvSpPr>
        <xdr:cNvPr id="76" name="テキスト ボックス 75"/>
        <xdr:cNvSpPr txBox="1"/>
      </xdr:nvSpPr>
      <xdr:spPr>
        <a:xfrm>
          <a:off x="2453640" y="63182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99695</xdr:rowOff>
    </xdr:from>
    <xdr:to xmlns:xdr="http://schemas.openxmlformats.org/drawingml/2006/spreadsheetDrawing">
      <xdr:col>11</xdr:col>
      <xdr:colOff>9525</xdr:colOff>
      <xdr:row>37</xdr:row>
      <xdr:rowOff>26035</xdr:rowOff>
    </xdr:to>
    <xdr:cxnSp macro="">
      <xdr:nvCxnSpPr>
        <xdr:cNvPr id="77" name="直線コネクタ 76"/>
        <xdr:cNvCxnSpPr/>
      </xdr:nvCxnSpPr>
      <xdr:spPr>
        <a:xfrm>
          <a:off x="1198880" y="6271895"/>
          <a:ext cx="7874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92710</xdr:rowOff>
    </xdr:from>
    <xdr:to xmlns:xdr="http://schemas.openxmlformats.org/drawingml/2006/spreadsheetDrawing">
      <xdr:col>11</xdr:col>
      <xdr:colOff>60325</xdr:colOff>
      <xdr:row>37</xdr:row>
      <xdr:rowOff>22860</xdr:rowOff>
    </xdr:to>
    <xdr:sp macro="" textlink="">
      <xdr:nvSpPr>
        <xdr:cNvPr id="78" name="フローチャート: 判断 77"/>
        <xdr:cNvSpPr/>
      </xdr:nvSpPr>
      <xdr:spPr>
        <a:xfrm>
          <a:off x="1955800" y="62649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33020</xdr:rowOff>
    </xdr:from>
    <xdr:ext cx="762000" cy="259080"/>
    <xdr:sp macro="" textlink="">
      <xdr:nvSpPr>
        <xdr:cNvPr id="79" name="テキスト ボックス 78"/>
        <xdr:cNvSpPr txBox="1"/>
      </xdr:nvSpPr>
      <xdr:spPr>
        <a:xfrm>
          <a:off x="1645920" y="603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38100</xdr:rowOff>
    </xdr:from>
    <xdr:to xmlns:xdr="http://schemas.openxmlformats.org/drawingml/2006/spreadsheetDrawing">
      <xdr:col>6</xdr:col>
      <xdr:colOff>171450</xdr:colOff>
      <xdr:row>36</xdr:row>
      <xdr:rowOff>139700</xdr:rowOff>
    </xdr:to>
    <xdr:sp macro="" textlink="">
      <xdr:nvSpPr>
        <xdr:cNvPr id="80" name="フローチャート: 判断 79"/>
        <xdr:cNvSpPr/>
      </xdr:nvSpPr>
      <xdr:spPr>
        <a:xfrm>
          <a:off x="114808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149860</xdr:rowOff>
    </xdr:from>
    <xdr:ext cx="760730" cy="259080"/>
    <xdr:sp macro="" textlink="">
      <xdr:nvSpPr>
        <xdr:cNvPr id="81" name="テキスト ボックス 80"/>
        <xdr:cNvSpPr txBox="1"/>
      </xdr:nvSpPr>
      <xdr:spPr>
        <a:xfrm>
          <a:off x="858520" y="5979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2" name="テキスト ボックス 81"/>
        <xdr:cNvSpPr txBox="1"/>
      </xdr:nvSpPr>
      <xdr:spPr>
        <a:xfrm>
          <a:off x="41427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3" name="テキスト ボックス 82"/>
        <xdr:cNvSpPr txBox="1"/>
      </xdr:nvSpPr>
      <xdr:spPr>
        <a:xfrm>
          <a:off x="34061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9080"/>
    <xdr:sp macro="" textlink="">
      <xdr:nvSpPr>
        <xdr:cNvPr id="84" name="テキスト ボックス 83"/>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44</xdr:row>
      <xdr:rowOff>10160</xdr:rowOff>
    </xdr:from>
    <xdr:ext cx="762000" cy="259080"/>
    <xdr:sp macro="" textlink="">
      <xdr:nvSpPr>
        <xdr:cNvPr id="85" name="テキスト ボックス 84"/>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6" name="テキスト ボックス 85"/>
        <xdr:cNvSpPr txBox="1"/>
      </xdr:nvSpPr>
      <xdr:spPr>
        <a:xfrm>
          <a:off x="10033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27305</xdr:rowOff>
    </xdr:from>
    <xdr:to xmlns:xdr="http://schemas.openxmlformats.org/drawingml/2006/spreadsheetDrawing">
      <xdr:col>24</xdr:col>
      <xdr:colOff>76200</xdr:colOff>
      <xdr:row>36</xdr:row>
      <xdr:rowOff>128905</xdr:rowOff>
    </xdr:to>
    <xdr:sp macro="" textlink="">
      <xdr:nvSpPr>
        <xdr:cNvPr id="87" name="楕円 86"/>
        <xdr:cNvSpPr/>
      </xdr:nvSpPr>
      <xdr:spPr>
        <a:xfrm>
          <a:off x="4307840" y="6199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43815</xdr:rowOff>
    </xdr:from>
    <xdr:ext cx="762000" cy="257810"/>
    <xdr:sp macro="" textlink="">
      <xdr:nvSpPr>
        <xdr:cNvPr id="88" name="人件費該当値テキスト"/>
        <xdr:cNvSpPr txBox="1"/>
      </xdr:nvSpPr>
      <xdr:spPr>
        <a:xfrm>
          <a:off x="4427220" y="6044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27305</xdr:rowOff>
    </xdr:from>
    <xdr:to xmlns:xdr="http://schemas.openxmlformats.org/drawingml/2006/spreadsheetDrawing">
      <xdr:col>20</xdr:col>
      <xdr:colOff>38100</xdr:colOff>
      <xdr:row>36</xdr:row>
      <xdr:rowOff>128905</xdr:rowOff>
    </xdr:to>
    <xdr:sp macro="" textlink="">
      <xdr:nvSpPr>
        <xdr:cNvPr id="89" name="楕円 88"/>
        <xdr:cNvSpPr/>
      </xdr:nvSpPr>
      <xdr:spPr>
        <a:xfrm>
          <a:off x="3550920" y="619950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139065</xdr:rowOff>
    </xdr:from>
    <xdr:ext cx="735330" cy="259080"/>
    <xdr:sp macro="" textlink="">
      <xdr:nvSpPr>
        <xdr:cNvPr id="90" name="テキスト ボックス 89"/>
        <xdr:cNvSpPr txBox="1"/>
      </xdr:nvSpPr>
      <xdr:spPr>
        <a:xfrm>
          <a:off x="3241040" y="596836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166370</xdr:rowOff>
    </xdr:from>
    <xdr:to xmlns:xdr="http://schemas.openxmlformats.org/drawingml/2006/spreadsheetDrawing">
      <xdr:col>15</xdr:col>
      <xdr:colOff>149225</xdr:colOff>
      <xdr:row>36</xdr:row>
      <xdr:rowOff>95885</xdr:rowOff>
    </xdr:to>
    <xdr:sp macro="" textlink="">
      <xdr:nvSpPr>
        <xdr:cNvPr id="91" name="楕円 90"/>
        <xdr:cNvSpPr/>
      </xdr:nvSpPr>
      <xdr:spPr>
        <a:xfrm>
          <a:off x="27432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106045</xdr:rowOff>
    </xdr:from>
    <xdr:ext cx="762000" cy="259080"/>
    <xdr:sp macro="" textlink="">
      <xdr:nvSpPr>
        <xdr:cNvPr id="92" name="テキスト ボックス 91"/>
        <xdr:cNvSpPr txBox="1"/>
      </xdr:nvSpPr>
      <xdr:spPr>
        <a:xfrm>
          <a:off x="2453640" y="593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146685</xdr:rowOff>
    </xdr:from>
    <xdr:to xmlns:xdr="http://schemas.openxmlformats.org/drawingml/2006/spreadsheetDrawing">
      <xdr:col>11</xdr:col>
      <xdr:colOff>60325</xdr:colOff>
      <xdr:row>37</xdr:row>
      <xdr:rowOff>76835</xdr:rowOff>
    </xdr:to>
    <xdr:sp macro="" textlink="">
      <xdr:nvSpPr>
        <xdr:cNvPr id="93" name="楕円 92"/>
        <xdr:cNvSpPr/>
      </xdr:nvSpPr>
      <xdr:spPr>
        <a:xfrm>
          <a:off x="1955800" y="631888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61595</xdr:rowOff>
    </xdr:from>
    <xdr:ext cx="762000" cy="259080"/>
    <xdr:sp macro="" textlink="">
      <xdr:nvSpPr>
        <xdr:cNvPr id="94" name="テキスト ボックス 93"/>
        <xdr:cNvSpPr txBox="1"/>
      </xdr:nvSpPr>
      <xdr:spPr>
        <a:xfrm>
          <a:off x="1645920" y="640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48895</xdr:rowOff>
    </xdr:from>
    <xdr:to xmlns:xdr="http://schemas.openxmlformats.org/drawingml/2006/spreadsheetDrawing">
      <xdr:col>6</xdr:col>
      <xdr:colOff>171450</xdr:colOff>
      <xdr:row>36</xdr:row>
      <xdr:rowOff>150495</xdr:rowOff>
    </xdr:to>
    <xdr:sp macro="" textlink="">
      <xdr:nvSpPr>
        <xdr:cNvPr id="95" name="楕円 94"/>
        <xdr:cNvSpPr/>
      </xdr:nvSpPr>
      <xdr:spPr>
        <a:xfrm>
          <a:off x="114808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135255</xdr:rowOff>
    </xdr:from>
    <xdr:ext cx="760730" cy="257810"/>
    <xdr:sp macro="" textlink="">
      <xdr:nvSpPr>
        <xdr:cNvPr id="96" name="テキスト ボックス 95"/>
        <xdr:cNvSpPr txBox="1"/>
      </xdr:nvSpPr>
      <xdr:spPr>
        <a:xfrm>
          <a:off x="858520" y="6307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7" name="正方形/長方形 96"/>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8" name="正方形/長方形 97"/>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9" name="正方形/長方形 98"/>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100" name="正方形/長方形 99"/>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101" name="正方形/長方形 100"/>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7</xdr:row>
      <xdr:rowOff>133350</xdr:rowOff>
    </xdr:from>
    <xdr:to xmlns:xdr="http://schemas.openxmlformats.org/drawingml/2006/spreadsheetDrawing">
      <xdr:col>109</xdr:col>
      <xdr:colOff>104775</xdr:colOff>
      <xdr:row>9</xdr:row>
      <xdr:rowOff>44450</xdr:rowOff>
    </xdr:to>
    <xdr:sp macro="" textlink="">
      <xdr:nvSpPr>
        <xdr:cNvPr id="102" name="正方形/長方形 101"/>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8</xdr:row>
      <xdr:rowOff>152400</xdr:rowOff>
    </xdr:from>
    <xdr:to xmlns:xdr="http://schemas.openxmlformats.org/drawingml/2006/spreadsheetDrawing">
      <xdr:col>109</xdr:col>
      <xdr:colOff>104775</xdr:colOff>
      <xdr:row>10</xdr:row>
      <xdr:rowOff>63500</xdr:rowOff>
    </xdr:to>
    <xdr:sp macro="" textlink="">
      <xdr:nvSpPr>
        <xdr:cNvPr id="103" name="正方形/長方形 102"/>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4" name="正方形/長方形 103"/>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10</xdr:row>
      <xdr:rowOff>127000</xdr:rowOff>
    </xdr:from>
    <xdr:to xmlns:xdr="http://schemas.openxmlformats.org/drawingml/2006/spreadsheetDrawing">
      <xdr:col>113</xdr:col>
      <xdr:colOff>130175</xdr:colOff>
      <xdr:row>24</xdr:row>
      <xdr:rowOff>12700</xdr:rowOff>
    </xdr:to>
    <xdr:sp macro="" textlink="">
      <xdr:nvSpPr>
        <xdr:cNvPr id="105" name="正方形/長方形 104"/>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6" name="正方形/長方形 105"/>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7" name="テキスト ボックス 106"/>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教育推進事業</a:t>
          </a:r>
          <a:r>
            <a:rPr kumimoji="1" lang="ja-JP" altLang="ja-JP" sz="1100">
              <a:solidFill>
                <a:schemeClr val="dk1"/>
              </a:solidFill>
              <a:effectLst/>
              <a:latin typeface="+mn-lt"/>
              <a:ea typeface="+mn-ea"/>
              <a:cs typeface="+mn-cs"/>
            </a:rPr>
            <a:t>などの増により前年度に比べ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した。類似団体平均よりも</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ポイント、静岡県平均よりも</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ポイント下回っているが、今後は、指定管理施設の民営化を検討するなど経費の更なる削減</a:t>
          </a:r>
          <a:r>
            <a:rPr kumimoji="1" lang="ja-JP" altLang="en-US" sz="1100">
              <a:solidFill>
                <a:schemeClr val="dk1"/>
              </a:solidFill>
              <a:effectLst/>
              <a:latin typeface="+mn-lt"/>
              <a:ea typeface="+mn-ea"/>
              <a:cs typeface="+mn-cs"/>
            </a:rPr>
            <a:t>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8" name="テキスト ボックス 107"/>
        <xdr:cNvSpPr txBox="1"/>
      </xdr:nvSpPr>
      <xdr:spPr>
        <a:xfrm>
          <a:off x="1114806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9" name="直線コネクタ 108"/>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810"/>
    <xdr:sp macro="" textlink="">
      <xdr:nvSpPr>
        <xdr:cNvPr id="110" name="テキスト ボックス 109"/>
        <xdr:cNvSpPr txBox="1"/>
      </xdr:nvSpPr>
      <xdr:spPr>
        <a:xfrm>
          <a:off x="1073912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11" name="直線コネクタ 110"/>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730" cy="259080"/>
    <xdr:sp macro="" textlink="">
      <xdr:nvSpPr>
        <xdr:cNvPr id="112" name="テキスト ボックス 111"/>
        <xdr:cNvSpPr txBox="1"/>
      </xdr:nvSpPr>
      <xdr:spPr>
        <a:xfrm>
          <a:off x="1073912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3" name="直線コネクタ 112"/>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730" cy="259080"/>
    <xdr:sp macro="" textlink="">
      <xdr:nvSpPr>
        <xdr:cNvPr id="114" name="テキスト ボックス 113"/>
        <xdr:cNvSpPr txBox="1"/>
      </xdr:nvSpPr>
      <xdr:spPr>
        <a:xfrm>
          <a:off x="1073912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5" name="直線コネクタ 114"/>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730" cy="257810"/>
    <xdr:sp macro="" textlink="">
      <xdr:nvSpPr>
        <xdr:cNvPr id="116" name="テキスト ボックス 115"/>
        <xdr:cNvSpPr txBox="1"/>
      </xdr:nvSpPr>
      <xdr:spPr>
        <a:xfrm>
          <a:off x="1073912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7" name="直線コネクタ 116"/>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730" cy="259080"/>
    <xdr:sp macro="" textlink="">
      <xdr:nvSpPr>
        <xdr:cNvPr id="118" name="テキスト ボックス 117"/>
        <xdr:cNvSpPr txBox="1"/>
      </xdr:nvSpPr>
      <xdr:spPr>
        <a:xfrm>
          <a:off x="1073912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9" name="直線コネクタ 118"/>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730" cy="259080"/>
    <xdr:sp macro="" textlink="">
      <xdr:nvSpPr>
        <xdr:cNvPr id="120" name="テキスト ボックス 119"/>
        <xdr:cNvSpPr txBox="1"/>
      </xdr:nvSpPr>
      <xdr:spPr>
        <a:xfrm>
          <a:off x="1073912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073912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120650</xdr:rowOff>
    </xdr:from>
    <xdr:to xmlns:xdr="http://schemas.openxmlformats.org/drawingml/2006/spreadsheetDrawing">
      <xdr:col>82</xdr:col>
      <xdr:colOff>107950</xdr:colOff>
      <xdr:row>21</xdr:row>
      <xdr:rowOff>120650</xdr:rowOff>
    </xdr:to>
    <xdr:cxnSp macro="">
      <xdr:nvCxnSpPr>
        <xdr:cNvPr id="124" name="直線コネクタ 123"/>
        <xdr:cNvCxnSpPr/>
      </xdr:nvCxnSpPr>
      <xdr:spPr>
        <a:xfrm flipV="1">
          <a:off x="14843760" y="23495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21</xdr:row>
      <xdr:rowOff>92710</xdr:rowOff>
    </xdr:from>
    <xdr:ext cx="762000" cy="259080"/>
    <xdr:sp macro="" textlink="">
      <xdr:nvSpPr>
        <xdr:cNvPr id="125" name="物件費最小値テキスト"/>
        <xdr:cNvSpPr txBox="1"/>
      </xdr:nvSpPr>
      <xdr:spPr>
        <a:xfrm>
          <a:off x="14915515" y="369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120650</xdr:rowOff>
    </xdr:from>
    <xdr:to xmlns:xdr="http://schemas.openxmlformats.org/drawingml/2006/spreadsheetDrawing">
      <xdr:col>82</xdr:col>
      <xdr:colOff>179705</xdr:colOff>
      <xdr:row>21</xdr:row>
      <xdr:rowOff>120650</xdr:rowOff>
    </xdr:to>
    <xdr:cxnSp macro="">
      <xdr:nvCxnSpPr>
        <xdr:cNvPr id="126" name="直線コネクタ 125"/>
        <xdr:cNvCxnSpPr/>
      </xdr:nvCxnSpPr>
      <xdr:spPr>
        <a:xfrm>
          <a:off x="14754860" y="3721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12</xdr:row>
      <xdr:rowOff>35560</xdr:rowOff>
    </xdr:from>
    <xdr:ext cx="762000" cy="259080"/>
    <xdr:sp macro="" textlink="">
      <xdr:nvSpPr>
        <xdr:cNvPr id="127" name="物件費最大値テキスト"/>
        <xdr:cNvSpPr txBox="1"/>
      </xdr:nvSpPr>
      <xdr:spPr>
        <a:xfrm>
          <a:off x="14915515" y="209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120650</xdr:rowOff>
    </xdr:from>
    <xdr:to xmlns:xdr="http://schemas.openxmlformats.org/drawingml/2006/spreadsheetDrawing">
      <xdr:col>82</xdr:col>
      <xdr:colOff>179705</xdr:colOff>
      <xdr:row>13</xdr:row>
      <xdr:rowOff>120650</xdr:rowOff>
    </xdr:to>
    <xdr:cxnSp macro="">
      <xdr:nvCxnSpPr>
        <xdr:cNvPr id="128" name="直線コネクタ 127"/>
        <xdr:cNvCxnSpPr/>
      </xdr:nvCxnSpPr>
      <xdr:spPr>
        <a:xfrm>
          <a:off x="14754860" y="234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14</xdr:row>
      <xdr:rowOff>165100</xdr:rowOff>
    </xdr:from>
    <xdr:to xmlns:xdr="http://schemas.openxmlformats.org/drawingml/2006/spreadsheetDrawing">
      <xdr:col>82</xdr:col>
      <xdr:colOff>107950</xdr:colOff>
      <xdr:row>15</xdr:row>
      <xdr:rowOff>44450</xdr:rowOff>
    </xdr:to>
    <xdr:cxnSp macro="">
      <xdr:nvCxnSpPr>
        <xdr:cNvPr id="129" name="直線コネクタ 128"/>
        <xdr:cNvCxnSpPr/>
      </xdr:nvCxnSpPr>
      <xdr:spPr>
        <a:xfrm>
          <a:off x="14086840" y="2565400"/>
          <a:ext cx="7569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16</xdr:row>
      <xdr:rowOff>124460</xdr:rowOff>
    </xdr:from>
    <xdr:ext cx="762000" cy="259080"/>
    <xdr:sp macro="" textlink="">
      <xdr:nvSpPr>
        <xdr:cNvPr id="130" name="物件費平均値テキスト"/>
        <xdr:cNvSpPr txBox="1"/>
      </xdr:nvSpPr>
      <xdr:spPr>
        <a:xfrm>
          <a:off x="14915515" y="2867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152400</xdr:rowOff>
    </xdr:from>
    <xdr:to xmlns:xdr="http://schemas.openxmlformats.org/drawingml/2006/spreadsheetDrawing">
      <xdr:col>82</xdr:col>
      <xdr:colOff>158750</xdr:colOff>
      <xdr:row>17</xdr:row>
      <xdr:rowOff>82550</xdr:rowOff>
    </xdr:to>
    <xdr:sp macro="" textlink="">
      <xdr:nvSpPr>
        <xdr:cNvPr id="131" name="フローチャート: 判断 130"/>
        <xdr:cNvSpPr/>
      </xdr:nvSpPr>
      <xdr:spPr>
        <a:xfrm>
          <a:off x="1479296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14</xdr:row>
      <xdr:rowOff>152400</xdr:rowOff>
    </xdr:from>
    <xdr:to xmlns:xdr="http://schemas.openxmlformats.org/drawingml/2006/spreadsheetDrawing">
      <xdr:col>78</xdr:col>
      <xdr:colOff>69850</xdr:colOff>
      <xdr:row>14</xdr:row>
      <xdr:rowOff>165100</xdr:rowOff>
    </xdr:to>
    <xdr:cxnSp macro="">
      <xdr:nvCxnSpPr>
        <xdr:cNvPr id="132" name="直線コネクタ 131"/>
        <xdr:cNvCxnSpPr/>
      </xdr:nvCxnSpPr>
      <xdr:spPr>
        <a:xfrm>
          <a:off x="13298170" y="2552700"/>
          <a:ext cx="78867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403604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124460</xdr:rowOff>
    </xdr:from>
    <xdr:ext cx="735330" cy="259080"/>
    <xdr:sp macro="" textlink="">
      <xdr:nvSpPr>
        <xdr:cNvPr id="134" name="テキスト ボックス 133"/>
        <xdr:cNvSpPr txBox="1"/>
      </xdr:nvSpPr>
      <xdr:spPr>
        <a:xfrm>
          <a:off x="13746480" y="286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152400</xdr:rowOff>
    </xdr:from>
    <xdr:to xmlns:xdr="http://schemas.openxmlformats.org/drawingml/2006/spreadsheetDrawing">
      <xdr:col>73</xdr:col>
      <xdr:colOff>179705</xdr:colOff>
      <xdr:row>15</xdr:row>
      <xdr:rowOff>69850</xdr:rowOff>
    </xdr:to>
    <xdr:cxnSp macro="">
      <xdr:nvCxnSpPr>
        <xdr:cNvPr id="135" name="直線コネクタ 134"/>
        <xdr:cNvCxnSpPr/>
      </xdr:nvCxnSpPr>
      <xdr:spPr>
        <a:xfrm flipV="1">
          <a:off x="12491720" y="255270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158750</xdr:rowOff>
    </xdr:from>
    <xdr:to xmlns:xdr="http://schemas.openxmlformats.org/drawingml/2006/spreadsheetDrawing">
      <xdr:col>74</xdr:col>
      <xdr:colOff>31750</xdr:colOff>
      <xdr:row>16</xdr:row>
      <xdr:rowOff>88900</xdr:rowOff>
    </xdr:to>
    <xdr:sp macro="" textlink="">
      <xdr:nvSpPr>
        <xdr:cNvPr id="136" name="フローチャート: 判断 135"/>
        <xdr:cNvSpPr/>
      </xdr:nvSpPr>
      <xdr:spPr>
        <a:xfrm>
          <a:off x="13248640" y="2730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73660</xdr:rowOff>
    </xdr:from>
    <xdr:ext cx="762000" cy="259080"/>
    <xdr:sp macro="" textlink="">
      <xdr:nvSpPr>
        <xdr:cNvPr id="137" name="テキスト ボックス 136"/>
        <xdr:cNvSpPr txBox="1"/>
      </xdr:nvSpPr>
      <xdr:spPr>
        <a:xfrm>
          <a:off x="129387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31750</xdr:rowOff>
    </xdr:from>
    <xdr:to xmlns:xdr="http://schemas.openxmlformats.org/drawingml/2006/spreadsheetDrawing">
      <xdr:col>69</xdr:col>
      <xdr:colOff>92075</xdr:colOff>
      <xdr:row>15</xdr:row>
      <xdr:rowOff>69850</xdr:rowOff>
    </xdr:to>
    <xdr:cxnSp macro="">
      <xdr:nvCxnSpPr>
        <xdr:cNvPr id="138" name="直線コネクタ 137"/>
        <xdr:cNvCxnSpPr/>
      </xdr:nvCxnSpPr>
      <xdr:spPr>
        <a:xfrm>
          <a:off x="11684000" y="260350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15</xdr:row>
      <xdr:rowOff>158750</xdr:rowOff>
    </xdr:from>
    <xdr:to xmlns:xdr="http://schemas.openxmlformats.org/drawingml/2006/spreadsheetDrawing">
      <xdr:col>69</xdr:col>
      <xdr:colOff>142875</xdr:colOff>
      <xdr:row>16</xdr:row>
      <xdr:rowOff>88900</xdr:rowOff>
    </xdr:to>
    <xdr:sp macro="" textlink="">
      <xdr:nvSpPr>
        <xdr:cNvPr id="139" name="フローチャート: 判断 138"/>
        <xdr:cNvSpPr/>
      </xdr:nvSpPr>
      <xdr:spPr>
        <a:xfrm>
          <a:off x="1244092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73660</xdr:rowOff>
    </xdr:from>
    <xdr:ext cx="762000" cy="259080"/>
    <xdr:sp macro="" textlink="">
      <xdr:nvSpPr>
        <xdr:cNvPr id="140" name="テキスト ボックス 139"/>
        <xdr:cNvSpPr txBox="1"/>
      </xdr:nvSpPr>
      <xdr:spPr>
        <a:xfrm>
          <a:off x="12151360" y="281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69850</xdr:rowOff>
    </xdr:from>
    <xdr:to xmlns:xdr="http://schemas.openxmlformats.org/drawingml/2006/spreadsheetDrawing">
      <xdr:col>65</xdr:col>
      <xdr:colOff>53975</xdr:colOff>
      <xdr:row>16</xdr:row>
      <xdr:rowOff>0</xdr:rowOff>
    </xdr:to>
    <xdr:sp macro="" textlink="">
      <xdr:nvSpPr>
        <xdr:cNvPr id="141" name="フローチャート: 判断 140"/>
        <xdr:cNvSpPr/>
      </xdr:nvSpPr>
      <xdr:spPr>
        <a:xfrm>
          <a:off x="11653520" y="26416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156210</xdr:rowOff>
    </xdr:from>
    <xdr:ext cx="762000" cy="257810"/>
    <xdr:sp macro="" textlink="">
      <xdr:nvSpPr>
        <xdr:cNvPr id="142" name="テキスト ボックス 141"/>
        <xdr:cNvSpPr txBox="1"/>
      </xdr:nvSpPr>
      <xdr:spPr>
        <a:xfrm>
          <a:off x="11343640" y="2727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43" name="テキスト ボックス 142"/>
        <xdr:cNvSpPr txBox="1"/>
      </xdr:nvSpPr>
      <xdr:spPr>
        <a:xfrm>
          <a:off x="1464818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38912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9080"/>
    <xdr:sp macro="" textlink="">
      <xdr:nvSpPr>
        <xdr:cNvPr id="145" name="テキスト ボックス 144"/>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24</xdr:row>
      <xdr:rowOff>10160</xdr:rowOff>
    </xdr:from>
    <xdr:ext cx="762000" cy="259080"/>
    <xdr:sp macro="" textlink="">
      <xdr:nvSpPr>
        <xdr:cNvPr id="147" name="テキスト ボックス 146"/>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165100</xdr:rowOff>
    </xdr:from>
    <xdr:to xmlns:xdr="http://schemas.openxmlformats.org/drawingml/2006/spreadsheetDrawing">
      <xdr:col>82</xdr:col>
      <xdr:colOff>158750</xdr:colOff>
      <xdr:row>15</xdr:row>
      <xdr:rowOff>95250</xdr:rowOff>
    </xdr:to>
    <xdr:sp macro="" textlink="">
      <xdr:nvSpPr>
        <xdr:cNvPr id="148" name="楕円 147"/>
        <xdr:cNvSpPr/>
      </xdr:nvSpPr>
      <xdr:spPr>
        <a:xfrm>
          <a:off x="1479296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14</xdr:row>
      <xdr:rowOff>10160</xdr:rowOff>
    </xdr:from>
    <xdr:ext cx="762000" cy="259080"/>
    <xdr:sp macro="" textlink="">
      <xdr:nvSpPr>
        <xdr:cNvPr id="149" name="物件費該当値テキスト"/>
        <xdr:cNvSpPr txBox="1"/>
      </xdr:nvSpPr>
      <xdr:spPr>
        <a:xfrm>
          <a:off x="14915515" y="241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14</xdr:row>
      <xdr:rowOff>114300</xdr:rowOff>
    </xdr:from>
    <xdr:to xmlns:xdr="http://schemas.openxmlformats.org/drawingml/2006/spreadsheetDrawing">
      <xdr:col>78</xdr:col>
      <xdr:colOff>120650</xdr:colOff>
      <xdr:row>15</xdr:row>
      <xdr:rowOff>44450</xdr:rowOff>
    </xdr:to>
    <xdr:sp macro="" textlink="">
      <xdr:nvSpPr>
        <xdr:cNvPr id="150" name="楕円 149"/>
        <xdr:cNvSpPr/>
      </xdr:nvSpPr>
      <xdr:spPr>
        <a:xfrm>
          <a:off x="1403604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54610</xdr:rowOff>
    </xdr:from>
    <xdr:ext cx="735330" cy="257810"/>
    <xdr:sp macro="" textlink="">
      <xdr:nvSpPr>
        <xdr:cNvPr id="151" name="テキスト ボックス 150"/>
        <xdr:cNvSpPr txBox="1"/>
      </xdr:nvSpPr>
      <xdr:spPr>
        <a:xfrm>
          <a:off x="13746480" y="22834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101600</xdr:rowOff>
    </xdr:from>
    <xdr:to xmlns:xdr="http://schemas.openxmlformats.org/drawingml/2006/spreadsheetDrawing">
      <xdr:col>74</xdr:col>
      <xdr:colOff>31750</xdr:colOff>
      <xdr:row>15</xdr:row>
      <xdr:rowOff>31750</xdr:rowOff>
    </xdr:to>
    <xdr:sp macro="" textlink="">
      <xdr:nvSpPr>
        <xdr:cNvPr id="152" name="楕円 151"/>
        <xdr:cNvSpPr/>
      </xdr:nvSpPr>
      <xdr:spPr>
        <a:xfrm>
          <a:off x="13248640" y="2501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41910</xdr:rowOff>
    </xdr:from>
    <xdr:ext cx="762000" cy="257810"/>
    <xdr:sp macro="" textlink="">
      <xdr:nvSpPr>
        <xdr:cNvPr id="153" name="テキスト ボックス 152"/>
        <xdr:cNvSpPr txBox="1"/>
      </xdr:nvSpPr>
      <xdr:spPr>
        <a:xfrm>
          <a:off x="12938760" y="2270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19050</xdr:rowOff>
    </xdr:from>
    <xdr:to xmlns:xdr="http://schemas.openxmlformats.org/drawingml/2006/spreadsheetDrawing">
      <xdr:col>69</xdr:col>
      <xdr:colOff>142875</xdr:colOff>
      <xdr:row>15</xdr:row>
      <xdr:rowOff>120650</xdr:rowOff>
    </xdr:to>
    <xdr:sp macro="" textlink="">
      <xdr:nvSpPr>
        <xdr:cNvPr id="154" name="楕円 153"/>
        <xdr:cNvSpPr/>
      </xdr:nvSpPr>
      <xdr:spPr>
        <a:xfrm>
          <a:off x="1244092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130810</xdr:rowOff>
    </xdr:from>
    <xdr:ext cx="762000" cy="259080"/>
    <xdr:sp macro="" textlink="">
      <xdr:nvSpPr>
        <xdr:cNvPr id="155" name="テキスト ボックス 154"/>
        <xdr:cNvSpPr txBox="1"/>
      </xdr:nvSpPr>
      <xdr:spPr>
        <a:xfrm>
          <a:off x="12151360" y="2359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152400</xdr:rowOff>
    </xdr:from>
    <xdr:to xmlns:xdr="http://schemas.openxmlformats.org/drawingml/2006/spreadsheetDrawing">
      <xdr:col>65</xdr:col>
      <xdr:colOff>53975</xdr:colOff>
      <xdr:row>15</xdr:row>
      <xdr:rowOff>82550</xdr:rowOff>
    </xdr:to>
    <xdr:sp macro="" textlink="">
      <xdr:nvSpPr>
        <xdr:cNvPr id="156" name="楕円 155"/>
        <xdr:cNvSpPr/>
      </xdr:nvSpPr>
      <xdr:spPr>
        <a:xfrm>
          <a:off x="11653520" y="255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92710</xdr:rowOff>
    </xdr:from>
    <xdr:ext cx="762000" cy="259080"/>
    <xdr:sp macro="" textlink="">
      <xdr:nvSpPr>
        <xdr:cNvPr id="157" name="テキスト ボックス 156"/>
        <xdr:cNvSpPr txBox="1"/>
      </xdr:nvSpPr>
      <xdr:spPr>
        <a:xfrm>
          <a:off x="11343640" y="232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179705</xdr:colOff>
      <xdr:row>49</xdr:row>
      <xdr:rowOff>44450</xdr:rowOff>
    </xdr:to>
    <xdr:sp macro="" textlink="">
      <xdr:nvSpPr>
        <xdr:cNvPr id="158" name="正方形/長方形 157"/>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179705</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65" name="正方形/長方形 164"/>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179705</xdr:colOff>
      <xdr:row>52</xdr:row>
      <xdr:rowOff>38100</xdr:rowOff>
    </xdr:to>
    <xdr:sp macro="" textlink="">
      <xdr:nvSpPr>
        <xdr:cNvPr id="167" name="正方形/長方形 166"/>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類似団体平均に比べ</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ポイント下回っているものの、</a:t>
          </a:r>
          <a:r>
            <a:rPr kumimoji="1" lang="ja-JP" altLang="en-US" sz="1100">
              <a:solidFill>
                <a:schemeClr val="dk1"/>
              </a:solidFill>
              <a:effectLst/>
              <a:latin typeface="+mn-lt"/>
              <a:ea typeface="+mn-ea"/>
              <a:cs typeface="+mn-cs"/>
            </a:rPr>
            <a:t>幼児教育・保育の無償化に係る経費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児童扶養手当</a:t>
          </a:r>
          <a:r>
            <a:rPr kumimoji="1" lang="ja-JP" altLang="ja-JP" sz="1100">
              <a:solidFill>
                <a:schemeClr val="dk1"/>
              </a:solidFill>
              <a:effectLst/>
              <a:latin typeface="+mn-lt"/>
              <a:ea typeface="+mn-ea"/>
              <a:cs typeface="+mn-cs"/>
            </a:rPr>
            <a:t>の増などにより前年度に比べ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扶助費は、高齢化に伴い、今後も増加が見込まれるため、市単独事業の精査など</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適正な扶助のあり方について見直しを行う。</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8450" cy="225425"/>
    <xdr:sp macro="" textlink="">
      <xdr:nvSpPr>
        <xdr:cNvPr id="169" name="テキスト ボックス 168"/>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179705</xdr:colOff>
      <xdr:row>64</xdr:row>
      <xdr:rowOff>12700</xdr:rowOff>
    </xdr:to>
    <xdr:cxnSp macro="">
      <xdr:nvCxnSpPr>
        <xdr:cNvPr id="170" name="直線コネクタ 169"/>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810"/>
    <xdr:sp macro="" textlink="">
      <xdr:nvSpPr>
        <xdr:cNvPr id="171" name="テキスト ボックス 170"/>
        <xdr:cNvSpPr txBox="1"/>
      </xdr:nvSpPr>
      <xdr:spPr>
        <a:xfrm>
          <a:off x="23368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179705</xdr:colOff>
      <xdr:row>61</xdr:row>
      <xdr:rowOff>146050</xdr:rowOff>
    </xdr:to>
    <xdr:cxnSp macro="">
      <xdr:nvCxnSpPr>
        <xdr:cNvPr id="172" name="直線コネクタ 171"/>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3" name="テキスト ボックス 172"/>
        <xdr:cNvSpPr txBox="1"/>
      </xdr:nvSpPr>
      <xdr:spPr>
        <a:xfrm>
          <a:off x="23368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179705</xdr:colOff>
      <xdr:row>59</xdr:row>
      <xdr:rowOff>107950</xdr:rowOff>
    </xdr:to>
    <xdr:cxnSp macro="">
      <xdr:nvCxnSpPr>
        <xdr:cNvPr id="174" name="直線コネクタ 173"/>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5" name="テキスト ボックス 174"/>
        <xdr:cNvSpPr txBox="1"/>
      </xdr:nvSpPr>
      <xdr:spPr>
        <a:xfrm>
          <a:off x="23368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179705</xdr:colOff>
      <xdr:row>57</xdr:row>
      <xdr:rowOff>69850</xdr:rowOff>
    </xdr:to>
    <xdr:cxnSp macro="">
      <xdr:nvCxnSpPr>
        <xdr:cNvPr id="176" name="直線コネクタ 175"/>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7810"/>
    <xdr:sp macro="" textlink="">
      <xdr:nvSpPr>
        <xdr:cNvPr id="177" name="テキスト ボックス 176"/>
        <xdr:cNvSpPr txBox="1"/>
      </xdr:nvSpPr>
      <xdr:spPr>
        <a:xfrm>
          <a:off x="23368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179705</xdr:colOff>
      <xdr:row>55</xdr:row>
      <xdr:rowOff>31750</xdr:rowOff>
    </xdr:to>
    <xdr:cxnSp macro="">
      <xdr:nvCxnSpPr>
        <xdr:cNvPr id="178" name="直線コネクタ 177"/>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9080"/>
    <xdr:sp macro="" textlink="">
      <xdr:nvSpPr>
        <xdr:cNvPr id="179" name="テキスト ボックス 178"/>
        <xdr:cNvSpPr txBox="1"/>
      </xdr:nvSpPr>
      <xdr:spPr>
        <a:xfrm>
          <a:off x="23368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179705</xdr:colOff>
      <xdr:row>52</xdr:row>
      <xdr:rowOff>165100</xdr:rowOff>
    </xdr:to>
    <xdr:cxnSp macro="">
      <xdr:nvCxnSpPr>
        <xdr:cNvPr id="180" name="直線コネクタ 179"/>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9080"/>
    <xdr:sp macro="" textlink="">
      <xdr:nvSpPr>
        <xdr:cNvPr id="181" name="テキスト ボックス 180"/>
        <xdr:cNvSpPr txBox="1"/>
      </xdr:nvSpPr>
      <xdr:spPr>
        <a:xfrm>
          <a:off x="23368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50</xdr:row>
      <xdr:rowOff>127000</xdr:rowOff>
    </xdr:to>
    <xdr:cxnSp macro="">
      <xdr:nvCxnSpPr>
        <xdr:cNvPr id="182" name="直線コネクタ 181"/>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3368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179705</xdr:colOff>
      <xdr:row>64</xdr:row>
      <xdr:rowOff>12700</xdr:rowOff>
    </xdr:to>
    <xdr:sp macro="" textlink="">
      <xdr:nvSpPr>
        <xdr:cNvPr id="184" name="扶助費グラフ枠"/>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152400</xdr:rowOff>
    </xdr:from>
    <xdr:to xmlns:xdr="http://schemas.openxmlformats.org/drawingml/2006/spreadsheetDrawing">
      <xdr:col>24</xdr:col>
      <xdr:colOff>25400</xdr:colOff>
      <xdr:row>60</xdr:row>
      <xdr:rowOff>76200</xdr:rowOff>
    </xdr:to>
    <xdr:cxnSp macro="">
      <xdr:nvCxnSpPr>
        <xdr:cNvPr id="185" name="直線コネクタ 184"/>
        <xdr:cNvCxnSpPr/>
      </xdr:nvCxnSpPr>
      <xdr:spPr>
        <a:xfrm flipV="1">
          <a:off x="4338320" y="9067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48260</xdr:rowOff>
    </xdr:from>
    <xdr:ext cx="762000" cy="259080"/>
    <xdr:sp macro="" textlink="">
      <xdr:nvSpPr>
        <xdr:cNvPr id="186" name="扶助費最小値テキスト"/>
        <xdr:cNvSpPr txBox="1"/>
      </xdr:nvSpPr>
      <xdr:spPr>
        <a:xfrm>
          <a:off x="442722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76200</xdr:rowOff>
    </xdr:from>
    <xdr:to xmlns:xdr="http://schemas.openxmlformats.org/drawingml/2006/spreadsheetDrawing">
      <xdr:col>24</xdr:col>
      <xdr:colOff>114300</xdr:colOff>
      <xdr:row>60</xdr:row>
      <xdr:rowOff>76200</xdr:rowOff>
    </xdr:to>
    <xdr:cxnSp macro="">
      <xdr:nvCxnSpPr>
        <xdr:cNvPr id="187" name="直線コネクタ 186"/>
        <xdr:cNvCxnSpPr/>
      </xdr:nvCxnSpPr>
      <xdr:spPr>
        <a:xfrm>
          <a:off x="4269740" y="103632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67310</xdr:rowOff>
    </xdr:from>
    <xdr:ext cx="762000" cy="259080"/>
    <xdr:sp macro="" textlink="">
      <xdr:nvSpPr>
        <xdr:cNvPr id="188" name="扶助費最大値テキスト"/>
        <xdr:cNvSpPr txBox="1"/>
      </xdr:nvSpPr>
      <xdr:spPr>
        <a:xfrm>
          <a:off x="4427220" y="881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152400</xdr:rowOff>
    </xdr:from>
    <xdr:to xmlns:xdr="http://schemas.openxmlformats.org/drawingml/2006/spreadsheetDrawing">
      <xdr:col>24</xdr:col>
      <xdr:colOff>114300</xdr:colOff>
      <xdr:row>52</xdr:row>
      <xdr:rowOff>152400</xdr:rowOff>
    </xdr:to>
    <xdr:cxnSp macro="">
      <xdr:nvCxnSpPr>
        <xdr:cNvPr id="189" name="直線コネクタ 188"/>
        <xdr:cNvCxnSpPr/>
      </xdr:nvCxnSpPr>
      <xdr:spPr>
        <a:xfrm>
          <a:off x="4269740" y="90678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54</xdr:row>
      <xdr:rowOff>25400</xdr:rowOff>
    </xdr:from>
    <xdr:to xmlns:xdr="http://schemas.openxmlformats.org/drawingml/2006/spreadsheetDrawing">
      <xdr:col>24</xdr:col>
      <xdr:colOff>25400</xdr:colOff>
      <xdr:row>54</xdr:row>
      <xdr:rowOff>63500</xdr:rowOff>
    </xdr:to>
    <xdr:cxnSp macro="">
      <xdr:nvCxnSpPr>
        <xdr:cNvPr id="190" name="直線コネクタ 189"/>
        <xdr:cNvCxnSpPr/>
      </xdr:nvCxnSpPr>
      <xdr:spPr>
        <a:xfrm>
          <a:off x="3594100" y="9283700"/>
          <a:ext cx="7442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48260</xdr:rowOff>
    </xdr:from>
    <xdr:ext cx="762000" cy="259080"/>
    <xdr:sp macro="" textlink="">
      <xdr:nvSpPr>
        <xdr:cNvPr id="191" name="扶助費平均値テキスト"/>
        <xdr:cNvSpPr txBox="1"/>
      </xdr:nvSpPr>
      <xdr:spPr>
        <a:xfrm>
          <a:off x="442722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76200</xdr:rowOff>
    </xdr:from>
    <xdr:to xmlns:xdr="http://schemas.openxmlformats.org/drawingml/2006/spreadsheetDrawing">
      <xdr:col>24</xdr:col>
      <xdr:colOff>76200</xdr:colOff>
      <xdr:row>57</xdr:row>
      <xdr:rowOff>6350</xdr:rowOff>
    </xdr:to>
    <xdr:sp macro="" textlink="">
      <xdr:nvSpPr>
        <xdr:cNvPr id="192" name="フローチャート: 判断 191"/>
        <xdr:cNvSpPr/>
      </xdr:nvSpPr>
      <xdr:spPr>
        <a:xfrm>
          <a:off x="4307840" y="96774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0</xdr:rowOff>
    </xdr:from>
    <xdr:to xmlns:xdr="http://schemas.openxmlformats.org/drawingml/2006/spreadsheetDrawing">
      <xdr:col>19</xdr:col>
      <xdr:colOff>179705</xdr:colOff>
      <xdr:row>54</xdr:row>
      <xdr:rowOff>25400</xdr:rowOff>
    </xdr:to>
    <xdr:cxnSp macro="">
      <xdr:nvCxnSpPr>
        <xdr:cNvPr id="193" name="直線コネクタ 192"/>
        <xdr:cNvCxnSpPr/>
      </xdr:nvCxnSpPr>
      <xdr:spPr>
        <a:xfrm>
          <a:off x="2794000" y="9258300"/>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12700</xdr:rowOff>
    </xdr:from>
    <xdr:to xmlns:xdr="http://schemas.openxmlformats.org/drawingml/2006/spreadsheetDrawing">
      <xdr:col>20</xdr:col>
      <xdr:colOff>38100</xdr:colOff>
      <xdr:row>56</xdr:row>
      <xdr:rowOff>114300</xdr:rowOff>
    </xdr:to>
    <xdr:sp macro="" textlink="">
      <xdr:nvSpPr>
        <xdr:cNvPr id="194" name="フローチャート: 判断 193"/>
        <xdr:cNvSpPr/>
      </xdr:nvSpPr>
      <xdr:spPr>
        <a:xfrm>
          <a:off x="3550920" y="9613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99060</xdr:rowOff>
    </xdr:from>
    <xdr:ext cx="735330" cy="257810"/>
    <xdr:sp macro="" textlink="">
      <xdr:nvSpPr>
        <xdr:cNvPr id="195" name="テキスト ボックス 194"/>
        <xdr:cNvSpPr txBox="1"/>
      </xdr:nvSpPr>
      <xdr:spPr>
        <a:xfrm>
          <a:off x="3241040" y="97002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120650</xdr:rowOff>
    </xdr:from>
    <xdr:to xmlns:xdr="http://schemas.openxmlformats.org/drawingml/2006/spreadsheetDrawing">
      <xdr:col>15</xdr:col>
      <xdr:colOff>98425</xdr:colOff>
      <xdr:row>54</xdr:row>
      <xdr:rowOff>0</xdr:rowOff>
    </xdr:to>
    <xdr:cxnSp macro="">
      <xdr:nvCxnSpPr>
        <xdr:cNvPr id="196" name="直線コネクタ 195"/>
        <xdr:cNvCxnSpPr/>
      </xdr:nvCxnSpPr>
      <xdr:spPr>
        <a:xfrm>
          <a:off x="1986280" y="9207500"/>
          <a:ext cx="80772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197" name="フローチャート: 判断 196"/>
        <xdr:cNvSpPr/>
      </xdr:nvSpPr>
      <xdr:spPr>
        <a:xfrm>
          <a:off x="2743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124460</xdr:rowOff>
    </xdr:from>
    <xdr:ext cx="762000" cy="259080"/>
    <xdr:sp macro="" textlink="">
      <xdr:nvSpPr>
        <xdr:cNvPr id="198" name="テキスト ボックス 197"/>
        <xdr:cNvSpPr txBox="1"/>
      </xdr:nvSpPr>
      <xdr:spPr>
        <a:xfrm>
          <a:off x="2453640" y="9725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57150</xdr:rowOff>
    </xdr:from>
    <xdr:to xmlns:xdr="http://schemas.openxmlformats.org/drawingml/2006/spreadsheetDrawing">
      <xdr:col>11</xdr:col>
      <xdr:colOff>9525</xdr:colOff>
      <xdr:row>53</xdr:row>
      <xdr:rowOff>120650</xdr:rowOff>
    </xdr:to>
    <xdr:cxnSp macro="">
      <xdr:nvCxnSpPr>
        <xdr:cNvPr id="199" name="直線コネクタ 198"/>
        <xdr:cNvCxnSpPr/>
      </xdr:nvCxnSpPr>
      <xdr:spPr>
        <a:xfrm>
          <a:off x="1198880" y="9144000"/>
          <a:ext cx="7874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0</xdr:rowOff>
    </xdr:from>
    <xdr:to xmlns:xdr="http://schemas.openxmlformats.org/drawingml/2006/spreadsheetDrawing">
      <xdr:col>11</xdr:col>
      <xdr:colOff>60325</xdr:colOff>
      <xdr:row>56</xdr:row>
      <xdr:rowOff>101600</xdr:rowOff>
    </xdr:to>
    <xdr:sp macro="" textlink="">
      <xdr:nvSpPr>
        <xdr:cNvPr id="200" name="フローチャート: 判断 199"/>
        <xdr:cNvSpPr/>
      </xdr:nvSpPr>
      <xdr:spPr>
        <a:xfrm>
          <a:off x="1955800" y="9601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86360</xdr:rowOff>
    </xdr:from>
    <xdr:ext cx="762000" cy="257810"/>
    <xdr:sp macro="" textlink="">
      <xdr:nvSpPr>
        <xdr:cNvPr id="201" name="テキスト ボックス 200"/>
        <xdr:cNvSpPr txBox="1"/>
      </xdr:nvSpPr>
      <xdr:spPr>
        <a:xfrm>
          <a:off x="1645920" y="968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82550</xdr:rowOff>
    </xdr:from>
    <xdr:to xmlns:xdr="http://schemas.openxmlformats.org/drawingml/2006/spreadsheetDrawing">
      <xdr:col>6</xdr:col>
      <xdr:colOff>171450</xdr:colOff>
      <xdr:row>56</xdr:row>
      <xdr:rowOff>12700</xdr:rowOff>
    </xdr:to>
    <xdr:sp macro="" textlink="">
      <xdr:nvSpPr>
        <xdr:cNvPr id="202" name="フローチャート: 判断 201"/>
        <xdr:cNvSpPr/>
      </xdr:nvSpPr>
      <xdr:spPr>
        <a:xfrm>
          <a:off x="114808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168910</xdr:rowOff>
    </xdr:from>
    <xdr:ext cx="760730" cy="257810"/>
    <xdr:sp macro="" textlink="">
      <xdr:nvSpPr>
        <xdr:cNvPr id="203" name="テキスト ボックス 202"/>
        <xdr:cNvSpPr txBox="1"/>
      </xdr:nvSpPr>
      <xdr:spPr>
        <a:xfrm>
          <a:off x="858520" y="9598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4" name="テキスト ボックス 203"/>
        <xdr:cNvSpPr txBox="1"/>
      </xdr:nvSpPr>
      <xdr:spPr>
        <a:xfrm>
          <a:off x="41427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5" name="テキスト ボックス 204"/>
        <xdr:cNvSpPr txBox="1"/>
      </xdr:nvSpPr>
      <xdr:spPr>
        <a:xfrm>
          <a:off x="34061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9080"/>
    <xdr:sp macro="" textlink="">
      <xdr:nvSpPr>
        <xdr:cNvPr id="206" name="テキスト ボックス 205"/>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64</xdr:row>
      <xdr:rowOff>10160</xdr:rowOff>
    </xdr:from>
    <xdr:ext cx="762000" cy="259080"/>
    <xdr:sp macro="" textlink="">
      <xdr:nvSpPr>
        <xdr:cNvPr id="207" name="テキスト ボックス 206"/>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8" name="テキスト ボックス 207"/>
        <xdr:cNvSpPr txBox="1"/>
      </xdr:nvSpPr>
      <xdr:spPr>
        <a:xfrm>
          <a:off x="10033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12700</xdr:rowOff>
    </xdr:from>
    <xdr:to xmlns:xdr="http://schemas.openxmlformats.org/drawingml/2006/spreadsheetDrawing">
      <xdr:col>24</xdr:col>
      <xdr:colOff>76200</xdr:colOff>
      <xdr:row>54</xdr:row>
      <xdr:rowOff>114300</xdr:rowOff>
    </xdr:to>
    <xdr:sp macro="" textlink="">
      <xdr:nvSpPr>
        <xdr:cNvPr id="209" name="楕円 208"/>
        <xdr:cNvSpPr/>
      </xdr:nvSpPr>
      <xdr:spPr>
        <a:xfrm>
          <a:off x="4307840" y="9271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29210</xdr:rowOff>
    </xdr:from>
    <xdr:ext cx="762000" cy="257810"/>
    <xdr:sp macro="" textlink="">
      <xdr:nvSpPr>
        <xdr:cNvPr id="210" name="扶助費該当値テキスト"/>
        <xdr:cNvSpPr txBox="1"/>
      </xdr:nvSpPr>
      <xdr:spPr>
        <a:xfrm>
          <a:off x="4427220" y="9116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146050</xdr:rowOff>
    </xdr:from>
    <xdr:to xmlns:xdr="http://schemas.openxmlformats.org/drawingml/2006/spreadsheetDrawing">
      <xdr:col>20</xdr:col>
      <xdr:colOff>38100</xdr:colOff>
      <xdr:row>54</xdr:row>
      <xdr:rowOff>76200</xdr:rowOff>
    </xdr:to>
    <xdr:sp macro="" textlink="">
      <xdr:nvSpPr>
        <xdr:cNvPr id="211" name="楕円 210"/>
        <xdr:cNvSpPr/>
      </xdr:nvSpPr>
      <xdr:spPr>
        <a:xfrm>
          <a:off x="3550920" y="9232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86360</xdr:rowOff>
    </xdr:from>
    <xdr:ext cx="735330" cy="257810"/>
    <xdr:sp macro="" textlink="">
      <xdr:nvSpPr>
        <xdr:cNvPr id="212" name="テキスト ボックス 211"/>
        <xdr:cNvSpPr txBox="1"/>
      </xdr:nvSpPr>
      <xdr:spPr>
        <a:xfrm>
          <a:off x="3241040" y="90017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120650</xdr:rowOff>
    </xdr:from>
    <xdr:to xmlns:xdr="http://schemas.openxmlformats.org/drawingml/2006/spreadsheetDrawing">
      <xdr:col>15</xdr:col>
      <xdr:colOff>149225</xdr:colOff>
      <xdr:row>54</xdr:row>
      <xdr:rowOff>50800</xdr:rowOff>
    </xdr:to>
    <xdr:sp macro="" textlink="">
      <xdr:nvSpPr>
        <xdr:cNvPr id="213" name="楕円 212"/>
        <xdr:cNvSpPr/>
      </xdr:nvSpPr>
      <xdr:spPr>
        <a:xfrm>
          <a:off x="27432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60960</xdr:rowOff>
    </xdr:from>
    <xdr:ext cx="762000" cy="259080"/>
    <xdr:sp macro="" textlink="">
      <xdr:nvSpPr>
        <xdr:cNvPr id="214" name="テキスト ボックス 213"/>
        <xdr:cNvSpPr txBox="1"/>
      </xdr:nvSpPr>
      <xdr:spPr>
        <a:xfrm>
          <a:off x="2453640" y="897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69850</xdr:rowOff>
    </xdr:from>
    <xdr:to xmlns:xdr="http://schemas.openxmlformats.org/drawingml/2006/spreadsheetDrawing">
      <xdr:col>11</xdr:col>
      <xdr:colOff>60325</xdr:colOff>
      <xdr:row>54</xdr:row>
      <xdr:rowOff>0</xdr:rowOff>
    </xdr:to>
    <xdr:sp macro="" textlink="">
      <xdr:nvSpPr>
        <xdr:cNvPr id="215" name="楕円 214"/>
        <xdr:cNvSpPr/>
      </xdr:nvSpPr>
      <xdr:spPr>
        <a:xfrm>
          <a:off x="1955800" y="9156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10160</xdr:rowOff>
    </xdr:from>
    <xdr:ext cx="762000" cy="259080"/>
    <xdr:sp macro="" textlink="">
      <xdr:nvSpPr>
        <xdr:cNvPr id="216" name="テキスト ボックス 215"/>
        <xdr:cNvSpPr txBox="1"/>
      </xdr:nvSpPr>
      <xdr:spPr>
        <a:xfrm>
          <a:off x="1645920" y="892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6350</xdr:rowOff>
    </xdr:from>
    <xdr:to xmlns:xdr="http://schemas.openxmlformats.org/drawingml/2006/spreadsheetDrawing">
      <xdr:col>6</xdr:col>
      <xdr:colOff>171450</xdr:colOff>
      <xdr:row>53</xdr:row>
      <xdr:rowOff>107950</xdr:rowOff>
    </xdr:to>
    <xdr:sp macro="" textlink="">
      <xdr:nvSpPr>
        <xdr:cNvPr id="217" name="楕円 216"/>
        <xdr:cNvSpPr/>
      </xdr:nvSpPr>
      <xdr:spPr>
        <a:xfrm>
          <a:off x="114808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118110</xdr:rowOff>
    </xdr:from>
    <xdr:ext cx="760730" cy="259080"/>
    <xdr:sp macro="" textlink="">
      <xdr:nvSpPr>
        <xdr:cNvPr id="218" name="テキスト ボックス 217"/>
        <xdr:cNvSpPr txBox="1"/>
      </xdr:nvSpPr>
      <xdr:spPr>
        <a:xfrm>
          <a:off x="858520" y="8862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effectLst/>
            </a:rPr>
            <a:t>　その他に係る経常収支比率は昨年度まで増加が続いていたが、令和元年度は昨年度から</a:t>
          </a:r>
          <a:r>
            <a:rPr lang="en-US" altLang="ja-JP" sz="1100">
              <a:effectLst/>
            </a:rPr>
            <a:t>0.1</a:t>
          </a:r>
          <a:r>
            <a:rPr lang="ja-JP" altLang="en-US" sz="1100">
              <a:effectLst/>
            </a:rPr>
            <a:t>ポイント下降した。</a:t>
          </a:r>
          <a:endParaRPr lang="en-US" altLang="ja-JP" sz="1100">
            <a:effectLst/>
          </a:endParaRPr>
        </a:p>
        <a:p>
          <a:pPr marL="0" marR="0" lvl="0" indent="0" defTabSz="914400" eaLnBrk="1" fontAlgn="auto" latinLnBrk="0" hangingPunct="1">
            <a:lnSpc>
              <a:spcPct val="100000"/>
            </a:lnSpc>
            <a:spcBef>
              <a:spcPts val="0"/>
            </a:spcBef>
            <a:spcAft>
              <a:spcPts val="0"/>
            </a:spcAft>
            <a:defRPr/>
          </a:pPr>
          <a:r>
            <a:rPr lang="ja-JP" altLang="en-US" sz="1100">
              <a:effectLst/>
            </a:rPr>
            <a:t>　主な要因としては、富士山フロント工業団地第２期整備事業特別会計への繰出金の増加に対し、新環境クリーンセンターや小中学校の維持に係る補修事業費の減少が上回ったためである。</a:t>
          </a:r>
          <a:r>
            <a:rPr kumimoji="1" lang="ja-JP" altLang="ja-JP" sz="1100">
              <a:solidFill>
                <a:schemeClr val="dk1"/>
              </a:solidFill>
              <a:effectLst/>
              <a:latin typeface="+mn-lt"/>
              <a:ea typeface="+mn-ea"/>
              <a:cs typeface="+mn-cs"/>
            </a:rPr>
            <a:t>繰出金については今後も増加していくことが見込まれるため、事業の精査などによ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繰出金の抑制に努める。</a:t>
          </a:r>
          <a:endParaRPr lang="ja-JP" altLang="ja-JP">
            <a:effectLst/>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114806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810"/>
    <xdr:sp macro="" textlink="">
      <xdr:nvSpPr>
        <xdr:cNvPr id="232" name="テキスト ボックス 231"/>
        <xdr:cNvSpPr txBox="1"/>
      </xdr:nvSpPr>
      <xdr:spPr>
        <a:xfrm>
          <a:off x="1073912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4" name="テキスト ボックス 233"/>
        <xdr:cNvSpPr txBox="1"/>
      </xdr:nvSpPr>
      <xdr:spPr>
        <a:xfrm>
          <a:off x="1073912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6" name="テキスト ボックス 235"/>
        <xdr:cNvSpPr txBox="1"/>
      </xdr:nvSpPr>
      <xdr:spPr>
        <a:xfrm>
          <a:off x="1073912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7810"/>
    <xdr:sp macro="" textlink="">
      <xdr:nvSpPr>
        <xdr:cNvPr id="238" name="テキスト ボックス 237"/>
        <xdr:cNvSpPr txBox="1"/>
      </xdr:nvSpPr>
      <xdr:spPr>
        <a:xfrm>
          <a:off x="1073912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9080"/>
    <xdr:sp macro="" textlink="">
      <xdr:nvSpPr>
        <xdr:cNvPr id="240" name="テキスト ボックス 239"/>
        <xdr:cNvSpPr txBox="1"/>
      </xdr:nvSpPr>
      <xdr:spPr>
        <a:xfrm>
          <a:off x="1073912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9080"/>
    <xdr:sp macro="" textlink="">
      <xdr:nvSpPr>
        <xdr:cNvPr id="242" name="テキスト ボックス 241"/>
        <xdr:cNvSpPr txBox="1"/>
      </xdr:nvSpPr>
      <xdr:spPr>
        <a:xfrm>
          <a:off x="1073912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073912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62</xdr:row>
      <xdr:rowOff>38100</xdr:rowOff>
    </xdr:to>
    <xdr:cxnSp macro="">
      <xdr:nvCxnSpPr>
        <xdr:cNvPr id="246" name="直線コネクタ 245"/>
        <xdr:cNvCxnSpPr/>
      </xdr:nvCxnSpPr>
      <xdr:spPr>
        <a:xfrm flipV="1">
          <a:off x="14843760" y="92710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62</xdr:row>
      <xdr:rowOff>10160</xdr:rowOff>
    </xdr:from>
    <xdr:ext cx="762000" cy="259080"/>
    <xdr:sp macro="" textlink="">
      <xdr:nvSpPr>
        <xdr:cNvPr id="247" name="その他最小値テキスト"/>
        <xdr:cNvSpPr txBox="1"/>
      </xdr:nvSpPr>
      <xdr:spPr>
        <a:xfrm>
          <a:off x="14915515" y="1064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38100</xdr:rowOff>
    </xdr:from>
    <xdr:to xmlns:xdr="http://schemas.openxmlformats.org/drawingml/2006/spreadsheetDrawing">
      <xdr:col>82</xdr:col>
      <xdr:colOff>179705</xdr:colOff>
      <xdr:row>62</xdr:row>
      <xdr:rowOff>38100</xdr:rowOff>
    </xdr:to>
    <xdr:cxnSp macro="">
      <xdr:nvCxnSpPr>
        <xdr:cNvPr id="248" name="直線コネクタ 247"/>
        <xdr:cNvCxnSpPr/>
      </xdr:nvCxnSpPr>
      <xdr:spPr>
        <a:xfrm>
          <a:off x="14754860" y="10668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52</xdr:row>
      <xdr:rowOff>99060</xdr:rowOff>
    </xdr:from>
    <xdr:ext cx="762000" cy="257810"/>
    <xdr:sp macro="" textlink="">
      <xdr:nvSpPr>
        <xdr:cNvPr id="249" name="その他最大値テキスト"/>
        <xdr:cNvSpPr txBox="1"/>
      </xdr:nvSpPr>
      <xdr:spPr>
        <a:xfrm>
          <a:off x="14915515" y="9014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179705</xdr:colOff>
      <xdr:row>54</xdr:row>
      <xdr:rowOff>12700</xdr:rowOff>
    </xdr:to>
    <xdr:cxnSp macro="">
      <xdr:nvCxnSpPr>
        <xdr:cNvPr id="250" name="直線コネクタ 249"/>
        <xdr:cNvCxnSpPr/>
      </xdr:nvCxnSpPr>
      <xdr:spPr>
        <a:xfrm>
          <a:off x="14754860" y="92710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50800</xdr:rowOff>
    </xdr:from>
    <xdr:to xmlns:xdr="http://schemas.openxmlformats.org/drawingml/2006/spreadsheetDrawing">
      <xdr:col>82</xdr:col>
      <xdr:colOff>107950</xdr:colOff>
      <xdr:row>56</xdr:row>
      <xdr:rowOff>63500</xdr:rowOff>
    </xdr:to>
    <xdr:cxnSp macro="">
      <xdr:nvCxnSpPr>
        <xdr:cNvPr id="251" name="直線コネクタ 250"/>
        <xdr:cNvCxnSpPr/>
      </xdr:nvCxnSpPr>
      <xdr:spPr>
        <a:xfrm flipV="1">
          <a:off x="14086840" y="9652000"/>
          <a:ext cx="75692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55</xdr:row>
      <xdr:rowOff>168910</xdr:rowOff>
    </xdr:from>
    <xdr:ext cx="762000" cy="257810"/>
    <xdr:sp macro="" textlink="">
      <xdr:nvSpPr>
        <xdr:cNvPr id="252" name="その他平均値テキスト"/>
        <xdr:cNvSpPr txBox="1"/>
      </xdr:nvSpPr>
      <xdr:spPr>
        <a:xfrm>
          <a:off x="14915515" y="95986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25400</xdr:rowOff>
    </xdr:from>
    <xdr:to xmlns:xdr="http://schemas.openxmlformats.org/drawingml/2006/spreadsheetDrawing">
      <xdr:col>82</xdr:col>
      <xdr:colOff>158750</xdr:colOff>
      <xdr:row>56</xdr:row>
      <xdr:rowOff>127000</xdr:rowOff>
    </xdr:to>
    <xdr:sp macro="" textlink="">
      <xdr:nvSpPr>
        <xdr:cNvPr id="253" name="フローチャート: 判断 252"/>
        <xdr:cNvSpPr/>
      </xdr:nvSpPr>
      <xdr:spPr>
        <a:xfrm>
          <a:off x="1479296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56</xdr:row>
      <xdr:rowOff>0</xdr:rowOff>
    </xdr:from>
    <xdr:to xmlns:xdr="http://schemas.openxmlformats.org/drawingml/2006/spreadsheetDrawing">
      <xdr:col>78</xdr:col>
      <xdr:colOff>69850</xdr:colOff>
      <xdr:row>56</xdr:row>
      <xdr:rowOff>63500</xdr:rowOff>
    </xdr:to>
    <xdr:cxnSp macro="">
      <xdr:nvCxnSpPr>
        <xdr:cNvPr id="254" name="直線コネクタ 253"/>
        <xdr:cNvCxnSpPr/>
      </xdr:nvCxnSpPr>
      <xdr:spPr>
        <a:xfrm>
          <a:off x="13298170" y="9601200"/>
          <a:ext cx="78867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55" name="フローチャート: 判断 254"/>
        <xdr:cNvSpPr/>
      </xdr:nvSpPr>
      <xdr:spPr>
        <a:xfrm>
          <a:off x="1403604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5330" cy="257810"/>
    <xdr:sp macro="" textlink="">
      <xdr:nvSpPr>
        <xdr:cNvPr id="256" name="テキスト ボックス 255"/>
        <xdr:cNvSpPr txBox="1"/>
      </xdr:nvSpPr>
      <xdr:spPr>
        <a:xfrm>
          <a:off x="13746480" y="93700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107950</xdr:rowOff>
    </xdr:from>
    <xdr:to xmlns:xdr="http://schemas.openxmlformats.org/drawingml/2006/spreadsheetDrawing">
      <xdr:col>73</xdr:col>
      <xdr:colOff>179705</xdr:colOff>
      <xdr:row>56</xdr:row>
      <xdr:rowOff>0</xdr:rowOff>
    </xdr:to>
    <xdr:cxnSp macro="">
      <xdr:nvCxnSpPr>
        <xdr:cNvPr id="257" name="直線コネクタ 256"/>
        <xdr:cNvCxnSpPr/>
      </xdr:nvCxnSpPr>
      <xdr:spPr>
        <a:xfrm>
          <a:off x="12491720" y="9537700"/>
          <a:ext cx="8064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158750</xdr:rowOff>
    </xdr:from>
    <xdr:to xmlns:xdr="http://schemas.openxmlformats.org/drawingml/2006/spreadsheetDrawing">
      <xdr:col>74</xdr:col>
      <xdr:colOff>31750</xdr:colOff>
      <xdr:row>56</xdr:row>
      <xdr:rowOff>88900</xdr:rowOff>
    </xdr:to>
    <xdr:sp macro="" textlink="">
      <xdr:nvSpPr>
        <xdr:cNvPr id="258" name="フローチャート: 判断 257"/>
        <xdr:cNvSpPr/>
      </xdr:nvSpPr>
      <xdr:spPr>
        <a:xfrm>
          <a:off x="13248640" y="9588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73660</xdr:rowOff>
    </xdr:from>
    <xdr:ext cx="762000" cy="259080"/>
    <xdr:sp macro="" textlink="">
      <xdr:nvSpPr>
        <xdr:cNvPr id="259" name="テキスト ボックス 258"/>
        <xdr:cNvSpPr txBox="1"/>
      </xdr:nvSpPr>
      <xdr:spPr>
        <a:xfrm>
          <a:off x="129387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31750</xdr:rowOff>
    </xdr:from>
    <xdr:to xmlns:xdr="http://schemas.openxmlformats.org/drawingml/2006/spreadsheetDrawing">
      <xdr:col>69</xdr:col>
      <xdr:colOff>92075</xdr:colOff>
      <xdr:row>55</xdr:row>
      <xdr:rowOff>107950</xdr:rowOff>
    </xdr:to>
    <xdr:cxnSp macro="">
      <xdr:nvCxnSpPr>
        <xdr:cNvPr id="260" name="直線コネクタ 259"/>
        <xdr:cNvCxnSpPr/>
      </xdr:nvCxnSpPr>
      <xdr:spPr>
        <a:xfrm>
          <a:off x="11684000" y="94615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158750</xdr:rowOff>
    </xdr:from>
    <xdr:to xmlns:xdr="http://schemas.openxmlformats.org/drawingml/2006/spreadsheetDrawing">
      <xdr:col>69</xdr:col>
      <xdr:colOff>142875</xdr:colOff>
      <xdr:row>56</xdr:row>
      <xdr:rowOff>88900</xdr:rowOff>
    </xdr:to>
    <xdr:sp macro="" textlink="">
      <xdr:nvSpPr>
        <xdr:cNvPr id="261" name="フローチャート: 判断 260"/>
        <xdr:cNvSpPr/>
      </xdr:nvSpPr>
      <xdr:spPr>
        <a:xfrm>
          <a:off x="1244092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73660</xdr:rowOff>
    </xdr:from>
    <xdr:ext cx="762000" cy="259080"/>
    <xdr:sp macro="" textlink="">
      <xdr:nvSpPr>
        <xdr:cNvPr id="262" name="テキスト ボックス 261"/>
        <xdr:cNvSpPr txBox="1"/>
      </xdr:nvSpPr>
      <xdr:spPr>
        <a:xfrm>
          <a:off x="1215136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158750</xdr:rowOff>
    </xdr:from>
    <xdr:to xmlns:xdr="http://schemas.openxmlformats.org/drawingml/2006/spreadsheetDrawing">
      <xdr:col>65</xdr:col>
      <xdr:colOff>53975</xdr:colOff>
      <xdr:row>56</xdr:row>
      <xdr:rowOff>88900</xdr:rowOff>
    </xdr:to>
    <xdr:sp macro="" textlink="">
      <xdr:nvSpPr>
        <xdr:cNvPr id="263" name="フローチャート: 判断 262"/>
        <xdr:cNvSpPr/>
      </xdr:nvSpPr>
      <xdr:spPr>
        <a:xfrm>
          <a:off x="11653520" y="9588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73660</xdr:rowOff>
    </xdr:from>
    <xdr:ext cx="762000" cy="259080"/>
    <xdr:sp macro="" textlink="">
      <xdr:nvSpPr>
        <xdr:cNvPr id="264" name="テキスト ボックス 263"/>
        <xdr:cNvSpPr txBox="1"/>
      </xdr:nvSpPr>
      <xdr:spPr>
        <a:xfrm>
          <a:off x="11343640" y="967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65" name="テキスト ボックス 264"/>
        <xdr:cNvSpPr txBox="1"/>
      </xdr:nvSpPr>
      <xdr:spPr>
        <a:xfrm>
          <a:off x="1464818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38912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9080"/>
    <xdr:sp macro="" textlink="">
      <xdr:nvSpPr>
        <xdr:cNvPr id="267" name="テキスト ボックス 266"/>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64</xdr:row>
      <xdr:rowOff>10160</xdr:rowOff>
    </xdr:from>
    <xdr:ext cx="762000" cy="259080"/>
    <xdr:sp macro="" textlink="">
      <xdr:nvSpPr>
        <xdr:cNvPr id="269" name="テキスト ボックス 268"/>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0</xdr:rowOff>
    </xdr:from>
    <xdr:to xmlns:xdr="http://schemas.openxmlformats.org/drawingml/2006/spreadsheetDrawing">
      <xdr:col>82</xdr:col>
      <xdr:colOff>158750</xdr:colOff>
      <xdr:row>56</xdr:row>
      <xdr:rowOff>101600</xdr:rowOff>
    </xdr:to>
    <xdr:sp macro="" textlink="">
      <xdr:nvSpPr>
        <xdr:cNvPr id="270" name="楕円 269"/>
        <xdr:cNvSpPr/>
      </xdr:nvSpPr>
      <xdr:spPr>
        <a:xfrm>
          <a:off x="1479296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55</xdr:row>
      <xdr:rowOff>16510</xdr:rowOff>
    </xdr:from>
    <xdr:ext cx="762000" cy="259080"/>
    <xdr:sp macro="" textlink="">
      <xdr:nvSpPr>
        <xdr:cNvPr id="271" name="その他該当値テキスト"/>
        <xdr:cNvSpPr txBox="1"/>
      </xdr:nvSpPr>
      <xdr:spPr>
        <a:xfrm>
          <a:off x="14915515"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12700</xdr:rowOff>
    </xdr:from>
    <xdr:to xmlns:xdr="http://schemas.openxmlformats.org/drawingml/2006/spreadsheetDrawing">
      <xdr:col>78</xdr:col>
      <xdr:colOff>120650</xdr:colOff>
      <xdr:row>56</xdr:row>
      <xdr:rowOff>114300</xdr:rowOff>
    </xdr:to>
    <xdr:sp macro="" textlink="">
      <xdr:nvSpPr>
        <xdr:cNvPr id="272" name="楕円 271"/>
        <xdr:cNvSpPr/>
      </xdr:nvSpPr>
      <xdr:spPr>
        <a:xfrm>
          <a:off x="1403604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99060</xdr:rowOff>
    </xdr:from>
    <xdr:ext cx="735330" cy="257810"/>
    <xdr:sp macro="" textlink="">
      <xdr:nvSpPr>
        <xdr:cNvPr id="273" name="テキスト ボックス 272"/>
        <xdr:cNvSpPr txBox="1"/>
      </xdr:nvSpPr>
      <xdr:spPr>
        <a:xfrm>
          <a:off x="13746480" y="97002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120650</xdr:rowOff>
    </xdr:from>
    <xdr:to xmlns:xdr="http://schemas.openxmlformats.org/drawingml/2006/spreadsheetDrawing">
      <xdr:col>74</xdr:col>
      <xdr:colOff>31750</xdr:colOff>
      <xdr:row>56</xdr:row>
      <xdr:rowOff>50800</xdr:rowOff>
    </xdr:to>
    <xdr:sp macro="" textlink="">
      <xdr:nvSpPr>
        <xdr:cNvPr id="274" name="楕円 273"/>
        <xdr:cNvSpPr/>
      </xdr:nvSpPr>
      <xdr:spPr>
        <a:xfrm>
          <a:off x="13248640" y="9550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60960</xdr:rowOff>
    </xdr:from>
    <xdr:ext cx="762000" cy="259080"/>
    <xdr:sp macro="" textlink="">
      <xdr:nvSpPr>
        <xdr:cNvPr id="275" name="テキスト ボックス 274"/>
        <xdr:cNvSpPr txBox="1"/>
      </xdr:nvSpPr>
      <xdr:spPr>
        <a:xfrm>
          <a:off x="1293876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55</xdr:row>
      <xdr:rowOff>57150</xdr:rowOff>
    </xdr:from>
    <xdr:to xmlns:xdr="http://schemas.openxmlformats.org/drawingml/2006/spreadsheetDrawing">
      <xdr:col>69</xdr:col>
      <xdr:colOff>142875</xdr:colOff>
      <xdr:row>55</xdr:row>
      <xdr:rowOff>158750</xdr:rowOff>
    </xdr:to>
    <xdr:sp macro="" textlink="">
      <xdr:nvSpPr>
        <xdr:cNvPr id="276" name="楕円 275"/>
        <xdr:cNvSpPr/>
      </xdr:nvSpPr>
      <xdr:spPr>
        <a:xfrm>
          <a:off x="1244092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168910</xdr:rowOff>
    </xdr:from>
    <xdr:ext cx="762000" cy="257810"/>
    <xdr:sp macro="" textlink="">
      <xdr:nvSpPr>
        <xdr:cNvPr id="277" name="テキスト ボックス 276"/>
        <xdr:cNvSpPr txBox="1"/>
      </xdr:nvSpPr>
      <xdr:spPr>
        <a:xfrm>
          <a:off x="12151360" y="9255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152400</xdr:rowOff>
    </xdr:from>
    <xdr:to xmlns:xdr="http://schemas.openxmlformats.org/drawingml/2006/spreadsheetDrawing">
      <xdr:col>65</xdr:col>
      <xdr:colOff>53975</xdr:colOff>
      <xdr:row>55</xdr:row>
      <xdr:rowOff>82550</xdr:rowOff>
    </xdr:to>
    <xdr:sp macro="" textlink="">
      <xdr:nvSpPr>
        <xdr:cNvPr id="278" name="楕円 277"/>
        <xdr:cNvSpPr/>
      </xdr:nvSpPr>
      <xdr:spPr>
        <a:xfrm>
          <a:off x="11653520" y="9410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92710</xdr:rowOff>
    </xdr:from>
    <xdr:ext cx="762000" cy="259080"/>
    <xdr:sp macro="" textlink="">
      <xdr:nvSpPr>
        <xdr:cNvPr id="279" name="テキスト ボックス 278"/>
        <xdr:cNvSpPr txBox="1"/>
      </xdr:nvSpPr>
      <xdr:spPr>
        <a:xfrm>
          <a:off x="1134364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公共下水道事業会計への負担金の減などにより、前年度に比べ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静岡県平均を</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続き補助金・負担金の見直しを実施するとともに、特に企業会計に対する支出の増減が大きく影響するため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収支改善による安定的な企業経営に努める。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114806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810"/>
    <xdr:sp macro="" textlink="">
      <xdr:nvSpPr>
        <xdr:cNvPr id="293" name="テキスト ボックス 292"/>
        <xdr:cNvSpPr txBox="1"/>
      </xdr:nvSpPr>
      <xdr:spPr>
        <a:xfrm>
          <a:off x="1073912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1186160" y="717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730" cy="259080"/>
    <xdr:sp macro="" textlink="">
      <xdr:nvSpPr>
        <xdr:cNvPr id="295" name="テキスト ボックス 294"/>
        <xdr:cNvSpPr txBox="1"/>
      </xdr:nvSpPr>
      <xdr:spPr>
        <a:xfrm>
          <a:off x="1073912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1186160" y="679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730" cy="259080"/>
    <xdr:sp macro="" textlink="">
      <xdr:nvSpPr>
        <xdr:cNvPr id="297" name="テキスト ボックス 296"/>
        <xdr:cNvSpPr txBox="1"/>
      </xdr:nvSpPr>
      <xdr:spPr>
        <a:xfrm>
          <a:off x="1073912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1186160" y="641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730" cy="257810"/>
    <xdr:sp macro="" textlink="">
      <xdr:nvSpPr>
        <xdr:cNvPr id="299" name="テキスト ボックス 298"/>
        <xdr:cNvSpPr txBox="1"/>
      </xdr:nvSpPr>
      <xdr:spPr>
        <a:xfrm>
          <a:off x="1073912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1186160" y="603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730" cy="259080"/>
    <xdr:sp macro="" textlink="">
      <xdr:nvSpPr>
        <xdr:cNvPr id="301" name="テキスト ボックス 300"/>
        <xdr:cNvSpPr txBox="1"/>
      </xdr:nvSpPr>
      <xdr:spPr>
        <a:xfrm>
          <a:off x="1073912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1186160" y="565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730" cy="259080"/>
    <xdr:sp macro="" textlink="">
      <xdr:nvSpPr>
        <xdr:cNvPr id="303" name="テキスト ボックス 302"/>
        <xdr:cNvSpPr txBox="1"/>
      </xdr:nvSpPr>
      <xdr:spPr>
        <a:xfrm>
          <a:off x="1073912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5" name="テキスト ボックス 304"/>
        <xdr:cNvSpPr txBox="1"/>
      </xdr:nvSpPr>
      <xdr:spPr>
        <a:xfrm>
          <a:off x="1073912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58420</xdr:rowOff>
    </xdr:from>
    <xdr:to xmlns:xdr="http://schemas.openxmlformats.org/drawingml/2006/spreadsheetDrawing">
      <xdr:col>82</xdr:col>
      <xdr:colOff>107950</xdr:colOff>
      <xdr:row>40</xdr:row>
      <xdr:rowOff>81280</xdr:rowOff>
    </xdr:to>
    <xdr:cxnSp macro="">
      <xdr:nvCxnSpPr>
        <xdr:cNvPr id="307" name="直線コネクタ 306"/>
        <xdr:cNvCxnSpPr/>
      </xdr:nvCxnSpPr>
      <xdr:spPr>
        <a:xfrm flipV="1">
          <a:off x="14843760" y="554482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40</xdr:row>
      <xdr:rowOff>53340</xdr:rowOff>
    </xdr:from>
    <xdr:ext cx="762000" cy="257810"/>
    <xdr:sp macro="" textlink="">
      <xdr:nvSpPr>
        <xdr:cNvPr id="308" name="補助費等最小値テキスト"/>
        <xdr:cNvSpPr txBox="1"/>
      </xdr:nvSpPr>
      <xdr:spPr>
        <a:xfrm>
          <a:off x="14915515" y="6911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81280</xdr:rowOff>
    </xdr:from>
    <xdr:to xmlns:xdr="http://schemas.openxmlformats.org/drawingml/2006/spreadsheetDrawing">
      <xdr:col>82</xdr:col>
      <xdr:colOff>179705</xdr:colOff>
      <xdr:row>40</xdr:row>
      <xdr:rowOff>81280</xdr:rowOff>
    </xdr:to>
    <xdr:cxnSp macro="">
      <xdr:nvCxnSpPr>
        <xdr:cNvPr id="309" name="直線コネクタ 308"/>
        <xdr:cNvCxnSpPr/>
      </xdr:nvCxnSpPr>
      <xdr:spPr>
        <a:xfrm>
          <a:off x="14754860" y="6939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30</xdr:row>
      <xdr:rowOff>144780</xdr:rowOff>
    </xdr:from>
    <xdr:ext cx="762000" cy="257810"/>
    <xdr:sp macro="" textlink="">
      <xdr:nvSpPr>
        <xdr:cNvPr id="310" name="補助費等最大値テキスト"/>
        <xdr:cNvSpPr txBox="1"/>
      </xdr:nvSpPr>
      <xdr:spPr>
        <a:xfrm>
          <a:off x="14915515" y="52882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58420</xdr:rowOff>
    </xdr:from>
    <xdr:to xmlns:xdr="http://schemas.openxmlformats.org/drawingml/2006/spreadsheetDrawing">
      <xdr:col>82</xdr:col>
      <xdr:colOff>179705</xdr:colOff>
      <xdr:row>32</xdr:row>
      <xdr:rowOff>58420</xdr:rowOff>
    </xdr:to>
    <xdr:cxnSp macro="">
      <xdr:nvCxnSpPr>
        <xdr:cNvPr id="311" name="直線コネクタ 310"/>
        <xdr:cNvCxnSpPr/>
      </xdr:nvCxnSpPr>
      <xdr:spPr>
        <a:xfrm>
          <a:off x="14754860" y="55448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34</xdr:row>
      <xdr:rowOff>27940</xdr:rowOff>
    </xdr:from>
    <xdr:to xmlns:xdr="http://schemas.openxmlformats.org/drawingml/2006/spreadsheetDrawing">
      <xdr:col>82</xdr:col>
      <xdr:colOff>107950</xdr:colOff>
      <xdr:row>34</xdr:row>
      <xdr:rowOff>88900</xdr:rowOff>
    </xdr:to>
    <xdr:cxnSp macro="">
      <xdr:nvCxnSpPr>
        <xdr:cNvPr id="312" name="直線コネクタ 311"/>
        <xdr:cNvCxnSpPr/>
      </xdr:nvCxnSpPr>
      <xdr:spPr>
        <a:xfrm flipV="1">
          <a:off x="14086840" y="5857240"/>
          <a:ext cx="7569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34</xdr:row>
      <xdr:rowOff>71120</xdr:rowOff>
    </xdr:from>
    <xdr:ext cx="762000" cy="259080"/>
    <xdr:sp macro="" textlink="">
      <xdr:nvSpPr>
        <xdr:cNvPr id="313" name="補助費等平均値テキスト"/>
        <xdr:cNvSpPr txBox="1"/>
      </xdr:nvSpPr>
      <xdr:spPr>
        <a:xfrm>
          <a:off x="14915515" y="5900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99060</xdr:rowOff>
    </xdr:from>
    <xdr:to xmlns:xdr="http://schemas.openxmlformats.org/drawingml/2006/spreadsheetDrawing">
      <xdr:col>82</xdr:col>
      <xdr:colOff>158750</xdr:colOff>
      <xdr:row>35</xdr:row>
      <xdr:rowOff>29210</xdr:rowOff>
    </xdr:to>
    <xdr:sp macro="" textlink="">
      <xdr:nvSpPr>
        <xdr:cNvPr id="314" name="フローチャート: 判断 313"/>
        <xdr:cNvSpPr/>
      </xdr:nvSpPr>
      <xdr:spPr>
        <a:xfrm>
          <a:off x="1479296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34</xdr:row>
      <xdr:rowOff>88900</xdr:rowOff>
    </xdr:from>
    <xdr:to xmlns:xdr="http://schemas.openxmlformats.org/drawingml/2006/spreadsheetDrawing">
      <xdr:col>78</xdr:col>
      <xdr:colOff>69850</xdr:colOff>
      <xdr:row>34</xdr:row>
      <xdr:rowOff>104140</xdr:rowOff>
    </xdr:to>
    <xdr:cxnSp macro="">
      <xdr:nvCxnSpPr>
        <xdr:cNvPr id="315" name="直線コネクタ 314"/>
        <xdr:cNvCxnSpPr/>
      </xdr:nvCxnSpPr>
      <xdr:spPr>
        <a:xfrm flipV="1">
          <a:off x="13298170" y="5918200"/>
          <a:ext cx="78867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137160</xdr:rowOff>
    </xdr:from>
    <xdr:to xmlns:xdr="http://schemas.openxmlformats.org/drawingml/2006/spreadsheetDrawing">
      <xdr:col>78</xdr:col>
      <xdr:colOff>120650</xdr:colOff>
      <xdr:row>35</xdr:row>
      <xdr:rowOff>67310</xdr:rowOff>
    </xdr:to>
    <xdr:sp macro="" textlink="">
      <xdr:nvSpPr>
        <xdr:cNvPr id="316" name="フローチャート: 判断 315"/>
        <xdr:cNvSpPr/>
      </xdr:nvSpPr>
      <xdr:spPr>
        <a:xfrm>
          <a:off x="1403604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52070</xdr:rowOff>
    </xdr:from>
    <xdr:ext cx="735330" cy="257810"/>
    <xdr:sp macro="" textlink="">
      <xdr:nvSpPr>
        <xdr:cNvPr id="317" name="テキスト ボックス 316"/>
        <xdr:cNvSpPr txBox="1"/>
      </xdr:nvSpPr>
      <xdr:spPr>
        <a:xfrm>
          <a:off x="13746480" y="605282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34</xdr:row>
      <xdr:rowOff>81280</xdr:rowOff>
    </xdr:from>
    <xdr:to xmlns:xdr="http://schemas.openxmlformats.org/drawingml/2006/spreadsheetDrawing">
      <xdr:col>73</xdr:col>
      <xdr:colOff>179705</xdr:colOff>
      <xdr:row>34</xdr:row>
      <xdr:rowOff>104140</xdr:rowOff>
    </xdr:to>
    <xdr:cxnSp macro="">
      <xdr:nvCxnSpPr>
        <xdr:cNvPr id="318" name="直線コネクタ 317"/>
        <xdr:cNvCxnSpPr/>
      </xdr:nvCxnSpPr>
      <xdr:spPr>
        <a:xfrm>
          <a:off x="12491720" y="591058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129540</xdr:rowOff>
    </xdr:from>
    <xdr:to xmlns:xdr="http://schemas.openxmlformats.org/drawingml/2006/spreadsheetDrawing">
      <xdr:col>74</xdr:col>
      <xdr:colOff>31750</xdr:colOff>
      <xdr:row>35</xdr:row>
      <xdr:rowOff>59690</xdr:rowOff>
    </xdr:to>
    <xdr:sp macro="" textlink="">
      <xdr:nvSpPr>
        <xdr:cNvPr id="319" name="フローチャート: 判断 318"/>
        <xdr:cNvSpPr/>
      </xdr:nvSpPr>
      <xdr:spPr>
        <a:xfrm>
          <a:off x="13248640" y="595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44450</xdr:rowOff>
    </xdr:from>
    <xdr:ext cx="762000" cy="259080"/>
    <xdr:sp macro="" textlink="">
      <xdr:nvSpPr>
        <xdr:cNvPr id="320" name="テキスト ボックス 319"/>
        <xdr:cNvSpPr txBox="1"/>
      </xdr:nvSpPr>
      <xdr:spPr>
        <a:xfrm>
          <a:off x="12938760" y="604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66040</xdr:rowOff>
    </xdr:from>
    <xdr:to xmlns:xdr="http://schemas.openxmlformats.org/drawingml/2006/spreadsheetDrawing">
      <xdr:col>69</xdr:col>
      <xdr:colOff>92075</xdr:colOff>
      <xdr:row>34</xdr:row>
      <xdr:rowOff>81280</xdr:rowOff>
    </xdr:to>
    <xdr:cxnSp macro="">
      <xdr:nvCxnSpPr>
        <xdr:cNvPr id="321" name="直線コネクタ 320"/>
        <xdr:cNvCxnSpPr/>
      </xdr:nvCxnSpPr>
      <xdr:spPr>
        <a:xfrm>
          <a:off x="11684000" y="5895340"/>
          <a:ext cx="8077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121920</xdr:rowOff>
    </xdr:from>
    <xdr:to xmlns:xdr="http://schemas.openxmlformats.org/drawingml/2006/spreadsheetDrawing">
      <xdr:col>69</xdr:col>
      <xdr:colOff>142875</xdr:colOff>
      <xdr:row>35</xdr:row>
      <xdr:rowOff>52070</xdr:rowOff>
    </xdr:to>
    <xdr:sp macro="" textlink="">
      <xdr:nvSpPr>
        <xdr:cNvPr id="322" name="フローチャート: 判断 321"/>
        <xdr:cNvSpPr/>
      </xdr:nvSpPr>
      <xdr:spPr>
        <a:xfrm>
          <a:off x="1244092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36830</xdr:rowOff>
    </xdr:from>
    <xdr:ext cx="762000" cy="259080"/>
    <xdr:sp macro="" textlink="">
      <xdr:nvSpPr>
        <xdr:cNvPr id="323" name="テキスト ボックス 322"/>
        <xdr:cNvSpPr txBox="1"/>
      </xdr:nvSpPr>
      <xdr:spPr>
        <a:xfrm>
          <a:off x="12151360" y="6037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60960</xdr:rowOff>
    </xdr:from>
    <xdr:to xmlns:xdr="http://schemas.openxmlformats.org/drawingml/2006/spreadsheetDrawing">
      <xdr:col>65</xdr:col>
      <xdr:colOff>53975</xdr:colOff>
      <xdr:row>34</xdr:row>
      <xdr:rowOff>162560</xdr:rowOff>
    </xdr:to>
    <xdr:sp macro="" textlink="">
      <xdr:nvSpPr>
        <xdr:cNvPr id="324" name="フローチャート: 判断 323"/>
        <xdr:cNvSpPr/>
      </xdr:nvSpPr>
      <xdr:spPr>
        <a:xfrm>
          <a:off x="11653520" y="58902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147320</xdr:rowOff>
    </xdr:from>
    <xdr:ext cx="762000" cy="259080"/>
    <xdr:sp macro="" textlink="">
      <xdr:nvSpPr>
        <xdr:cNvPr id="325" name="テキスト ボックス 324"/>
        <xdr:cNvSpPr txBox="1"/>
      </xdr:nvSpPr>
      <xdr:spPr>
        <a:xfrm>
          <a:off x="11343640" y="597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26" name="テキスト ボックス 325"/>
        <xdr:cNvSpPr txBox="1"/>
      </xdr:nvSpPr>
      <xdr:spPr>
        <a:xfrm>
          <a:off x="1464818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7" name="テキスト ボックス 326"/>
        <xdr:cNvSpPr txBox="1"/>
      </xdr:nvSpPr>
      <xdr:spPr>
        <a:xfrm>
          <a:off x="138912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9080"/>
    <xdr:sp macro="" textlink="">
      <xdr:nvSpPr>
        <xdr:cNvPr id="328" name="テキスト ボックス 327"/>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44</xdr:row>
      <xdr:rowOff>10160</xdr:rowOff>
    </xdr:from>
    <xdr:ext cx="762000" cy="259080"/>
    <xdr:sp macro="" textlink="">
      <xdr:nvSpPr>
        <xdr:cNvPr id="330" name="テキスト ボックス 329"/>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148590</xdr:rowOff>
    </xdr:from>
    <xdr:to xmlns:xdr="http://schemas.openxmlformats.org/drawingml/2006/spreadsheetDrawing">
      <xdr:col>82</xdr:col>
      <xdr:colOff>158750</xdr:colOff>
      <xdr:row>34</xdr:row>
      <xdr:rowOff>78740</xdr:rowOff>
    </xdr:to>
    <xdr:sp macro="" textlink="">
      <xdr:nvSpPr>
        <xdr:cNvPr id="331" name="楕円 330"/>
        <xdr:cNvSpPr/>
      </xdr:nvSpPr>
      <xdr:spPr>
        <a:xfrm>
          <a:off x="1479296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32</xdr:row>
      <xdr:rowOff>165100</xdr:rowOff>
    </xdr:from>
    <xdr:ext cx="762000" cy="259080"/>
    <xdr:sp macro="" textlink="">
      <xdr:nvSpPr>
        <xdr:cNvPr id="332" name="補助費等該当値テキスト"/>
        <xdr:cNvSpPr txBox="1"/>
      </xdr:nvSpPr>
      <xdr:spPr>
        <a:xfrm>
          <a:off x="14915515"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34</xdr:row>
      <xdr:rowOff>38100</xdr:rowOff>
    </xdr:from>
    <xdr:to xmlns:xdr="http://schemas.openxmlformats.org/drawingml/2006/spreadsheetDrawing">
      <xdr:col>78</xdr:col>
      <xdr:colOff>120650</xdr:colOff>
      <xdr:row>34</xdr:row>
      <xdr:rowOff>139700</xdr:rowOff>
    </xdr:to>
    <xdr:sp macro="" textlink="">
      <xdr:nvSpPr>
        <xdr:cNvPr id="333" name="楕円 332"/>
        <xdr:cNvSpPr/>
      </xdr:nvSpPr>
      <xdr:spPr>
        <a:xfrm>
          <a:off x="1403604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149860</xdr:rowOff>
    </xdr:from>
    <xdr:ext cx="735330" cy="259080"/>
    <xdr:sp macro="" textlink="">
      <xdr:nvSpPr>
        <xdr:cNvPr id="334" name="テキスト ボックス 333"/>
        <xdr:cNvSpPr txBox="1"/>
      </xdr:nvSpPr>
      <xdr:spPr>
        <a:xfrm>
          <a:off x="13746480" y="5636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34</xdr:row>
      <xdr:rowOff>53340</xdr:rowOff>
    </xdr:from>
    <xdr:to xmlns:xdr="http://schemas.openxmlformats.org/drawingml/2006/spreadsheetDrawing">
      <xdr:col>74</xdr:col>
      <xdr:colOff>31750</xdr:colOff>
      <xdr:row>34</xdr:row>
      <xdr:rowOff>154940</xdr:rowOff>
    </xdr:to>
    <xdr:sp macro="" textlink="">
      <xdr:nvSpPr>
        <xdr:cNvPr id="335" name="楕円 334"/>
        <xdr:cNvSpPr/>
      </xdr:nvSpPr>
      <xdr:spPr>
        <a:xfrm>
          <a:off x="13248640" y="58826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165100</xdr:rowOff>
    </xdr:from>
    <xdr:ext cx="762000" cy="259080"/>
    <xdr:sp macro="" textlink="">
      <xdr:nvSpPr>
        <xdr:cNvPr id="336" name="テキスト ボックス 335"/>
        <xdr:cNvSpPr txBox="1"/>
      </xdr:nvSpPr>
      <xdr:spPr>
        <a:xfrm>
          <a:off x="12938760" y="565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34</xdr:row>
      <xdr:rowOff>30480</xdr:rowOff>
    </xdr:from>
    <xdr:to xmlns:xdr="http://schemas.openxmlformats.org/drawingml/2006/spreadsheetDrawing">
      <xdr:col>69</xdr:col>
      <xdr:colOff>142875</xdr:colOff>
      <xdr:row>34</xdr:row>
      <xdr:rowOff>132080</xdr:rowOff>
    </xdr:to>
    <xdr:sp macro="" textlink="">
      <xdr:nvSpPr>
        <xdr:cNvPr id="337" name="楕円 336"/>
        <xdr:cNvSpPr/>
      </xdr:nvSpPr>
      <xdr:spPr>
        <a:xfrm>
          <a:off x="1244092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142240</xdr:rowOff>
    </xdr:from>
    <xdr:ext cx="762000" cy="259080"/>
    <xdr:sp macro="" textlink="">
      <xdr:nvSpPr>
        <xdr:cNvPr id="338" name="テキスト ボックス 337"/>
        <xdr:cNvSpPr txBox="1"/>
      </xdr:nvSpPr>
      <xdr:spPr>
        <a:xfrm>
          <a:off x="12151360" y="562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15240</xdr:rowOff>
    </xdr:from>
    <xdr:to xmlns:xdr="http://schemas.openxmlformats.org/drawingml/2006/spreadsheetDrawing">
      <xdr:col>65</xdr:col>
      <xdr:colOff>53975</xdr:colOff>
      <xdr:row>34</xdr:row>
      <xdr:rowOff>116840</xdr:rowOff>
    </xdr:to>
    <xdr:sp macro="" textlink="">
      <xdr:nvSpPr>
        <xdr:cNvPr id="339" name="楕円 338"/>
        <xdr:cNvSpPr/>
      </xdr:nvSpPr>
      <xdr:spPr>
        <a:xfrm>
          <a:off x="11653520" y="5844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127000</xdr:rowOff>
    </xdr:from>
    <xdr:ext cx="762000" cy="259080"/>
    <xdr:sp macro="" textlink="">
      <xdr:nvSpPr>
        <xdr:cNvPr id="340" name="テキスト ボックス 339"/>
        <xdr:cNvSpPr txBox="1"/>
      </xdr:nvSpPr>
      <xdr:spPr>
        <a:xfrm>
          <a:off x="11343640" y="561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179705</xdr:colOff>
      <xdr:row>69</xdr:row>
      <xdr:rowOff>44450</xdr:rowOff>
    </xdr:to>
    <xdr:sp macro="" textlink="">
      <xdr:nvSpPr>
        <xdr:cNvPr id="341" name="正方形/長方形 340"/>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179705</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179705</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48" name="正方形/長方形 347"/>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179705</xdr:colOff>
      <xdr:row>72</xdr:row>
      <xdr:rowOff>38100</xdr:rowOff>
    </xdr:to>
    <xdr:sp macro="" textlink="">
      <xdr:nvSpPr>
        <xdr:cNvPr id="350" name="正方形/長方形 349"/>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新発債の低利借入により償還利子は減となっているものの、元金償還の増により前年度</a:t>
          </a:r>
          <a:r>
            <a:rPr kumimoji="1" lang="ja-JP" altLang="en-US" sz="1100">
              <a:solidFill>
                <a:schemeClr val="dk1"/>
              </a:solidFill>
              <a:effectLst/>
              <a:latin typeface="+mn-lt"/>
              <a:ea typeface="+mn-ea"/>
              <a:cs typeface="+mn-cs"/>
            </a:rPr>
            <a:t>と同数で</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状況である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大規模投資的事業の整備</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大幅に</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残高が増加する見込みであるが、引</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続き起債額及び借入条件等の見直しを</a:t>
          </a:r>
          <a:r>
            <a:rPr kumimoji="1" lang="ja-JP" altLang="en-US" sz="1100">
              <a:solidFill>
                <a:schemeClr val="dk1"/>
              </a:solidFill>
              <a:effectLst/>
              <a:latin typeface="+mn-lt"/>
              <a:ea typeface="+mn-ea"/>
              <a:cs typeface="+mn-cs"/>
            </a:rPr>
            <a:t>進める</a:t>
          </a:r>
          <a:r>
            <a:rPr kumimoji="1" lang="ja-JP" altLang="ja-JP" sz="1100">
              <a:solidFill>
                <a:schemeClr val="dk1"/>
              </a:solidFill>
              <a:effectLst/>
              <a:latin typeface="+mn-lt"/>
              <a:ea typeface="+mn-ea"/>
              <a:cs typeface="+mn-cs"/>
            </a:rPr>
            <a:t>とともに、</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新規発行を伴う普通建設事業の抑制</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8450" cy="225425"/>
    <xdr:sp macro="" textlink="">
      <xdr:nvSpPr>
        <xdr:cNvPr id="352" name="テキスト ボックス 351"/>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179705</xdr:colOff>
      <xdr:row>84</xdr:row>
      <xdr:rowOff>12700</xdr:rowOff>
    </xdr:to>
    <xdr:cxnSp macro="">
      <xdr:nvCxnSpPr>
        <xdr:cNvPr id="353" name="直線コネクタ 352"/>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810"/>
    <xdr:sp macro="" textlink="">
      <xdr:nvSpPr>
        <xdr:cNvPr id="354" name="テキスト ボックス 353"/>
        <xdr:cNvSpPr txBox="1"/>
      </xdr:nvSpPr>
      <xdr:spPr>
        <a:xfrm>
          <a:off x="23368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82</xdr:row>
      <xdr:rowOff>29210</xdr:rowOff>
    </xdr:from>
    <xdr:to xmlns:xdr="http://schemas.openxmlformats.org/drawingml/2006/spreadsheetDrawing">
      <xdr:col>26</xdr:col>
      <xdr:colOff>179705</xdr:colOff>
      <xdr:row>82</xdr:row>
      <xdr:rowOff>29210</xdr:rowOff>
    </xdr:to>
    <xdr:cxnSp macro="">
      <xdr:nvCxnSpPr>
        <xdr:cNvPr id="355" name="直線コネクタ 354"/>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58420</xdr:rowOff>
    </xdr:from>
    <xdr:ext cx="506730" cy="259080"/>
    <xdr:sp macro="" textlink="">
      <xdr:nvSpPr>
        <xdr:cNvPr id="356" name="テキスト ボックス 355"/>
        <xdr:cNvSpPr txBox="1"/>
      </xdr:nvSpPr>
      <xdr:spPr>
        <a:xfrm>
          <a:off x="233680" y="13945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80</xdr:row>
      <xdr:rowOff>45085</xdr:rowOff>
    </xdr:from>
    <xdr:to xmlns:xdr="http://schemas.openxmlformats.org/drawingml/2006/spreadsheetDrawing">
      <xdr:col>26</xdr:col>
      <xdr:colOff>179705</xdr:colOff>
      <xdr:row>80</xdr:row>
      <xdr:rowOff>45085</xdr:rowOff>
    </xdr:to>
    <xdr:cxnSp macro="">
      <xdr:nvCxnSpPr>
        <xdr:cNvPr id="357" name="直線コネクタ 356"/>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79</xdr:row>
      <xdr:rowOff>74930</xdr:rowOff>
    </xdr:from>
    <xdr:ext cx="506730" cy="257810"/>
    <xdr:sp macro="" textlink="">
      <xdr:nvSpPr>
        <xdr:cNvPr id="358" name="テキスト ボックス 357"/>
        <xdr:cNvSpPr txBox="1"/>
      </xdr:nvSpPr>
      <xdr:spPr>
        <a:xfrm>
          <a:off x="233680" y="13619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61595</xdr:rowOff>
    </xdr:from>
    <xdr:to xmlns:xdr="http://schemas.openxmlformats.org/drawingml/2006/spreadsheetDrawing">
      <xdr:col>26</xdr:col>
      <xdr:colOff>179705</xdr:colOff>
      <xdr:row>78</xdr:row>
      <xdr:rowOff>61595</xdr:rowOff>
    </xdr:to>
    <xdr:cxnSp macro="">
      <xdr:nvCxnSpPr>
        <xdr:cNvPr id="359" name="直線コネクタ 358"/>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90805</xdr:rowOff>
    </xdr:from>
    <xdr:ext cx="506730" cy="258445"/>
    <xdr:sp macro="" textlink="">
      <xdr:nvSpPr>
        <xdr:cNvPr id="360" name="テキスト ボックス 359"/>
        <xdr:cNvSpPr txBox="1"/>
      </xdr:nvSpPr>
      <xdr:spPr>
        <a:xfrm>
          <a:off x="233680" y="13292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78105</xdr:rowOff>
    </xdr:from>
    <xdr:to xmlns:xdr="http://schemas.openxmlformats.org/drawingml/2006/spreadsheetDrawing">
      <xdr:col>26</xdr:col>
      <xdr:colOff>179705</xdr:colOff>
      <xdr:row>76</xdr:row>
      <xdr:rowOff>78105</xdr:rowOff>
    </xdr:to>
    <xdr:cxnSp macro="">
      <xdr:nvCxnSpPr>
        <xdr:cNvPr id="361" name="直線コネクタ 360"/>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107315</xdr:rowOff>
    </xdr:from>
    <xdr:ext cx="506730" cy="259080"/>
    <xdr:sp macro="" textlink="">
      <xdr:nvSpPr>
        <xdr:cNvPr id="362" name="テキスト ボックス 361"/>
        <xdr:cNvSpPr txBox="1"/>
      </xdr:nvSpPr>
      <xdr:spPr>
        <a:xfrm>
          <a:off x="233680" y="12966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74</xdr:row>
      <xdr:rowOff>94615</xdr:rowOff>
    </xdr:from>
    <xdr:to xmlns:xdr="http://schemas.openxmlformats.org/drawingml/2006/spreadsheetDrawing">
      <xdr:col>26</xdr:col>
      <xdr:colOff>179705</xdr:colOff>
      <xdr:row>74</xdr:row>
      <xdr:rowOff>94615</xdr:rowOff>
    </xdr:to>
    <xdr:cxnSp macro="">
      <xdr:nvCxnSpPr>
        <xdr:cNvPr id="363" name="直線コネクタ 362"/>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73</xdr:row>
      <xdr:rowOff>123825</xdr:rowOff>
    </xdr:from>
    <xdr:ext cx="506730" cy="257810"/>
    <xdr:sp macro="" textlink="">
      <xdr:nvSpPr>
        <xdr:cNvPr id="364" name="テキスト ボックス 363"/>
        <xdr:cNvSpPr txBox="1"/>
      </xdr:nvSpPr>
      <xdr:spPr>
        <a:xfrm>
          <a:off x="233680" y="12639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110490</xdr:rowOff>
    </xdr:from>
    <xdr:to xmlns:xdr="http://schemas.openxmlformats.org/drawingml/2006/spreadsheetDrawing">
      <xdr:col>26</xdr:col>
      <xdr:colOff>179705</xdr:colOff>
      <xdr:row>72</xdr:row>
      <xdr:rowOff>110490</xdr:rowOff>
    </xdr:to>
    <xdr:cxnSp macro="">
      <xdr:nvCxnSpPr>
        <xdr:cNvPr id="365" name="直線コネクタ 364"/>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71</xdr:row>
      <xdr:rowOff>139700</xdr:rowOff>
    </xdr:from>
    <xdr:ext cx="506730" cy="259080"/>
    <xdr:sp macro="" textlink="">
      <xdr:nvSpPr>
        <xdr:cNvPr id="366" name="テキスト ボックス 365"/>
        <xdr:cNvSpPr txBox="1"/>
      </xdr:nvSpPr>
      <xdr:spPr>
        <a:xfrm>
          <a:off x="233680" y="12312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70</xdr:row>
      <xdr:rowOff>127000</xdr:rowOff>
    </xdr:to>
    <xdr:cxnSp macro="">
      <xdr:nvCxnSpPr>
        <xdr:cNvPr id="367" name="直線コネクタ 366"/>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8" name="テキスト ボックス 367"/>
        <xdr:cNvSpPr txBox="1"/>
      </xdr:nvSpPr>
      <xdr:spPr>
        <a:xfrm>
          <a:off x="23368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179705</xdr:colOff>
      <xdr:row>84</xdr:row>
      <xdr:rowOff>12700</xdr:rowOff>
    </xdr:to>
    <xdr:sp macro="" textlink="">
      <xdr:nvSpPr>
        <xdr:cNvPr id="369" name="公債費グラフ枠"/>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102235</xdr:rowOff>
    </xdr:from>
    <xdr:to xmlns:xdr="http://schemas.openxmlformats.org/drawingml/2006/spreadsheetDrawing">
      <xdr:col>24</xdr:col>
      <xdr:colOff>25400</xdr:colOff>
      <xdr:row>81</xdr:row>
      <xdr:rowOff>102235</xdr:rowOff>
    </xdr:to>
    <xdr:cxnSp macro="">
      <xdr:nvCxnSpPr>
        <xdr:cNvPr id="370" name="直線コネクタ 369"/>
        <xdr:cNvCxnSpPr/>
      </xdr:nvCxnSpPr>
      <xdr:spPr>
        <a:xfrm flipV="1">
          <a:off x="4338320" y="12618085"/>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74930</xdr:rowOff>
    </xdr:from>
    <xdr:ext cx="762000" cy="257810"/>
    <xdr:sp macro="" textlink="">
      <xdr:nvSpPr>
        <xdr:cNvPr id="371" name="公債費最小値テキスト"/>
        <xdr:cNvSpPr txBox="1"/>
      </xdr:nvSpPr>
      <xdr:spPr>
        <a:xfrm>
          <a:off x="4427220" y="139623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102235</xdr:rowOff>
    </xdr:from>
    <xdr:to xmlns:xdr="http://schemas.openxmlformats.org/drawingml/2006/spreadsheetDrawing">
      <xdr:col>24</xdr:col>
      <xdr:colOff>114300</xdr:colOff>
      <xdr:row>81</xdr:row>
      <xdr:rowOff>102235</xdr:rowOff>
    </xdr:to>
    <xdr:cxnSp macro="">
      <xdr:nvCxnSpPr>
        <xdr:cNvPr id="372" name="直線コネクタ 371"/>
        <xdr:cNvCxnSpPr/>
      </xdr:nvCxnSpPr>
      <xdr:spPr>
        <a:xfrm>
          <a:off x="4269740" y="139896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17780</xdr:rowOff>
    </xdr:from>
    <xdr:ext cx="762000" cy="257810"/>
    <xdr:sp macro="" textlink="">
      <xdr:nvSpPr>
        <xdr:cNvPr id="373" name="公債費最大値テキスト"/>
        <xdr:cNvSpPr txBox="1"/>
      </xdr:nvSpPr>
      <xdr:spPr>
        <a:xfrm>
          <a:off x="4427220" y="123621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102235</xdr:rowOff>
    </xdr:from>
    <xdr:to xmlns:xdr="http://schemas.openxmlformats.org/drawingml/2006/spreadsheetDrawing">
      <xdr:col>24</xdr:col>
      <xdr:colOff>114300</xdr:colOff>
      <xdr:row>73</xdr:row>
      <xdr:rowOff>102235</xdr:rowOff>
    </xdr:to>
    <xdr:cxnSp macro="">
      <xdr:nvCxnSpPr>
        <xdr:cNvPr id="374" name="直線コネクタ 373"/>
        <xdr:cNvCxnSpPr/>
      </xdr:nvCxnSpPr>
      <xdr:spPr>
        <a:xfrm>
          <a:off x="4269740" y="1261808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179705</xdr:colOff>
      <xdr:row>76</xdr:row>
      <xdr:rowOff>165100</xdr:rowOff>
    </xdr:from>
    <xdr:to xmlns:xdr="http://schemas.openxmlformats.org/drawingml/2006/spreadsheetDrawing">
      <xdr:col>24</xdr:col>
      <xdr:colOff>25400</xdr:colOff>
      <xdr:row>76</xdr:row>
      <xdr:rowOff>165100</xdr:rowOff>
    </xdr:to>
    <xdr:cxnSp macro="">
      <xdr:nvCxnSpPr>
        <xdr:cNvPr id="375" name="直線コネクタ 374"/>
        <xdr:cNvCxnSpPr/>
      </xdr:nvCxnSpPr>
      <xdr:spPr>
        <a:xfrm>
          <a:off x="3594100" y="13195300"/>
          <a:ext cx="7442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140970</xdr:rowOff>
    </xdr:from>
    <xdr:ext cx="762000" cy="259080"/>
    <xdr:sp macro="" textlink="">
      <xdr:nvSpPr>
        <xdr:cNvPr id="376" name="公債費平均値テキスト"/>
        <xdr:cNvSpPr txBox="1"/>
      </xdr:nvSpPr>
      <xdr:spPr>
        <a:xfrm>
          <a:off x="4427220" y="13171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168910</xdr:rowOff>
    </xdr:from>
    <xdr:to xmlns:xdr="http://schemas.openxmlformats.org/drawingml/2006/spreadsheetDrawing">
      <xdr:col>24</xdr:col>
      <xdr:colOff>76200</xdr:colOff>
      <xdr:row>77</xdr:row>
      <xdr:rowOff>99060</xdr:rowOff>
    </xdr:to>
    <xdr:sp macro="" textlink="">
      <xdr:nvSpPr>
        <xdr:cNvPr id="377" name="フローチャート: 判断 376"/>
        <xdr:cNvSpPr/>
      </xdr:nvSpPr>
      <xdr:spPr>
        <a:xfrm>
          <a:off x="4307840" y="131991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143510</xdr:rowOff>
    </xdr:from>
    <xdr:to xmlns:xdr="http://schemas.openxmlformats.org/drawingml/2006/spreadsheetDrawing">
      <xdr:col>19</xdr:col>
      <xdr:colOff>179705</xdr:colOff>
      <xdr:row>76</xdr:row>
      <xdr:rowOff>165100</xdr:rowOff>
    </xdr:to>
    <xdr:cxnSp macro="">
      <xdr:nvCxnSpPr>
        <xdr:cNvPr id="378" name="直線コネクタ 377"/>
        <xdr:cNvCxnSpPr/>
      </xdr:nvCxnSpPr>
      <xdr:spPr>
        <a:xfrm>
          <a:off x="2794000" y="1317371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63500</xdr:rowOff>
    </xdr:from>
    <xdr:to xmlns:xdr="http://schemas.openxmlformats.org/drawingml/2006/spreadsheetDrawing">
      <xdr:col>20</xdr:col>
      <xdr:colOff>38100</xdr:colOff>
      <xdr:row>77</xdr:row>
      <xdr:rowOff>164465</xdr:rowOff>
    </xdr:to>
    <xdr:sp macro="" textlink="">
      <xdr:nvSpPr>
        <xdr:cNvPr id="379" name="フローチャート: 判断 378"/>
        <xdr:cNvSpPr/>
      </xdr:nvSpPr>
      <xdr:spPr>
        <a:xfrm>
          <a:off x="3550920" y="1326515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149225</xdr:rowOff>
    </xdr:from>
    <xdr:ext cx="735330" cy="259080"/>
    <xdr:sp macro="" textlink="">
      <xdr:nvSpPr>
        <xdr:cNvPr id="380" name="テキスト ボックス 379"/>
        <xdr:cNvSpPr txBox="1"/>
      </xdr:nvSpPr>
      <xdr:spPr>
        <a:xfrm>
          <a:off x="3241040" y="1335087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143510</xdr:rowOff>
    </xdr:from>
    <xdr:to xmlns:xdr="http://schemas.openxmlformats.org/drawingml/2006/spreadsheetDrawing">
      <xdr:col>15</xdr:col>
      <xdr:colOff>98425</xdr:colOff>
      <xdr:row>76</xdr:row>
      <xdr:rowOff>165100</xdr:rowOff>
    </xdr:to>
    <xdr:cxnSp macro="">
      <xdr:nvCxnSpPr>
        <xdr:cNvPr id="381" name="直線コネクタ 380"/>
        <xdr:cNvCxnSpPr/>
      </xdr:nvCxnSpPr>
      <xdr:spPr>
        <a:xfrm flipV="1">
          <a:off x="1986280" y="13173710"/>
          <a:ext cx="80772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149860</xdr:rowOff>
    </xdr:from>
    <xdr:to xmlns:xdr="http://schemas.openxmlformats.org/drawingml/2006/spreadsheetDrawing">
      <xdr:col>15</xdr:col>
      <xdr:colOff>149225</xdr:colOff>
      <xdr:row>78</xdr:row>
      <xdr:rowOff>80010</xdr:rowOff>
    </xdr:to>
    <xdr:sp macro="" textlink="">
      <xdr:nvSpPr>
        <xdr:cNvPr id="382" name="フローチャート: 判断 381"/>
        <xdr:cNvSpPr/>
      </xdr:nvSpPr>
      <xdr:spPr>
        <a:xfrm>
          <a:off x="27432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64770</xdr:rowOff>
    </xdr:from>
    <xdr:ext cx="762000" cy="257810"/>
    <xdr:sp macro="" textlink="">
      <xdr:nvSpPr>
        <xdr:cNvPr id="383" name="テキスト ボックス 382"/>
        <xdr:cNvSpPr txBox="1"/>
      </xdr:nvSpPr>
      <xdr:spPr>
        <a:xfrm>
          <a:off x="2453640" y="13437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99695</xdr:rowOff>
    </xdr:from>
    <xdr:to xmlns:xdr="http://schemas.openxmlformats.org/drawingml/2006/spreadsheetDrawing">
      <xdr:col>11</xdr:col>
      <xdr:colOff>9525</xdr:colOff>
      <xdr:row>76</xdr:row>
      <xdr:rowOff>165100</xdr:rowOff>
    </xdr:to>
    <xdr:cxnSp macro="">
      <xdr:nvCxnSpPr>
        <xdr:cNvPr id="384" name="直線コネクタ 383"/>
        <xdr:cNvCxnSpPr/>
      </xdr:nvCxnSpPr>
      <xdr:spPr>
        <a:xfrm>
          <a:off x="1198880" y="13129895"/>
          <a:ext cx="7874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78</xdr:row>
      <xdr:rowOff>32385</xdr:rowOff>
    </xdr:from>
    <xdr:to xmlns:xdr="http://schemas.openxmlformats.org/drawingml/2006/spreadsheetDrawing">
      <xdr:col>11</xdr:col>
      <xdr:colOff>60325</xdr:colOff>
      <xdr:row>78</xdr:row>
      <xdr:rowOff>133985</xdr:rowOff>
    </xdr:to>
    <xdr:sp macro="" textlink="">
      <xdr:nvSpPr>
        <xdr:cNvPr id="385" name="フローチャート: 判断 384"/>
        <xdr:cNvSpPr/>
      </xdr:nvSpPr>
      <xdr:spPr>
        <a:xfrm>
          <a:off x="1955800" y="1340548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118745</xdr:rowOff>
    </xdr:from>
    <xdr:ext cx="762000" cy="259080"/>
    <xdr:sp macro="" textlink="">
      <xdr:nvSpPr>
        <xdr:cNvPr id="386" name="テキスト ボックス 385"/>
        <xdr:cNvSpPr txBox="1"/>
      </xdr:nvSpPr>
      <xdr:spPr>
        <a:xfrm>
          <a:off x="1645920" y="1349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43815</xdr:rowOff>
    </xdr:from>
    <xdr:to xmlns:xdr="http://schemas.openxmlformats.org/drawingml/2006/spreadsheetDrawing">
      <xdr:col>6</xdr:col>
      <xdr:colOff>171450</xdr:colOff>
      <xdr:row>78</xdr:row>
      <xdr:rowOff>145415</xdr:rowOff>
    </xdr:to>
    <xdr:sp macro="" textlink="">
      <xdr:nvSpPr>
        <xdr:cNvPr id="387" name="フローチャート: 判断 386"/>
        <xdr:cNvSpPr/>
      </xdr:nvSpPr>
      <xdr:spPr>
        <a:xfrm>
          <a:off x="114808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130175</xdr:rowOff>
    </xdr:from>
    <xdr:ext cx="760730" cy="259080"/>
    <xdr:sp macro="" textlink="">
      <xdr:nvSpPr>
        <xdr:cNvPr id="388" name="テキスト ボックス 387"/>
        <xdr:cNvSpPr txBox="1"/>
      </xdr:nvSpPr>
      <xdr:spPr>
        <a:xfrm>
          <a:off x="858520" y="135032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89" name="テキスト ボックス 388"/>
        <xdr:cNvSpPr txBox="1"/>
      </xdr:nvSpPr>
      <xdr:spPr>
        <a:xfrm>
          <a:off x="41427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90" name="テキスト ボックス 389"/>
        <xdr:cNvSpPr txBox="1"/>
      </xdr:nvSpPr>
      <xdr:spPr>
        <a:xfrm>
          <a:off x="34061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9080"/>
    <xdr:sp macro="" textlink="">
      <xdr:nvSpPr>
        <xdr:cNvPr id="391" name="テキスト ボックス 390"/>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179705</xdr:colOff>
      <xdr:row>84</xdr:row>
      <xdr:rowOff>10160</xdr:rowOff>
    </xdr:from>
    <xdr:ext cx="762000" cy="259080"/>
    <xdr:sp macro="" textlink="">
      <xdr:nvSpPr>
        <xdr:cNvPr id="392" name="テキスト ボックス 391"/>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93" name="テキスト ボックス 392"/>
        <xdr:cNvSpPr txBox="1"/>
      </xdr:nvSpPr>
      <xdr:spPr>
        <a:xfrm>
          <a:off x="10033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94" name="楕円 393"/>
        <xdr:cNvSpPr/>
      </xdr:nvSpPr>
      <xdr:spPr>
        <a:xfrm>
          <a:off x="430784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130810</xdr:rowOff>
    </xdr:from>
    <xdr:ext cx="762000" cy="259080"/>
    <xdr:sp macro="" textlink="">
      <xdr:nvSpPr>
        <xdr:cNvPr id="395" name="公債費該当値テキスト"/>
        <xdr:cNvSpPr txBox="1"/>
      </xdr:nvSpPr>
      <xdr:spPr>
        <a:xfrm>
          <a:off x="4427220" y="1298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114300</xdr:rowOff>
    </xdr:from>
    <xdr:to xmlns:xdr="http://schemas.openxmlformats.org/drawingml/2006/spreadsheetDrawing">
      <xdr:col>20</xdr:col>
      <xdr:colOff>38100</xdr:colOff>
      <xdr:row>77</xdr:row>
      <xdr:rowOff>44450</xdr:rowOff>
    </xdr:to>
    <xdr:sp macro="" textlink="">
      <xdr:nvSpPr>
        <xdr:cNvPr id="396" name="楕円 395"/>
        <xdr:cNvSpPr/>
      </xdr:nvSpPr>
      <xdr:spPr>
        <a:xfrm>
          <a:off x="355092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54610</xdr:rowOff>
    </xdr:from>
    <xdr:ext cx="735330" cy="257810"/>
    <xdr:sp macro="" textlink="">
      <xdr:nvSpPr>
        <xdr:cNvPr id="397" name="テキスト ボックス 396"/>
        <xdr:cNvSpPr txBox="1"/>
      </xdr:nvSpPr>
      <xdr:spPr>
        <a:xfrm>
          <a:off x="3241040" y="129133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92710</xdr:rowOff>
    </xdr:from>
    <xdr:to xmlns:xdr="http://schemas.openxmlformats.org/drawingml/2006/spreadsheetDrawing">
      <xdr:col>15</xdr:col>
      <xdr:colOff>149225</xdr:colOff>
      <xdr:row>77</xdr:row>
      <xdr:rowOff>22860</xdr:rowOff>
    </xdr:to>
    <xdr:sp macro="" textlink="">
      <xdr:nvSpPr>
        <xdr:cNvPr id="398" name="楕円 397"/>
        <xdr:cNvSpPr/>
      </xdr:nvSpPr>
      <xdr:spPr>
        <a:xfrm>
          <a:off x="2743200" y="131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33020</xdr:rowOff>
    </xdr:from>
    <xdr:ext cx="762000" cy="259080"/>
    <xdr:sp macro="" textlink="">
      <xdr:nvSpPr>
        <xdr:cNvPr id="399" name="テキスト ボックス 398"/>
        <xdr:cNvSpPr txBox="1"/>
      </xdr:nvSpPr>
      <xdr:spPr>
        <a:xfrm>
          <a:off x="2453640"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114300</xdr:rowOff>
    </xdr:from>
    <xdr:to xmlns:xdr="http://schemas.openxmlformats.org/drawingml/2006/spreadsheetDrawing">
      <xdr:col>11</xdr:col>
      <xdr:colOff>60325</xdr:colOff>
      <xdr:row>77</xdr:row>
      <xdr:rowOff>44450</xdr:rowOff>
    </xdr:to>
    <xdr:sp macro="" textlink="">
      <xdr:nvSpPr>
        <xdr:cNvPr id="400" name="楕円 399"/>
        <xdr:cNvSpPr/>
      </xdr:nvSpPr>
      <xdr:spPr>
        <a:xfrm>
          <a:off x="1955800" y="13144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54610</xdr:rowOff>
    </xdr:from>
    <xdr:ext cx="762000" cy="257810"/>
    <xdr:sp macro="" textlink="">
      <xdr:nvSpPr>
        <xdr:cNvPr id="401" name="テキスト ボックス 400"/>
        <xdr:cNvSpPr txBox="1"/>
      </xdr:nvSpPr>
      <xdr:spPr>
        <a:xfrm>
          <a:off x="1645920" y="129133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48895</xdr:rowOff>
    </xdr:from>
    <xdr:to xmlns:xdr="http://schemas.openxmlformats.org/drawingml/2006/spreadsheetDrawing">
      <xdr:col>6</xdr:col>
      <xdr:colOff>171450</xdr:colOff>
      <xdr:row>76</xdr:row>
      <xdr:rowOff>150495</xdr:rowOff>
    </xdr:to>
    <xdr:sp macro="" textlink="">
      <xdr:nvSpPr>
        <xdr:cNvPr id="402" name="楕円 401"/>
        <xdr:cNvSpPr/>
      </xdr:nvSpPr>
      <xdr:spPr>
        <a:xfrm>
          <a:off x="114808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160655</xdr:rowOff>
    </xdr:from>
    <xdr:ext cx="760730" cy="259080"/>
    <xdr:sp macro="" textlink="">
      <xdr:nvSpPr>
        <xdr:cNvPr id="403" name="テキスト ボックス 402"/>
        <xdr:cNvSpPr txBox="1"/>
      </xdr:nvSpPr>
      <xdr:spPr>
        <a:xfrm>
          <a:off x="858520" y="128479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4" name="正方形/長方形 403"/>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5" name="正方形/長方形 404"/>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6" name="正方形/長方形 405"/>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7" name="正方形/長方形 406"/>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8" name="正方形/長方形 407"/>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179705</xdr:colOff>
      <xdr:row>67</xdr:row>
      <xdr:rowOff>133350</xdr:rowOff>
    </xdr:from>
    <xdr:to xmlns:xdr="http://schemas.openxmlformats.org/drawingml/2006/spreadsheetDrawing">
      <xdr:col>109</xdr:col>
      <xdr:colOff>104775</xdr:colOff>
      <xdr:row>69</xdr:row>
      <xdr:rowOff>44450</xdr:rowOff>
    </xdr:to>
    <xdr:sp macro="" textlink="">
      <xdr:nvSpPr>
        <xdr:cNvPr id="409" name="正方形/長方形 408"/>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179705</xdr:colOff>
      <xdr:row>68</xdr:row>
      <xdr:rowOff>152400</xdr:rowOff>
    </xdr:from>
    <xdr:to xmlns:xdr="http://schemas.openxmlformats.org/drawingml/2006/spreadsheetDrawing">
      <xdr:col>109</xdr:col>
      <xdr:colOff>104775</xdr:colOff>
      <xdr:row>70</xdr:row>
      <xdr:rowOff>63500</xdr:rowOff>
    </xdr:to>
    <xdr:sp macro="" textlink="">
      <xdr:nvSpPr>
        <xdr:cNvPr id="410" name="正方形/長方形 409"/>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1" name="正方形/長方形 410"/>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179705</xdr:colOff>
      <xdr:row>70</xdr:row>
      <xdr:rowOff>127000</xdr:rowOff>
    </xdr:from>
    <xdr:to xmlns:xdr="http://schemas.openxmlformats.org/drawingml/2006/spreadsheetDrawing">
      <xdr:col>113</xdr:col>
      <xdr:colOff>130175</xdr:colOff>
      <xdr:row>84</xdr:row>
      <xdr:rowOff>12700</xdr:rowOff>
    </xdr:to>
    <xdr:sp macro="" textlink="">
      <xdr:nvSpPr>
        <xdr:cNvPr id="412" name="正方形/長方形 411"/>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3" name="正方形/長方形 412"/>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4" name="テキスト ボックス 413"/>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維持補修費や</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により前年度に比べて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下降</a:t>
          </a:r>
          <a:r>
            <a:rPr kumimoji="1" lang="ja-JP" altLang="ja-JP" sz="1100">
              <a:solidFill>
                <a:schemeClr val="dk1"/>
              </a:solidFill>
              <a:effectLst/>
              <a:latin typeface="+mn-lt"/>
              <a:ea typeface="+mn-ea"/>
              <a:cs typeface="+mn-cs"/>
            </a:rPr>
            <a:t>しているものの、類似団体の中では引き続き上位に位置している。</a:t>
          </a:r>
          <a:endParaRPr lang="ja-JP" altLang="ja-JP" sz="1400">
            <a:effectLst/>
          </a:endParaRPr>
        </a:p>
        <a:p>
          <a:r>
            <a:rPr kumimoji="1" lang="ja-JP" altLang="ja-JP" sz="1100">
              <a:solidFill>
                <a:schemeClr val="dk1"/>
              </a:solidFill>
              <a:effectLst/>
              <a:latin typeface="+mn-lt"/>
              <a:ea typeface="+mn-ea"/>
              <a:cs typeface="+mn-cs"/>
            </a:rPr>
            <a:t>　今後も各経費において適正な執行管理を行い、経常経費の削減に努める。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5" name="テキスト ボックス 414"/>
        <xdr:cNvSpPr txBox="1"/>
      </xdr:nvSpPr>
      <xdr:spPr>
        <a:xfrm>
          <a:off x="1114806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6" name="直線コネクタ 415"/>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810"/>
    <xdr:sp macro="" textlink="">
      <xdr:nvSpPr>
        <xdr:cNvPr id="417" name="テキスト ボックス 416"/>
        <xdr:cNvSpPr txBox="1"/>
      </xdr:nvSpPr>
      <xdr:spPr>
        <a:xfrm>
          <a:off x="1073912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8" name="直線コネクタ 417"/>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6730" cy="257810"/>
    <xdr:sp macro="" textlink="">
      <xdr:nvSpPr>
        <xdr:cNvPr id="419" name="テキスト ボックス 418"/>
        <xdr:cNvSpPr txBox="1"/>
      </xdr:nvSpPr>
      <xdr:spPr>
        <a:xfrm>
          <a:off x="1073912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20" name="直線コネクタ 419"/>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6730" cy="257810"/>
    <xdr:sp macro="" textlink="">
      <xdr:nvSpPr>
        <xdr:cNvPr id="421" name="テキスト ボックス 420"/>
        <xdr:cNvSpPr txBox="1"/>
      </xdr:nvSpPr>
      <xdr:spPr>
        <a:xfrm>
          <a:off x="1073912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2" name="直線コネクタ 421"/>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6730" cy="257810"/>
    <xdr:sp macro="" textlink="">
      <xdr:nvSpPr>
        <xdr:cNvPr id="423" name="テキスト ボックス 422"/>
        <xdr:cNvSpPr txBox="1"/>
      </xdr:nvSpPr>
      <xdr:spPr>
        <a:xfrm>
          <a:off x="1073912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4" name="直線コネクタ 423"/>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6730" cy="257810"/>
    <xdr:sp macro="" textlink="">
      <xdr:nvSpPr>
        <xdr:cNvPr id="425" name="テキスト ボックス 424"/>
        <xdr:cNvSpPr txBox="1"/>
      </xdr:nvSpPr>
      <xdr:spPr>
        <a:xfrm>
          <a:off x="1073912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7" name="テキスト ボックス 426"/>
        <xdr:cNvSpPr txBox="1"/>
      </xdr:nvSpPr>
      <xdr:spPr>
        <a:xfrm>
          <a:off x="1073912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168275</xdr:rowOff>
    </xdr:from>
    <xdr:to xmlns:xdr="http://schemas.openxmlformats.org/drawingml/2006/spreadsheetDrawing">
      <xdr:col>82</xdr:col>
      <xdr:colOff>107950</xdr:colOff>
      <xdr:row>81</xdr:row>
      <xdr:rowOff>33020</xdr:rowOff>
    </xdr:to>
    <xdr:cxnSp macro="">
      <xdr:nvCxnSpPr>
        <xdr:cNvPr id="429" name="直線コネクタ 428"/>
        <xdr:cNvCxnSpPr/>
      </xdr:nvCxnSpPr>
      <xdr:spPr>
        <a:xfrm flipV="1">
          <a:off x="14843760" y="12855575"/>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81</xdr:row>
      <xdr:rowOff>5080</xdr:rowOff>
    </xdr:from>
    <xdr:ext cx="762000" cy="259080"/>
    <xdr:sp macro="" textlink="">
      <xdr:nvSpPr>
        <xdr:cNvPr id="430" name="公債費以外最小値テキスト"/>
        <xdr:cNvSpPr txBox="1"/>
      </xdr:nvSpPr>
      <xdr:spPr>
        <a:xfrm>
          <a:off x="14915515" y="13892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33020</xdr:rowOff>
    </xdr:from>
    <xdr:to xmlns:xdr="http://schemas.openxmlformats.org/drawingml/2006/spreadsheetDrawing">
      <xdr:col>82</xdr:col>
      <xdr:colOff>179705</xdr:colOff>
      <xdr:row>81</xdr:row>
      <xdr:rowOff>33020</xdr:rowOff>
    </xdr:to>
    <xdr:cxnSp macro="">
      <xdr:nvCxnSpPr>
        <xdr:cNvPr id="431" name="直線コネクタ 430"/>
        <xdr:cNvCxnSpPr/>
      </xdr:nvCxnSpPr>
      <xdr:spPr>
        <a:xfrm>
          <a:off x="14754860" y="1392047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73</xdr:row>
      <xdr:rowOff>83185</xdr:rowOff>
    </xdr:from>
    <xdr:ext cx="762000" cy="259080"/>
    <xdr:sp macro="" textlink="">
      <xdr:nvSpPr>
        <xdr:cNvPr id="432" name="公債費以外最大値テキスト"/>
        <xdr:cNvSpPr txBox="1"/>
      </xdr:nvSpPr>
      <xdr:spPr>
        <a:xfrm>
          <a:off x="14915515" y="1259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168275</xdr:rowOff>
    </xdr:from>
    <xdr:to xmlns:xdr="http://schemas.openxmlformats.org/drawingml/2006/spreadsheetDrawing">
      <xdr:col>82</xdr:col>
      <xdr:colOff>179705</xdr:colOff>
      <xdr:row>74</xdr:row>
      <xdr:rowOff>168275</xdr:rowOff>
    </xdr:to>
    <xdr:cxnSp macro="">
      <xdr:nvCxnSpPr>
        <xdr:cNvPr id="433" name="直線コネクタ 432"/>
        <xdr:cNvCxnSpPr/>
      </xdr:nvCxnSpPr>
      <xdr:spPr>
        <a:xfrm>
          <a:off x="14754860" y="1285557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67310</xdr:rowOff>
    </xdr:from>
    <xdr:to xmlns:xdr="http://schemas.openxmlformats.org/drawingml/2006/spreadsheetDrawing">
      <xdr:col>82</xdr:col>
      <xdr:colOff>107950</xdr:colOff>
      <xdr:row>76</xdr:row>
      <xdr:rowOff>76835</xdr:rowOff>
    </xdr:to>
    <xdr:cxnSp macro="">
      <xdr:nvCxnSpPr>
        <xdr:cNvPr id="434" name="直線コネクタ 433"/>
        <xdr:cNvCxnSpPr/>
      </xdr:nvCxnSpPr>
      <xdr:spPr>
        <a:xfrm flipV="1">
          <a:off x="14086840" y="13097510"/>
          <a:ext cx="7569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179705</xdr:colOff>
      <xdr:row>78</xdr:row>
      <xdr:rowOff>20955</xdr:rowOff>
    </xdr:from>
    <xdr:ext cx="762000" cy="257810"/>
    <xdr:sp macro="" textlink="">
      <xdr:nvSpPr>
        <xdr:cNvPr id="435" name="公債費以外平均値テキスト"/>
        <xdr:cNvSpPr txBox="1"/>
      </xdr:nvSpPr>
      <xdr:spPr>
        <a:xfrm>
          <a:off x="14915515" y="133940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48895</xdr:rowOff>
    </xdr:from>
    <xdr:to xmlns:xdr="http://schemas.openxmlformats.org/drawingml/2006/spreadsheetDrawing">
      <xdr:col>82</xdr:col>
      <xdr:colOff>158750</xdr:colOff>
      <xdr:row>78</xdr:row>
      <xdr:rowOff>150495</xdr:rowOff>
    </xdr:to>
    <xdr:sp macro="" textlink="">
      <xdr:nvSpPr>
        <xdr:cNvPr id="436" name="フローチャート: 判断 435"/>
        <xdr:cNvSpPr/>
      </xdr:nvSpPr>
      <xdr:spPr>
        <a:xfrm>
          <a:off x="1479296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179705</xdr:colOff>
      <xdr:row>76</xdr:row>
      <xdr:rowOff>35560</xdr:rowOff>
    </xdr:from>
    <xdr:to xmlns:xdr="http://schemas.openxmlformats.org/drawingml/2006/spreadsheetDrawing">
      <xdr:col>78</xdr:col>
      <xdr:colOff>69850</xdr:colOff>
      <xdr:row>76</xdr:row>
      <xdr:rowOff>76835</xdr:rowOff>
    </xdr:to>
    <xdr:cxnSp macro="">
      <xdr:nvCxnSpPr>
        <xdr:cNvPr id="437" name="直線コネクタ 436"/>
        <xdr:cNvCxnSpPr/>
      </xdr:nvCxnSpPr>
      <xdr:spPr>
        <a:xfrm>
          <a:off x="13298170" y="13065760"/>
          <a:ext cx="78867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160655</xdr:rowOff>
    </xdr:from>
    <xdr:to xmlns:xdr="http://schemas.openxmlformats.org/drawingml/2006/spreadsheetDrawing">
      <xdr:col>78</xdr:col>
      <xdr:colOff>120650</xdr:colOff>
      <xdr:row>78</xdr:row>
      <xdr:rowOff>90805</xdr:rowOff>
    </xdr:to>
    <xdr:sp macro="" textlink="">
      <xdr:nvSpPr>
        <xdr:cNvPr id="438" name="フローチャート: 判断 437"/>
        <xdr:cNvSpPr/>
      </xdr:nvSpPr>
      <xdr:spPr>
        <a:xfrm>
          <a:off x="1403604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75565</xdr:rowOff>
    </xdr:from>
    <xdr:ext cx="735330" cy="257810"/>
    <xdr:sp macro="" textlink="">
      <xdr:nvSpPr>
        <xdr:cNvPr id="439" name="テキスト ボックス 438"/>
        <xdr:cNvSpPr txBox="1"/>
      </xdr:nvSpPr>
      <xdr:spPr>
        <a:xfrm>
          <a:off x="13746480" y="1344866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35560</xdr:rowOff>
    </xdr:from>
    <xdr:to xmlns:xdr="http://schemas.openxmlformats.org/drawingml/2006/spreadsheetDrawing">
      <xdr:col>73</xdr:col>
      <xdr:colOff>179705</xdr:colOff>
      <xdr:row>76</xdr:row>
      <xdr:rowOff>76835</xdr:rowOff>
    </xdr:to>
    <xdr:cxnSp macro="">
      <xdr:nvCxnSpPr>
        <xdr:cNvPr id="440" name="直線コネクタ 439"/>
        <xdr:cNvCxnSpPr/>
      </xdr:nvCxnSpPr>
      <xdr:spPr>
        <a:xfrm flipV="1">
          <a:off x="12491720" y="13065760"/>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137795</xdr:rowOff>
    </xdr:from>
    <xdr:to xmlns:xdr="http://schemas.openxmlformats.org/drawingml/2006/spreadsheetDrawing">
      <xdr:col>74</xdr:col>
      <xdr:colOff>31750</xdr:colOff>
      <xdr:row>78</xdr:row>
      <xdr:rowOff>67945</xdr:rowOff>
    </xdr:to>
    <xdr:sp macro="" textlink="">
      <xdr:nvSpPr>
        <xdr:cNvPr id="441" name="フローチャート: 判断 440"/>
        <xdr:cNvSpPr/>
      </xdr:nvSpPr>
      <xdr:spPr>
        <a:xfrm>
          <a:off x="13248640" y="133394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52705</xdr:rowOff>
    </xdr:from>
    <xdr:ext cx="762000" cy="257810"/>
    <xdr:sp macro="" textlink="">
      <xdr:nvSpPr>
        <xdr:cNvPr id="442" name="テキスト ボックス 441"/>
        <xdr:cNvSpPr txBox="1"/>
      </xdr:nvSpPr>
      <xdr:spPr>
        <a:xfrm>
          <a:off x="12938760" y="134258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133985</xdr:rowOff>
    </xdr:from>
    <xdr:to xmlns:xdr="http://schemas.openxmlformats.org/drawingml/2006/spreadsheetDrawing">
      <xdr:col>69</xdr:col>
      <xdr:colOff>92075</xdr:colOff>
      <xdr:row>76</xdr:row>
      <xdr:rowOff>76835</xdr:rowOff>
    </xdr:to>
    <xdr:cxnSp macro="">
      <xdr:nvCxnSpPr>
        <xdr:cNvPr id="443" name="直線コネクタ 442"/>
        <xdr:cNvCxnSpPr/>
      </xdr:nvCxnSpPr>
      <xdr:spPr>
        <a:xfrm>
          <a:off x="11684000" y="12992735"/>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133350</xdr:rowOff>
    </xdr:from>
    <xdr:to xmlns:xdr="http://schemas.openxmlformats.org/drawingml/2006/spreadsheetDrawing">
      <xdr:col>69</xdr:col>
      <xdr:colOff>142875</xdr:colOff>
      <xdr:row>78</xdr:row>
      <xdr:rowOff>63500</xdr:rowOff>
    </xdr:to>
    <xdr:sp macro="" textlink="">
      <xdr:nvSpPr>
        <xdr:cNvPr id="444" name="フローチャート: 判断 443"/>
        <xdr:cNvSpPr/>
      </xdr:nvSpPr>
      <xdr:spPr>
        <a:xfrm>
          <a:off x="1244092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48260</xdr:rowOff>
    </xdr:from>
    <xdr:ext cx="762000" cy="259080"/>
    <xdr:sp macro="" textlink="">
      <xdr:nvSpPr>
        <xdr:cNvPr id="445" name="テキスト ボックス 444"/>
        <xdr:cNvSpPr txBox="1"/>
      </xdr:nvSpPr>
      <xdr:spPr>
        <a:xfrm>
          <a:off x="1215136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46" name="フローチャート: 判断 445"/>
        <xdr:cNvSpPr/>
      </xdr:nvSpPr>
      <xdr:spPr>
        <a:xfrm>
          <a:off x="1165352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96520</xdr:rowOff>
    </xdr:from>
    <xdr:ext cx="762000" cy="259080"/>
    <xdr:sp macro="" textlink="">
      <xdr:nvSpPr>
        <xdr:cNvPr id="447" name="テキスト ボックス 446"/>
        <xdr:cNvSpPr txBox="1"/>
      </xdr:nvSpPr>
      <xdr:spPr>
        <a:xfrm>
          <a:off x="1134364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48" name="テキスト ボックス 447"/>
        <xdr:cNvSpPr txBox="1"/>
      </xdr:nvSpPr>
      <xdr:spPr>
        <a:xfrm>
          <a:off x="1464818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9" name="テキスト ボックス 448"/>
        <xdr:cNvSpPr txBox="1"/>
      </xdr:nvSpPr>
      <xdr:spPr>
        <a:xfrm>
          <a:off x="138912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9080"/>
    <xdr:sp macro="" textlink="">
      <xdr:nvSpPr>
        <xdr:cNvPr id="450" name="テキスト ボックス 449"/>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179705</xdr:colOff>
      <xdr:row>84</xdr:row>
      <xdr:rowOff>10160</xdr:rowOff>
    </xdr:from>
    <xdr:ext cx="762000" cy="259080"/>
    <xdr:sp macro="" textlink="">
      <xdr:nvSpPr>
        <xdr:cNvPr id="452" name="テキスト ボックス 451"/>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16510</xdr:rowOff>
    </xdr:from>
    <xdr:to xmlns:xdr="http://schemas.openxmlformats.org/drawingml/2006/spreadsheetDrawing">
      <xdr:col>82</xdr:col>
      <xdr:colOff>158750</xdr:colOff>
      <xdr:row>76</xdr:row>
      <xdr:rowOff>118110</xdr:rowOff>
    </xdr:to>
    <xdr:sp macro="" textlink="">
      <xdr:nvSpPr>
        <xdr:cNvPr id="453" name="楕円 452"/>
        <xdr:cNvSpPr/>
      </xdr:nvSpPr>
      <xdr:spPr>
        <a:xfrm>
          <a:off x="1479296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179705</xdr:colOff>
      <xdr:row>75</xdr:row>
      <xdr:rowOff>33020</xdr:rowOff>
    </xdr:from>
    <xdr:ext cx="762000" cy="259080"/>
    <xdr:sp macro="" textlink="">
      <xdr:nvSpPr>
        <xdr:cNvPr id="454" name="公債費以外該当値テキスト"/>
        <xdr:cNvSpPr txBox="1"/>
      </xdr:nvSpPr>
      <xdr:spPr>
        <a:xfrm>
          <a:off x="14915515" y="1289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55" name="楕円 454"/>
        <xdr:cNvSpPr/>
      </xdr:nvSpPr>
      <xdr:spPr>
        <a:xfrm>
          <a:off x="1403604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137795</xdr:rowOff>
    </xdr:from>
    <xdr:ext cx="735330" cy="259080"/>
    <xdr:sp macro="" textlink="">
      <xdr:nvSpPr>
        <xdr:cNvPr id="456" name="テキスト ボックス 455"/>
        <xdr:cNvSpPr txBox="1"/>
      </xdr:nvSpPr>
      <xdr:spPr>
        <a:xfrm>
          <a:off x="13746480" y="128250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156210</xdr:rowOff>
    </xdr:from>
    <xdr:to xmlns:xdr="http://schemas.openxmlformats.org/drawingml/2006/spreadsheetDrawing">
      <xdr:col>74</xdr:col>
      <xdr:colOff>31750</xdr:colOff>
      <xdr:row>76</xdr:row>
      <xdr:rowOff>86360</xdr:rowOff>
    </xdr:to>
    <xdr:sp macro="" textlink="">
      <xdr:nvSpPr>
        <xdr:cNvPr id="457" name="楕円 456"/>
        <xdr:cNvSpPr/>
      </xdr:nvSpPr>
      <xdr:spPr>
        <a:xfrm>
          <a:off x="13248640" y="130149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96520</xdr:rowOff>
    </xdr:from>
    <xdr:ext cx="762000" cy="259080"/>
    <xdr:sp macro="" textlink="">
      <xdr:nvSpPr>
        <xdr:cNvPr id="458" name="テキスト ボックス 457"/>
        <xdr:cNvSpPr txBox="1"/>
      </xdr:nvSpPr>
      <xdr:spPr>
        <a:xfrm>
          <a:off x="12938760" y="1278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26035</xdr:rowOff>
    </xdr:from>
    <xdr:to xmlns:xdr="http://schemas.openxmlformats.org/drawingml/2006/spreadsheetDrawing">
      <xdr:col>69</xdr:col>
      <xdr:colOff>142875</xdr:colOff>
      <xdr:row>76</xdr:row>
      <xdr:rowOff>127635</xdr:rowOff>
    </xdr:to>
    <xdr:sp macro="" textlink="">
      <xdr:nvSpPr>
        <xdr:cNvPr id="459" name="楕円 458"/>
        <xdr:cNvSpPr/>
      </xdr:nvSpPr>
      <xdr:spPr>
        <a:xfrm>
          <a:off x="1244092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137795</xdr:rowOff>
    </xdr:from>
    <xdr:ext cx="762000" cy="259080"/>
    <xdr:sp macro="" textlink="">
      <xdr:nvSpPr>
        <xdr:cNvPr id="460" name="テキスト ボックス 459"/>
        <xdr:cNvSpPr txBox="1"/>
      </xdr:nvSpPr>
      <xdr:spPr>
        <a:xfrm>
          <a:off x="12151360" y="1282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83185</xdr:rowOff>
    </xdr:from>
    <xdr:to xmlns:xdr="http://schemas.openxmlformats.org/drawingml/2006/spreadsheetDrawing">
      <xdr:col>65</xdr:col>
      <xdr:colOff>53975</xdr:colOff>
      <xdr:row>76</xdr:row>
      <xdr:rowOff>13335</xdr:rowOff>
    </xdr:to>
    <xdr:sp macro="" textlink="">
      <xdr:nvSpPr>
        <xdr:cNvPr id="461" name="楕円 460"/>
        <xdr:cNvSpPr/>
      </xdr:nvSpPr>
      <xdr:spPr>
        <a:xfrm>
          <a:off x="11653520" y="129419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23495</xdr:rowOff>
    </xdr:from>
    <xdr:ext cx="762000" cy="259080"/>
    <xdr:sp macro="" textlink="">
      <xdr:nvSpPr>
        <xdr:cNvPr id="462" name="テキスト ボックス 461"/>
        <xdr:cNvSpPr txBox="1"/>
      </xdr:nvSpPr>
      <xdr:spPr>
        <a:xfrm>
          <a:off x="11343640" y="12710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111504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700000" y="0"/>
          <a:ext cx="27247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709525" y="12700"/>
          <a:ext cx="26993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721590" y="31750"/>
          <a:ext cx="266827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736580" y="0"/>
          <a:ext cx="176657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761345" y="12700"/>
          <a:ext cx="172212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788015" y="31750"/>
          <a:ext cx="166497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2002135"/>
          <a:ext cx="38227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12850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2077700"/>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20396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7950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938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60500"/>
          <a:ext cx="113665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653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57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51000"/>
          <a:ext cx="38227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5240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937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7810"/>
    <xdr:sp macro="" textlink="">
      <xdr:nvSpPr>
        <xdr:cNvPr id="31" name="テキスト ボックス 30"/>
        <xdr:cNvSpPr txBox="1"/>
      </xdr:nvSpPr>
      <xdr:spPr>
        <a:xfrm>
          <a:off x="1250950" y="3794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1949450" y="3556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0730" cy="257810"/>
    <xdr:sp macro="" textlink="">
      <xdr:nvSpPr>
        <xdr:cNvPr id="33" name="テキスト ボックス 32"/>
        <xdr:cNvSpPr txBox="1"/>
      </xdr:nvSpPr>
      <xdr:spPr>
        <a:xfrm>
          <a:off x="1250950" y="3414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1949450" y="3175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0730" cy="259080"/>
    <xdr:sp macro="" textlink="">
      <xdr:nvSpPr>
        <xdr:cNvPr id="35" name="テキスト ボックス 34"/>
        <xdr:cNvSpPr txBox="1"/>
      </xdr:nvSpPr>
      <xdr:spPr>
        <a:xfrm>
          <a:off x="1250950" y="3032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1949450" y="2794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0730" cy="257810"/>
    <xdr:sp macro="" textlink="">
      <xdr:nvSpPr>
        <xdr:cNvPr id="37" name="テキスト ボックス 36"/>
        <xdr:cNvSpPr txBox="1"/>
      </xdr:nvSpPr>
      <xdr:spPr>
        <a:xfrm>
          <a:off x="1250950" y="2651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1949450" y="2413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730" cy="257810"/>
    <xdr:sp macro="" textlink="">
      <xdr:nvSpPr>
        <xdr:cNvPr id="39" name="テキスト ボックス 38"/>
        <xdr:cNvSpPr txBox="1"/>
      </xdr:nvSpPr>
      <xdr:spPr>
        <a:xfrm>
          <a:off x="1250950" y="22713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1949450" y="2032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730" cy="259080"/>
    <xdr:sp macro="" textlink="">
      <xdr:nvSpPr>
        <xdr:cNvPr id="41" name="テキスト ボックス 40"/>
        <xdr:cNvSpPr txBox="1"/>
      </xdr:nvSpPr>
      <xdr:spPr>
        <a:xfrm>
          <a:off x="1250950" y="1889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1949450" y="16510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7810"/>
    <xdr:sp macro="" textlink="">
      <xdr:nvSpPr>
        <xdr:cNvPr id="43" name="テキスト ボックス 42"/>
        <xdr:cNvSpPr txBox="1"/>
      </xdr:nvSpPr>
      <xdr:spPr>
        <a:xfrm>
          <a:off x="1250950" y="15087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1949450" y="1651000"/>
          <a:ext cx="38227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103505</xdr:rowOff>
    </xdr:from>
    <xdr:to xmlns:xdr="http://schemas.openxmlformats.org/drawingml/2006/spreadsheetDrawing">
      <xdr:col>29</xdr:col>
      <xdr:colOff>127000</xdr:colOff>
      <xdr:row>20</xdr:row>
      <xdr:rowOff>129540</xdr:rowOff>
    </xdr:to>
    <xdr:cxnSp macro="">
      <xdr:nvCxnSpPr>
        <xdr:cNvPr id="45" name="直線コネクタ 44"/>
        <xdr:cNvCxnSpPr/>
      </xdr:nvCxnSpPr>
      <xdr:spPr>
        <a:xfrm flipV="1">
          <a:off x="5099050" y="2037080"/>
          <a:ext cx="0" cy="15690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101600</xdr:rowOff>
    </xdr:from>
    <xdr:ext cx="762000" cy="259080"/>
    <xdr:sp macro="" textlink="">
      <xdr:nvSpPr>
        <xdr:cNvPr id="46" name="人口1人当たり決算額の推移最小値テキスト130"/>
        <xdr:cNvSpPr txBox="1"/>
      </xdr:nvSpPr>
      <xdr:spPr>
        <a:xfrm>
          <a:off x="5168900" y="357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129540</xdr:rowOff>
    </xdr:from>
    <xdr:to xmlns:xdr="http://schemas.openxmlformats.org/drawingml/2006/spreadsheetDrawing">
      <xdr:col>30</xdr:col>
      <xdr:colOff>25400</xdr:colOff>
      <xdr:row>20</xdr:row>
      <xdr:rowOff>129540</xdr:rowOff>
    </xdr:to>
    <xdr:cxnSp macro="">
      <xdr:nvCxnSpPr>
        <xdr:cNvPr id="47" name="直線コネクタ 46"/>
        <xdr:cNvCxnSpPr/>
      </xdr:nvCxnSpPr>
      <xdr:spPr>
        <a:xfrm>
          <a:off x="5010150" y="360616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18415</xdr:rowOff>
    </xdr:from>
    <xdr:ext cx="762000" cy="257810"/>
    <xdr:sp macro="" textlink="">
      <xdr:nvSpPr>
        <xdr:cNvPr id="48" name="人口1人当たり決算額の推移最大値テキスト130"/>
        <xdr:cNvSpPr txBox="1"/>
      </xdr:nvSpPr>
      <xdr:spPr>
        <a:xfrm>
          <a:off x="5168900" y="1780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89,870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103505</xdr:rowOff>
    </xdr:from>
    <xdr:to xmlns:xdr="http://schemas.openxmlformats.org/drawingml/2006/spreadsheetDrawing">
      <xdr:col>30</xdr:col>
      <xdr:colOff>25400</xdr:colOff>
      <xdr:row>11</xdr:row>
      <xdr:rowOff>103505</xdr:rowOff>
    </xdr:to>
    <xdr:cxnSp macro="">
      <xdr:nvCxnSpPr>
        <xdr:cNvPr id="49" name="直線コネクタ 48"/>
        <xdr:cNvCxnSpPr/>
      </xdr:nvCxnSpPr>
      <xdr:spPr>
        <a:xfrm>
          <a:off x="5010150" y="20370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152400</xdr:rowOff>
    </xdr:from>
    <xdr:to xmlns:xdr="http://schemas.openxmlformats.org/drawingml/2006/spreadsheetDrawing">
      <xdr:col>29</xdr:col>
      <xdr:colOff>127000</xdr:colOff>
      <xdr:row>15</xdr:row>
      <xdr:rowOff>82550</xdr:rowOff>
    </xdr:to>
    <xdr:cxnSp macro="">
      <xdr:nvCxnSpPr>
        <xdr:cNvPr id="50" name="直線コネクタ 49"/>
        <xdr:cNvCxnSpPr/>
      </xdr:nvCxnSpPr>
      <xdr:spPr>
        <a:xfrm flipV="1">
          <a:off x="4508500" y="2600325"/>
          <a:ext cx="59055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151130</xdr:rowOff>
    </xdr:from>
    <xdr:ext cx="762000" cy="259080"/>
    <xdr:sp macro="" textlink="">
      <xdr:nvSpPr>
        <xdr:cNvPr id="51" name="人口1人当たり決算額の推移平均値テキスト130"/>
        <xdr:cNvSpPr txBox="1"/>
      </xdr:nvSpPr>
      <xdr:spPr>
        <a:xfrm>
          <a:off x="5168900" y="2941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7620</xdr:rowOff>
    </xdr:from>
    <xdr:to xmlns:xdr="http://schemas.openxmlformats.org/drawingml/2006/spreadsheetDrawing">
      <xdr:col>29</xdr:col>
      <xdr:colOff>171450</xdr:colOff>
      <xdr:row>17</xdr:row>
      <xdr:rowOff>109220</xdr:rowOff>
    </xdr:to>
    <xdr:sp macro="" textlink="">
      <xdr:nvSpPr>
        <xdr:cNvPr id="52" name="フローチャート: 判断 51"/>
        <xdr:cNvSpPr/>
      </xdr:nvSpPr>
      <xdr:spPr>
        <a:xfrm>
          <a:off x="5048250" y="2969895"/>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82550</xdr:rowOff>
    </xdr:from>
    <xdr:to xmlns:xdr="http://schemas.openxmlformats.org/drawingml/2006/spreadsheetDrawing">
      <xdr:col>26</xdr:col>
      <xdr:colOff>50800</xdr:colOff>
      <xdr:row>15</xdr:row>
      <xdr:rowOff>140335</xdr:rowOff>
    </xdr:to>
    <xdr:cxnSp macro="">
      <xdr:nvCxnSpPr>
        <xdr:cNvPr id="53" name="直線コネクタ 52"/>
        <xdr:cNvCxnSpPr/>
      </xdr:nvCxnSpPr>
      <xdr:spPr>
        <a:xfrm flipV="1">
          <a:off x="3886200" y="2701925"/>
          <a:ext cx="6223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36195</xdr:rowOff>
    </xdr:from>
    <xdr:to xmlns:xdr="http://schemas.openxmlformats.org/drawingml/2006/spreadsheetDrawing">
      <xdr:col>26</xdr:col>
      <xdr:colOff>101600</xdr:colOff>
      <xdr:row>17</xdr:row>
      <xdr:rowOff>137795</xdr:rowOff>
    </xdr:to>
    <xdr:sp macro="" textlink="">
      <xdr:nvSpPr>
        <xdr:cNvPr id="54" name="フローチャート: 判断 53"/>
        <xdr:cNvSpPr/>
      </xdr:nvSpPr>
      <xdr:spPr>
        <a:xfrm>
          <a:off x="4457700" y="29984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122555</xdr:rowOff>
    </xdr:from>
    <xdr:ext cx="735330" cy="257810"/>
    <xdr:sp macro="" textlink="">
      <xdr:nvSpPr>
        <xdr:cNvPr id="55" name="テキスト ボックス 54"/>
        <xdr:cNvSpPr txBox="1"/>
      </xdr:nvSpPr>
      <xdr:spPr>
        <a:xfrm>
          <a:off x="4165600" y="308483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15</xdr:row>
      <xdr:rowOff>140335</xdr:rowOff>
    </xdr:from>
    <xdr:to xmlns:xdr="http://schemas.openxmlformats.org/drawingml/2006/spreadsheetDrawing">
      <xdr:col>22</xdr:col>
      <xdr:colOff>114300</xdr:colOff>
      <xdr:row>16</xdr:row>
      <xdr:rowOff>29210</xdr:rowOff>
    </xdr:to>
    <xdr:cxnSp macro="">
      <xdr:nvCxnSpPr>
        <xdr:cNvPr id="56" name="直線コネクタ 55"/>
        <xdr:cNvCxnSpPr/>
      </xdr:nvCxnSpPr>
      <xdr:spPr>
        <a:xfrm flipV="1">
          <a:off x="3257550" y="2759710"/>
          <a:ext cx="62865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63500</xdr:rowOff>
    </xdr:from>
    <xdr:to xmlns:xdr="http://schemas.openxmlformats.org/drawingml/2006/spreadsheetDrawing">
      <xdr:col>22</xdr:col>
      <xdr:colOff>165100</xdr:colOff>
      <xdr:row>17</xdr:row>
      <xdr:rowOff>165100</xdr:rowOff>
    </xdr:to>
    <xdr:sp macro="" textlink="">
      <xdr:nvSpPr>
        <xdr:cNvPr id="57" name="フローチャート: 判断 56"/>
        <xdr:cNvSpPr/>
      </xdr:nvSpPr>
      <xdr:spPr>
        <a:xfrm>
          <a:off x="3835400" y="3025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149860</xdr:rowOff>
    </xdr:from>
    <xdr:ext cx="762000" cy="259080"/>
    <xdr:sp macro="" textlink="">
      <xdr:nvSpPr>
        <xdr:cNvPr id="58" name="テキスト ボックス 57"/>
        <xdr:cNvSpPr txBox="1"/>
      </xdr:nvSpPr>
      <xdr:spPr>
        <a:xfrm>
          <a:off x="3543300" y="311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18415</xdr:rowOff>
    </xdr:from>
    <xdr:to xmlns:xdr="http://schemas.openxmlformats.org/drawingml/2006/spreadsheetDrawing">
      <xdr:col>18</xdr:col>
      <xdr:colOff>171450</xdr:colOff>
      <xdr:row>16</xdr:row>
      <xdr:rowOff>29210</xdr:rowOff>
    </xdr:to>
    <xdr:cxnSp macro="">
      <xdr:nvCxnSpPr>
        <xdr:cNvPr id="59" name="直線コネクタ 58"/>
        <xdr:cNvCxnSpPr/>
      </xdr:nvCxnSpPr>
      <xdr:spPr>
        <a:xfrm>
          <a:off x="2622550" y="2809240"/>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97790</xdr:rowOff>
    </xdr:from>
    <xdr:to xmlns:xdr="http://schemas.openxmlformats.org/drawingml/2006/spreadsheetDrawing">
      <xdr:col>19</xdr:col>
      <xdr:colOff>38100</xdr:colOff>
      <xdr:row>18</xdr:row>
      <xdr:rowOff>27305</xdr:rowOff>
    </xdr:to>
    <xdr:sp macro="" textlink="">
      <xdr:nvSpPr>
        <xdr:cNvPr id="60" name="フローチャート: 判断 59"/>
        <xdr:cNvSpPr/>
      </xdr:nvSpPr>
      <xdr:spPr>
        <a:xfrm>
          <a:off x="3213100" y="306006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18</xdr:row>
      <xdr:rowOff>12065</xdr:rowOff>
    </xdr:from>
    <xdr:ext cx="762000" cy="259080"/>
    <xdr:sp macro="" textlink="">
      <xdr:nvSpPr>
        <xdr:cNvPr id="61" name="テキスト ボックス 60"/>
        <xdr:cNvSpPr txBox="1"/>
      </xdr:nvSpPr>
      <xdr:spPr>
        <a:xfrm>
          <a:off x="2914650" y="314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2" name="フローチャート: 判断 61"/>
        <xdr:cNvSpPr/>
      </xdr:nvSpPr>
      <xdr:spPr>
        <a:xfrm>
          <a:off x="257175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160020</xdr:rowOff>
    </xdr:from>
    <xdr:ext cx="760730" cy="259080"/>
    <xdr:sp macro="" textlink="">
      <xdr:nvSpPr>
        <xdr:cNvPr id="63" name="テキスト ボックス 62"/>
        <xdr:cNvSpPr txBox="1"/>
      </xdr:nvSpPr>
      <xdr:spPr>
        <a:xfrm>
          <a:off x="2279650" y="31222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9080"/>
    <xdr:sp macro="" textlink="">
      <xdr:nvSpPr>
        <xdr:cNvPr id="64" name="テキスト ボックス 63"/>
        <xdr:cNvSpPr txBox="1"/>
      </xdr:nvSpPr>
      <xdr:spPr>
        <a:xfrm>
          <a:off x="49403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3497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37274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0861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4638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101600</xdr:rowOff>
    </xdr:from>
    <xdr:to xmlns:xdr="http://schemas.openxmlformats.org/drawingml/2006/spreadsheetDrawing">
      <xdr:col>29</xdr:col>
      <xdr:colOff>171450</xdr:colOff>
      <xdr:row>15</xdr:row>
      <xdr:rowOff>31750</xdr:rowOff>
    </xdr:to>
    <xdr:sp macro="" textlink="">
      <xdr:nvSpPr>
        <xdr:cNvPr id="69" name="楕円 68"/>
        <xdr:cNvSpPr/>
      </xdr:nvSpPr>
      <xdr:spPr>
        <a:xfrm>
          <a:off x="5048250" y="2549525"/>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118110</xdr:rowOff>
    </xdr:from>
    <xdr:ext cx="762000" cy="259080"/>
    <xdr:sp macro="" textlink="">
      <xdr:nvSpPr>
        <xdr:cNvPr id="70" name="人口1人当たり決算額の推移該当値テキスト130"/>
        <xdr:cNvSpPr txBox="1"/>
      </xdr:nvSpPr>
      <xdr:spPr>
        <a:xfrm>
          <a:off x="5168900" y="2394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31750</xdr:rowOff>
    </xdr:from>
    <xdr:to xmlns:xdr="http://schemas.openxmlformats.org/drawingml/2006/spreadsheetDrawing">
      <xdr:col>26</xdr:col>
      <xdr:colOff>101600</xdr:colOff>
      <xdr:row>15</xdr:row>
      <xdr:rowOff>133350</xdr:rowOff>
    </xdr:to>
    <xdr:sp macro="" textlink="">
      <xdr:nvSpPr>
        <xdr:cNvPr id="71" name="楕円 70"/>
        <xdr:cNvSpPr/>
      </xdr:nvSpPr>
      <xdr:spPr>
        <a:xfrm>
          <a:off x="4457700" y="2651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143510</xdr:rowOff>
    </xdr:from>
    <xdr:ext cx="735330" cy="257810"/>
    <xdr:sp macro="" textlink="">
      <xdr:nvSpPr>
        <xdr:cNvPr id="72" name="テキスト ボックス 71"/>
        <xdr:cNvSpPr txBox="1"/>
      </xdr:nvSpPr>
      <xdr:spPr>
        <a:xfrm>
          <a:off x="4165600" y="241998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89535</xdr:rowOff>
    </xdr:from>
    <xdr:to xmlns:xdr="http://schemas.openxmlformats.org/drawingml/2006/spreadsheetDrawing">
      <xdr:col>22</xdr:col>
      <xdr:colOff>165100</xdr:colOff>
      <xdr:row>16</xdr:row>
      <xdr:rowOff>19685</xdr:rowOff>
    </xdr:to>
    <xdr:sp macro="" textlink="">
      <xdr:nvSpPr>
        <xdr:cNvPr id="73" name="楕円 72"/>
        <xdr:cNvSpPr/>
      </xdr:nvSpPr>
      <xdr:spPr>
        <a:xfrm>
          <a:off x="3835400" y="270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29845</xdr:rowOff>
    </xdr:from>
    <xdr:ext cx="762000" cy="257810"/>
    <xdr:sp macro="" textlink="">
      <xdr:nvSpPr>
        <xdr:cNvPr id="74" name="テキスト ボックス 73"/>
        <xdr:cNvSpPr txBox="1"/>
      </xdr:nvSpPr>
      <xdr:spPr>
        <a:xfrm>
          <a:off x="3543300" y="2477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149860</xdr:rowOff>
    </xdr:from>
    <xdr:to xmlns:xdr="http://schemas.openxmlformats.org/drawingml/2006/spreadsheetDrawing">
      <xdr:col>19</xdr:col>
      <xdr:colOff>38100</xdr:colOff>
      <xdr:row>16</xdr:row>
      <xdr:rowOff>80010</xdr:rowOff>
    </xdr:to>
    <xdr:sp macro="" textlink="">
      <xdr:nvSpPr>
        <xdr:cNvPr id="75" name="楕円 74"/>
        <xdr:cNvSpPr/>
      </xdr:nvSpPr>
      <xdr:spPr>
        <a:xfrm>
          <a:off x="3213100" y="276923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14</xdr:row>
      <xdr:rowOff>90170</xdr:rowOff>
    </xdr:from>
    <xdr:ext cx="762000" cy="259080"/>
    <xdr:sp macro="" textlink="">
      <xdr:nvSpPr>
        <xdr:cNvPr id="76" name="テキスト ボックス 75"/>
        <xdr:cNvSpPr txBox="1"/>
      </xdr:nvSpPr>
      <xdr:spPr>
        <a:xfrm>
          <a:off x="291465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139065</xdr:rowOff>
    </xdr:from>
    <xdr:to xmlns:xdr="http://schemas.openxmlformats.org/drawingml/2006/spreadsheetDrawing">
      <xdr:col>15</xdr:col>
      <xdr:colOff>101600</xdr:colOff>
      <xdr:row>16</xdr:row>
      <xdr:rowOff>69215</xdr:rowOff>
    </xdr:to>
    <xdr:sp macro="" textlink="">
      <xdr:nvSpPr>
        <xdr:cNvPr id="77" name="楕円 76"/>
        <xdr:cNvSpPr/>
      </xdr:nvSpPr>
      <xdr:spPr>
        <a:xfrm>
          <a:off x="2571750" y="2758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79375</xdr:rowOff>
    </xdr:from>
    <xdr:ext cx="760730" cy="258445"/>
    <xdr:sp macro="" textlink="">
      <xdr:nvSpPr>
        <xdr:cNvPr id="78" name="テキスト ボックス 77"/>
        <xdr:cNvSpPr txBox="1"/>
      </xdr:nvSpPr>
      <xdr:spPr>
        <a:xfrm>
          <a:off x="2279650" y="25273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1949450" y="50800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20015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19100" y="5194300"/>
          <a:ext cx="113665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19100" y="546100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19100" y="576580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4" name="直線コネクタ 83"/>
        <xdr:cNvCxnSpPr/>
      </xdr:nvCxnSpPr>
      <xdr:spPr>
        <a:xfrm flipH="1">
          <a:off x="177800" y="52578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6352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6" name="直線コネクタ 85"/>
        <xdr:cNvCxnSpPr/>
      </xdr:nvCxnSpPr>
      <xdr:spPr>
        <a:xfrm flipH="1">
          <a:off x="17780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6352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8" name="直線コネクタ 87"/>
        <xdr:cNvCxnSpPr/>
      </xdr:nvCxnSpPr>
      <xdr:spPr>
        <a:xfrm flipH="1">
          <a:off x="17780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1272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1272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1949450" y="5650865"/>
          <a:ext cx="38227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2" name="テキスト ボックス 91"/>
        <xdr:cNvSpPr txBox="1"/>
      </xdr:nvSpPr>
      <xdr:spPr>
        <a:xfrm>
          <a:off x="15240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1949450" y="7937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4" name="直線コネクタ 93"/>
        <xdr:cNvCxnSpPr/>
      </xdr:nvCxnSpPr>
      <xdr:spPr>
        <a:xfrm>
          <a:off x="1949450" y="7556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5" name="直線コネクタ 94"/>
        <xdr:cNvCxnSpPr/>
      </xdr:nvCxnSpPr>
      <xdr:spPr>
        <a:xfrm>
          <a:off x="1949450" y="7175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730" cy="259715"/>
    <xdr:sp macro="" textlink="">
      <xdr:nvSpPr>
        <xdr:cNvPr id="96" name="テキスト ボックス 95"/>
        <xdr:cNvSpPr txBox="1"/>
      </xdr:nvSpPr>
      <xdr:spPr>
        <a:xfrm>
          <a:off x="1250950" y="7033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1949450" y="67945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730" cy="256540"/>
    <xdr:sp macro="" textlink="">
      <xdr:nvSpPr>
        <xdr:cNvPr id="98" name="テキスト ボックス 97"/>
        <xdr:cNvSpPr txBox="1"/>
      </xdr:nvSpPr>
      <xdr:spPr>
        <a:xfrm>
          <a:off x="1250950" y="665226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9" name="直線コネクタ 98"/>
        <xdr:cNvCxnSpPr/>
      </xdr:nvCxnSpPr>
      <xdr:spPr>
        <a:xfrm>
          <a:off x="1949450" y="641413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730" cy="259715"/>
    <xdr:sp macro="" textlink="">
      <xdr:nvSpPr>
        <xdr:cNvPr id="100" name="テキスト ボックス 99"/>
        <xdr:cNvSpPr txBox="1"/>
      </xdr:nvSpPr>
      <xdr:spPr>
        <a:xfrm>
          <a:off x="1250950" y="627126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1" name="直線コネクタ 100"/>
        <xdr:cNvCxnSpPr/>
      </xdr:nvCxnSpPr>
      <xdr:spPr>
        <a:xfrm>
          <a:off x="1949450" y="6031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730" cy="259080"/>
    <xdr:sp macro="" textlink="">
      <xdr:nvSpPr>
        <xdr:cNvPr id="102" name="テキスト ボックス 101"/>
        <xdr:cNvSpPr txBox="1"/>
      </xdr:nvSpPr>
      <xdr:spPr>
        <a:xfrm>
          <a:off x="1250950" y="5890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3" name="直線コネクタ 102"/>
        <xdr:cNvCxnSpPr/>
      </xdr:nvCxnSpPr>
      <xdr:spPr>
        <a:xfrm>
          <a:off x="1949450" y="565086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7810"/>
    <xdr:sp macro="" textlink="">
      <xdr:nvSpPr>
        <xdr:cNvPr id="104" name="テキスト ボックス 103"/>
        <xdr:cNvSpPr txBox="1"/>
      </xdr:nvSpPr>
      <xdr:spPr>
        <a:xfrm>
          <a:off x="1250950" y="55098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5" name="人口1人当たり決算額の推移グラフ枠445"/>
        <xdr:cNvSpPr/>
      </xdr:nvSpPr>
      <xdr:spPr>
        <a:xfrm>
          <a:off x="1949450" y="5650865"/>
          <a:ext cx="38227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162560</xdr:rowOff>
    </xdr:from>
    <xdr:to xmlns:xdr="http://schemas.openxmlformats.org/drawingml/2006/spreadsheetDrawing">
      <xdr:col>29</xdr:col>
      <xdr:colOff>127000</xdr:colOff>
      <xdr:row>37</xdr:row>
      <xdr:rowOff>207010</xdr:rowOff>
    </xdr:to>
    <xdr:cxnSp macro="">
      <xdr:nvCxnSpPr>
        <xdr:cNvPr id="106" name="直線コネクタ 105"/>
        <xdr:cNvCxnSpPr/>
      </xdr:nvCxnSpPr>
      <xdr:spPr>
        <a:xfrm flipV="1">
          <a:off x="5099050" y="6087110"/>
          <a:ext cx="0" cy="12446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179070</xdr:rowOff>
    </xdr:from>
    <xdr:ext cx="762000" cy="257810"/>
    <xdr:sp macro="" textlink="">
      <xdr:nvSpPr>
        <xdr:cNvPr id="107" name="人口1人当たり決算額の推移最小値テキスト445"/>
        <xdr:cNvSpPr txBox="1"/>
      </xdr:nvSpPr>
      <xdr:spPr>
        <a:xfrm>
          <a:off x="5168900" y="73037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207010</xdr:rowOff>
    </xdr:from>
    <xdr:to xmlns:xdr="http://schemas.openxmlformats.org/drawingml/2006/spreadsheetDrawing">
      <xdr:col>30</xdr:col>
      <xdr:colOff>25400</xdr:colOff>
      <xdr:row>37</xdr:row>
      <xdr:rowOff>207010</xdr:rowOff>
    </xdr:to>
    <xdr:cxnSp macro="">
      <xdr:nvCxnSpPr>
        <xdr:cNvPr id="108" name="直線コネクタ 107"/>
        <xdr:cNvCxnSpPr/>
      </xdr:nvCxnSpPr>
      <xdr:spPr>
        <a:xfrm>
          <a:off x="5010150" y="73317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77470</xdr:rowOff>
    </xdr:from>
    <xdr:ext cx="762000" cy="256540"/>
    <xdr:sp macro="" textlink="">
      <xdr:nvSpPr>
        <xdr:cNvPr id="109" name="人口1人当たり決算額の推移最大値テキスト445"/>
        <xdr:cNvSpPr txBox="1"/>
      </xdr:nvSpPr>
      <xdr:spPr>
        <a:xfrm>
          <a:off x="5168900" y="58305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162560</xdr:rowOff>
    </xdr:from>
    <xdr:to xmlns:xdr="http://schemas.openxmlformats.org/drawingml/2006/spreadsheetDrawing">
      <xdr:col>30</xdr:col>
      <xdr:colOff>25400</xdr:colOff>
      <xdr:row>33</xdr:row>
      <xdr:rowOff>162560</xdr:rowOff>
    </xdr:to>
    <xdr:cxnSp macro="">
      <xdr:nvCxnSpPr>
        <xdr:cNvPr id="110" name="直線コネクタ 109"/>
        <xdr:cNvCxnSpPr/>
      </xdr:nvCxnSpPr>
      <xdr:spPr>
        <a:xfrm>
          <a:off x="5010150" y="60871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329565</xdr:rowOff>
    </xdr:from>
    <xdr:to xmlns:xdr="http://schemas.openxmlformats.org/drawingml/2006/spreadsheetDrawing">
      <xdr:col>29</xdr:col>
      <xdr:colOff>127000</xdr:colOff>
      <xdr:row>36</xdr:row>
      <xdr:rowOff>13970</xdr:rowOff>
    </xdr:to>
    <xdr:cxnSp macro="">
      <xdr:nvCxnSpPr>
        <xdr:cNvPr id="111" name="直線コネクタ 110"/>
        <xdr:cNvCxnSpPr/>
      </xdr:nvCxnSpPr>
      <xdr:spPr>
        <a:xfrm flipV="1">
          <a:off x="4508500" y="6939915"/>
          <a:ext cx="59055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115570</xdr:rowOff>
    </xdr:from>
    <xdr:ext cx="762000" cy="259080"/>
    <xdr:sp macro="" textlink="">
      <xdr:nvSpPr>
        <xdr:cNvPr id="112" name="人口1人当たり決算額の推移平均値テキスト445"/>
        <xdr:cNvSpPr txBox="1"/>
      </xdr:nvSpPr>
      <xdr:spPr>
        <a:xfrm>
          <a:off x="5168900" y="67259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270510</xdr:rowOff>
    </xdr:from>
    <xdr:to xmlns:xdr="http://schemas.openxmlformats.org/drawingml/2006/spreadsheetDrawing">
      <xdr:col>29</xdr:col>
      <xdr:colOff>171450</xdr:colOff>
      <xdr:row>36</xdr:row>
      <xdr:rowOff>29210</xdr:rowOff>
    </xdr:to>
    <xdr:sp macro="" textlink="">
      <xdr:nvSpPr>
        <xdr:cNvPr id="113" name="フローチャート: 判断 112"/>
        <xdr:cNvSpPr/>
      </xdr:nvSpPr>
      <xdr:spPr>
        <a:xfrm>
          <a:off x="5048250" y="688086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1905</xdr:rowOff>
    </xdr:from>
    <xdr:to xmlns:xdr="http://schemas.openxmlformats.org/drawingml/2006/spreadsheetDrawing">
      <xdr:col>26</xdr:col>
      <xdr:colOff>50800</xdr:colOff>
      <xdr:row>36</xdr:row>
      <xdr:rowOff>13970</xdr:rowOff>
    </xdr:to>
    <xdr:cxnSp macro="">
      <xdr:nvCxnSpPr>
        <xdr:cNvPr id="114" name="直線コネクタ 113"/>
        <xdr:cNvCxnSpPr/>
      </xdr:nvCxnSpPr>
      <xdr:spPr>
        <a:xfrm>
          <a:off x="3886200" y="6955155"/>
          <a:ext cx="6223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258445</xdr:rowOff>
    </xdr:from>
    <xdr:to xmlns:xdr="http://schemas.openxmlformats.org/drawingml/2006/spreadsheetDrawing">
      <xdr:col>26</xdr:col>
      <xdr:colOff>101600</xdr:colOff>
      <xdr:row>36</xdr:row>
      <xdr:rowOff>16510</xdr:rowOff>
    </xdr:to>
    <xdr:sp macro="" textlink="">
      <xdr:nvSpPr>
        <xdr:cNvPr id="115" name="フローチャート: 判断 114"/>
        <xdr:cNvSpPr/>
      </xdr:nvSpPr>
      <xdr:spPr>
        <a:xfrm>
          <a:off x="4457700" y="6868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26670</xdr:rowOff>
    </xdr:from>
    <xdr:ext cx="735330" cy="259715"/>
    <xdr:sp macro="" textlink="">
      <xdr:nvSpPr>
        <xdr:cNvPr id="116" name="テキスト ボックス 115"/>
        <xdr:cNvSpPr txBox="1"/>
      </xdr:nvSpPr>
      <xdr:spPr>
        <a:xfrm>
          <a:off x="4165600" y="663702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36</xdr:row>
      <xdr:rowOff>1905</xdr:rowOff>
    </xdr:from>
    <xdr:to xmlns:xdr="http://schemas.openxmlformats.org/drawingml/2006/spreadsheetDrawing">
      <xdr:col>22</xdr:col>
      <xdr:colOff>114300</xdr:colOff>
      <xdr:row>36</xdr:row>
      <xdr:rowOff>27940</xdr:rowOff>
    </xdr:to>
    <xdr:cxnSp macro="">
      <xdr:nvCxnSpPr>
        <xdr:cNvPr id="117" name="直線コネクタ 116"/>
        <xdr:cNvCxnSpPr/>
      </xdr:nvCxnSpPr>
      <xdr:spPr>
        <a:xfrm flipV="1">
          <a:off x="3257550" y="6955155"/>
          <a:ext cx="628650" cy="26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191135</xdr:rowOff>
    </xdr:from>
    <xdr:to xmlns:xdr="http://schemas.openxmlformats.org/drawingml/2006/spreadsheetDrawing">
      <xdr:col>22</xdr:col>
      <xdr:colOff>165100</xdr:colOff>
      <xdr:row>35</xdr:row>
      <xdr:rowOff>292100</xdr:rowOff>
    </xdr:to>
    <xdr:sp macro="" textlink="">
      <xdr:nvSpPr>
        <xdr:cNvPr id="118" name="フローチャート: 判断 117"/>
        <xdr:cNvSpPr/>
      </xdr:nvSpPr>
      <xdr:spPr>
        <a:xfrm>
          <a:off x="3835400" y="68014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302260</xdr:rowOff>
    </xdr:from>
    <xdr:ext cx="762000" cy="258445"/>
    <xdr:sp macro="" textlink="">
      <xdr:nvSpPr>
        <xdr:cNvPr id="119" name="テキスト ボックス 118"/>
        <xdr:cNvSpPr txBox="1"/>
      </xdr:nvSpPr>
      <xdr:spPr>
        <a:xfrm>
          <a:off x="3543300" y="6569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27940</xdr:rowOff>
    </xdr:from>
    <xdr:to xmlns:xdr="http://schemas.openxmlformats.org/drawingml/2006/spreadsheetDrawing">
      <xdr:col>18</xdr:col>
      <xdr:colOff>171450</xdr:colOff>
      <xdr:row>36</xdr:row>
      <xdr:rowOff>42545</xdr:rowOff>
    </xdr:to>
    <xdr:cxnSp macro="">
      <xdr:nvCxnSpPr>
        <xdr:cNvPr id="120" name="直線コネクタ 119"/>
        <xdr:cNvCxnSpPr/>
      </xdr:nvCxnSpPr>
      <xdr:spPr>
        <a:xfrm flipV="1">
          <a:off x="2622550" y="6981190"/>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181610</xdr:rowOff>
    </xdr:from>
    <xdr:to xmlns:xdr="http://schemas.openxmlformats.org/drawingml/2006/spreadsheetDrawing">
      <xdr:col>19</xdr:col>
      <xdr:colOff>38100</xdr:colOff>
      <xdr:row>35</xdr:row>
      <xdr:rowOff>282575</xdr:rowOff>
    </xdr:to>
    <xdr:sp macro="" textlink="">
      <xdr:nvSpPr>
        <xdr:cNvPr id="121" name="フローチャート: 判断 120"/>
        <xdr:cNvSpPr/>
      </xdr:nvSpPr>
      <xdr:spPr>
        <a:xfrm>
          <a:off x="3213100" y="679196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34</xdr:row>
      <xdr:rowOff>293370</xdr:rowOff>
    </xdr:from>
    <xdr:ext cx="762000" cy="256540"/>
    <xdr:sp macro="" textlink="">
      <xdr:nvSpPr>
        <xdr:cNvPr id="122" name="テキスト ボックス 121"/>
        <xdr:cNvSpPr txBox="1"/>
      </xdr:nvSpPr>
      <xdr:spPr>
        <a:xfrm>
          <a:off x="2914650" y="65608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137160</xdr:rowOff>
    </xdr:from>
    <xdr:to xmlns:xdr="http://schemas.openxmlformats.org/drawingml/2006/spreadsheetDrawing">
      <xdr:col>15</xdr:col>
      <xdr:colOff>101600</xdr:colOff>
      <xdr:row>35</xdr:row>
      <xdr:rowOff>239395</xdr:rowOff>
    </xdr:to>
    <xdr:sp macro="" textlink="">
      <xdr:nvSpPr>
        <xdr:cNvPr id="123" name="フローチャート: 判断 122"/>
        <xdr:cNvSpPr/>
      </xdr:nvSpPr>
      <xdr:spPr>
        <a:xfrm>
          <a:off x="2571750" y="67475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248920</xdr:rowOff>
    </xdr:from>
    <xdr:ext cx="760730" cy="256540"/>
    <xdr:sp macro="" textlink="">
      <xdr:nvSpPr>
        <xdr:cNvPr id="124" name="テキスト ボックス 123"/>
        <xdr:cNvSpPr txBox="1"/>
      </xdr:nvSpPr>
      <xdr:spPr>
        <a:xfrm>
          <a:off x="2279650" y="65163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5" name="テキスト ボックス 124"/>
        <xdr:cNvSpPr txBox="1"/>
      </xdr:nvSpPr>
      <xdr:spPr>
        <a:xfrm>
          <a:off x="49403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6" name="テキスト ボックス 125"/>
        <xdr:cNvSpPr txBox="1"/>
      </xdr:nvSpPr>
      <xdr:spPr>
        <a:xfrm>
          <a:off x="43497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7" name="テキスト ボックス 126"/>
        <xdr:cNvSpPr txBox="1"/>
      </xdr:nvSpPr>
      <xdr:spPr>
        <a:xfrm>
          <a:off x="37274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8" name="テキスト ボックス 127"/>
        <xdr:cNvSpPr txBox="1"/>
      </xdr:nvSpPr>
      <xdr:spPr>
        <a:xfrm>
          <a:off x="30861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9" name="テキスト ボックス 128"/>
        <xdr:cNvSpPr txBox="1"/>
      </xdr:nvSpPr>
      <xdr:spPr>
        <a:xfrm>
          <a:off x="24638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278130</xdr:rowOff>
    </xdr:from>
    <xdr:to xmlns:xdr="http://schemas.openxmlformats.org/drawingml/2006/spreadsheetDrawing">
      <xdr:col>29</xdr:col>
      <xdr:colOff>171450</xdr:colOff>
      <xdr:row>36</xdr:row>
      <xdr:rowOff>37465</xdr:rowOff>
    </xdr:to>
    <xdr:sp macro="" textlink="">
      <xdr:nvSpPr>
        <xdr:cNvPr id="130" name="楕円 129"/>
        <xdr:cNvSpPr/>
      </xdr:nvSpPr>
      <xdr:spPr>
        <a:xfrm>
          <a:off x="5048250" y="688848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251460</xdr:rowOff>
    </xdr:from>
    <xdr:ext cx="762000" cy="259080"/>
    <xdr:sp macro="" textlink="">
      <xdr:nvSpPr>
        <xdr:cNvPr id="131" name="人口1人当たり決算額の推移該当値テキスト445"/>
        <xdr:cNvSpPr txBox="1"/>
      </xdr:nvSpPr>
      <xdr:spPr>
        <a:xfrm>
          <a:off x="51689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306705</xdr:rowOff>
    </xdr:from>
    <xdr:to xmlns:xdr="http://schemas.openxmlformats.org/drawingml/2006/spreadsheetDrawing">
      <xdr:col>26</xdr:col>
      <xdr:colOff>101600</xdr:colOff>
      <xdr:row>36</xdr:row>
      <xdr:rowOff>64770</xdr:rowOff>
    </xdr:to>
    <xdr:sp macro="" textlink="">
      <xdr:nvSpPr>
        <xdr:cNvPr id="132" name="楕円 131"/>
        <xdr:cNvSpPr/>
      </xdr:nvSpPr>
      <xdr:spPr>
        <a:xfrm>
          <a:off x="4457700" y="69170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49530</xdr:rowOff>
    </xdr:from>
    <xdr:ext cx="735330" cy="259080"/>
    <xdr:sp macro="" textlink="">
      <xdr:nvSpPr>
        <xdr:cNvPr id="133" name="テキスト ボックス 132"/>
        <xdr:cNvSpPr txBox="1"/>
      </xdr:nvSpPr>
      <xdr:spPr>
        <a:xfrm>
          <a:off x="4165600" y="7002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294640</xdr:rowOff>
    </xdr:from>
    <xdr:to xmlns:xdr="http://schemas.openxmlformats.org/drawingml/2006/spreadsheetDrawing">
      <xdr:col>22</xdr:col>
      <xdr:colOff>165100</xdr:colOff>
      <xdr:row>36</xdr:row>
      <xdr:rowOff>52705</xdr:rowOff>
    </xdr:to>
    <xdr:sp macro="" textlink="">
      <xdr:nvSpPr>
        <xdr:cNvPr id="134" name="楕円 133"/>
        <xdr:cNvSpPr/>
      </xdr:nvSpPr>
      <xdr:spPr>
        <a:xfrm>
          <a:off x="3835400" y="69049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37465</xdr:rowOff>
    </xdr:from>
    <xdr:ext cx="762000" cy="259080"/>
    <xdr:sp macro="" textlink="">
      <xdr:nvSpPr>
        <xdr:cNvPr id="135" name="テキスト ボックス 134"/>
        <xdr:cNvSpPr txBox="1"/>
      </xdr:nvSpPr>
      <xdr:spPr>
        <a:xfrm>
          <a:off x="3543300" y="6990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320040</xdr:rowOff>
    </xdr:from>
    <xdr:to xmlns:xdr="http://schemas.openxmlformats.org/drawingml/2006/spreadsheetDrawing">
      <xdr:col>19</xdr:col>
      <xdr:colOff>38100</xdr:colOff>
      <xdr:row>36</xdr:row>
      <xdr:rowOff>78740</xdr:rowOff>
    </xdr:to>
    <xdr:sp macro="" textlink="">
      <xdr:nvSpPr>
        <xdr:cNvPr id="136" name="楕円 135"/>
        <xdr:cNvSpPr/>
      </xdr:nvSpPr>
      <xdr:spPr>
        <a:xfrm>
          <a:off x="3213100" y="693039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36</xdr:row>
      <xdr:rowOff>63500</xdr:rowOff>
    </xdr:from>
    <xdr:ext cx="762000" cy="257175"/>
    <xdr:sp macro="" textlink="">
      <xdr:nvSpPr>
        <xdr:cNvPr id="137" name="テキスト ボックス 136"/>
        <xdr:cNvSpPr txBox="1"/>
      </xdr:nvSpPr>
      <xdr:spPr>
        <a:xfrm>
          <a:off x="2914650" y="70167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334645</xdr:rowOff>
    </xdr:from>
    <xdr:to xmlns:xdr="http://schemas.openxmlformats.org/drawingml/2006/spreadsheetDrawing">
      <xdr:col>15</xdr:col>
      <xdr:colOff>101600</xdr:colOff>
      <xdr:row>36</xdr:row>
      <xdr:rowOff>93345</xdr:rowOff>
    </xdr:to>
    <xdr:sp macro="" textlink="">
      <xdr:nvSpPr>
        <xdr:cNvPr id="138" name="楕円 137"/>
        <xdr:cNvSpPr/>
      </xdr:nvSpPr>
      <xdr:spPr>
        <a:xfrm>
          <a:off x="2571750" y="6944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78105</xdr:rowOff>
    </xdr:from>
    <xdr:ext cx="760730" cy="257175"/>
    <xdr:sp macro="" textlink="">
      <xdr:nvSpPr>
        <xdr:cNvPr id="139" name="テキスト ボックス 138"/>
        <xdr:cNvSpPr txBox="1"/>
      </xdr:nvSpPr>
      <xdr:spPr>
        <a:xfrm>
          <a:off x="2279650" y="703135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5052"/>
          <a:ext cx="382677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4135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4135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6667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810"/>
    <xdr:sp macro="" textlink="">
      <xdr:nvSpPr>
        <xdr:cNvPr id="42" name="テキスト ボックス 41"/>
        <xdr:cNvSpPr txBox="1"/>
      </xdr:nvSpPr>
      <xdr:spPr>
        <a:xfrm>
          <a:off x="21145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139700</xdr:rowOff>
    </xdr:from>
    <xdr:to xmlns:xdr="http://schemas.openxmlformats.org/drawingml/2006/spreadsheetDrawing">
      <xdr:col>28</xdr:col>
      <xdr:colOff>114300</xdr:colOff>
      <xdr:row>39</xdr:row>
      <xdr:rowOff>139700</xdr:rowOff>
    </xdr:to>
    <xdr:cxnSp macro="">
      <xdr:nvCxnSpPr>
        <xdr:cNvPr id="43" name="直線コネクタ 42"/>
        <xdr:cNvCxnSpPr/>
      </xdr:nvCxnSpPr>
      <xdr:spPr>
        <a:xfrm>
          <a:off x="685800" y="6826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168910</xdr:rowOff>
    </xdr:from>
    <xdr:ext cx="531495" cy="257810"/>
    <xdr:sp macro="" textlink="">
      <xdr:nvSpPr>
        <xdr:cNvPr id="44" name="テキスト ボックス 43"/>
        <xdr:cNvSpPr txBox="1"/>
      </xdr:nvSpPr>
      <xdr:spPr>
        <a:xfrm>
          <a:off x="211455" y="6684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25400</xdr:rowOff>
    </xdr:from>
    <xdr:to xmlns:xdr="http://schemas.openxmlformats.org/drawingml/2006/spreadsheetDrawing">
      <xdr:col>28</xdr:col>
      <xdr:colOff>114300</xdr:colOff>
      <xdr:row>38</xdr:row>
      <xdr:rowOff>25400</xdr:rowOff>
    </xdr:to>
    <xdr:cxnSp macro="">
      <xdr:nvCxnSpPr>
        <xdr:cNvPr id="45" name="直線コネクタ 44"/>
        <xdr:cNvCxnSpPr/>
      </xdr:nvCxnSpPr>
      <xdr:spPr>
        <a:xfrm>
          <a:off x="685800" y="6540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54610</xdr:rowOff>
    </xdr:from>
    <xdr:ext cx="531495" cy="257810"/>
    <xdr:sp macro="" textlink="">
      <xdr:nvSpPr>
        <xdr:cNvPr id="46" name="テキスト ボックス 45"/>
        <xdr:cNvSpPr txBox="1"/>
      </xdr:nvSpPr>
      <xdr:spPr>
        <a:xfrm>
          <a:off x="21145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82550</xdr:rowOff>
    </xdr:from>
    <xdr:to xmlns:xdr="http://schemas.openxmlformats.org/drawingml/2006/spreadsheetDrawing">
      <xdr:col>28</xdr:col>
      <xdr:colOff>114300</xdr:colOff>
      <xdr:row>36</xdr:row>
      <xdr:rowOff>82550</xdr:rowOff>
    </xdr:to>
    <xdr:cxnSp macro="">
      <xdr:nvCxnSpPr>
        <xdr:cNvPr id="47" name="直線コネクタ 46"/>
        <xdr:cNvCxnSpPr/>
      </xdr:nvCxnSpPr>
      <xdr:spPr>
        <a:xfrm>
          <a:off x="685800" y="6254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111760</xdr:rowOff>
    </xdr:from>
    <xdr:ext cx="531495" cy="257810"/>
    <xdr:sp macro="" textlink="">
      <xdr:nvSpPr>
        <xdr:cNvPr id="48" name="テキスト ボックス 47"/>
        <xdr:cNvSpPr txBox="1"/>
      </xdr:nvSpPr>
      <xdr:spPr>
        <a:xfrm>
          <a:off x="211455" y="6112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9" name="直線コネクタ 48"/>
        <xdr:cNvCxnSpPr/>
      </xdr:nvCxnSpPr>
      <xdr:spPr>
        <a:xfrm>
          <a:off x="6858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810"/>
    <xdr:sp macro="" textlink="">
      <xdr:nvSpPr>
        <xdr:cNvPr id="50" name="テキスト ボックス 49"/>
        <xdr:cNvSpPr txBox="1"/>
      </xdr:nvSpPr>
      <xdr:spPr>
        <a:xfrm>
          <a:off x="21145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25400</xdr:rowOff>
    </xdr:from>
    <xdr:to xmlns:xdr="http://schemas.openxmlformats.org/drawingml/2006/spreadsheetDrawing">
      <xdr:col>28</xdr:col>
      <xdr:colOff>114300</xdr:colOff>
      <xdr:row>33</xdr:row>
      <xdr:rowOff>25400</xdr:rowOff>
    </xdr:to>
    <xdr:cxnSp macro="">
      <xdr:nvCxnSpPr>
        <xdr:cNvPr id="51" name="直線コネクタ 50"/>
        <xdr:cNvCxnSpPr/>
      </xdr:nvCxnSpPr>
      <xdr:spPr>
        <a:xfrm>
          <a:off x="685800" y="5683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54610</xdr:rowOff>
    </xdr:from>
    <xdr:ext cx="531495" cy="257810"/>
    <xdr:sp macro="" textlink="">
      <xdr:nvSpPr>
        <xdr:cNvPr id="52" name="テキスト ボックス 51"/>
        <xdr:cNvSpPr txBox="1"/>
      </xdr:nvSpPr>
      <xdr:spPr>
        <a:xfrm>
          <a:off x="211455" y="5541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82550</xdr:rowOff>
    </xdr:from>
    <xdr:to xmlns:xdr="http://schemas.openxmlformats.org/drawingml/2006/spreadsheetDrawing">
      <xdr:col>28</xdr:col>
      <xdr:colOff>114300</xdr:colOff>
      <xdr:row>31</xdr:row>
      <xdr:rowOff>82550</xdr:rowOff>
    </xdr:to>
    <xdr:cxnSp macro="">
      <xdr:nvCxnSpPr>
        <xdr:cNvPr id="53" name="直線コネクタ 52"/>
        <xdr:cNvCxnSpPr/>
      </xdr:nvCxnSpPr>
      <xdr:spPr>
        <a:xfrm>
          <a:off x="685800" y="53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30</xdr:row>
      <xdr:rowOff>111760</xdr:rowOff>
    </xdr:from>
    <xdr:ext cx="531495" cy="257810"/>
    <xdr:sp macro="" textlink="">
      <xdr:nvSpPr>
        <xdr:cNvPr id="54" name="テキスト ボックス 53"/>
        <xdr:cNvSpPr txBox="1"/>
      </xdr:nvSpPr>
      <xdr:spPr>
        <a:xfrm>
          <a:off x="211455" y="525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29</xdr:row>
      <xdr:rowOff>139700</xdr:rowOff>
    </xdr:from>
    <xdr:to xmlns:xdr="http://schemas.openxmlformats.org/drawingml/2006/spreadsheetDrawing">
      <xdr:col>28</xdr:col>
      <xdr:colOff>114300</xdr:colOff>
      <xdr:row>29</xdr:row>
      <xdr:rowOff>139700</xdr:rowOff>
    </xdr:to>
    <xdr:cxnSp macro="">
      <xdr:nvCxnSpPr>
        <xdr:cNvPr id="55" name="直線コネクタ 54"/>
        <xdr:cNvCxnSpPr/>
      </xdr:nvCxnSpPr>
      <xdr:spPr>
        <a:xfrm>
          <a:off x="685800" y="51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28</xdr:row>
      <xdr:rowOff>168910</xdr:rowOff>
    </xdr:from>
    <xdr:ext cx="531495" cy="257810"/>
    <xdr:sp macro="" textlink="">
      <xdr:nvSpPr>
        <xdr:cNvPr id="56" name="テキスト ボックス 55"/>
        <xdr:cNvSpPr txBox="1"/>
      </xdr:nvSpPr>
      <xdr:spPr>
        <a:xfrm>
          <a:off x="211455" y="4969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7" name="直線コネクタ 56"/>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7810"/>
    <xdr:sp macro="" textlink="">
      <xdr:nvSpPr>
        <xdr:cNvPr id="58" name="テキスト ボックス 57"/>
        <xdr:cNvSpPr txBox="1"/>
      </xdr:nvSpPr>
      <xdr:spPr>
        <a:xfrm>
          <a:off x="166370" y="468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9" name="人件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134620</xdr:rowOff>
    </xdr:from>
    <xdr:to xmlns:xdr="http://schemas.openxmlformats.org/drawingml/2006/spreadsheetDrawing">
      <xdr:col>24</xdr:col>
      <xdr:colOff>62865</xdr:colOff>
      <xdr:row>38</xdr:row>
      <xdr:rowOff>127000</xdr:rowOff>
    </xdr:to>
    <xdr:cxnSp macro="">
      <xdr:nvCxnSpPr>
        <xdr:cNvPr id="60" name="直線コネクタ 59"/>
        <xdr:cNvCxnSpPr/>
      </xdr:nvCxnSpPr>
      <xdr:spPr>
        <a:xfrm flipV="1">
          <a:off x="4176395" y="527812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130810</xdr:rowOff>
    </xdr:from>
    <xdr:ext cx="534670" cy="259080"/>
    <xdr:sp macro="" textlink="">
      <xdr:nvSpPr>
        <xdr:cNvPr id="61" name="人件費最小値テキスト"/>
        <xdr:cNvSpPr txBox="1"/>
      </xdr:nvSpPr>
      <xdr:spPr>
        <a:xfrm>
          <a:off x="4229100" y="6645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127000</xdr:rowOff>
    </xdr:from>
    <xdr:to xmlns:xdr="http://schemas.openxmlformats.org/drawingml/2006/spreadsheetDrawing">
      <xdr:col>24</xdr:col>
      <xdr:colOff>152400</xdr:colOff>
      <xdr:row>38</xdr:row>
      <xdr:rowOff>127000</xdr:rowOff>
    </xdr:to>
    <xdr:cxnSp macro="">
      <xdr:nvCxnSpPr>
        <xdr:cNvPr id="62" name="直線コネクタ 61"/>
        <xdr:cNvCxnSpPr/>
      </xdr:nvCxnSpPr>
      <xdr:spPr>
        <a:xfrm>
          <a:off x="4108450" y="664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81280</xdr:rowOff>
    </xdr:from>
    <xdr:ext cx="534670" cy="259080"/>
    <xdr:sp macro="" textlink="">
      <xdr:nvSpPr>
        <xdr:cNvPr id="63" name="人件費最大値テキスト"/>
        <xdr:cNvSpPr txBox="1"/>
      </xdr:nvSpPr>
      <xdr:spPr>
        <a:xfrm>
          <a:off x="4229100" y="5053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134620</xdr:rowOff>
    </xdr:from>
    <xdr:to xmlns:xdr="http://schemas.openxmlformats.org/drawingml/2006/spreadsheetDrawing">
      <xdr:col>24</xdr:col>
      <xdr:colOff>152400</xdr:colOff>
      <xdr:row>30</xdr:row>
      <xdr:rowOff>134620</xdr:rowOff>
    </xdr:to>
    <xdr:cxnSp macro="">
      <xdr:nvCxnSpPr>
        <xdr:cNvPr id="64" name="直線コネクタ 63"/>
        <xdr:cNvCxnSpPr/>
      </xdr:nvCxnSpPr>
      <xdr:spPr>
        <a:xfrm>
          <a:off x="4108450" y="5278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120650</xdr:rowOff>
    </xdr:from>
    <xdr:to xmlns:xdr="http://schemas.openxmlformats.org/drawingml/2006/spreadsheetDrawing">
      <xdr:col>24</xdr:col>
      <xdr:colOff>63500</xdr:colOff>
      <xdr:row>35</xdr:row>
      <xdr:rowOff>124460</xdr:rowOff>
    </xdr:to>
    <xdr:cxnSp macro="">
      <xdr:nvCxnSpPr>
        <xdr:cNvPr id="65" name="直線コネクタ 64"/>
        <xdr:cNvCxnSpPr/>
      </xdr:nvCxnSpPr>
      <xdr:spPr>
        <a:xfrm flipV="1">
          <a:off x="3429000" y="61214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26670</xdr:rowOff>
    </xdr:from>
    <xdr:ext cx="534670" cy="259080"/>
    <xdr:sp macro="" textlink="">
      <xdr:nvSpPr>
        <xdr:cNvPr id="66" name="人件費平均値テキスト"/>
        <xdr:cNvSpPr txBox="1"/>
      </xdr:nvSpPr>
      <xdr:spPr>
        <a:xfrm>
          <a:off x="4229100" y="58559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xdr:rowOff>
    </xdr:from>
    <xdr:to xmlns:xdr="http://schemas.openxmlformats.org/drawingml/2006/spreadsheetDrawing">
      <xdr:col>24</xdr:col>
      <xdr:colOff>114300</xdr:colOff>
      <xdr:row>35</xdr:row>
      <xdr:rowOff>105410</xdr:rowOff>
    </xdr:to>
    <xdr:sp macro="" textlink="">
      <xdr:nvSpPr>
        <xdr:cNvPr id="67" name="フローチャート: 判断 66"/>
        <xdr:cNvSpPr/>
      </xdr:nvSpPr>
      <xdr:spPr>
        <a:xfrm>
          <a:off x="41275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124460</xdr:rowOff>
    </xdr:from>
    <xdr:to xmlns:xdr="http://schemas.openxmlformats.org/drawingml/2006/spreadsheetDrawing">
      <xdr:col>19</xdr:col>
      <xdr:colOff>171450</xdr:colOff>
      <xdr:row>35</xdr:row>
      <xdr:rowOff>143510</xdr:rowOff>
    </xdr:to>
    <xdr:cxnSp macro="">
      <xdr:nvCxnSpPr>
        <xdr:cNvPr id="68" name="直線コネクタ 67"/>
        <xdr:cNvCxnSpPr/>
      </xdr:nvCxnSpPr>
      <xdr:spPr>
        <a:xfrm flipV="1">
          <a:off x="2622550" y="612521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17780</xdr:rowOff>
    </xdr:from>
    <xdr:to xmlns:xdr="http://schemas.openxmlformats.org/drawingml/2006/spreadsheetDrawing">
      <xdr:col>20</xdr:col>
      <xdr:colOff>38100</xdr:colOff>
      <xdr:row>35</xdr:row>
      <xdr:rowOff>119380</xdr:rowOff>
    </xdr:to>
    <xdr:sp macro="" textlink="">
      <xdr:nvSpPr>
        <xdr:cNvPr id="69" name="フローチャート: 判断 68"/>
        <xdr:cNvSpPr/>
      </xdr:nvSpPr>
      <xdr:spPr>
        <a:xfrm>
          <a:off x="3384550" y="60185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135890</xdr:rowOff>
    </xdr:from>
    <xdr:ext cx="533400" cy="259080"/>
    <xdr:sp macro="" textlink="">
      <xdr:nvSpPr>
        <xdr:cNvPr id="70" name="テキスト ボックス 69"/>
        <xdr:cNvSpPr txBox="1"/>
      </xdr:nvSpPr>
      <xdr:spPr>
        <a:xfrm>
          <a:off x="3187065" y="5793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140970</xdr:rowOff>
    </xdr:from>
    <xdr:to xmlns:xdr="http://schemas.openxmlformats.org/drawingml/2006/spreadsheetDrawing">
      <xdr:col>15</xdr:col>
      <xdr:colOff>50800</xdr:colOff>
      <xdr:row>35</xdr:row>
      <xdr:rowOff>143510</xdr:rowOff>
    </xdr:to>
    <xdr:cxnSp macro="">
      <xdr:nvCxnSpPr>
        <xdr:cNvPr id="71" name="直線コネクタ 70"/>
        <xdr:cNvCxnSpPr/>
      </xdr:nvCxnSpPr>
      <xdr:spPr>
        <a:xfrm>
          <a:off x="1828800" y="614172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72" name="フローチャート: 判断 71"/>
        <xdr:cNvSpPr/>
      </xdr:nvSpPr>
      <xdr:spPr>
        <a:xfrm>
          <a:off x="257175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147320</xdr:rowOff>
    </xdr:from>
    <xdr:ext cx="533400" cy="259080"/>
    <xdr:sp macro="" textlink="">
      <xdr:nvSpPr>
        <xdr:cNvPr id="73" name="テキスト ボックス 72"/>
        <xdr:cNvSpPr txBox="1"/>
      </xdr:nvSpPr>
      <xdr:spPr>
        <a:xfrm>
          <a:off x="2393315" y="5805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118745</xdr:rowOff>
    </xdr:from>
    <xdr:to xmlns:xdr="http://schemas.openxmlformats.org/drawingml/2006/spreadsheetDrawing">
      <xdr:col>10</xdr:col>
      <xdr:colOff>114300</xdr:colOff>
      <xdr:row>35</xdr:row>
      <xdr:rowOff>140970</xdr:rowOff>
    </xdr:to>
    <xdr:cxnSp macro="">
      <xdr:nvCxnSpPr>
        <xdr:cNvPr id="74" name="直線コネクタ 73"/>
        <xdr:cNvCxnSpPr/>
      </xdr:nvCxnSpPr>
      <xdr:spPr>
        <a:xfrm>
          <a:off x="1028700" y="611949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36830</xdr:rowOff>
    </xdr:from>
    <xdr:to xmlns:xdr="http://schemas.openxmlformats.org/drawingml/2006/spreadsheetDrawing">
      <xdr:col>10</xdr:col>
      <xdr:colOff>165100</xdr:colOff>
      <xdr:row>35</xdr:row>
      <xdr:rowOff>138430</xdr:rowOff>
    </xdr:to>
    <xdr:sp macro="" textlink="">
      <xdr:nvSpPr>
        <xdr:cNvPr id="75" name="フローチャート: 判断 74"/>
        <xdr:cNvSpPr/>
      </xdr:nvSpPr>
      <xdr:spPr>
        <a:xfrm>
          <a:off x="17780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154940</xdr:rowOff>
    </xdr:from>
    <xdr:ext cx="534670" cy="257810"/>
    <xdr:sp macro="" textlink="">
      <xdr:nvSpPr>
        <xdr:cNvPr id="76" name="テキスト ボックス 75"/>
        <xdr:cNvSpPr txBox="1"/>
      </xdr:nvSpPr>
      <xdr:spPr>
        <a:xfrm>
          <a:off x="1580515" y="58127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162560</xdr:rowOff>
    </xdr:from>
    <xdr:to xmlns:xdr="http://schemas.openxmlformats.org/drawingml/2006/spreadsheetDrawing">
      <xdr:col>6</xdr:col>
      <xdr:colOff>38100</xdr:colOff>
      <xdr:row>35</xdr:row>
      <xdr:rowOff>92710</xdr:rowOff>
    </xdr:to>
    <xdr:sp macro="" textlink="">
      <xdr:nvSpPr>
        <xdr:cNvPr id="77" name="フローチャート: 判断 76"/>
        <xdr:cNvSpPr/>
      </xdr:nvSpPr>
      <xdr:spPr>
        <a:xfrm>
          <a:off x="984250" y="5991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109220</xdr:rowOff>
    </xdr:from>
    <xdr:ext cx="533400" cy="257810"/>
    <xdr:sp macro="" textlink="">
      <xdr:nvSpPr>
        <xdr:cNvPr id="78" name="テキスト ボックス 77"/>
        <xdr:cNvSpPr txBox="1"/>
      </xdr:nvSpPr>
      <xdr:spPr>
        <a:xfrm>
          <a:off x="786765" y="57670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9" name="テキスト ボックス 78"/>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80" name="テキスト ボックス 79"/>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81" name="テキスト ボックス 80"/>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2" name="テキスト ボックス 81"/>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3" name="テキスト ボックス 82"/>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69215</xdr:rowOff>
    </xdr:from>
    <xdr:to xmlns:xdr="http://schemas.openxmlformats.org/drawingml/2006/spreadsheetDrawing">
      <xdr:col>24</xdr:col>
      <xdr:colOff>114300</xdr:colOff>
      <xdr:row>35</xdr:row>
      <xdr:rowOff>170815</xdr:rowOff>
    </xdr:to>
    <xdr:sp macro="" textlink="">
      <xdr:nvSpPr>
        <xdr:cNvPr id="84" name="楕円 83"/>
        <xdr:cNvSpPr/>
      </xdr:nvSpPr>
      <xdr:spPr>
        <a:xfrm>
          <a:off x="41275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47625</xdr:rowOff>
    </xdr:from>
    <xdr:ext cx="534670" cy="259080"/>
    <xdr:sp macro="" textlink="">
      <xdr:nvSpPr>
        <xdr:cNvPr id="85" name="人件費該当値テキスト"/>
        <xdr:cNvSpPr txBox="1"/>
      </xdr:nvSpPr>
      <xdr:spPr>
        <a:xfrm>
          <a:off x="4229100" y="6048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73660</xdr:rowOff>
    </xdr:from>
    <xdr:to xmlns:xdr="http://schemas.openxmlformats.org/drawingml/2006/spreadsheetDrawing">
      <xdr:col>20</xdr:col>
      <xdr:colOff>38100</xdr:colOff>
      <xdr:row>36</xdr:row>
      <xdr:rowOff>3810</xdr:rowOff>
    </xdr:to>
    <xdr:sp macro="" textlink="">
      <xdr:nvSpPr>
        <xdr:cNvPr id="86" name="楕円 85"/>
        <xdr:cNvSpPr/>
      </xdr:nvSpPr>
      <xdr:spPr>
        <a:xfrm>
          <a:off x="3384550" y="60744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166370</xdr:rowOff>
    </xdr:from>
    <xdr:ext cx="533400" cy="257810"/>
    <xdr:sp macro="" textlink="">
      <xdr:nvSpPr>
        <xdr:cNvPr id="87" name="テキスト ボックス 86"/>
        <xdr:cNvSpPr txBox="1"/>
      </xdr:nvSpPr>
      <xdr:spPr>
        <a:xfrm>
          <a:off x="3187065" y="61671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92710</xdr:rowOff>
    </xdr:from>
    <xdr:to xmlns:xdr="http://schemas.openxmlformats.org/drawingml/2006/spreadsheetDrawing">
      <xdr:col>15</xdr:col>
      <xdr:colOff>101600</xdr:colOff>
      <xdr:row>36</xdr:row>
      <xdr:rowOff>22860</xdr:rowOff>
    </xdr:to>
    <xdr:sp macro="" textlink="">
      <xdr:nvSpPr>
        <xdr:cNvPr id="88" name="楕円 87"/>
        <xdr:cNvSpPr/>
      </xdr:nvSpPr>
      <xdr:spPr>
        <a:xfrm>
          <a:off x="257175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13970</xdr:rowOff>
    </xdr:from>
    <xdr:ext cx="533400" cy="259080"/>
    <xdr:sp macro="" textlink="">
      <xdr:nvSpPr>
        <xdr:cNvPr id="89" name="テキスト ボックス 88"/>
        <xdr:cNvSpPr txBox="1"/>
      </xdr:nvSpPr>
      <xdr:spPr>
        <a:xfrm>
          <a:off x="2393315" y="6186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90170</xdr:rowOff>
    </xdr:from>
    <xdr:to xmlns:xdr="http://schemas.openxmlformats.org/drawingml/2006/spreadsheetDrawing">
      <xdr:col>10</xdr:col>
      <xdr:colOff>165100</xdr:colOff>
      <xdr:row>36</xdr:row>
      <xdr:rowOff>20320</xdr:rowOff>
    </xdr:to>
    <xdr:sp macro="" textlink="">
      <xdr:nvSpPr>
        <xdr:cNvPr id="90" name="楕円 89"/>
        <xdr:cNvSpPr/>
      </xdr:nvSpPr>
      <xdr:spPr>
        <a:xfrm>
          <a:off x="17780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11430</xdr:rowOff>
    </xdr:from>
    <xdr:ext cx="534670" cy="259080"/>
    <xdr:sp macro="" textlink="">
      <xdr:nvSpPr>
        <xdr:cNvPr id="91" name="テキスト ボックス 90"/>
        <xdr:cNvSpPr txBox="1"/>
      </xdr:nvSpPr>
      <xdr:spPr>
        <a:xfrm>
          <a:off x="1580515" y="6183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67945</xdr:rowOff>
    </xdr:from>
    <xdr:to xmlns:xdr="http://schemas.openxmlformats.org/drawingml/2006/spreadsheetDrawing">
      <xdr:col>6</xdr:col>
      <xdr:colOff>38100</xdr:colOff>
      <xdr:row>35</xdr:row>
      <xdr:rowOff>169545</xdr:rowOff>
    </xdr:to>
    <xdr:sp macro="" textlink="">
      <xdr:nvSpPr>
        <xdr:cNvPr id="92" name="楕円 91"/>
        <xdr:cNvSpPr/>
      </xdr:nvSpPr>
      <xdr:spPr>
        <a:xfrm>
          <a:off x="984250" y="6068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160655</xdr:rowOff>
    </xdr:from>
    <xdr:ext cx="533400" cy="259080"/>
    <xdr:sp macro="" textlink="">
      <xdr:nvSpPr>
        <xdr:cNvPr id="93" name="テキスト ボックス 92"/>
        <xdr:cNvSpPr txBox="1"/>
      </xdr:nvSpPr>
      <xdr:spPr>
        <a:xfrm>
          <a:off x="786765" y="61614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4" name="正方形/長方形 93"/>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5" name="正方形/長方形 94"/>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6" name="正方形/長方形 95"/>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7" name="正方形/長方形 96"/>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8" name="正方形/長方形 97"/>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9" name="正方形/長方形 98"/>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100" name="正方形/長方形 99"/>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1" name="正方形/長方形 100"/>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2" name="テキスト ボックス 101"/>
        <xdr:cNvSpPr txBox="1"/>
      </xdr:nvSpPr>
      <xdr:spPr>
        <a:xfrm>
          <a:off x="6667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3" name="直線コネクタ 102"/>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104" name="テキスト ボックス 103"/>
        <xdr:cNvSpPr txBox="1"/>
      </xdr:nvSpPr>
      <xdr:spPr>
        <a:xfrm>
          <a:off x="21145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5" name="直線コネクタ 104"/>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7810"/>
    <xdr:sp macro="" textlink="">
      <xdr:nvSpPr>
        <xdr:cNvPr id="106" name="テキスト ボックス 105"/>
        <xdr:cNvSpPr txBox="1"/>
      </xdr:nvSpPr>
      <xdr:spPr>
        <a:xfrm>
          <a:off x="21145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7" name="直線コネクタ 106"/>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7810"/>
    <xdr:sp macro="" textlink="">
      <xdr:nvSpPr>
        <xdr:cNvPr id="108" name="テキスト ボックス 107"/>
        <xdr:cNvSpPr txBox="1"/>
      </xdr:nvSpPr>
      <xdr:spPr>
        <a:xfrm>
          <a:off x="2114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9" name="直線コネクタ 108"/>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7810"/>
    <xdr:sp macro="" textlink="">
      <xdr:nvSpPr>
        <xdr:cNvPr id="110" name="テキスト ボックス 109"/>
        <xdr:cNvSpPr txBox="1"/>
      </xdr:nvSpPr>
      <xdr:spPr>
        <a:xfrm>
          <a:off x="2114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11" name="直線コネクタ 110"/>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57810"/>
    <xdr:sp macro="" textlink="">
      <xdr:nvSpPr>
        <xdr:cNvPr id="112" name="テキスト ボックス 111"/>
        <xdr:cNvSpPr txBox="1"/>
      </xdr:nvSpPr>
      <xdr:spPr>
        <a:xfrm>
          <a:off x="2114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7810"/>
    <xdr:sp macro="" textlink="">
      <xdr:nvSpPr>
        <xdr:cNvPr id="114" name="テキスト ボックス 113"/>
        <xdr:cNvSpPr txBox="1"/>
      </xdr:nvSpPr>
      <xdr:spPr>
        <a:xfrm>
          <a:off x="2114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99695</xdr:rowOff>
    </xdr:from>
    <xdr:to xmlns:xdr="http://schemas.openxmlformats.org/drawingml/2006/spreadsheetDrawing">
      <xdr:col>24</xdr:col>
      <xdr:colOff>62865</xdr:colOff>
      <xdr:row>58</xdr:row>
      <xdr:rowOff>94615</xdr:rowOff>
    </xdr:to>
    <xdr:cxnSp macro="">
      <xdr:nvCxnSpPr>
        <xdr:cNvPr id="116" name="直線コネクタ 115"/>
        <xdr:cNvCxnSpPr/>
      </xdr:nvCxnSpPr>
      <xdr:spPr>
        <a:xfrm flipV="1">
          <a:off x="4176395" y="8843645"/>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98425</xdr:rowOff>
    </xdr:from>
    <xdr:ext cx="534670" cy="257810"/>
    <xdr:sp macro="" textlink="">
      <xdr:nvSpPr>
        <xdr:cNvPr id="117" name="物件費最小値テキスト"/>
        <xdr:cNvSpPr txBox="1"/>
      </xdr:nvSpPr>
      <xdr:spPr>
        <a:xfrm>
          <a:off x="4229100" y="100425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40,992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94615</xdr:rowOff>
    </xdr:from>
    <xdr:to xmlns:xdr="http://schemas.openxmlformats.org/drawingml/2006/spreadsheetDrawing">
      <xdr:col>24</xdr:col>
      <xdr:colOff>152400</xdr:colOff>
      <xdr:row>58</xdr:row>
      <xdr:rowOff>94615</xdr:rowOff>
    </xdr:to>
    <xdr:cxnSp macro="">
      <xdr:nvCxnSpPr>
        <xdr:cNvPr id="118" name="直線コネクタ 117"/>
        <xdr:cNvCxnSpPr/>
      </xdr:nvCxnSpPr>
      <xdr:spPr>
        <a:xfrm>
          <a:off x="4108450" y="10038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46355</xdr:rowOff>
    </xdr:from>
    <xdr:ext cx="534670" cy="259080"/>
    <xdr:sp macro="" textlink="">
      <xdr:nvSpPr>
        <xdr:cNvPr id="119" name="物件費最大値テキスト"/>
        <xdr:cNvSpPr txBox="1"/>
      </xdr:nvSpPr>
      <xdr:spPr>
        <a:xfrm>
          <a:off x="4229100" y="8618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67,127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99695</xdr:rowOff>
    </xdr:from>
    <xdr:to xmlns:xdr="http://schemas.openxmlformats.org/drawingml/2006/spreadsheetDrawing">
      <xdr:col>24</xdr:col>
      <xdr:colOff>152400</xdr:colOff>
      <xdr:row>51</xdr:row>
      <xdr:rowOff>99695</xdr:rowOff>
    </xdr:to>
    <xdr:cxnSp macro="">
      <xdr:nvCxnSpPr>
        <xdr:cNvPr id="120" name="直線コネクタ 119"/>
        <xdr:cNvCxnSpPr/>
      </xdr:nvCxnSpPr>
      <xdr:spPr>
        <a:xfrm>
          <a:off x="4108450" y="88436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53</xdr:row>
      <xdr:rowOff>99060</xdr:rowOff>
    </xdr:from>
    <xdr:to xmlns:xdr="http://schemas.openxmlformats.org/drawingml/2006/spreadsheetDrawing">
      <xdr:col>24</xdr:col>
      <xdr:colOff>63500</xdr:colOff>
      <xdr:row>54</xdr:row>
      <xdr:rowOff>144780</xdr:rowOff>
    </xdr:to>
    <xdr:cxnSp macro="">
      <xdr:nvCxnSpPr>
        <xdr:cNvPr id="121" name="直線コネクタ 120"/>
        <xdr:cNvCxnSpPr/>
      </xdr:nvCxnSpPr>
      <xdr:spPr>
        <a:xfrm flipV="1">
          <a:off x="3429000" y="9185910"/>
          <a:ext cx="7493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1905</xdr:rowOff>
    </xdr:from>
    <xdr:ext cx="534670" cy="259080"/>
    <xdr:sp macro="" textlink="">
      <xdr:nvSpPr>
        <xdr:cNvPr id="122" name="物件費平均値テキスト"/>
        <xdr:cNvSpPr txBox="1"/>
      </xdr:nvSpPr>
      <xdr:spPr>
        <a:xfrm>
          <a:off x="4229100" y="94316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23495</xdr:rowOff>
    </xdr:from>
    <xdr:to xmlns:xdr="http://schemas.openxmlformats.org/drawingml/2006/spreadsheetDrawing">
      <xdr:col>24</xdr:col>
      <xdr:colOff>114300</xdr:colOff>
      <xdr:row>55</xdr:row>
      <xdr:rowOff>125095</xdr:rowOff>
    </xdr:to>
    <xdr:sp macro="" textlink="">
      <xdr:nvSpPr>
        <xdr:cNvPr id="123" name="フローチャート: 判断 122"/>
        <xdr:cNvSpPr/>
      </xdr:nvSpPr>
      <xdr:spPr>
        <a:xfrm>
          <a:off x="4127500" y="94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144780</xdr:rowOff>
    </xdr:from>
    <xdr:to xmlns:xdr="http://schemas.openxmlformats.org/drawingml/2006/spreadsheetDrawing">
      <xdr:col>19</xdr:col>
      <xdr:colOff>171450</xdr:colOff>
      <xdr:row>54</xdr:row>
      <xdr:rowOff>149860</xdr:rowOff>
    </xdr:to>
    <xdr:cxnSp macro="">
      <xdr:nvCxnSpPr>
        <xdr:cNvPr id="124" name="直線コネクタ 123"/>
        <xdr:cNvCxnSpPr/>
      </xdr:nvCxnSpPr>
      <xdr:spPr>
        <a:xfrm flipV="1">
          <a:off x="2622550" y="940308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6350</xdr:rowOff>
    </xdr:from>
    <xdr:to xmlns:xdr="http://schemas.openxmlformats.org/drawingml/2006/spreadsheetDrawing">
      <xdr:col>20</xdr:col>
      <xdr:colOff>38100</xdr:colOff>
      <xdr:row>56</xdr:row>
      <xdr:rowOff>107950</xdr:rowOff>
    </xdr:to>
    <xdr:sp macro="" textlink="">
      <xdr:nvSpPr>
        <xdr:cNvPr id="125" name="フローチャート: 判断 124"/>
        <xdr:cNvSpPr/>
      </xdr:nvSpPr>
      <xdr:spPr>
        <a:xfrm>
          <a:off x="3384550" y="9607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99060</xdr:rowOff>
    </xdr:from>
    <xdr:ext cx="533400" cy="257810"/>
    <xdr:sp macro="" textlink="">
      <xdr:nvSpPr>
        <xdr:cNvPr id="126" name="テキスト ボックス 125"/>
        <xdr:cNvSpPr txBox="1"/>
      </xdr:nvSpPr>
      <xdr:spPr>
        <a:xfrm>
          <a:off x="3187065" y="97002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149860</xdr:rowOff>
    </xdr:from>
    <xdr:to xmlns:xdr="http://schemas.openxmlformats.org/drawingml/2006/spreadsheetDrawing">
      <xdr:col>15</xdr:col>
      <xdr:colOff>50800</xdr:colOff>
      <xdr:row>55</xdr:row>
      <xdr:rowOff>14605</xdr:rowOff>
    </xdr:to>
    <xdr:cxnSp macro="">
      <xdr:nvCxnSpPr>
        <xdr:cNvPr id="127" name="直線コネクタ 126"/>
        <xdr:cNvCxnSpPr/>
      </xdr:nvCxnSpPr>
      <xdr:spPr>
        <a:xfrm flipV="1">
          <a:off x="1828800" y="9408160"/>
          <a:ext cx="7937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63500</xdr:rowOff>
    </xdr:from>
    <xdr:to xmlns:xdr="http://schemas.openxmlformats.org/drawingml/2006/spreadsheetDrawing">
      <xdr:col>15</xdr:col>
      <xdr:colOff>101600</xdr:colOff>
      <xdr:row>56</xdr:row>
      <xdr:rowOff>164465</xdr:rowOff>
    </xdr:to>
    <xdr:sp macro="" textlink="">
      <xdr:nvSpPr>
        <xdr:cNvPr id="128" name="フローチャート: 判断 127"/>
        <xdr:cNvSpPr/>
      </xdr:nvSpPr>
      <xdr:spPr>
        <a:xfrm>
          <a:off x="257175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155575</xdr:rowOff>
    </xdr:from>
    <xdr:ext cx="533400" cy="257810"/>
    <xdr:sp macro="" textlink="">
      <xdr:nvSpPr>
        <xdr:cNvPr id="129" name="テキスト ボックス 128"/>
        <xdr:cNvSpPr txBox="1"/>
      </xdr:nvSpPr>
      <xdr:spPr>
        <a:xfrm>
          <a:off x="2393315" y="97567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55</xdr:row>
      <xdr:rowOff>14605</xdr:rowOff>
    </xdr:from>
    <xdr:to xmlns:xdr="http://schemas.openxmlformats.org/drawingml/2006/spreadsheetDrawing">
      <xdr:col>10</xdr:col>
      <xdr:colOff>114300</xdr:colOff>
      <xdr:row>55</xdr:row>
      <xdr:rowOff>36830</xdr:rowOff>
    </xdr:to>
    <xdr:cxnSp macro="">
      <xdr:nvCxnSpPr>
        <xdr:cNvPr id="130" name="直線コネクタ 129"/>
        <xdr:cNvCxnSpPr/>
      </xdr:nvCxnSpPr>
      <xdr:spPr>
        <a:xfrm flipV="1">
          <a:off x="1028700" y="944435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81915</xdr:rowOff>
    </xdr:from>
    <xdr:to xmlns:xdr="http://schemas.openxmlformats.org/drawingml/2006/spreadsheetDrawing">
      <xdr:col>10</xdr:col>
      <xdr:colOff>165100</xdr:colOff>
      <xdr:row>57</xdr:row>
      <xdr:rowOff>12065</xdr:rowOff>
    </xdr:to>
    <xdr:sp macro="" textlink="">
      <xdr:nvSpPr>
        <xdr:cNvPr id="131" name="フローチャート: 判断 130"/>
        <xdr:cNvSpPr/>
      </xdr:nvSpPr>
      <xdr:spPr>
        <a:xfrm>
          <a:off x="1778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3175</xdr:rowOff>
    </xdr:from>
    <xdr:ext cx="534670" cy="259080"/>
    <xdr:sp macro="" textlink="">
      <xdr:nvSpPr>
        <xdr:cNvPr id="132" name="テキスト ボックス 131"/>
        <xdr:cNvSpPr txBox="1"/>
      </xdr:nvSpPr>
      <xdr:spPr>
        <a:xfrm>
          <a:off x="1580515" y="977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102870</xdr:rowOff>
    </xdr:from>
    <xdr:to xmlns:xdr="http://schemas.openxmlformats.org/drawingml/2006/spreadsheetDrawing">
      <xdr:col>6</xdr:col>
      <xdr:colOff>38100</xdr:colOff>
      <xdr:row>57</xdr:row>
      <xdr:rowOff>33020</xdr:rowOff>
    </xdr:to>
    <xdr:sp macro="" textlink="">
      <xdr:nvSpPr>
        <xdr:cNvPr id="133" name="フローチャート: 判断 132"/>
        <xdr:cNvSpPr/>
      </xdr:nvSpPr>
      <xdr:spPr>
        <a:xfrm>
          <a:off x="984250" y="9704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24130</xdr:rowOff>
    </xdr:from>
    <xdr:ext cx="533400" cy="259080"/>
    <xdr:sp macro="" textlink="">
      <xdr:nvSpPr>
        <xdr:cNvPr id="134" name="テキスト ボックス 133"/>
        <xdr:cNvSpPr txBox="1"/>
      </xdr:nvSpPr>
      <xdr:spPr>
        <a:xfrm>
          <a:off x="786765" y="9796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6" name="テキスト ボックス 135"/>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7" name="テキスト ボックス 136"/>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9" name="テキスト ボックス 138"/>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48260</xdr:rowOff>
    </xdr:from>
    <xdr:to xmlns:xdr="http://schemas.openxmlformats.org/drawingml/2006/spreadsheetDrawing">
      <xdr:col>24</xdr:col>
      <xdr:colOff>114300</xdr:colOff>
      <xdr:row>53</xdr:row>
      <xdr:rowOff>149860</xdr:rowOff>
    </xdr:to>
    <xdr:sp macro="" textlink="">
      <xdr:nvSpPr>
        <xdr:cNvPr id="140" name="楕円 139"/>
        <xdr:cNvSpPr/>
      </xdr:nvSpPr>
      <xdr:spPr>
        <a:xfrm>
          <a:off x="4127500" y="91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71120</xdr:rowOff>
    </xdr:from>
    <xdr:ext cx="534670" cy="259080"/>
    <xdr:sp macro="" textlink="">
      <xdr:nvSpPr>
        <xdr:cNvPr id="141" name="物件費該当値テキスト"/>
        <xdr:cNvSpPr txBox="1"/>
      </xdr:nvSpPr>
      <xdr:spPr>
        <a:xfrm>
          <a:off x="4229100" y="898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93980</xdr:rowOff>
    </xdr:from>
    <xdr:to xmlns:xdr="http://schemas.openxmlformats.org/drawingml/2006/spreadsheetDrawing">
      <xdr:col>20</xdr:col>
      <xdr:colOff>38100</xdr:colOff>
      <xdr:row>55</xdr:row>
      <xdr:rowOff>24130</xdr:rowOff>
    </xdr:to>
    <xdr:sp macro="" textlink="">
      <xdr:nvSpPr>
        <xdr:cNvPr id="142" name="楕円 141"/>
        <xdr:cNvSpPr/>
      </xdr:nvSpPr>
      <xdr:spPr>
        <a:xfrm>
          <a:off x="3384550" y="9352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40640</xdr:rowOff>
    </xdr:from>
    <xdr:ext cx="533400" cy="257810"/>
    <xdr:sp macro="" textlink="">
      <xdr:nvSpPr>
        <xdr:cNvPr id="143" name="テキスト ボックス 142"/>
        <xdr:cNvSpPr txBox="1"/>
      </xdr:nvSpPr>
      <xdr:spPr>
        <a:xfrm>
          <a:off x="3187065" y="9127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99060</xdr:rowOff>
    </xdr:from>
    <xdr:to xmlns:xdr="http://schemas.openxmlformats.org/drawingml/2006/spreadsheetDrawing">
      <xdr:col>15</xdr:col>
      <xdr:colOff>101600</xdr:colOff>
      <xdr:row>55</xdr:row>
      <xdr:rowOff>29210</xdr:rowOff>
    </xdr:to>
    <xdr:sp macro="" textlink="">
      <xdr:nvSpPr>
        <xdr:cNvPr id="144" name="楕円 143"/>
        <xdr:cNvSpPr/>
      </xdr:nvSpPr>
      <xdr:spPr>
        <a:xfrm>
          <a:off x="257175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53</xdr:row>
      <xdr:rowOff>45720</xdr:rowOff>
    </xdr:from>
    <xdr:ext cx="533400" cy="259080"/>
    <xdr:sp macro="" textlink="">
      <xdr:nvSpPr>
        <xdr:cNvPr id="145" name="テキスト ボックス 144"/>
        <xdr:cNvSpPr txBox="1"/>
      </xdr:nvSpPr>
      <xdr:spPr>
        <a:xfrm>
          <a:off x="2393315" y="9132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135255</xdr:rowOff>
    </xdr:from>
    <xdr:to xmlns:xdr="http://schemas.openxmlformats.org/drawingml/2006/spreadsheetDrawing">
      <xdr:col>10</xdr:col>
      <xdr:colOff>165100</xdr:colOff>
      <xdr:row>55</xdr:row>
      <xdr:rowOff>65405</xdr:rowOff>
    </xdr:to>
    <xdr:sp macro="" textlink="">
      <xdr:nvSpPr>
        <xdr:cNvPr id="146" name="楕円 145"/>
        <xdr:cNvSpPr/>
      </xdr:nvSpPr>
      <xdr:spPr>
        <a:xfrm>
          <a:off x="1778000" y="93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53</xdr:row>
      <xdr:rowOff>81915</xdr:rowOff>
    </xdr:from>
    <xdr:ext cx="534670" cy="259080"/>
    <xdr:sp macro="" textlink="">
      <xdr:nvSpPr>
        <xdr:cNvPr id="147" name="テキスト ボックス 146"/>
        <xdr:cNvSpPr txBox="1"/>
      </xdr:nvSpPr>
      <xdr:spPr>
        <a:xfrm>
          <a:off x="1580515" y="9168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157480</xdr:rowOff>
    </xdr:from>
    <xdr:to xmlns:xdr="http://schemas.openxmlformats.org/drawingml/2006/spreadsheetDrawing">
      <xdr:col>6</xdr:col>
      <xdr:colOff>38100</xdr:colOff>
      <xdr:row>55</xdr:row>
      <xdr:rowOff>87630</xdr:rowOff>
    </xdr:to>
    <xdr:sp macro="" textlink="">
      <xdr:nvSpPr>
        <xdr:cNvPr id="148" name="楕円 147"/>
        <xdr:cNvSpPr/>
      </xdr:nvSpPr>
      <xdr:spPr>
        <a:xfrm>
          <a:off x="984250" y="9415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53</xdr:row>
      <xdr:rowOff>104140</xdr:rowOff>
    </xdr:from>
    <xdr:ext cx="533400" cy="259080"/>
    <xdr:sp macro="" textlink="">
      <xdr:nvSpPr>
        <xdr:cNvPr id="149" name="テキスト ボックス 148"/>
        <xdr:cNvSpPr txBox="1"/>
      </xdr:nvSpPr>
      <xdr:spPr>
        <a:xfrm>
          <a:off x="786765" y="9190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8" name="テキスト ボックス 157"/>
        <xdr:cNvSpPr txBox="1"/>
      </xdr:nvSpPr>
      <xdr:spPr>
        <a:xfrm>
          <a:off x="6667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685800" y="13643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7650" cy="259080"/>
    <xdr:sp macro="" textlink="">
      <xdr:nvSpPr>
        <xdr:cNvPr id="161" name="テキスト ボックス 160"/>
        <xdr:cNvSpPr txBox="1"/>
      </xdr:nvSpPr>
      <xdr:spPr>
        <a:xfrm>
          <a:off x="474980" y="13501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685800" y="13316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6090" cy="257810"/>
    <xdr:sp macro="" textlink="">
      <xdr:nvSpPr>
        <xdr:cNvPr id="163" name="テキスト ボックス 162"/>
        <xdr:cNvSpPr txBox="1"/>
      </xdr:nvSpPr>
      <xdr:spPr>
        <a:xfrm>
          <a:off x="275590" y="1317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685800" y="12990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6090" cy="259080"/>
    <xdr:sp macro="" textlink="">
      <xdr:nvSpPr>
        <xdr:cNvPr id="165" name="テキスト ボックス 164"/>
        <xdr:cNvSpPr txBox="1"/>
      </xdr:nvSpPr>
      <xdr:spPr>
        <a:xfrm>
          <a:off x="275590"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685800" y="12663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6350</xdr:rowOff>
    </xdr:from>
    <xdr:ext cx="466090" cy="257810"/>
    <xdr:sp macro="" textlink="">
      <xdr:nvSpPr>
        <xdr:cNvPr id="167" name="テキスト ボックス 166"/>
        <xdr:cNvSpPr txBox="1"/>
      </xdr:nvSpPr>
      <xdr:spPr>
        <a:xfrm>
          <a:off x="275590" y="12522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685800" y="12337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9" name="テキスト ボックス 168"/>
        <xdr:cNvSpPr txBox="1"/>
      </xdr:nvSpPr>
      <xdr:spPr>
        <a:xfrm>
          <a:off x="21145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685800" y="12010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71" name="テキスト ボックス 170"/>
        <xdr:cNvSpPr txBox="1"/>
      </xdr:nvSpPr>
      <xdr:spPr>
        <a:xfrm>
          <a:off x="21145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810"/>
    <xdr:sp macro="" textlink="">
      <xdr:nvSpPr>
        <xdr:cNvPr id="173" name="テキスト ボックス 172"/>
        <xdr:cNvSpPr txBox="1"/>
      </xdr:nvSpPr>
      <xdr:spPr>
        <a:xfrm>
          <a:off x="21145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24130</xdr:rowOff>
    </xdr:from>
    <xdr:to xmlns:xdr="http://schemas.openxmlformats.org/drawingml/2006/spreadsheetDrawing">
      <xdr:col>24</xdr:col>
      <xdr:colOff>62865</xdr:colOff>
      <xdr:row>79</xdr:row>
      <xdr:rowOff>34290</xdr:rowOff>
    </xdr:to>
    <xdr:cxnSp macro="">
      <xdr:nvCxnSpPr>
        <xdr:cNvPr id="175" name="直線コネクタ 174"/>
        <xdr:cNvCxnSpPr/>
      </xdr:nvCxnSpPr>
      <xdr:spPr>
        <a:xfrm flipV="1">
          <a:off x="4176395" y="12025630"/>
          <a:ext cx="1270" cy="1553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38100</xdr:rowOff>
    </xdr:from>
    <xdr:ext cx="378460" cy="259080"/>
    <xdr:sp macro="" textlink="">
      <xdr:nvSpPr>
        <xdr:cNvPr id="176" name="維持補修費最小値テキスト"/>
        <xdr:cNvSpPr txBox="1"/>
      </xdr:nvSpPr>
      <xdr:spPr>
        <a:xfrm>
          <a:off x="4229100" y="13582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34290</xdr:rowOff>
    </xdr:from>
    <xdr:to xmlns:xdr="http://schemas.openxmlformats.org/drawingml/2006/spreadsheetDrawing">
      <xdr:col>24</xdr:col>
      <xdr:colOff>152400</xdr:colOff>
      <xdr:row>79</xdr:row>
      <xdr:rowOff>34290</xdr:rowOff>
    </xdr:to>
    <xdr:cxnSp macro="">
      <xdr:nvCxnSpPr>
        <xdr:cNvPr id="177" name="直線コネクタ 176"/>
        <xdr:cNvCxnSpPr/>
      </xdr:nvCxnSpPr>
      <xdr:spPr>
        <a:xfrm>
          <a:off x="4108450" y="13578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142240</xdr:rowOff>
    </xdr:from>
    <xdr:ext cx="534670" cy="259080"/>
    <xdr:sp macro="" textlink="">
      <xdr:nvSpPr>
        <xdr:cNvPr id="178" name="維持補修費最大値テキスト"/>
        <xdr:cNvSpPr txBox="1"/>
      </xdr:nvSpPr>
      <xdr:spPr>
        <a:xfrm>
          <a:off x="4229100" y="1180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24130</xdr:rowOff>
    </xdr:from>
    <xdr:to xmlns:xdr="http://schemas.openxmlformats.org/drawingml/2006/spreadsheetDrawing">
      <xdr:col>24</xdr:col>
      <xdr:colOff>152400</xdr:colOff>
      <xdr:row>70</xdr:row>
      <xdr:rowOff>24130</xdr:rowOff>
    </xdr:to>
    <xdr:cxnSp macro="">
      <xdr:nvCxnSpPr>
        <xdr:cNvPr id="179" name="直線コネクタ 178"/>
        <xdr:cNvCxnSpPr/>
      </xdr:nvCxnSpPr>
      <xdr:spPr>
        <a:xfrm>
          <a:off x="4108450" y="12025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75</xdr:row>
      <xdr:rowOff>59055</xdr:rowOff>
    </xdr:from>
    <xdr:to xmlns:xdr="http://schemas.openxmlformats.org/drawingml/2006/spreadsheetDrawing">
      <xdr:col>24</xdr:col>
      <xdr:colOff>63500</xdr:colOff>
      <xdr:row>75</xdr:row>
      <xdr:rowOff>124460</xdr:rowOff>
    </xdr:to>
    <xdr:cxnSp macro="">
      <xdr:nvCxnSpPr>
        <xdr:cNvPr id="180" name="直線コネクタ 179"/>
        <xdr:cNvCxnSpPr/>
      </xdr:nvCxnSpPr>
      <xdr:spPr>
        <a:xfrm>
          <a:off x="3429000" y="12917805"/>
          <a:ext cx="7493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37465</xdr:rowOff>
    </xdr:from>
    <xdr:ext cx="469900" cy="259080"/>
    <xdr:sp macro="" textlink="">
      <xdr:nvSpPr>
        <xdr:cNvPr id="181" name="維持補修費平均値テキスト"/>
        <xdr:cNvSpPr txBox="1"/>
      </xdr:nvSpPr>
      <xdr:spPr>
        <a:xfrm>
          <a:off x="4229100" y="130676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59055</xdr:rowOff>
    </xdr:from>
    <xdr:to xmlns:xdr="http://schemas.openxmlformats.org/drawingml/2006/spreadsheetDrawing">
      <xdr:col>24</xdr:col>
      <xdr:colOff>114300</xdr:colOff>
      <xdr:row>76</xdr:row>
      <xdr:rowOff>160655</xdr:rowOff>
    </xdr:to>
    <xdr:sp macro="" textlink="">
      <xdr:nvSpPr>
        <xdr:cNvPr id="182" name="フローチャート: 判断 181"/>
        <xdr:cNvSpPr/>
      </xdr:nvSpPr>
      <xdr:spPr>
        <a:xfrm>
          <a:off x="4127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75</xdr:row>
      <xdr:rowOff>59055</xdr:rowOff>
    </xdr:from>
    <xdr:to xmlns:xdr="http://schemas.openxmlformats.org/drawingml/2006/spreadsheetDrawing">
      <xdr:col>19</xdr:col>
      <xdr:colOff>171450</xdr:colOff>
      <xdr:row>75</xdr:row>
      <xdr:rowOff>133350</xdr:rowOff>
    </xdr:to>
    <xdr:cxnSp macro="">
      <xdr:nvCxnSpPr>
        <xdr:cNvPr id="183" name="直線コネクタ 182"/>
        <xdr:cNvCxnSpPr/>
      </xdr:nvCxnSpPr>
      <xdr:spPr>
        <a:xfrm flipV="1">
          <a:off x="2622550" y="12917805"/>
          <a:ext cx="80645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71755</xdr:rowOff>
    </xdr:from>
    <xdr:to xmlns:xdr="http://schemas.openxmlformats.org/drawingml/2006/spreadsheetDrawing">
      <xdr:col>20</xdr:col>
      <xdr:colOff>38100</xdr:colOff>
      <xdr:row>77</xdr:row>
      <xdr:rowOff>1905</xdr:rowOff>
    </xdr:to>
    <xdr:sp macro="" textlink="">
      <xdr:nvSpPr>
        <xdr:cNvPr id="184" name="フローチャート: 判断 183"/>
        <xdr:cNvSpPr/>
      </xdr:nvSpPr>
      <xdr:spPr>
        <a:xfrm>
          <a:off x="3384550" y="131019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164465</xdr:rowOff>
    </xdr:from>
    <xdr:ext cx="469900" cy="259080"/>
    <xdr:sp macro="" textlink="">
      <xdr:nvSpPr>
        <xdr:cNvPr id="185" name="テキスト ボックス 184"/>
        <xdr:cNvSpPr txBox="1"/>
      </xdr:nvSpPr>
      <xdr:spPr>
        <a:xfrm>
          <a:off x="3219450" y="1319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133350</xdr:rowOff>
    </xdr:from>
    <xdr:to xmlns:xdr="http://schemas.openxmlformats.org/drawingml/2006/spreadsheetDrawing">
      <xdr:col>15</xdr:col>
      <xdr:colOff>50800</xdr:colOff>
      <xdr:row>76</xdr:row>
      <xdr:rowOff>49530</xdr:rowOff>
    </xdr:to>
    <xdr:cxnSp macro="">
      <xdr:nvCxnSpPr>
        <xdr:cNvPr id="186" name="直線コネクタ 185"/>
        <xdr:cNvCxnSpPr/>
      </xdr:nvCxnSpPr>
      <xdr:spPr>
        <a:xfrm flipV="1">
          <a:off x="1828800" y="12992100"/>
          <a:ext cx="7937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161290</xdr:rowOff>
    </xdr:from>
    <xdr:to xmlns:xdr="http://schemas.openxmlformats.org/drawingml/2006/spreadsheetDrawing">
      <xdr:col>15</xdr:col>
      <xdr:colOff>101600</xdr:colOff>
      <xdr:row>76</xdr:row>
      <xdr:rowOff>91440</xdr:rowOff>
    </xdr:to>
    <xdr:sp macro="" textlink="">
      <xdr:nvSpPr>
        <xdr:cNvPr id="187" name="フローチャート: 判断 186"/>
        <xdr:cNvSpPr/>
      </xdr:nvSpPr>
      <xdr:spPr>
        <a:xfrm>
          <a:off x="257175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82550</xdr:rowOff>
    </xdr:from>
    <xdr:ext cx="469900" cy="259080"/>
    <xdr:sp macro="" textlink="">
      <xdr:nvSpPr>
        <xdr:cNvPr id="188" name="テキスト ボックス 187"/>
        <xdr:cNvSpPr txBox="1"/>
      </xdr:nvSpPr>
      <xdr:spPr>
        <a:xfrm>
          <a:off x="2406650" y="1311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76</xdr:row>
      <xdr:rowOff>36830</xdr:rowOff>
    </xdr:from>
    <xdr:to xmlns:xdr="http://schemas.openxmlformats.org/drawingml/2006/spreadsheetDrawing">
      <xdr:col>10</xdr:col>
      <xdr:colOff>114300</xdr:colOff>
      <xdr:row>76</xdr:row>
      <xdr:rowOff>49530</xdr:rowOff>
    </xdr:to>
    <xdr:cxnSp macro="">
      <xdr:nvCxnSpPr>
        <xdr:cNvPr id="189" name="直線コネクタ 188"/>
        <xdr:cNvCxnSpPr/>
      </xdr:nvCxnSpPr>
      <xdr:spPr>
        <a:xfrm>
          <a:off x="1028700" y="1306703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67310</xdr:rowOff>
    </xdr:from>
    <xdr:to xmlns:xdr="http://schemas.openxmlformats.org/drawingml/2006/spreadsheetDrawing">
      <xdr:col>10</xdr:col>
      <xdr:colOff>165100</xdr:colOff>
      <xdr:row>76</xdr:row>
      <xdr:rowOff>168910</xdr:rowOff>
    </xdr:to>
    <xdr:sp macro="" textlink="">
      <xdr:nvSpPr>
        <xdr:cNvPr id="190" name="フローチャート: 判断 189"/>
        <xdr:cNvSpPr/>
      </xdr:nvSpPr>
      <xdr:spPr>
        <a:xfrm>
          <a:off x="17780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160020</xdr:rowOff>
    </xdr:from>
    <xdr:ext cx="469900" cy="259080"/>
    <xdr:sp macro="" textlink="">
      <xdr:nvSpPr>
        <xdr:cNvPr id="191" name="テキスト ボックス 190"/>
        <xdr:cNvSpPr txBox="1"/>
      </xdr:nvSpPr>
      <xdr:spPr>
        <a:xfrm>
          <a:off x="1612900" y="13190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100965</xdr:rowOff>
    </xdr:from>
    <xdr:to xmlns:xdr="http://schemas.openxmlformats.org/drawingml/2006/spreadsheetDrawing">
      <xdr:col>6</xdr:col>
      <xdr:colOff>38100</xdr:colOff>
      <xdr:row>77</xdr:row>
      <xdr:rowOff>31115</xdr:rowOff>
    </xdr:to>
    <xdr:sp macro="" textlink="">
      <xdr:nvSpPr>
        <xdr:cNvPr id="192" name="フローチャート: 判断 191"/>
        <xdr:cNvSpPr/>
      </xdr:nvSpPr>
      <xdr:spPr>
        <a:xfrm>
          <a:off x="984250" y="13131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22225</xdr:rowOff>
    </xdr:from>
    <xdr:ext cx="469900" cy="258445"/>
    <xdr:sp macro="" textlink="">
      <xdr:nvSpPr>
        <xdr:cNvPr id="193" name="テキスト ボックス 192"/>
        <xdr:cNvSpPr txBox="1"/>
      </xdr:nvSpPr>
      <xdr:spPr>
        <a:xfrm>
          <a:off x="819150" y="13223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5" name="テキスト ボックス 194"/>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6" name="テキスト ボックス 195"/>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8" name="テキスト ボックス 197"/>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73660</xdr:rowOff>
    </xdr:from>
    <xdr:to xmlns:xdr="http://schemas.openxmlformats.org/drawingml/2006/spreadsheetDrawing">
      <xdr:col>24</xdr:col>
      <xdr:colOff>114300</xdr:colOff>
      <xdr:row>76</xdr:row>
      <xdr:rowOff>3810</xdr:rowOff>
    </xdr:to>
    <xdr:sp macro="" textlink="">
      <xdr:nvSpPr>
        <xdr:cNvPr id="199" name="楕円 198"/>
        <xdr:cNvSpPr/>
      </xdr:nvSpPr>
      <xdr:spPr>
        <a:xfrm>
          <a:off x="4127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96520</xdr:rowOff>
    </xdr:from>
    <xdr:ext cx="469900" cy="259080"/>
    <xdr:sp macro="" textlink="">
      <xdr:nvSpPr>
        <xdr:cNvPr id="200" name="維持補修費該当値テキスト"/>
        <xdr:cNvSpPr txBox="1"/>
      </xdr:nvSpPr>
      <xdr:spPr>
        <a:xfrm>
          <a:off x="4229100" y="1278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8255</xdr:rowOff>
    </xdr:from>
    <xdr:to xmlns:xdr="http://schemas.openxmlformats.org/drawingml/2006/spreadsheetDrawing">
      <xdr:col>20</xdr:col>
      <xdr:colOff>38100</xdr:colOff>
      <xdr:row>75</xdr:row>
      <xdr:rowOff>109855</xdr:rowOff>
    </xdr:to>
    <xdr:sp macro="" textlink="">
      <xdr:nvSpPr>
        <xdr:cNvPr id="201" name="楕円 200"/>
        <xdr:cNvSpPr/>
      </xdr:nvSpPr>
      <xdr:spPr>
        <a:xfrm>
          <a:off x="3384550" y="12867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73</xdr:row>
      <xdr:rowOff>126365</xdr:rowOff>
    </xdr:from>
    <xdr:ext cx="469900" cy="259080"/>
    <xdr:sp macro="" textlink="">
      <xdr:nvSpPr>
        <xdr:cNvPr id="202" name="テキスト ボックス 201"/>
        <xdr:cNvSpPr txBox="1"/>
      </xdr:nvSpPr>
      <xdr:spPr>
        <a:xfrm>
          <a:off x="3219450" y="12642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82550</xdr:rowOff>
    </xdr:from>
    <xdr:to xmlns:xdr="http://schemas.openxmlformats.org/drawingml/2006/spreadsheetDrawing">
      <xdr:col>15</xdr:col>
      <xdr:colOff>101600</xdr:colOff>
      <xdr:row>76</xdr:row>
      <xdr:rowOff>12700</xdr:rowOff>
    </xdr:to>
    <xdr:sp macro="" textlink="">
      <xdr:nvSpPr>
        <xdr:cNvPr id="203" name="楕円 202"/>
        <xdr:cNvSpPr/>
      </xdr:nvSpPr>
      <xdr:spPr>
        <a:xfrm>
          <a:off x="2571750" y="1294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29210</xdr:rowOff>
    </xdr:from>
    <xdr:ext cx="469900" cy="257810"/>
    <xdr:sp macro="" textlink="">
      <xdr:nvSpPr>
        <xdr:cNvPr id="204" name="テキスト ボックス 203"/>
        <xdr:cNvSpPr txBox="1"/>
      </xdr:nvSpPr>
      <xdr:spPr>
        <a:xfrm>
          <a:off x="2406650" y="12716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170180</xdr:rowOff>
    </xdr:from>
    <xdr:to xmlns:xdr="http://schemas.openxmlformats.org/drawingml/2006/spreadsheetDrawing">
      <xdr:col>10</xdr:col>
      <xdr:colOff>165100</xdr:colOff>
      <xdr:row>76</xdr:row>
      <xdr:rowOff>100330</xdr:rowOff>
    </xdr:to>
    <xdr:sp macro="" textlink="">
      <xdr:nvSpPr>
        <xdr:cNvPr id="205" name="楕円 204"/>
        <xdr:cNvSpPr/>
      </xdr:nvSpPr>
      <xdr:spPr>
        <a:xfrm>
          <a:off x="17780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116840</xdr:rowOff>
    </xdr:from>
    <xdr:ext cx="469900" cy="259080"/>
    <xdr:sp macro="" textlink="">
      <xdr:nvSpPr>
        <xdr:cNvPr id="206" name="テキスト ボックス 205"/>
        <xdr:cNvSpPr txBox="1"/>
      </xdr:nvSpPr>
      <xdr:spPr>
        <a:xfrm>
          <a:off x="1612900" y="12804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157480</xdr:rowOff>
    </xdr:from>
    <xdr:to xmlns:xdr="http://schemas.openxmlformats.org/drawingml/2006/spreadsheetDrawing">
      <xdr:col>6</xdr:col>
      <xdr:colOff>38100</xdr:colOff>
      <xdr:row>76</xdr:row>
      <xdr:rowOff>87630</xdr:rowOff>
    </xdr:to>
    <xdr:sp macro="" textlink="">
      <xdr:nvSpPr>
        <xdr:cNvPr id="207" name="楕円 206"/>
        <xdr:cNvSpPr/>
      </xdr:nvSpPr>
      <xdr:spPr>
        <a:xfrm>
          <a:off x="984250" y="13016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104140</xdr:rowOff>
    </xdr:from>
    <xdr:ext cx="469900" cy="259080"/>
    <xdr:sp macro="" textlink="">
      <xdr:nvSpPr>
        <xdr:cNvPr id="208" name="テキスト ボックス 207"/>
        <xdr:cNvSpPr txBox="1"/>
      </xdr:nvSpPr>
      <xdr:spPr>
        <a:xfrm>
          <a:off x="819150" y="1279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7" name="テキスト ボックス 216"/>
        <xdr:cNvSpPr txBox="1"/>
      </xdr:nvSpPr>
      <xdr:spPr>
        <a:xfrm>
          <a:off x="6667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7810"/>
    <xdr:sp macro="" textlink="">
      <xdr:nvSpPr>
        <xdr:cNvPr id="219" name="テキスト ボックス 218"/>
        <xdr:cNvSpPr txBox="1"/>
      </xdr:nvSpPr>
      <xdr:spPr>
        <a:xfrm>
          <a:off x="21145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20" name="直線コネクタ 219"/>
        <xdr:cNvCxnSpPr/>
      </xdr:nvCxnSpPr>
      <xdr:spPr>
        <a:xfrm>
          <a:off x="685800" y="1701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21" name="テキスト ボックス 220"/>
        <xdr:cNvSpPr txBox="1"/>
      </xdr:nvSpPr>
      <xdr:spPr>
        <a:xfrm>
          <a:off x="21145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2" name="直線コネクタ 221"/>
        <xdr:cNvCxnSpPr/>
      </xdr:nvCxnSpPr>
      <xdr:spPr>
        <a:xfrm>
          <a:off x="685800" y="1663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3" name="テキスト ボックス 222"/>
        <xdr:cNvSpPr txBox="1"/>
      </xdr:nvSpPr>
      <xdr:spPr>
        <a:xfrm>
          <a:off x="21145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4" name="直線コネクタ 223"/>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7810"/>
    <xdr:sp macro="" textlink="">
      <xdr:nvSpPr>
        <xdr:cNvPr id="225" name="テキスト ボックス 224"/>
        <xdr:cNvSpPr txBox="1"/>
      </xdr:nvSpPr>
      <xdr:spPr>
        <a:xfrm>
          <a:off x="166370" y="16113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6" name="直線コネクタ 225"/>
        <xdr:cNvCxnSpPr/>
      </xdr:nvCxnSpPr>
      <xdr:spPr>
        <a:xfrm>
          <a:off x="685800" y="1587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7" name="テキスト ボックス 226"/>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8" name="直線コネクタ 227"/>
        <xdr:cNvCxnSpPr/>
      </xdr:nvCxnSpPr>
      <xdr:spPr>
        <a:xfrm>
          <a:off x="685800" y="1549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9080"/>
    <xdr:sp macro="" textlink="">
      <xdr:nvSpPr>
        <xdr:cNvPr id="229" name="テキスト ボックス 228"/>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31" name="テキスト ボックス 230"/>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69215</xdr:rowOff>
    </xdr:from>
    <xdr:to xmlns:xdr="http://schemas.openxmlformats.org/drawingml/2006/spreadsheetDrawing">
      <xdr:col>24</xdr:col>
      <xdr:colOff>62865</xdr:colOff>
      <xdr:row>97</xdr:row>
      <xdr:rowOff>141605</xdr:rowOff>
    </xdr:to>
    <xdr:cxnSp macro="">
      <xdr:nvCxnSpPr>
        <xdr:cNvPr id="233" name="直線コネクタ 232"/>
        <xdr:cNvCxnSpPr/>
      </xdr:nvCxnSpPr>
      <xdr:spPr>
        <a:xfrm flipV="1">
          <a:off x="4176395" y="15499715"/>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57810"/>
    <xdr:sp macro="" textlink="">
      <xdr:nvSpPr>
        <xdr:cNvPr id="234" name="扶助費最小値テキスト"/>
        <xdr:cNvSpPr txBox="1"/>
      </xdr:nvSpPr>
      <xdr:spPr>
        <a:xfrm>
          <a:off x="4229100" y="167760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5" name="直線コネクタ 234"/>
        <xdr:cNvCxnSpPr/>
      </xdr:nvCxnSpPr>
      <xdr:spPr>
        <a:xfrm>
          <a:off x="4108450" y="16772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15875</xdr:rowOff>
    </xdr:from>
    <xdr:ext cx="598805" cy="259080"/>
    <xdr:sp macro="" textlink="">
      <xdr:nvSpPr>
        <xdr:cNvPr id="236" name="扶助費最大値テキスト"/>
        <xdr:cNvSpPr txBox="1"/>
      </xdr:nvSpPr>
      <xdr:spPr>
        <a:xfrm>
          <a:off x="4229100" y="15274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69215</xdr:rowOff>
    </xdr:from>
    <xdr:to xmlns:xdr="http://schemas.openxmlformats.org/drawingml/2006/spreadsheetDrawing">
      <xdr:col>24</xdr:col>
      <xdr:colOff>152400</xdr:colOff>
      <xdr:row>90</xdr:row>
      <xdr:rowOff>69215</xdr:rowOff>
    </xdr:to>
    <xdr:cxnSp macro="">
      <xdr:nvCxnSpPr>
        <xdr:cNvPr id="237" name="直線コネクタ 236"/>
        <xdr:cNvCxnSpPr/>
      </xdr:nvCxnSpPr>
      <xdr:spPr>
        <a:xfrm>
          <a:off x="4108450" y="15499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97</xdr:row>
      <xdr:rowOff>116840</xdr:rowOff>
    </xdr:from>
    <xdr:to xmlns:xdr="http://schemas.openxmlformats.org/drawingml/2006/spreadsheetDrawing">
      <xdr:col>24</xdr:col>
      <xdr:colOff>63500</xdr:colOff>
      <xdr:row>98</xdr:row>
      <xdr:rowOff>15875</xdr:rowOff>
    </xdr:to>
    <xdr:cxnSp macro="">
      <xdr:nvCxnSpPr>
        <xdr:cNvPr id="238" name="直線コネクタ 237"/>
        <xdr:cNvCxnSpPr/>
      </xdr:nvCxnSpPr>
      <xdr:spPr>
        <a:xfrm flipV="1">
          <a:off x="3429000" y="16747490"/>
          <a:ext cx="7493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80645</xdr:rowOff>
    </xdr:from>
    <xdr:ext cx="534670" cy="259080"/>
    <xdr:sp macro="" textlink="">
      <xdr:nvSpPr>
        <xdr:cNvPr id="239" name="扶助費平均値テキスト"/>
        <xdr:cNvSpPr txBox="1"/>
      </xdr:nvSpPr>
      <xdr:spPr>
        <a:xfrm>
          <a:off x="4229100" y="161969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57785</xdr:rowOff>
    </xdr:from>
    <xdr:to xmlns:xdr="http://schemas.openxmlformats.org/drawingml/2006/spreadsheetDrawing">
      <xdr:col>24</xdr:col>
      <xdr:colOff>114300</xdr:colOff>
      <xdr:row>95</xdr:row>
      <xdr:rowOff>159385</xdr:rowOff>
    </xdr:to>
    <xdr:sp macro="" textlink="">
      <xdr:nvSpPr>
        <xdr:cNvPr id="240" name="フローチャート: 判断 239"/>
        <xdr:cNvSpPr/>
      </xdr:nvSpPr>
      <xdr:spPr>
        <a:xfrm>
          <a:off x="4127500" y="163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15875</xdr:rowOff>
    </xdr:from>
    <xdr:to xmlns:xdr="http://schemas.openxmlformats.org/drawingml/2006/spreadsheetDrawing">
      <xdr:col>19</xdr:col>
      <xdr:colOff>171450</xdr:colOff>
      <xdr:row>98</xdr:row>
      <xdr:rowOff>19050</xdr:rowOff>
    </xdr:to>
    <xdr:cxnSp macro="">
      <xdr:nvCxnSpPr>
        <xdr:cNvPr id="241" name="直線コネクタ 240"/>
        <xdr:cNvCxnSpPr/>
      </xdr:nvCxnSpPr>
      <xdr:spPr>
        <a:xfrm flipV="1">
          <a:off x="2622550" y="1681797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106680</xdr:rowOff>
    </xdr:from>
    <xdr:to xmlns:xdr="http://schemas.openxmlformats.org/drawingml/2006/spreadsheetDrawing">
      <xdr:col>20</xdr:col>
      <xdr:colOff>38100</xdr:colOff>
      <xdr:row>96</xdr:row>
      <xdr:rowOff>36830</xdr:rowOff>
    </xdr:to>
    <xdr:sp macro="" textlink="">
      <xdr:nvSpPr>
        <xdr:cNvPr id="242" name="フローチャート: 判断 241"/>
        <xdr:cNvSpPr/>
      </xdr:nvSpPr>
      <xdr:spPr>
        <a:xfrm>
          <a:off x="3384550" y="16394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53340</xdr:rowOff>
    </xdr:from>
    <xdr:ext cx="533400" cy="257810"/>
    <xdr:sp macro="" textlink="">
      <xdr:nvSpPr>
        <xdr:cNvPr id="243" name="テキスト ボックス 242"/>
        <xdr:cNvSpPr txBox="1"/>
      </xdr:nvSpPr>
      <xdr:spPr>
        <a:xfrm>
          <a:off x="3187065" y="161696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19050</xdr:rowOff>
    </xdr:from>
    <xdr:to xmlns:xdr="http://schemas.openxmlformats.org/drawingml/2006/spreadsheetDrawing">
      <xdr:col>15</xdr:col>
      <xdr:colOff>50800</xdr:colOff>
      <xdr:row>98</xdr:row>
      <xdr:rowOff>67310</xdr:rowOff>
    </xdr:to>
    <xdr:cxnSp macro="">
      <xdr:nvCxnSpPr>
        <xdr:cNvPr id="244" name="直線コネクタ 243"/>
        <xdr:cNvCxnSpPr/>
      </xdr:nvCxnSpPr>
      <xdr:spPr>
        <a:xfrm flipV="1">
          <a:off x="1828800" y="16821150"/>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52705</xdr:rowOff>
    </xdr:from>
    <xdr:to xmlns:xdr="http://schemas.openxmlformats.org/drawingml/2006/spreadsheetDrawing">
      <xdr:col>15</xdr:col>
      <xdr:colOff>101600</xdr:colOff>
      <xdr:row>95</xdr:row>
      <xdr:rowOff>154940</xdr:rowOff>
    </xdr:to>
    <xdr:sp macro="" textlink="">
      <xdr:nvSpPr>
        <xdr:cNvPr id="245" name="フローチャート: 判断 244"/>
        <xdr:cNvSpPr/>
      </xdr:nvSpPr>
      <xdr:spPr>
        <a:xfrm>
          <a:off x="2571750" y="16340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170815</xdr:rowOff>
    </xdr:from>
    <xdr:ext cx="533400" cy="258445"/>
    <xdr:sp macro="" textlink="">
      <xdr:nvSpPr>
        <xdr:cNvPr id="246" name="テキスト ボックス 245"/>
        <xdr:cNvSpPr txBox="1"/>
      </xdr:nvSpPr>
      <xdr:spPr>
        <a:xfrm>
          <a:off x="2393315" y="161156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98</xdr:row>
      <xdr:rowOff>67310</xdr:rowOff>
    </xdr:from>
    <xdr:to xmlns:xdr="http://schemas.openxmlformats.org/drawingml/2006/spreadsheetDrawing">
      <xdr:col>10</xdr:col>
      <xdr:colOff>114300</xdr:colOff>
      <xdr:row>98</xdr:row>
      <xdr:rowOff>167640</xdr:rowOff>
    </xdr:to>
    <xdr:cxnSp macro="">
      <xdr:nvCxnSpPr>
        <xdr:cNvPr id="247" name="直線コネクタ 246"/>
        <xdr:cNvCxnSpPr/>
      </xdr:nvCxnSpPr>
      <xdr:spPr>
        <a:xfrm flipV="1">
          <a:off x="1028700" y="16869410"/>
          <a:ext cx="8001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98425</xdr:rowOff>
    </xdr:from>
    <xdr:to xmlns:xdr="http://schemas.openxmlformats.org/drawingml/2006/spreadsheetDrawing">
      <xdr:col>10</xdr:col>
      <xdr:colOff>165100</xdr:colOff>
      <xdr:row>96</xdr:row>
      <xdr:rowOff>29210</xdr:rowOff>
    </xdr:to>
    <xdr:sp macro="" textlink="">
      <xdr:nvSpPr>
        <xdr:cNvPr id="248" name="フローチャート: 判断 247"/>
        <xdr:cNvSpPr/>
      </xdr:nvSpPr>
      <xdr:spPr>
        <a:xfrm>
          <a:off x="17780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45085</xdr:rowOff>
    </xdr:from>
    <xdr:ext cx="534670" cy="258445"/>
    <xdr:sp macro="" textlink="">
      <xdr:nvSpPr>
        <xdr:cNvPr id="249" name="テキスト ボックス 248"/>
        <xdr:cNvSpPr txBox="1"/>
      </xdr:nvSpPr>
      <xdr:spPr>
        <a:xfrm>
          <a:off x="1580515" y="161613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154940</xdr:rowOff>
    </xdr:from>
    <xdr:to xmlns:xdr="http://schemas.openxmlformats.org/drawingml/2006/spreadsheetDrawing">
      <xdr:col>6</xdr:col>
      <xdr:colOff>38100</xdr:colOff>
      <xdr:row>96</xdr:row>
      <xdr:rowOff>84455</xdr:rowOff>
    </xdr:to>
    <xdr:sp macro="" textlink="">
      <xdr:nvSpPr>
        <xdr:cNvPr id="250" name="フローチャート: 判断 249"/>
        <xdr:cNvSpPr/>
      </xdr:nvSpPr>
      <xdr:spPr>
        <a:xfrm>
          <a:off x="984250" y="164426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100965</xdr:rowOff>
    </xdr:from>
    <xdr:ext cx="533400" cy="257810"/>
    <xdr:sp macro="" textlink="">
      <xdr:nvSpPr>
        <xdr:cNvPr id="251" name="テキスト ボックス 250"/>
        <xdr:cNvSpPr txBox="1"/>
      </xdr:nvSpPr>
      <xdr:spPr>
        <a:xfrm>
          <a:off x="786765" y="16217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3" name="テキスト ボックス 252"/>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4" name="テキスト ボックス 253"/>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6" name="テキスト ボックス 255"/>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66040</xdr:rowOff>
    </xdr:from>
    <xdr:to xmlns:xdr="http://schemas.openxmlformats.org/drawingml/2006/spreadsheetDrawing">
      <xdr:col>24</xdr:col>
      <xdr:colOff>114300</xdr:colOff>
      <xdr:row>97</xdr:row>
      <xdr:rowOff>167640</xdr:rowOff>
    </xdr:to>
    <xdr:sp macro="" textlink="">
      <xdr:nvSpPr>
        <xdr:cNvPr id="257" name="楕円 256"/>
        <xdr:cNvSpPr/>
      </xdr:nvSpPr>
      <xdr:spPr>
        <a:xfrm>
          <a:off x="4127500" y="1669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152400</xdr:rowOff>
    </xdr:from>
    <xdr:ext cx="534670" cy="259080"/>
    <xdr:sp macro="" textlink="">
      <xdr:nvSpPr>
        <xdr:cNvPr id="258" name="扶助費該当値テキスト"/>
        <xdr:cNvSpPr txBox="1"/>
      </xdr:nvSpPr>
      <xdr:spPr>
        <a:xfrm>
          <a:off x="4229100" y="1661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136525</xdr:rowOff>
    </xdr:from>
    <xdr:to xmlns:xdr="http://schemas.openxmlformats.org/drawingml/2006/spreadsheetDrawing">
      <xdr:col>20</xdr:col>
      <xdr:colOff>38100</xdr:colOff>
      <xdr:row>98</xdr:row>
      <xdr:rowOff>66675</xdr:rowOff>
    </xdr:to>
    <xdr:sp macro="" textlink="">
      <xdr:nvSpPr>
        <xdr:cNvPr id="259" name="楕円 258"/>
        <xdr:cNvSpPr/>
      </xdr:nvSpPr>
      <xdr:spPr>
        <a:xfrm>
          <a:off x="3384550" y="167671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57785</xdr:rowOff>
    </xdr:from>
    <xdr:ext cx="533400" cy="259080"/>
    <xdr:sp macro="" textlink="">
      <xdr:nvSpPr>
        <xdr:cNvPr id="260" name="テキスト ボックス 259"/>
        <xdr:cNvSpPr txBox="1"/>
      </xdr:nvSpPr>
      <xdr:spPr>
        <a:xfrm>
          <a:off x="3187065" y="16859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139700</xdr:rowOff>
    </xdr:from>
    <xdr:to xmlns:xdr="http://schemas.openxmlformats.org/drawingml/2006/spreadsheetDrawing">
      <xdr:col>15</xdr:col>
      <xdr:colOff>101600</xdr:colOff>
      <xdr:row>98</xdr:row>
      <xdr:rowOff>69850</xdr:rowOff>
    </xdr:to>
    <xdr:sp macro="" textlink="">
      <xdr:nvSpPr>
        <xdr:cNvPr id="261" name="楕円 260"/>
        <xdr:cNvSpPr/>
      </xdr:nvSpPr>
      <xdr:spPr>
        <a:xfrm>
          <a:off x="257175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60960</xdr:rowOff>
    </xdr:from>
    <xdr:ext cx="533400" cy="259080"/>
    <xdr:sp macro="" textlink="">
      <xdr:nvSpPr>
        <xdr:cNvPr id="262" name="テキスト ボックス 261"/>
        <xdr:cNvSpPr txBox="1"/>
      </xdr:nvSpPr>
      <xdr:spPr>
        <a:xfrm>
          <a:off x="2393315" y="1686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16510</xdr:rowOff>
    </xdr:from>
    <xdr:to xmlns:xdr="http://schemas.openxmlformats.org/drawingml/2006/spreadsheetDrawing">
      <xdr:col>10</xdr:col>
      <xdr:colOff>165100</xdr:colOff>
      <xdr:row>98</xdr:row>
      <xdr:rowOff>118110</xdr:rowOff>
    </xdr:to>
    <xdr:sp macro="" textlink="">
      <xdr:nvSpPr>
        <xdr:cNvPr id="263" name="楕円 262"/>
        <xdr:cNvSpPr/>
      </xdr:nvSpPr>
      <xdr:spPr>
        <a:xfrm>
          <a:off x="17780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109220</xdr:rowOff>
    </xdr:from>
    <xdr:ext cx="534670" cy="257810"/>
    <xdr:sp macro="" textlink="">
      <xdr:nvSpPr>
        <xdr:cNvPr id="264" name="テキスト ボックス 263"/>
        <xdr:cNvSpPr txBox="1"/>
      </xdr:nvSpPr>
      <xdr:spPr>
        <a:xfrm>
          <a:off x="1580515" y="16911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116840</xdr:rowOff>
    </xdr:from>
    <xdr:to xmlns:xdr="http://schemas.openxmlformats.org/drawingml/2006/spreadsheetDrawing">
      <xdr:col>6</xdr:col>
      <xdr:colOff>38100</xdr:colOff>
      <xdr:row>99</xdr:row>
      <xdr:rowOff>46990</xdr:rowOff>
    </xdr:to>
    <xdr:sp macro="" textlink="">
      <xdr:nvSpPr>
        <xdr:cNvPr id="265" name="楕円 264"/>
        <xdr:cNvSpPr/>
      </xdr:nvSpPr>
      <xdr:spPr>
        <a:xfrm>
          <a:off x="984250" y="16918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38100</xdr:rowOff>
    </xdr:from>
    <xdr:ext cx="533400" cy="259080"/>
    <xdr:sp macro="" textlink="">
      <xdr:nvSpPr>
        <xdr:cNvPr id="266" name="テキスト ボックス 265"/>
        <xdr:cNvSpPr txBox="1"/>
      </xdr:nvSpPr>
      <xdr:spPr>
        <a:xfrm>
          <a:off x="786765" y="17011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5" name="テキスト ボックス 274"/>
        <xdr:cNvSpPr txBox="1"/>
      </xdr:nvSpPr>
      <xdr:spPr>
        <a:xfrm>
          <a:off x="59182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40</xdr:row>
      <xdr:rowOff>111760</xdr:rowOff>
    </xdr:from>
    <xdr:ext cx="247650" cy="257810"/>
    <xdr:sp macro="" textlink="">
      <xdr:nvSpPr>
        <xdr:cNvPr id="277" name="テキスト ボックス 276"/>
        <xdr:cNvSpPr txBox="1"/>
      </xdr:nvSpPr>
      <xdr:spPr>
        <a:xfrm>
          <a:off x="572643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8" name="直線コネクタ 277"/>
        <xdr:cNvCxnSpPr/>
      </xdr:nvCxnSpPr>
      <xdr:spPr>
        <a:xfrm>
          <a:off x="5956300" y="67856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128270</xdr:rowOff>
    </xdr:from>
    <xdr:ext cx="530225" cy="259080"/>
    <xdr:sp macro="" textlink="">
      <xdr:nvSpPr>
        <xdr:cNvPr id="279" name="テキスト ボックス 278"/>
        <xdr:cNvSpPr txBox="1"/>
      </xdr:nvSpPr>
      <xdr:spPr>
        <a:xfrm>
          <a:off x="5481955"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0" name="直線コネクタ 279"/>
        <xdr:cNvCxnSpPr/>
      </xdr:nvCxnSpPr>
      <xdr:spPr>
        <a:xfrm>
          <a:off x="5956300" y="64585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225" cy="257810"/>
    <xdr:sp macro="" textlink="">
      <xdr:nvSpPr>
        <xdr:cNvPr id="281" name="テキスト ボックス 280"/>
        <xdr:cNvSpPr txBox="1"/>
      </xdr:nvSpPr>
      <xdr:spPr>
        <a:xfrm>
          <a:off x="5481955" y="631634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2" name="直線コネクタ 281"/>
        <xdr:cNvCxnSpPr/>
      </xdr:nvCxnSpPr>
      <xdr:spPr>
        <a:xfrm>
          <a:off x="5956300" y="61328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225" cy="259080"/>
    <xdr:sp macro="" textlink="">
      <xdr:nvSpPr>
        <xdr:cNvPr id="283" name="テキスト ボックス 282"/>
        <xdr:cNvSpPr txBox="1"/>
      </xdr:nvSpPr>
      <xdr:spPr>
        <a:xfrm>
          <a:off x="5481955"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4" name="直線コネクタ 283"/>
        <xdr:cNvCxnSpPr/>
      </xdr:nvCxnSpPr>
      <xdr:spPr>
        <a:xfrm>
          <a:off x="5956300" y="5805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225" cy="257810"/>
    <xdr:sp macro="" textlink="">
      <xdr:nvSpPr>
        <xdr:cNvPr id="285" name="テキスト ボックス 284"/>
        <xdr:cNvSpPr txBox="1"/>
      </xdr:nvSpPr>
      <xdr:spPr>
        <a:xfrm>
          <a:off x="5481955" y="566420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6" name="直線コネクタ 285"/>
        <xdr:cNvCxnSpPr/>
      </xdr:nvCxnSpPr>
      <xdr:spPr>
        <a:xfrm>
          <a:off x="5956300" y="5479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0225" cy="258445"/>
    <xdr:sp macro="" textlink="">
      <xdr:nvSpPr>
        <xdr:cNvPr id="287" name="テキスト ボックス 286"/>
        <xdr:cNvSpPr txBox="1"/>
      </xdr:nvSpPr>
      <xdr:spPr>
        <a:xfrm>
          <a:off x="5481955"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8" name="直線コネクタ 287"/>
        <xdr:cNvCxnSpPr/>
      </xdr:nvCxnSpPr>
      <xdr:spPr>
        <a:xfrm>
          <a:off x="5956300" y="51523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38100</xdr:rowOff>
    </xdr:from>
    <xdr:ext cx="530225" cy="259080"/>
    <xdr:sp macro="" textlink="">
      <xdr:nvSpPr>
        <xdr:cNvPr id="289" name="テキスト ボックス 288"/>
        <xdr:cNvSpPr txBox="1"/>
      </xdr:nvSpPr>
      <xdr:spPr>
        <a:xfrm>
          <a:off x="5481955" y="5010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0" name="直線コネクタ 289"/>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225" cy="257810"/>
    <xdr:sp macro="" textlink="">
      <xdr:nvSpPr>
        <xdr:cNvPr id="291" name="テキスト ボックス 290"/>
        <xdr:cNvSpPr txBox="1"/>
      </xdr:nvSpPr>
      <xdr:spPr>
        <a:xfrm>
          <a:off x="548195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2" name="補助費等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30</xdr:row>
      <xdr:rowOff>96520</xdr:rowOff>
    </xdr:from>
    <xdr:to xmlns:xdr="http://schemas.openxmlformats.org/drawingml/2006/spreadsheetDrawing">
      <xdr:col>54</xdr:col>
      <xdr:colOff>171450</xdr:colOff>
      <xdr:row>38</xdr:row>
      <xdr:rowOff>129540</xdr:rowOff>
    </xdr:to>
    <xdr:cxnSp macro="">
      <xdr:nvCxnSpPr>
        <xdr:cNvPr id="293" name="直線コネクタ 292"/>
        <xdr:cNvCxnSpPr/>
      </xdr:nvCxnSpPr>
      <xdr:spPr>
        <a:xfrm flipV="1">
          <a:off x="9429750" y="5240020"/>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133350</xdr:rowOff>
    </xdr:from>
    <xdr:ext cx="533400" cy="257810"/>
    <xdr:sp macro="" textlink="">
      <xdr:nvSpPr>
        <xdr:cNvPr id="294" name="補助費等最小値テキスト"/>
        <xdr:cNvSpPr txBox="1"/>
      </xdr:nvSpPr>
      <xdr:spPr>
        <a:xfrm>
          <a:off x="9480550" y="66484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129540</xdr:rowOff>
    </xdr:from>
    <xdr:to xmlns:xdr="http://schemas.openxmlformats.org/drawingml/2006/spreadsheetDrawing">
      <xdr:col>55</xdr:col>
      <xdr:colOff>88900</xdr:colOff>
      <xdr:row>38</xdr:row>
      <xdr:rowOff>129540</xdr:rowOff>
    </xdr:to>
    <xdr:cxnSp macro="">
      <xdr:nvCxnSpPr>
        <xdr:cNvPr id="295" name="直線コネクタ 294"/>
        <xdr:cNvCxnSpPr/>
      </xdr:nvCxnSpPr>
      <xdr:spPr>
        <a:xfrm>
          <a:off x="9359900" y="66446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43180</xdr:rowOff>
    </xdr:from>
    <xdr:ext cx="533400" cy="257810"/>
    <xdr:sp macro="" textlink="">
      <xdr:nvSpPr>
        <xdr:cNvPr id="296" name="補助費等最大値テキスト"/>
        <xdr:cNvSpPr txBox="1"/>
      </xdr:nvSpPr>
      <xdr:spPr>
        <a:xfrm>
          <a:off x="9480550" y="50152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96520</xdr:rowOff>
    </xdr:from>
    <xdr:to xmlns:xdr="http://schemas.openxmlformats.org/drawingml/2006/spreadsheetDrawing">
      <xdr:col>55</xdr:col>
      <xdr:colOff>88900</xdr:colOff>
      <xdr:row>30</xdr:row>
      <xdr:rowOff>96520</xdr:rowOff>
    </xdr:to>
    <xdr:cxnSp macro="">
      <xdr:nvCxnSpPr>
        <xdr:cNvPr id="297" name="直線コネクタ 296"/>
        <xdr:cNvCxnSpPr/>
      </xdr:nvCxnSpPr>
      <xdr:spPr>
        <a:xfrm>
          <a:off x="9359900" y="52400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162560</xdr:rowOff>
    </xdr:from>
    <xdr:to xmlns:xdr="http://schemas.openxmlformats.org/drawingml/2006/spreadsheetDrawing">
      <xdr:col>55</xdr:col>
      <xdr:colOff>0</xdr:colOff>
      <xdr:row>36</xdr:row>
      <xdr:rowOff>2540</xdr:rowOff>
    </xdr:to>
    <xdr:cxnSp macro="">
      <xdr:nvCxnSpPr>
        <xdr:cNvPr id="298" name="直線コネクタ 297"/>
        <xdr:cNvCxnSpPr/>
      </xdr:nvCxnSpPr>
      <xdr:spPr>
        <a:xfrm flipV="1">
          <a:off x="8686800" y="6163310"/>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20320</xdr:rowOff>
    </xdr:from>
    <xdr:ext cx="533400" cy="257810"/>
    <xdr:sp macro="" textlink="">
      <xdr:nvSpPr>
        <xdr:cNvPr id="299" name="補助費等平均値テキスト"/>
        <xdr:cNvSpPr txBox="1"/>
      </xdr:nvSpPr>
      <xdr:spPr>
        <a:xfrm>
          <a:off x="9480550" y="584962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168910</xdr:rowOff>
    </xdr:from>
    <xdr:to xmlns:xdr="http://schemas.openxmlformats.org/drawingml/2006/spreadsheetDrawing">
      <xdr:col>55</xdr:col>
      <xdr:colOff>50800</xdr:colOff>
      <xdr:row>35</xdr:row>
      <xdr:rowOff>99060</xdr:rowOff>
    </xdr:to>
    <xdr:sp macro="" textlink="">
      <xdr:nvSpPr>
        <xdr:cNvPr id="300" name="フローチャート: 判断 299"/>
        <xdr:cNvSpPr/>
      </xdr:nvSpPr>
      <xdr:spPr>
        <a:xfrm>
          <a:off x="9398000" y="5998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166370</xdr:rowOff>
    </xdr:from>
    <xdr:to xmlns:xdr="http://schemas.openxmlformats.org/drawingml/2006/spreadsheetDrawing">
      <xdr:col>50</xdr:col>
      <xdr:colOff>114300</xdr:colOff>
      <xdr:row>36</xdr:row>
      <xdr:rowOff>2540</xdr:rowOff>
    </xdr:to>
    <xdr:cxnSp macro="">
      <xdr:nvCxnSpPr>
        <xdr:cNvPr id="301" name="直線コネクタ 300"/>
        <xdr:cNvCxnSpPr/>
      </xdr:nvCxnSpPr>
      <xdr:spPr>
        <a:xfrm>
          <a:off x="7886700" y="616712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11430</xdr:rowOff>
    </xdr:from>
    <xdr:to xmlns:xdr="http://schemas.openxmlformats.org/drawingml/2006/spreadsheetDrawing">
      <xdr:col>50</xdr:col>
      <xdr:colOff>165100</xdr:colOff>
      <xdr:row>35</xdr:row>
      <xdr:rowOff>113030</xdr:rowOff>
    </xdr:to>
    <xdr:sp macro="" textlink="">
      <xdr:nvSpPr>
        <xdr:cNvPr id="302" name="フローチャート: 判断 301"/>
        <xdr:cNvSpPr/>
      </xdr:nvSpPr>
      <xdr:spPr>
        <a:xfrm>
          <a:off x="8636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129540</xdr:rowOff>
    </xdr:from>
    <xdr:ext cx="534670" cy="259080"/>
    <xdr:sp macro="" textlink="">
      <xdr:nvSpPr>
        <xdr:cNvPr id="303" name="テキスト ボックス 302"/>
        <xdr:cNvSpPr txBox="1"/>
      </xdr:nvSpPr>
      <xdr:spPr>
        <a:xfrm>
          <a:off x="8438515" y="5787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166370</xdr:rowOff>
    </xdr:from>
    <xdr:to xmlns:xdr="http://schemas.openxmlformats.org/drawingml/2006/spreadsheetDrawing">
      <xdr:col>45</xdr:col>
      <xdr:colOff>171450</xdr:colOff>
      <xdr:row>36</xdr:row>
      <xdr:rowOff>29210</xdr:rowOff>
    </xdr:to>
    <xdr:cxnSp macro="">
      <xdr:nvCxnSpPr>
        <xdr:cNvPr id="304" name="直線コネクタ 303"/>
        <xdr:cNvCxnSpPr/>
      </xdr:nvCxnSpPr>
      <xdr:spPr>
        <a:xfrm flipV="1">
          <a:off x="7080250" y="616712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31115</xdr:rowOff>
    </xdr:from>
    <xdr:to xmlns:xdr="http://schemas.openxmlformats.org/drawingml/2006/spreadsheetDrawing">
      <xdr:col>46</xdr:col>
      <xdr:colOff>38100</xdr:colOff>
      <xdr:row>35</xdr:row>
      <xdr:rowOff>132715</xdr:rowOff>
    </xdr:to>
    <xdr:sp macro="" textlink="">
      <xdr:nvSpPr>
        <xdr:cNvPr id="305" name="フローチャート: 判断 304"/>
        <xdr:cNvSpPr/>
      </xdr:nvSpPr>
      <xdr:spPr>
        <a:xfrm>
          <a:off x="7842250" y="6031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149225</xdr:rowOff>
    </xdr:from>
    <xdr:ext cx="533400" cy="259080"/>
    <xdr:sp macro="" textlink="">
      <xdr:nvSpPr>
        <xdr:cNvPr id="306" name="テキスト ボックス 305"/>
        <xdr:cNvSpPr txBox="1"/>
      </xdr:nvSpPr>
      <xdr:spPr>
        <a:xfrm>
          <a:off x="7644765" y="58070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130810</xdr:rowOff>
    </xdr:from>
    <xdr:to xmlns:xdr="http://schemas.openxmlformats.org/drawingml/2006/spreadsheetDrawing">
      <xdr:col>41</xdr:col>
      <xdr:colOff>50800</xdr:colOff>
      <xdr:row>36</xdr:row>
      <xdr:rowOff>29210</xdr:rowOff>
    </xdr:to>
    <xdr:cxnSp macro="">
      <xdr:nvCxnSpPr>
        <xdr:cNvPr id="307" name="直線コネクタ 306"/>
        <xdr:cNvCxnSpPr/>
      </xdr:nvCxnSpPr>
      <xdr:spPr>
        <a:xfrm>
          <a:off x="6286500" y="6131560"/>
          <a:ext cx="7937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27940</xdr:rowOff>
    </xdr:from>
    <xdr:to xmlns:xdr="http://schemas.openxmlformats.org/drawingml/2006/spreadsheetDrawing">
      <xdr:col>41</xdr:col>
      <xdr:colOff>101600</xdr:colOff>
      <xdr:row>35</xdr:row>
      <xdr:rowOff>129540</xdr:rowOff>
    </xdr:to>
    <xdr:sp macro="" textlink="">
      <xdr:nvSpPr>
        <xdr:cNvPr id="308" name="フローチャート: 判断 307"/>
        <xdr:cNvSpPr/>
      </xdr:nvSpPr>
      <xdr:spPr>
        <a:xfrm>
          <a:off x="702945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146050</xdr:rowOff>
    </xdr:from>
    <xdr:ext cx="533400" cy="257810"/>
    <xdr:sp macro="" textlink="">
      <xdr:nvSpPr>
        <xdr:cNvPr id="309" name="テキスト ボックス 308"/>
        <xdr:cNvSpPr txBox="1"/>
      </xdr:nvSpPr>
      <xdr:spPr>
        <a:xfrm>
          <a:off x="6851015" y="58039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52705</xdr:rowOff>
    </xdr:from>
    <xdr:to xmlns:xdr="http://schemas.openxmlformats.org/drawingml/2006/spreadsheetDrawing">
      <xdr:col>36</xdr:col>
      <xdr:colOff>165100</xdr:colOff>
      <xdr:row>35</xdr:row>
      <xdr:rowOff>154940</xdr:rowOff>
    </xdr:to>
    <xdr:sp macro="" textlink="">
      <xdr:nvSpPr>
        <xdr:cNvPr id="310" name="フローチャート: 判断 309"/>
        <xdr:cNvSpPr/>
      </xdr:nvSpPr>
      <xdr:spPr>
        <a:xfrm>
          <a:off x="6235700" y="6053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33</xdr:row>
      <xdr:rowOff>170815</xdr:rowOff>
    </xdr:from>
    <xdr:ext cx="534670" cy="258445"/>
    <xdr:sp macro="" textlink="">
      <xdr:nvSpPr>
        <xdr:cNvPr id="311" name="テキスト ボックス 310"/>
        <xdr:cNvSpPr txBox="1"/>
      </xdr:nvSpPr>
      <xdr:spPr>
        <a:xfrm>
          <a:off x="6038215" y="5828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2" name="テキスト ボックス 311"/>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3" name="テキスト ボックス 312"/>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14" name="テキスト ボックス 313"/>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15" name="テキスト ボックス 314"/>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6" name="テキスト ボックス 315"/>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111760</xdr:rowOff>
    </xdr:from>
    <xdr:to xmlns:xdr="http://schemas.openxmlformats.org/drawingml/2006/spreadsheetDrawing">
      <xdr:col>55</xdr:col>
      <xdr:colOff>50800</xdr:colOff>
      <xdr:row>36</xdr:row>
      <xdr:rowOff>41910</xdr:rowOff>
    </xdr:to>
    <xdr:sp macro="" textlink="">
      <xdr:nvSpPr>
        <xdr:cNvPr id="317" name="楕円 316"/>
        <xdr:cNvSpPr/>
      </xdr:nvSpPr>
      <xdr:spPr>
        <a:xfrm>
          <a:off x="9398000" y="61125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90170</xdr:rowOff>
    </xdr:from>
    <xdr:ext cx="533400" cy="259080"/>
    <xdr:sp macro="" textlink="">
      <xdr:nvSpPr>
        <xdr:cNvPr id="318" name="補助費等該当値テキスト"/>
        <xdr:cNvSpPr txBox="1"/>
      </xdr:nvSpPr>
      <xdr:spPr>
        <a:xfrm>
          <a:off x="9480550" y="60909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123190</xdr:rowOff>
    </xdr:from>
    <xdr:to xmlns:xdr="http://schemas.openxmlformats.org/drawingml/2006/spreadsheetDrawing">
      <xdr:col>50</xdr:col>
      <xdr:colOff>165100</xdr:colOff>
      <xdr:row>36</xdr:row>
      <xdr:rowOff>53340</xdr:rowOff>
    </xdr:to>
    <xdr:sp macro="" textlink="">
      <xdr:nvSpPr>
        <xdr:cNvPr id="319" name="楕円 318"/>
        <xdr:cNvSpPr/>
      </xdr:nvSpPr>
      <xdr:spPr>
        <a:xfrm>
          <a:off x="8636000" y="612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44450</xdr:rowOff>
    </xdr:from>
    <xdr:ext cx="534670" cy="259080"/>
    <xdr:sp macro="" textlink="">
      <xdr:nvSpPr>
        <xdr:cNvPr id="320" name="テキスト ボックス 319"/>
        <xdr:cNvSpPr txBox="1"/>
      </xdr:nvSpPr>
      <xdr:spPr>
        <a:xfrm>
          <a:off x="8438515" y="621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114935</xdr:rowOff>
    </xdr:from>
    <xdr:to xmlns:xdr="http://schemas.openxmlformats.org/drawingml/2006/spreadsheetDrawing">
      <xdr:col>46</xdr:col>
      <xdr:colOff>38100</xdr:colOff>
      <xdr:row>36</xdr:row>
      <xdr:rowOff>45085</xdr:rowOff>
    </xdr:to>
    <xdr:sp macro="" textlink="">
      <xdr:nvSpPr>
        <xdr:cNvPr id="321" name="楕円 320"/>
        <xdr:cNvSpPr/>
      </xdr:nvSpPr>
      <xdr:spPr>
        <a:xfrm>
          <a:off x="7842250" y="61156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36195</xdr:rowOff>
    </xdr:from>
    <xdr:ext cx="533400" cy="259080"/>
    <xdr:sp macro="" textlink="">
      <xdr:nvSpPr>
        <xdr:cNvPr id="322" name="テキスト ボックス 321"/>
        <xdr:cNvSpPr txBox="1"/>
      </xdr:nvSpPr>
      <xdr:spPr>
        <a:xfrm>
          <a:off x="7644765" y="620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149225</xdr:rowOff>
    </xdr:from>
    <xdr:to xmlns:xdr="http://schemas.openxmlformats.org/drawingml/2006/spreadsheetDrawing">
      <xdr:col>41</xdr:col>
      <xdr:colOff>101600</xdr:colOff>
      <xdr:row>36</xdr:row>
      <xdr:rowOff>79375</xdr:rowOff>
    </xdr:to>
    <xdr:sp macro="" textlink="">
      <xdr:nvSpPr>
        <xdr:cNvPr id="323" name="楕円 322"/>
        <xdr:cNvSpPr/>
      </xdr:nvSpPr>
      <xdr:spPr>
        <a:xfrm>
          <a:off x="702945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70485</xdr:rowOff>
    </xdr:from>
    <xdr:ext cx="533400" cy="259080"/>
    <xdr:sp macro="" textlink="">
      <xdr:nvSpPr>
        <xdr:cNvPr id="324" name="テキスト ボックス 323"/>
        <xdr:cNvSpPr txBox="1"/>
      </xdr:nvSpPr>
      <xdr:spPr>
        <a:xfrm>
          <a:off x="6851015" y="6242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80010</xdr:rowOff>
    </xdr:from>
    <xdr:to xmlns:xdr="http://schemas.openxmlformats.org/drawingml/2006/spreadsheetDrawing">
      <xdr:col>36</xdr:col>
      <xdr:colOff>165100</xdr:colOff>
      <xdr:row>36</xdr:row>
      <xdr:rowOff>10160</xdr:rowOff>
    </xdr:to>
    <xdr:sp macro="" textlink="">
      <xdr:nvSpPr>
        <xdr:cNvPr id="325" name="楕円 324"/>
        <xdr:cNvSpPr/>
      </xdr:nvSpPr>
      <xdr:spPr>
        <a:xfrm>
          <a:off x="6235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1270</xdr:rowOff>
    </xdr:from>
    <xdr:ext cx="534670" cy="259080"/>
    <xdr:sp macro="" textlink="">
      <xdr:nvSpPr>
        <xdr:cNvPr id="326" name="テキスト ボックス 325"/>
        <xdr:cNvSpPr txBox="1"/>
      </xdr:nvSpPr>
      <xdr:spPr>
        <a:xfrm>
          <a:off x="6038215" y="617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7" name="正方形/長方形 326"/>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8" name="正方形/長方形 327"/>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9" name="正方形/長方形 328"/>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0" name="正方形/長方形 329"/>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1" name="正方形/長方形 330"/>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2" name="正方形/長方形 331"/>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3" name="正方形/長方形 332"/>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4" name="正方形/長方形 333"/>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35" name="テキスト ボックス 334"/>
        <xdr:cNvSpPr txBox="1"/>
      </xdr:nvSpPr>
      <xdr:spPr>
        <a:xfrm>
          <a:off x="59182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6" name="直線コネクタ 335"/>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139700</xdr:rowOff>
    </xdr:from>
    <xdr:to xmlns:xdr="http://schemas.openxmlformats.org/drawingml/2006/spreadsheetDrawing">
      <xdr:col>59</xdr:col>
      <xdr:colOff>50800</xdr:colOff>
      <xdr:row>59</xdr:row>
      <xdr:rowOff>139700</xdr:rowOff>
    </xdr:to>
    <xdr:cxnSp macro="">
      <xdr:nvCxnSpPr>
        <xdr:cNvPr id="337" name="直線コネクタ 336"/>
        <xdr:cNvCxnSpPr/>
      </xdr:nvCxnSpPr>
      <xdr:spPr>
        <a:xfrm>
          <a:off x="5956300" y="10255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168910</xdr:rowOff>
    </xdr:from>
    <xdr:ext cx="247650" cy="257810"/>
    <xdr:sp macro="" textlink="">
      <xdr:nvSpPr>
        <xdr:cNvPr id="338" name="テキスト ボックス 337"/>
        <xdr:cNvSpPr txBox="1"/>
      </xdr:nvSpPr>
      <xdr:spPr>
        <a:xfrm>
          <a:off x="5726430" y="1011301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9" name="直線コネクタ 338"/>
        <xdr:cNvCxnSpPr/>
      </xdr:nvCxnSpPr>
      <xdr:spPr>
        <a:xfrm>
          <a:off x="5956300" y="9969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54610</xdr:rowOff>
    </xdr:from>
    <xdr:ext cx="530225" cy="257810"/>
    <xdr:sp macro="" textlink="">
      <xdr:nvSpPr>
        <xdr:cNvPr id="340" name="テキスト ボックス 339"/>
        <xdr:cNvSpPr txBox="1"/>
      </xdr:nvSpPr>
      <xdr:spPr>
        <a:xfrm>
          <a:off x="5481955" y="98272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82550</xdr:rowOff>
    </xdr:from>
    <xdr:to xmlns:xdr="http://schemas.openxmlformats.org/drawingml/2006/spreadsheetDrawing">
      <xdr:col>59</xdr:col>
      <xdr:colOff>50800</xdr:colOff>
      <xdr:row>56</xdr:row>
      <xdr:rowOff>82550</xdr:rowOff>
    </xdr:to>
    <xdr:cxnSp macro="">
      <xdr:nvCxnSpPr>
        <xdr:cNvPr id="341" name="直線コネクタ 340"/>
        <xdr:cNvCxnSpPr/>
      </xdr:nvCxnSpPr>
      <xdr:spPr>
        <a:xfrm>
          <a:off x="5956300" y="9683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111760</xdr:rowOff>
    </xdr:from>
    <xdr:ext cx="530225" cy="257810"/>
    <xdr:sp macro="" textlink="">
      <xdr:nvSpPr>
        <xdr:cNvPr id="342" name="テキスト ボックス 341"/>
        <xdr:cNvSpPr txBox="1"/>
      </xdr:nvSpPr>
      <xdr:spPr>
        <a:xfrm>
          <a:off x="5481955" y="95415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3" name="直線コネクタ 342"/>
        <xdr:cNvCxnSpPr/>
      </xdr:nvCxnSpPr>
      <xdr:spPr>
        <a:xfrm>
          <a:off x="5956300" y="939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225" cy="257810"/>
    <xdr:sp macro="" textlink="">
      <xdr:nvSpPr>
        <xdr:cNvPr id="344" name="テキスト ボックス 343"/>
        <xdr:cNvSpPr txBox="1"/>
      </xdr:nvSpPr>
      <xdr:spPr>
        <a:xfrm>
          <a:off x="5481955" y="9255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25400</xdr:rowOff>
    </xdr:from>
    <xdr:to xmlns:xdr="http://schemas.openxmlformats.org/drawingml/2006/spreadsheetDrawing">
      <xdr:col>59</xdr:col>
      <xdr:colOff>50800</xdr:colOff>
      <xdr:row>53</xdr:row>
      <xdr:rowOff>25400</xdr:rowOff>
    </xdr:to>
    <xdr:cxnSp macro="">
      <xdr:nvCxnSpPr>
        <xdr:cNvPr id="345" name="直線コネクタ 344"/>
        <xdr:cNvCxnSpPr/>
      </xdr:nvCxnSpPr>
      <xdr:spPr>
        <a:xfrm>
          <a:off x="5956300" y="9112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54610</xdr:rowOff>
    </xdr:from>
    <xdr:ext cx="530225" cy="257810"/>
    <xdr:sp macro="" textlink="">
      <xdr:nvSpPr>
        <xdr:cNvPr id="346" name="テキスト ボックス 345"/>
        <xdr:cNvSpPr txBox="1"/>
      </xdr:nvSpPr>
      <xdr:spPr>
        <a:xfrm>
          <a:off x="5481955" y="897001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47" name="直線コネクタ 346"/>
        <xdr:cNvCxnSpPr/>
      </xdr:nvCxnSpPr>
      <xdr:spPr>
        <a:xfrm>
          <a:off x="5956300" y="8826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5630" cy="257810"/>
    <xdr:sp macro="" textlink="">
      <xdr:nvSpPr>
        <xdr:cNvPr id="348" name="テキスト ボックス 347"/>
        <xdr:cNvSpPr txBox="1"/>
      </xdr:nvSpPr>
      <xdr:spPr>
        <a:xfrm>
          <a:off x="5417820" y="86842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49</xdr:row>
      <xdr:rowOff>139700</xdr:rowOff>
    </xdr:from>
    <xdr:to xmlns:xdr="http://schemas.openxmlformats.org/drawingml/2006/spreadsheetDrawing">
      <xdr:col>59</xdr:col>
      <xdr:colOff>50800</xdr:colOff>
      <xdr:row>49</xdr:row>
      <xdr:rowOff>139700</xdr:rowOff>
    </xdr:to>
    <xdr:cxnSp macro="">
      <xdr:nvCxnSpPr>
        <xdr:cNvPr id="349" name="直線コネクタ 348"/>
        <xdr:cNvCxnSpPr/>
      </xdr:nvCxnSpPr>
      <xdr:spPr>
        <a:xfrm>
          <a:off x="5956300" y="854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48</xdr:row>
      <xdr:rowOff>168910</xdr:rowOff>
    </xdr:from>
    <xdr:ext cx="595630" cy="257810"/>
    <xdr:sp macro="" textlink="">
      <xdr:nvSpPr>
        <xdr:cNvPr id="350" name="テキスト ボックス 349"/>
        <xdr:cNvSpPr txBox="1"/>
      </xdr:nvSpPr>
      <xdr:spPr>
        <a:xfrm>
          <a:off x="5417820" y="83985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51" name="直線コネクタ 350"/>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7810"/>
    <xdr:sp macro="" textlink="">
      <xdr:nvSpPr>
        <xdr:cNvPr id="352" name="テキスト ボックス 351"/>
        <xdr:cNvSpPr txBox="1"/>
      </xdr:nvSpPr>
      <xdr:spPr>
        <a:xfrm>
          <a:off x="5417820" y="8112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3" name="普通建設事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99695</xdr:rowOff>
    </xdr:from>
    <xdr:to xmlns:xdr="http://schemas.openxmlformats.org/drawingml/2006/spreadsheetDrawing">
      <xdr:col>54</xdr:col>
      <xdr:colOff>171450</xdr:colOff>
      <xdr:row>58</xdr:row>
      <xdr:rowOff>146685</xdr:rowOff>
    </xdr:to>
    <xdr:cxnSp macro="">
      <xdr:nvCxnSpPr>
        <xdr:cNvPr id="354" name="直線コネクタ 353"/>
        <xdr:cNvCxnSpPr/>
      </xdr:nvCxnSpPr>
      <xdr:spPr>
        <a:xfrm flipV="1">
          <a:off x="9429750" y="8672195"/>
          <a:ext cx="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150495</xdr:rowOff>
    </xdr:from>
    <xdr:ext cx="533400" cy="259080"/>
    <xdr:sp macro="" textlink="">
      <xdr:nvSpPr>
        <xdr:cNvPr id="355" name="普通建設事業費最小値テキスト"/>
        <xdr:cNvSpPr txBox="1"/>
      </xdr:nvSpPr>
      <xdr:spPr>
        <a:xfrm>
          <a:off x="9480550" y="100945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146685</xdr:rowOff>
    </xdr:from>
    <xdr:to xmlns:xdr="http://schemas.openxmlformats.org/drawingml/2006/spreadsheetDrawing">
      <xdr:col>55</xdr:col>
      <xdr:colOff>88900</xdr:colOff>
      <xdr:row>58</xdr:row>
      <xdr:rowOff>146685</xdr:rowOff>
    </xdr:to>
    <xdr:cxnSp macro="">
      <xdr:nvCxnSpPr>
        <xdr:cNvPr id="356" name="直線コネクタ 355"/>
        <xdr:cNvCxnSpPr/>
      </xdr:nvCxnSpPr>
      <xdr:spPr>
        <a:xfrm>
          <a:off x="9359900" y="10090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46355</xdr:rowOff>
    </xdr:from>
    <xdr:ext cx="597535" cy="259080"/>
    <xdr:sp macro="" textlink="">
      <xdr:nvSpPr>
        <xdr:cNvPr id="357" name="普通建設事業費最大値テキスト"/>
        <xdr:cNvSpPr txBox="1"/>
      </xdr:nvSpPr>
      <xdr:spPr>
        <a:xfrm>
          <a:off x="9480550" y="84474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99695</xdr:rowOff>
    </xdr:from>
    <xdr:to xmlns:xdr="http://schemas.openxmlformats.org/drawingml/2006/spreadsheetDrawing">
      <xdr:col>55</xdr:col>
      <xdr:colOff>88900</xdr:colOff>
      <xdr:row>50</xdr:row>
      <xdr:rowOff>99695</xdr:rowOff>
    </xdr:to>
    <xdr:cxnSp macro="">
      <xdr:nvCxnSpPr>
        <xdr:cNvPr id="358" name="直線コネクタ 357"/>
        <xdr:cNvCxnSpPr/>
      </xdr:nvCxnSpPr>
      <xdr:spPr>
        <a:xfrm>
          <a:off x="9359900" y="8672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51</xdr:row>
      <xdr:rowOff>127000</xdr:rowOff>
    </xdr:from>
    <xdr:to xmlns:xdr="http://schemas.openxmlformats.org/drawingml/2006/spreadsheetDrawing">
      <xdr:col>55</xdr:col>
      <xdr:colOff>0</xdr:colOff>
      <xdr:row>54</xdr:row>
      <xdr:rowOff>139065</xdr:rowOff>
    </xdr:to>
    <xdr:cxnSp macro="">
      <xdr:nvCxnSpPr>
        <xdr:cNvPr id="359" name="直線コネクタ 358"/>
        <xdr:cNvCxnSpPr/>
      </xdr:nvCxnSpPr>
      <xdr:spPr>
        <a:xfrm flipV="1">
          <a:off x="8686800" y="8870950"/>
          <a:ext cx="742950" cy="526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95250</xdr:rowOff>
    </xdr:from>
    <xdr:ext cx="533400" cy="259080"/>
    <xdr:sp macro="" textlink="">
      <xdr:nvSpPr>
        <xdr:cNvPr id="360" name="普通建設事業費平均値テキスト"/>
        <xdr:cNvSpPr txBox="1"/>
      </xdr:nvSpPr>
      <xdr:spPr>
        <a:xfrm>
          <a:off x="9480550" y="952500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116840</xdr:rowOff>
    </xdr:from>
    <xdr:to xmlns:xdr="http://schemas.openxmlformats.org/drawingml/2006/spreadsheetDrawing">
      <xdr:col>55</xdr:col>
      <xdr:colOff>50800</xdr:colOff>
      <xdr:row>56</xdr:row>
      <xdr:rowOff>46990</xdr:rowOff>
    </xdr:to>
    <xdr:sp macro="" textlink="">
      <xdr:nvSpPr>
        <xdr:cNvPr id="361" name="フローチャート: 判断 360"/>
        <xdr:cNvSpPr/>
      </xdr:nvSpPr>
      <xdr:spPr>
        <a:xfrm>
          <a:off x="9398000" y="9546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54</xdr:row>
      <xdr:rowOff>139065</xdr:rowOff>
    </xdr:from>
    <xdr:to xmlns:xdr="http://schemas.openxmlformats.org/drawingml/2006/spreadsheetDrawing">
      <xdr:col>50</xdr:col>
      <xdr:colOff>114300</xdr:colOff>
      <xdr:row>55</xdr:row>
      <xdr:rowOff>98425</xdr:rowOff>
    </xdr:to>
    <xdr:cxnSp macro="">
      <xdr:nvCxnSpPr>
        <xdr:cNvPr id="362" name="直線コネクタ 361"/>
        <xdr:cNvCxnSpPr/>
      </xdr:nvCxnSpPr>
      <xdr:spPr>
        <a:xfrm flipV="1">
          <a:off x="7886700" y="9397365"/>
          <a:ext cx="8001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132080</xdr:rowOff>
    </xdr:from>
    <xdr:to xmlns:xdr="http://schemas.openxmlformats.org/drawingml/2006/spreadsheetDrawing">
      <xdr:col>50</xdr:col>
      <xdr:colOff>165100</xdr:colOff>
      <xdr:row>56</xdr:row>
      <xdr:rowOff>61595</xdr:rowOff>
    </xdr:to>
    <xdr:sp macro="" textlink="">
      <xdr:nvSpPr>
        <xdr:cNvPr id="363" name="フローチャート: 判断 362"/>
        <xdr:cNvSpPr/>
      </xdr:nvSpPr>
      <xdr:spPr>
        <a:xfrm>
          <a:off x="8636000" y="9561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52705</xdr:rowOff>
    </xdr:from>
    <xdr:ext cx="534670" cy="257810"/>
    <xdr:sp macro="" textlink="">
      <xdr:nvSpPr>
        <xdr:cNvPr id="364" name="テキスト ボックス 363"/>
        <xdr:cNvSpPr txBox="1"/>
      </xdr:nvSpPr>
      <xdr:spPr>
        <a:xfrm>
          <a:off x="8438515" y="96539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12065</xdr:rowOff>
    </xdr:from>
    <xdr:to xmlns:xdr="http://schemas.openxmlformats.org/drawingml/2006/spreadsheetDrawing">
      <xdr:col>45</xdr:col>
      <xdr:colOff>171450</xdr:colOff>
      <xdr:row>55</xdr:row>
      <xdr:rowOff>98425</xdr:rowOff>
    </xdr:to>
    <xdr:cxnSp macro="">
      <xdr:nvCxnSpPr>
        <xdr:cNvPr id="365" name="直線コネクタ 364"/>
        <xdr:cNvCxnSpPr/>
      </xdr:nvCxnSpPr>
      <xdr:spPr>
        <a:xfrm>
          <a:off x="7080250" y="9441815"/>
          <a:ext cx="8064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125730</xdr:rowOff>
    </xdr:from>
    <xdr:to xmlns:xdr="http://schemas.openxmlformats.org/drawingml/2006/spreadsheetDrawing">
      <xdr:col>46</xdr:col>
      <xdr:colOff>38100</xdr:colOff>
      <xdr:row>56</xdr:row>
      <xdr:rowOff>55880</xdr:rowOff>
    </xdr:to>
    <xdr:sp macro="" textlink="">
      <xdr:nvSpPr>
        <xdr:cNvPr id="366" name="フローチャート: 判断 365"/>
        <xdr:cNvSpPr/>
      </xdr:nvSpPr>
      <xdr:spPr>
        <a:xfrm>
          <a:off x="7842250" y="9555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46990</xdr:rowOff>
    </xdr:from>
    <xdr:ext cx="533400" cy="259080"/>
    <xdr:sp macro="" textlink="">
      <xdr:nvSpPr>
        <xdr:cNvPr id="367" name="テキスト ボックス 366"/>
        <xdr:cNvSpPr txBox="1"/>
      </xdr:nvSpPr>
      <xdr:spPr>
        <a:xfrm>
          <a:off x="7644765" y="96481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62230</xdr:rowOff>
    </xdr:from>
    <xdr:to xmlns:xdr="http://schemas.openxmlformats.org/drawingml/2006/spreadsheetDrawing">
      <xdr:col>41</xdr:col>
      <xdr:colOff>50800</xdr:colOff>
      <xdr:row>55</xdr:row>
      <xdr:rowOff>12065</xdr:rowOff>
    </xdr:to>
    <xdr:cxnSp macro="">
      <xdr:nvCxnSpPr>
        <xdr:cNvPr id="368" name="直線コネクタ 367"/>
        <xdr:cNvCxnSpPr/>
      </xdr:nvCxnSpPr>
      <xdr:spPr>
        <a:xfrm>
          <a:off x="6286500" y="9320530"/>
          <a:ext cx="79375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166370</xdr:rowOff>
    </xdr:from>
    <xdr:to xmlns:xdr="http://schemas.openxmlformats.org/drawingml/2006/spreadsheetDrawing">
      <xdr:col>41</xdr:col>
      <xdr:colOff>101600</xdr:colOff>
      <xdr:row>56</xdr:row>
      <xdr:rowOff>96520</xdr:rowOff>
    </xdr:to>
    <xdr:sp macro="" textlink="">
      <xdr:nvSpPr>
        <xdr:cNvPr id="369" name="フローチャート: 判断 368"/>
        <xdr:cNvSpPr/>
      </xdr:nvSpPr>
      <xdr:spPr>
        <a:xfrm>
          <a:off x="702945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87630</xdr:rowOff>
    </xdr:from>
    <xdr:ext cx="533400" cy="257810"/>
    <xdr:sp macro="" textlink="">
      <xdr:nvSpPr>
        <xdr:cNvPr id="370" name="テキスト ボックス 369"/>
        <xdr:cNvSpPr txBox="1"/>
      </xdr:nvSpPr>
      <xdr:spPr>
        <a:xfrm>
          <a:off x="6851015" y="9688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152400</xdr:rowOff>
    </xdr:from>
    <xdr:to xmlns:xdr="http://schemas.openxmlformats.org/drawingml/2006/spreadsheetDrawing">
      <xdr:col>36</xdr:col>
      <xdr:colOff>165100</xdr:colOff>
      <xdr:row>56</xdr:row>
      <xdr:rowOff>82550</xdr:rowOff>
    </xdr:to>
    <xdr:sp macro="" textlink="">
      <xdr:nvSpPr>
        <xdr:cNvPr id="371" name="フローチャート: 判断 370"/>
        <xdr:cNvSpPr/>
      </xdr:nvSpPr>
      <xdr:spPr>
        <a:xfrm>
          <a:off x="62357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73660</xdr:rowOff>
    </xdr:from>
    <xdr:ext cx="534670" cy="259080"/>
    <xdr:sp macro="" textlink="">
      <xdr:nvSpPr>
        <xdr:cNvPr id="372" name="テキスト ボックス 371"/>
        <xdr:cNvSpPr txBox="1"/>
      </xdr:nvSpPr>
      <xdr:spPr>
        <a:xfrm>
          <a:off x="6038215"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3" name="テキスト ボックス 372"/>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4" name="テキスト ボックス 373"/>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75" name="テキスト ボックス 374"/>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76" name="テキスト ボックス 375"/>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7" name="テキスト ボックス 376"/>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51</xdr:row>
      <xdr:rowOff>76200</xdr:rowOff>
    </xdr:from>
    <xdr:to xmlns:xdr="http://schemas.openxmlformats.org/drawingml/2006/spreadsheetDrawing">
      <xdr:col>55</xdr:col>
      <xdr:colOff>50800</xdr:colOff>
      <xdr:row>52</xdr:row>
      <xdr:rowOff>6350</xdr:rowOff>
    </xdr:to>
    <xdr:sp macro="" textlink="">
      <xdr:nvSpPr>
        <xdr:cNvPr id="378" name="楕円 377"/>
        <xdr:cNvSpPr/>
      </xdr:nvSpPr>
      <xdr:spPr>
        <a:xfrm>
          <a:off x="9398000" y="882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50</xdr:row>
      <xdr:rowOff>99060</xdr:rowOff>
    </xdr:from>
    <xdr:ext cx="533400" cy="257810"/>
    <xdr:sp macro="" textlink="">
      <xdr:nvSpPr>
        <xdr:cNvPr id="379" name="普通建設事業費該当値テキスト"/>
        <xdr:cNvSpPr txBox="1"/>
      </xdr:nvSpPr>
      <xdr:spPr>
        <a:xfrm>
          <a:off x="9480550" y="86715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88265</xdr:rowOff>
    </xdr:from>
    <xdr:to xmlns:xdr="http://schemas.openxmlformats.org/drawingml/2006/spreadsheetDrawing">
      <xdr:col>50</xdr:col>
      <xdr:colOff>165100</xdr:colOff>
      <xdr:row>55</xdr:row>
      <xdr:rowOff>18415</xdr:rowOff>
    </xdr:to>
    <xdr:sp macro="" textlink="">
      <xdr:nvSpPr>
        <xdr:cNvPr id="380" name="楕円 379"/>
        <xdr:cNvSpPr/>
      </xdr:nvSpPr>
      <xdr:spPr>
        <a:xfrm>
          <a:off x="8636000" y="93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34925</xdr:rowOff>
    </xdr:from>
    <xdr:ext cx="534670" cy="259080"/>
    <xdr:sp macro="" textlink="">
      <xdr:nvSpPr>
        <xdr:cNvPr id="381" name="テキスト ボックス 380"/>
        <xdr:cNvSpPr txBox="1"/>
      </xdr:nvSpPr>
      <xdr:spPr>
        <a:xfrm>
          <a:off x="8438515" y="9121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47625</xdr:rowOff>
    </xdr:from>
    <xdr:to xmlns:xdr="http://schemas.openxmlformats.org/drawingml/2006/spreadsheetDrawing">
      <xdr:col>46</xdr:col>
      <xdr:colOff>38100</xdr:colOff>
      <xdr:row>55</xdr:row>
      <xdr:rowOff>149225</xdr:rowOff>
    </xdr:to>
    <xdr:sp macro="" textlink="">
      <xdr:nvSpPr>
        <xdr:cNvPr id="382" name="楕円 381"/>
        <xdr:cNvSpPr/>
      </xdr:nvSpPr>
      <xdr:spPr>
        <a:xfrm>
          <a:off x="7842250" y="9477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53</xdr:row>
      <xdr:rowOff>166370</xdr:rowOff>
    </xdr:from>
    <xdr:ext cx="533400" cy="257810"/>
    <xdr:sp macro="" textlink="">
      <xdr:nvSpPr>
        <xdr:cNvPr id="383" name="テキスト ボックス 382"/>
        <xdr:cNvSpPr txBox="1"/>
      </xdr:nvSpPr>
      <xdr:spPr>
        <a:xfrm>
          <a:off x="7644765" y="9253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132715</xdr:rowOff>
    </xdr:from>
    <xdr:to xmlns:xdr="http://schemas.openxmlformats.org/drawingml/2006/spreadsheetDrawing">
      <xdr:col>41</xdr:col>
      <xdr:colOff>101600</xdr:colOff>
      <xdr:row>55</xdr:row>
      <xdr:rowOff>63500</xdr:rowOff>
    </xdr:to>
    <xdr:sp macro="" textlink="">
      <xdr:nvSpPr>
        <xdr:cNvPr id="384" name="楕円 383"/>
        <xdr:cNvSpPr/>
      </xdr:nvSpPr>
      <xdr:spPr>
        <a:xfrm>
          <a:off x="702945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79375</xdr:rowOff>
    </xdr:from>
    <xdr:ext cx="533400" cy="258445"/>
    <xdr:sp macro="" textlink="">
      <xdr:nvSpPr>
        <xdr:cNvPr id="385" name="テキスト ボックス 384"/>
        <xdr:cNvSpPr txBox="1"/>
      </xdr:nvSpPr>
      <xdr:spPr>
        <a:xfrm>
          <a:off x="6851015" y="91662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11430</xdr:rowOff>
    </xdr:from>
    <xdr:to xmlns:xdr="http://schemas.openxmlformats.org/drawingml/2006/spreadsheetDrawing">
      <xdr:col>36</xdr:col>
      <xdr:colOff>165100</xdr:colOff>
      <xdr:row>54</xdr:row>
      <xdr:rowOff>113030</xdr:rowOff>
    </xdr:to>
    <xdr:sp macro="" textlink="">
      <xdr:nvSpPr>
        <xdr:cNvPr id="386" name="楕円 385"/>
        <xdr:cNvSpPr/>
      </xdr:nvSpPr>
      <xdr:spPr>
        <a:xfrm>
          <a:off x="62357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52</xdr:row>
      <xdr:rowOff>129540</xdr:rowOff>
    </xdr:from>
    <xdr:ext cx="534670" cy="259080"/>
    <xdr:sp macro="" textlink="">
      <xdr:nvSpPr>
        <xdr:cNvPr id="387" name="テキスト ボックス 386"/>
        <xdr:cNvSpPr txBox="1"/>
      </xdr:nvSpPr>
      <xdr:spPr>
        <a:xfrm>
          <a:off x="6038215" y="904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8" name="正方形/長方形 387"/>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9" name="正方形/長方形 388"/>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90" name="正方形/長方形 389"/>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91" name="正方形/長方形 390"/>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92" name="正方形/長方形 391"/>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3" name="正方形/長方形 392"/>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4" name="正方形/長方形 393"/>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正方形/長方形 394"/>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96" name="テキスト ボックス 395"/>
        <xdr:cNvSpPr txBox="1"/>
      </xdr:nvSpPr>
      <xdr:spPr>
        <a:xfrm>
          <a:off x="59182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7" name="直線コネクタ 396"/>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8" name="直線コネクタ 397"/>
        <xdr:cNvCxnSpPr/>
      </xdr:nvCxnSpPr>
      <xdr:spPr>
        <a:xfrm>
          <a:off x="5956300" y="1358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7650" cy="259080"/>
    <xdr:sp macro="" textlink="">
      <xdr:nvSpPr>
        <xdr:cNvPr id="399" name="テキスト ボックス 398"/>
        <xdr:cNvSpPr txBox="1"/>
      </xdr:nvSpPr>
      <xdr:spPr>
        <a:xfrm>
          <a:off x="572643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400" name="直線コネクタ 399"/>
        <xdr:cNvCxnSpPr/>
      </xdr:nvCxnSpPr>
      <xdr:spPr>
        <a:xfrm>
          <a:off x="5956300" y="1320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225" cy="259080"/>
    <xdr:sp macro="" textlink="">
      <xdr:nvSpPr>
        <xdr:cNvPr id="401" name="テキスト ボックス 400"/>
        <xdr:cNvSpPr txBox="1"/>
      </xdr:nvSpPr>
      <xdr:spPr>
        <a:xfrm>
          <a:off x="5481955"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402" name="直線コネクタ 401"/>
        <xdr:cNvCxnSpPr/>
      </xdr:nvCxnSpPr>
      <xdr:spPr>
        <a:xfrm>
          <a:off x="5956300" y="1282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225" cy="257810"/>
    <xdr:sp macro="" textlink="">
      <xdr:nvSpPr>
        <xdr:cNvPr id="403" name="テキスト ボックス 402"/>
        <xdr:cNvSpPr txBox="1"/>
      </xdr:nvSpPr>
      <xdr:spPr>
        <a:xfrm>
          <a:off x="5481955" y="12684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4" name="直線コネクタ 403"/>
        <xdr:cNvCxnSpPr/>
      </xdr:nvCxnSpPr>
      <xdr:spPr>
        <a:xfrm>
          <a:off x="5956300" y="1244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225" cy="259080"/>
    <xdr:sp macro="" textlink="">
      <xdr:nvSpPr>
        <xdr:cNvPr id="405" name="テキスト ボックス 404"/>
        <xdr:cNvSpPr txBox="1"/>
      </xdr:nvSpPr>
      <xdr:spPr>
        <a:xfrm>
          <a:off x="5481955"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6" name="直線コネクタ 405"/>
        <xdr:cNvCxnSpPr/>
      </xdr:nvCxnSpPr>
      <xdr:spPr>
        <a:xfrm>
          <a:off x="5956300" y="1206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225" cy="259080"/>
    <xdr:sp macro="" textlink="">
      <xdr:nvSpPr>
        <xdr:cNvPr id="407" name="テキスト ボックス 406"/>
        <xdr:cNvSpPr txBox="1"/>
      </xdr:nvSpPr>
      <xdr:spPr>
        <a:xfrm>
          <a:off x="5481955"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8" name="直線コネクタ 407"/>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7810"/>
    <xdr:sp macro="" textlink="">
      <xdr:nvSpPr>
        <xdr:cNvPr id="409" name="テキスト ボックス 408"/>
        <xdr:cNvSpPr txBox="1"/>
      </xdr:nvSpPr>
      <xdr:spPr>
        <a:xfrm>
          <a:off x="541782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10" name="普通建設事業費 （ うち新規整備　）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139065</xdr:rowOff>
    </xdr:from>
    <xdr:to xmlns:xdr="http://schemas.openxmlformats.org/drawingml/2006/spreadsheetDrawing">
      <xdr:col>54</xdr:col>
      <xdr:colOff>171450</xdr:colOff>
      <xdr:row>79</xdr:row>
      <xdr:rowOff>29210</xdr:rowOff>
    </xdr:to>
    <xdr:cxnSp macro="">
      <xdr:nvCxnSpPr>
        <xdr:cNvPr id="411" name="直線コネクタ 410"/>
        <xdr:cNvCxnSpPr/>
      </xdr:nvCxnSpPr>
      <xdr:spPr>
        <a:xfrm flipV="1">
          <a:off x="9429750" y="12140565"/>
          <a:ext cx="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32385</xdr:rowOff>
    </xdr:from>
    <xdr:ext cx="377190" cy="257810"/>
    <xdr:sp macro="" textlink="">
      <xdr:nvSpPr>
        <xdr:cNvPr id="412" name="普通建設事業費 （ うち新規整備　）最小値テキスト"/>
        <xdr:cNvSpPr txBox="1"/>
      </xdr:nvSpPr>
      <xdr:spPr>
        <a:xfrm>
          <a:off x="9480550" y="1357693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29210</xdr:rowOff>
    </xdr:from>
    <xdr:to xmlns:xdr="http://schemas.openxmlformats.org/drawingml/2006/spreadsheetDrawing">
      <xdr:col>55</xdr:col>
      <xdr:colOff>88900</xdr:colOff>
      <xdr:row>79</xdr:row>
      <xdr:rowOff>29210</xdr:rowOff>
    </xdr:to>
    <xdr:cxnSp macro="">
      <xdr:nvCxnSpPr>
        <xdr:cNvPr id="413" name="直線コネクタ 412"/>
        <xdr:cNvCxnSpPr/>
      </xdr:nvCxnSpPr>
      <xdr:spPr>
        <a:xfrm>
          <a:off x="9359900" y="13573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86360</xdr:rowOff>
    </xdr:from>
    <xdr:ext cx="533400" cy="257810"/>
    <xdr:sp macro="" textlink="">
      <xdr:nvSpPr>
        <xdr:cNvPr id="414" name="普通建設事業費 （ うち新規整備　）最大値テキスト"/>
        <xdr:cNvSpPr txBox="1"/>
      </xdr:nvSpPr>
      <xdr:spPr>
        <a:xfrm>
          <a:off x="9480550" y="1191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139065</xdr:rowOff>
    </xdr:from>
    <xdr:to xmlns:xdr="http://schemas.openxmlformats.org/drawingml/2006/spreadsheetDrawing">
      <xdr:col>55</xdr:col>
      <xdr:colOff>88900</xdr:colOff>
      <xdr:row>70</xdr:row>
      <xdr:rowOff>139065</xdr:rowOff>
    </xdr:to>
    <xdr:cxnSp macro="">
      <xdr:nvCxnSpPr>
        <xdr:cNvPr id="415" name="直線コネクタ 414"/>
        <xdr:cNvCxnSpPr/>
      </xdr:nvCxnSpPr>
      <xdr:spPr>
        <a:xfrm>
          <a:off x="9359900" y="12140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24765</xdr:rowOff>
    </xdr:from>
    <xdr:to xmlns:xdr="http://schemas.openxmlformats.org/drawingml/2006/spreadsheetDrawing">
      <xdr:col>55</xdr:col>
      <xdr:colOff>0</xdr:colOff>
      <xdr:row>78</xdr:row>
      <xdr:rowOff>86360</xdr:rowOff>
    </xdr:to>
    <xdr:cxnSp macro="">
      <xdr:nvCxnSpPr>
        <xdr:cNvPr id="416" name="直線コネクタ 415"/>
        <xdr:cNvCxnSpPr/>
      </xdr:nvCxnSpPr>
      <xdr:spPr>
        <a:xfrm flipV="1">
          <a:off x="8686800" y="13397865"/>
          <a:ext cx="7429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3400" cy="259080"/>
    <xdr:sp macro="" textlink="">
      <xdr:nvSpPr>
        <xdr:cNvPr id="417" name="普通建設事業費 （ うち新規整備　）平均値テキスト"/>
        <xdr:cNvSpPr txBox="1"/>
      </xdr:nvSpPr>
      <xdr:spPr>
        <a:xfrm>
          <a:off x="9480550" y="131483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18" name="フローチャート: 判断 417"/>
        <xdr:cNvSpPr/>
      </xdr:nvSpPr>
      <xdr:spPr>
        <a:xfrm>
          <a:off x="9398000" y="13296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65405</xdr:rowOff>
    </xdr:from>
    <xdr:to xmlns:xdr="http://schemas.openxmlformats.org/drawingml/2006/spreadsheetDrawing">
      <xdr:col>50</xdr:col>
      <xdr:colOff>114300</xdr:colOff>
      <xdr:row>78</xdr:row>
      <xdr:rowOff>86360</xdr:rowOff>
    </xdr:to>
    <xdr:cxnSp macro="">
      <xdr:nvCxnSpPr>
        <xdr:cNvPr id="419" name="直線コネクタ 418"/>
        <xdr:cNvCxnSpPr/>
      </xdr:nvCxnSpPr>
      <xdr:spPr>
        <a:xfrm>
          <a:off x="7886700" y="13438505"/>
          <a:ext cx="8001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126365</xdr:rowOff>
    </xdr:from>
    <xdr:to xmlns:xdr="http://schemas.openxmlformats.org/drawingml/2006/spreadsheetDrawing">
      <xdr:col>50</xdr:col>
      <xdr:colOff>165100</xdr:colOff>
      <xdr:row>78</xdr:row>
      <xdr:rowOff>56515</xdr:rowOff>
    </xdr:to>
    <xdr:sp macro="" textlink="">
      <xdr:nvSpPr>
        <xdr:cNvPr id="420" name="フローチャート: 判断 419"/>
        <xdr:cNvSpPr/>
      </xdr:nvSpPr>
      <xdr:spPr>
        <a:xfrm>
          <a:off x="86360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73025</xdr:rowOff>
    </xdr:from>
    <xdr:ext cx="534670" cy="259080"/>
    <xdr:sp macro="" textlink="">
      <xdr:nvSpPr>
        <xdr:cNvPr id="421" name="テキスト ボックス 420"/>
        <xdr:cNvSpPr txBox="1"/>
      </xdr:nvSpPr>
      <xdr:spPr>
        <a:xfrm>
          <a:off x="8438515" y="13103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163195</xdr:rowOff>
    </xdr:from>
    <xdr:to xmlns:xdr="http://schemas.openxmlformats.org/drawingml/2006/spreadsheetDrawing">
      <xdr:col>45</xdr:col>
      <xdr:colOff>171450</xdr:colOff>
      <xdr:row>78</xdr:row>
      <xdr:rowOff>65405</xdr:rowOff>
    </xdr:to>
    <xdr:cxnSp macro="">
      <xdr:nvCxnSpPr>
        <xdr:cNvPr id="422" name="直線コネクタ 421"/>
        <xdr:cNvCxnSpPr/>
      </xdr:nvCxnSpPr>
      <xdr:spPr>
        <a:xfrm>
          <a:off x="7080250" y="13364845"/>
          <a:ext cx="8064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92075</xdr:rowOff>
    </xdr:from>
    <xdr:to xmlns:xdr="http://schemas.openxmlformats.org/drawingml/2006/spreadsheetDrawing">
      <xdr:col>46</xdr:col>
      <xdr:colOff>38100</xdr:colOff>
      <xdr:row>78</xdr:row>
      <xdr:rowOff>22225</xdr:rowOff>
    </xdr:to>
    <xdr:sp macro="" textlink="">
      <xdr:nvSpPr>
        <xdr:cNvPr id="423" name="フローチャート: 判断 422"/>
        <xdr:cNvSpPr/>
      </xdr:nvSpPr>
      <xdr:spPr>
        <a:xfrm>
          <a:off x="7842250" y="13293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38735</xdr:rowOff>
    </xdr:from>
    <xdr:ext cx="533400" cy="259080"/>
    <xdr:sp macro="" textlink="">
      <xdr:nvSpPr>
        <xdr:cNvPr id="424" name="テキスト ボックス 423"/>
        <xdr:cNvSpPr txBox="1"/>
      </xdr:nvSpPr>
      <xdr:spPr>
        <a:xfrm>
          <a:off x="7644765" y="130689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138430</xdr:rowOff>
    </xdr:from>
    <xdr:to xmlns:xdr="http://schemas.openxmlformats.org/drawingml/2006/spreadsheetDrawing">
      <xdr:col>41</xdr:col>
      <xdr:colOff>50800</xdr:colOff>
      <xdr:row>77</xdr:row>
      <xdr:rowOff>163195</xdr:rowOff>
    </xdr:to>
    <xdr:cxnSp macro="">
      <xdr:nvCxnSpPr>
        <xdr:cNvPr id="425" name="直線コネクタ 424"/>
        <xdr:cNvCxnSpPr/>
      </xdr:nvCxnSpPr>
      <xdr:spPr>
        <a:xfrm>
          <a:off x="6286500" y="13168630"/>
          <a:ext cx="793750" cy="196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92710</xdr:rowOff>
    </xdr:from>
    <xdr:to xmlns:xdr="http://schemas.openxmlformats.org/drawingml/2006/spreadsheetDrawing">
      <xdr:col>41</xdr:col>
      <xdr:colOff>101600</xdr:colOff>
      <xdr:row>78</xdr:row>
      <xdr:rowOff>22860</xdr:rowOff>
    </xdr:to>
    <xdr:sp macro="" textlink="">
      <xdr:nvSpPr>
        <xdr:cNvPr id="426" name="フローチャート: 判断 425"/>
        <xdr:cNvSpPr/>
      </xdr:nvSpPr>
      <xdr:spPr>
        <a:xfrm>
          <a:off x="702945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39370</xdr:rowOff>
    </xdr:from>
    <xdr:ext cx="533400" cy="259080"/>
    <xdr:sp macro="" textlink="">
      <xdr:nvSpPr>
        <xdr:cNvPr id="427" name="テキスト ボックス 426"/>
        <xdr:cNvSpPr txBox="1"/>
      </xdr:nvSpPr>
      <xdr:spPr>
        <a:xfrm>
          <a:off x="6851015" y="13069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21590</xdr:rowOff>
    </xdr:from>
    <xdr:to xmlns:xdr="http://schemas.openxmlformats.org/drawingml/2006/spreadsheetDrawing">
      <xdr:col>36</xdr:col>
      <xdr:colOff>165100</xdr:colOff>
      <xdr:row>77</xdr:row>
      <xdr:rowOff>123190</xdr:rowOff>
    </xdr:to>
    <xdr:sp macro="" textlink="">
      <xdr:nvSpPr>
        <xdr:cNvPr id="428" name="フローチャート: 判断 427"/>
        <xdr:cNvSpPr/>
      </xdr:nvSpPr>
      <xdr:spPr>
        <a:xfrm>
          <a:off x="6235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114300</xdr:rowOff>
    </xdr:from>
    <xdr:ext cx="534670" cy="259080"/>
    <xdr:sp macro="" textlink="">
      <xdr:nvSpPr>
        <xdr:cNvPr id="429" name="テキスト ボックス 428"/>
        <xdr:cNvSpPr txBox="1"/>
      </xdr:nvSpPr>
      <xdr:spPr>
        <a:xfrm>
          <a:off x="6038215" y="1331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30" name="テキスト ボックス 429"/>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1" name="テキスト ボックス 430"/>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32" name="テキスト ボックス 431"/>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33" name="テキスト ボックス 432"/>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4" name="テキスト ボックス 433"/>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145415</xdr:rowOff>
    </xdr:from>
    <xdr:to xmlns:xdr="http://schemas.openxmlformats.org/drawingml/2006/spreadsheetDrawing">
      <xdr:col>55</xdr:col>
      <xdr:colOff>50800</xdr:colOff>
      <xdr:row>78</xdr:row>
      <xdr:rowOff>75565</xdr:rowOff>
    </xdr:to>
    <xdr:sp macro="" textlink="">
      <xdr:nvSpPr>
        <xdr:cNvPr id="435" name="楕円 434"/>
        <xdr:cNvSpPr/>
      </xdr:nvSpPr>
      <xdr:spPr>
        <a:xfrm>
          <a:off x="9398000" y="13347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123825</xdr:rowOff>
    </xdr:from>
    <xdr:ext cx="533400" cy="257810"/>
    <xdr:sp macro="" textlink="">
      <xdr:nvSpPr>
        <xdr:cNvPr id="436" name="普通建設事業費 （ うち新規整備　）該当値テキスト"/>
        <xdr:cNvSpPr txBox="1"/>
      </xdr:nvSpPr>
      <xdr:spPr>
        <a:xfrm>
          <a:off x="9480550" y="133254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34925</xdr:rowOff>
    </xdr:from>
    <xdr:to xmlns:xdr="http://schemas.openxmlformats.org/drawingml/2006/spreadsheetDrawing">
      <xdr:col>50</xdr:col>
      <xdr:colOff>165100</xdr:colOff>
      <xdr:row>78</xdr:row>
      <xdr:rowOff>136525</xdr:rowOff>
    </xdr:to>
    <xdr:sp macro="" textlink="">
      <xdr:nvSpPr>
        <xdr:cNvPr id="437" name="楕円 436"/>
        <xdr:cNvSpPr/>
      </xdr:nvSpPr>
      <xdr:spPr>
        <a:xfrm>
          <a:off x="86360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127635</xdr:rowOff>
    </xdr:from>
    <xdr:ext cx="469900" cy="259080"/>
    <xdr:sp macro="" textlink="">
      <xdr:nvSpPr>
        <xdr:cNvPr id="438" name="テキスト ボックス 437"/>
        <xdr:cNvSpPr txBox="1"/>
      </xdr:nvSpPr>
      <xdr:spPr>
        <a:xfrm>
          <a:off x="8470900" y="13500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14605</xdr:rowOff>
    </xdr:from>
    <xdr:to xmlns:xdr="http://schemas.openxmlformats.org/drawingml/2006/spreadsheetDrawing">
      <xdr:col>46</xdr:col>
      <xdr:colOff>38100</xdr:colOff>
      <xdr:row>78</xdr:row>
      <xdr:rowOff>116205</xdr:rowOff>
    </xdr:to>
    <xdr:sp macro="" textlink="">
      <xdr:nvSpPr>
        <xdr:cNvPr id="439" name="楕円 438"/>
        <xdr:cNvSpPr/>
      </xdr:nvSpPr>
      <xdr:spPr>
        <a:xfrm>
          <a:off x="7842250" y="13387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107315</xdr:rowOff>
    </xdr:from>
    <xdr:ext cx="469900" cy="259080"/>
    <xdr:sp macro="" textlink="">
      <xdr:nvSpPr>
        <xdr:cNvPr id="440" name="テキスト ボックス 439"/>
        <xdr:cNvSpPr txBox="1"/>
      </xdr:nvSpPr>
      <xdr:spPr>
        <a:xfrm>
          <a:off x="7677150" y="13480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112395</xdr:rowOff>
    </xdr:from>
    <xdr:to xmlns:xdr="http://schemas.openxmlformats.org/drawingml/2006/spreadsheetDrawing">
      <xdr:col>41</xdr:col>
      <xdr:colOff>101600</xdr:colOff>
      <xdr:row>78</xdr:row>
      <xdr:rowOff>42545</xdr:rowOff>
    </xdr:to>
    <xdr:sp macro="" textlink="">
      <xdr:nvSpPr>
        <xdr:cNvPr id="441" name="楕円 440"/>
        <xdr:cNvSpPr/>
      </xdr:nvSpPr>
      <xdr:spPr>
        <a:xfrm>
          <a:off x="702945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33655</xdr:rowOff>
    </xdr:from>
    <xdr:ext cx="533400" cy="258445"/>
    <xdr:sp macro="" textlink="">
      <xdr:nvSpPr>
        <xdr:cNvPr id="442" name="テキスト ボックス 441"/>
        <xdr:cNvSpPr txBox="1"/>
      </xdr:nvSpPr>
      <xdr:spPr>
        <a:xfrm>
          <a:off x="6851015" y="134067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87630</xdr:rowOff>
    </xdr:from>
    <xdr:to xmlns:xdr="http://schemas.openxmlformats.org/drawingml/2006/spreadsheetDrawing">
      <xdr:col>36</xdr:col>
      <xdr:colOff>165100</xdr:colOff>
      <xdr:row>77</xdr:row>
      <xdr:rowOff>17780</xdr:rowOff>
    </xdr:to>
    <xdr:sp macro="" textlink="">
      <xdr:nvSpPr>
        <xdr:cNvPr id="443" name="楕円 442"/>
        <xdr:cNvSpPr/>
      </xdr:nvSpPr>
      <xdr:spPr>
        <a:xfrm>
          <a:off x="62357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34290</xdr:rowOff>
    </xdr:from>
    <xdr:ext cx="534670" cy="259080"/>
    <xdr:sp macro="" textlink="">
      <xdr:nvSpPr>
        <xdr:cNvPr id="444" name="テキスト ボックス 443"/>
        <xdr:cNvSpPr txBox="1"/>
      </xdr:nvSpPr>
      <xdr:spPr>
        <a:xfrm>
          <a:off x="6038215" y="12893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5" name="正方形/長方形 444"/>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6" name="正方形/長方形 445"/>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7" name="正方形/長方形 446"/>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8" name="正方形/長方形 447"/>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9" name="正方形/長方形 448"/>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50" name="正方形/長方形 449"/>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1" name="正方形/長方形 450"/>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正方形/長方形 451"/>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53" name="テキスト ボックス 452"/>
        <xdr:cNvSpPr txBox="1"/>
      </xdr:nvSpPr>
      <xdr:spPr>
        <a:xfrm>
          <a:off x="59182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4" name="直線コネクタ 453"/>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5" name="直線コネクタ 454"/>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56" name="テキスト ボックス 455"/>
        <xdr:cNvSpPr txBox="1"/>
      </xdr:nvSpPr>
      <xdr:spPr>
        <a:xfrm>
          <a:off x="57264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7" name="直線コネクタ 456"/>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58" name="テキスト ボックス 457"/>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9" name="直線コネクタ 458"/>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60" name="テキスト ボックス 459"/>
        <xdr:cNvSpPr txBox="1"/>
      </xdr:nvSpPr>
      <xdr:spPr>
        <a:xfrm>
          <a:off x="548195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61" name="直線コネクタ 460"/>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62" name="テキスト ボックス 461"/>
        <xdr:cNvSpPr txBox="1"/>
      </xdr:nvSpPr>
      <xdr:spPr>
        <a:xfrm>
          <a:off x="548195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63" name="直線コネクタ 462"/>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225" cy="259080"/>
    <xdr:sp macro="" textlink="">
      <xdr:nvSpPr>
        <xdr:cNvPr id="464" name="テキスト ボックス 463"/>
        <xdr:cNvSpPr txBox="1"/>
      </xdr:nvSpPr>
      <xdr:spPr>
        <a:xfrm>
          <a:off x="5481955" y="15351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5" name="直線コネクタ 464"/>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66" name="テキスト ボックス 465"/>
        <xdr:cNvSpPr txBox="1"/>
      </xdr:nvSpPr>
      <xdr:spPr>
        <a:xfrm>
          <a:off x="541782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7" name="普通建設事業費 （ うち更新整備　）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143510</xdr:rowOff>
    </xdr:from>
    <xdr:to xmlns:xdr="http://schemas.openxmlformats.org/drawingml/2006/spreadsheetDrawing">
      <xdr:col>54</xdr:col>
      <xdr:colOff>171450</xdr:colOff>
      <xdr:row>98</xdr:row>
      <xdr:rowOff>109855</xdr:rowOff>
    </xdr:to>
    <xdr:cxnSp macro="">
      <xdr:nvCxnSpPr>
        <xdr:cNvPr id="468" name="直線コネクタ 467"/>
        <xdr:cNvCxnSpPr/>
      </xdr:nvCxnSpPr>
      <xdr:spPr>
        <a:xfrm flipV="1">
          <a:off x="9429750" y="15745460"/>
          <a:ext cx="0" cy="1166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113665</xdr:rowOff>
    </xdr:from>
    <xdr:ext cx="468630" cy="258445"/>
    <xdr:sp macro="" textlink="">
      <xdr:nvSpPr>
        <xdr:cNvPr id="469" name="普通建設事業費 （ うち更新整備　）最小値テキスト"/>
        <xdr:cNvSpPr txBox="1"/>
      </xdr:nvSpPr>
      <xdr:spPr>
        <a:xfrm>
          <a:off x="9480550" y="16915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109855</xdr:rowOff>
    </xdr:from>
    <xdr:to xmlns:xdr="http://schemas.openxmlformats.org/drawingml/2006/spreadsheetDrawing">
      <xdr:col>55</xdr:col>
      <xdr:colOff>88900</xdr:colOff>
      <xdr:row>98</xdr:row>
      <xdr:rowOff>109855</xdr:rowOff>
    </xdr:to>
    <xdr:cxnSp macro="">
      <xdr:nvCxnSpPr>
        <xdr:cNvPr id="470" name="直線コネクタ 469"/>
        <xdr:cNvCxnSpPr/>
      </xdr:nvCxnSpPr>
      <xdr:spPr>
        <a:xfrm>
          <a:off x="9359900" y="16911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90170</xdr:rowOff>
    </xdr:from>
    <xdr:ext cx="533400" cy="259080"/>
    <xdr:sp macro="" textlink="">
      <xdr:nvSpPr>
        <xdr:cNvPr id="471" name="普通建設事業費 （ うち更新整備　）最大値テキスト"/>
        <xdr:cNvSpPr txBox="1"/>
      </xdr:nvSpPr>
      <xdr:spPr>
        <a:xfrm>
          <a:off x="9480550" y="15520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143510</xdr:rowOff>
    </xdr:from>
    <xdr:to xmlns:xdr="http://schemas.openxmlformats.org/drawingml/2006/spreadsheetDrawing">
      <xdr:col>55</xdr:col>
      <xdr:colOff>88900</xdr:colOff>
      <xdr:row>91</xdr:row>
      <xdr:rowOff>143510</xdr:rowOff>
    </xdr:to>
    <xdr:cxnSp macro="">
      <xdr:nvCxnSpPr>
        <xdr:cNvPr id="472" name="直線コネクタ 471"/>
        <xdr:cNvCxnSpPr/>
      </xdr:nvCxnSpPr>
      <xdr:spPr>
        <a:xfrm>
          <a:off x="9359900" y="157454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91</xdr:row>
      <xdr:rowOff>143510</xdr:rowOff>
    </xdr:from>
    <xdr:to xmlns:xdr="http://schemas.openxmlformats.org/drawingml/2006/spreadsheetDrawing">
      <xdr:col>55</xdr:col>
      <xdr:colOff>0</xdr:colOff>
      <xdr:row>95</xdr:row>
      <xdr:rowOff>12065</xdr:rowOff>
    </xdr:to>
    <xdr:cxnSp macro="">
      <xdr:nvCxnSpPr>
        <xdr:cNvPr id="473" name="直線コネクタ 472"/>
        <xdr:cNvCxnSpPr/>
      </xdr:nvCxnSpPr>
      <xdr:spPr>
        <a:xfrm flipV="1">
          <a:off x="8686800" y="15745460"/>
          <a:ext cx="742950" cy="554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17780</xdr:rowOff>
    </xdr:from>
    <xdr:ext cx="533400" cy="257810"/>
    <xdr:sp macro="" textlink="">
      <xdr:nvSpPr>
        <xdr:cNvPr id="474" name="普通建設事業費 （ うち更新整備　）平均値テキスト"/>
        <xdr:cNvSpPr txBox="1"/>
      </xdr:nvSpPr>
      <xdr:spPr>
        <a:xfrm>
          <a:off x="9480550" y="16476980"/>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38735</xdr:rowOff>
    </xdr:from>
    <xdr:to xmlns:xdr="http://schemas.openxmlformats.org/drawingml/2006/spreadsheetDrawing">
      <xdr:col>55</xdr:col>
      <xdr:colOff>50800</xdr:colOff>
      <xdr:row>96</xdr:row>
      <xdr:rowOff>140335</xdr:rowOff>
    </xdr:to>
    <xdr:sp macro="" textlink="">
      <xdr:nvSpPr>
        <xdr:cNvPr id="475" name="フローチャート: 判断 474"/>
        <xdr:cNvSpPr/>
      </xdr:nvSpPr>
      <xdr:spPr>
        <a:xfrm>
          <a:off x="9398000" y="16497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12065</xdr:rowOff>
    </xdr:from>
    <xdr:to xmlns:xdr="http://schemas.openxmlformats.org/drawingml/2006/spreadsheetDrawing">
      <xdr:col>50</xdr:col>
      <xdr:colOff>114300</xdr:colOff>
      <xdr:row>96</xdr:row>
      <xdr:rowOff>97790</xdr:rowOff>
    </xdr:to>
    <xdr:cxnSp macro="">
      <xdr:nvCxnSpPr>
        <xdr:cNvPr id="476" name="直線コネクタ 475"/>
        <xdr:cNvCxnSpPr/>
      </xdr:nvCxnSpPr>
      <xdr:spPr>
        <a:xfrm flipV="1">
          <a:off x="7886700" y="16299815"/>
          <a:ext cx="8001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33020</xdr:rowOff>
    </xdr:from>
    <xdr:to xmlns:xdr="http://schemas.openxmlformats.org/drawingml/2006/spreadsheetDrawing">
      <xdr:col>50</xdr:col>
      <xdr:colOff>165100</xdr:colOff>
      <xdr:row>96</xdr:row>
      <xdr:rowOff>134620</xdr:rowOff>
    </xdr:to>
    <xdr:sp macro="" textlink="">
      <xdr:nvSpPr>
        <xdr:cNvPr id="477" name="フローチャート: 判断 476"/>
        <xdr:cNvSpPr/>
      </xdr:nvSpPr>
      <xdr:spPr>
        <a:xfrm>
          <a:off x="8636000" y="1649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125730</xdr:rowOff>
    </xdr:from>
    <xdr:ext cx="534670" cy="259080"/>
    <xdr:sp macro="" textlink="">
      <xdr:nvSpPr>
        <xdr:cNvPr id="478" name="テキスト ボックス 477"/>
        <xdr:cNvSpPr txBox="1"/>
      </xdr:nvSpPr>
      <xdr:spPr>
        <a:xfrm>
          <a:off x="8438515" y="1658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97790</xdr:rowOff>
    </xdr:from>
    <xdr:to xmlns:xdr="http://schemas.openxmlformats.org/drawingml/2006/spreadsheetDrawing">
      <xdr:col>45</xdr:col>
      <xdr:colOff>171450</xdr:colOff>
      <xdr:row>96</xdr:row>
      <xdr:rowOff>155575</xdr:rowOff>
    </xdr:to>
    <xdr:cxnSp macro="">
      <xdr:nvCxnSpPr>
        <xdr:cNvPr id="479" name="直線コネクタ 478"/>
        <xdr:cNvCxnSpPr/>
      </xdr:nvCxnSpPr>
      <xdr:spPr>
        <a:xfrm flipV="1">
          <a:off x="7080250" y="16556990"/>
          <a:ext cx="8064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61595</xdr:rowOff>
    </xdr:from>
    <xdr:to xmlns:xdr="http://schemas.openxmlformats.org/drawingml/2006/spreadsheetDrawing">
      <xdr:col>46</xdr:col>
      <xdr:colOff>38100</xdr:colOff>
      <xdr:row>96</xdr:row>
      <xdr:rowOff>163195</xdr:rowOff>
    </xdr:to>
    <xdr:sp macro="" textlink="">
      <xdr:nvSpPr>
        <xdr:cNvPr id="480" name="フローチャート: 判断 479"/>
        <xdr:cNvSpPr/>
      </xdr:nvSpPr>
      <xdr:spPr>
        <a:xfrm>
          <a:off x="7842250" y="16520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154940</xdr:rowOff>
    </xdr:from>
    <xdr:ext cx="533400" cy="257810"/>
    <xdr:sp macro="" textlink="">
      <xdr:nvSpPr>
        <xdr:cNvPr id="481" name="テキスト ボックス 480"/>
        <xdr:cNvSpPr txBox="1"/>
      </xdr:nvSpPr>
      <xdr:spPr>
        <a:xfrm>
          <a:off x="7644765" y="166141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122555</xdr:rowOff>
    </xdr:from>
    <xdr:to xmlns:xdr="http://schemas.openxmlformats.org/drawingml/2006/spreadsheetDrawing">
      <xdr:col>41</xdr:col>
      <xdr:colOff>50800</xdr:colOff>
      <xdr:row>96</xdr:row>
      <xdr:rowOff>155575</xdr:rowOff>
    </xdr:to>
    <xdr:cxnSp macro="">
      <xdr:nvCxnSpPr>
        <xdr:cNvPr id="482" name="直線コネクタ 481"/>
        <xdr:cNvCxnSpPr/>
      </xdr:nvCxnSpPr>
      <xdr:spPr>
        <a:xfrm>
          <a:off x="6286500" y="16581755"/>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106680</xdr:rowOff>
    </xdr:from>
    <xdr:to xmlns:xdr="http://schemas.openxmlformats.org/drawingml/2006/spreadsheetDrawing">
      <xdr:col>41</xdr:col>
      <xdr:colOff>101600</xdr:colOff>
      <xdr:row>97</xdr:row>
      <xdr:rowOff>36830</xdr:rowOff>
    </xdr:to>
    <xdr:sp macro="" textlink="">
      <xdr:nvSpPr>
        <xdr:cNvPr id="483" name="フローチャート: 判断 482"/>
        <xdr:cNvSpPr/>
      </xdr:nvSpPr>
      <xdr:spPr>
        <a:xfrm>
          <a:off x="7029450" y="1656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27940</xdr:rowOff>
    </xdr:from>
    <xdr:ext cx="533400" cy="259080"/>
    <xdr:sp macro="" textlink="">
      <xdr:nvSpPr>
        <xdr:cNvPr id="484" name="テキスト ボックス 483"/>
        <xdr:cNvSpPr txBox="1"/>
      </xdr:nvSpPr>
      <xdr:spPr>
        <a:xfrm>
          <a:off x="6851015" y="16658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153670</xdr:rowOff>
    </xdr:from>
    <xdr:to xmlns:xdr="http://schemas.openxmlformats.org/drawingml/2006/spreadsheetDrawing">
      <xdr:col>36</xdr:col>
      <xdr:colOff>165100</xdr:colOff>
      <xdr:row>97</xdr:row>
      <xdr:rowOff>83820</xdr:rowOff>
    </xdr:to>
    <xdr:sp macro="" textlink="">
      <xdr:nvSpPr>
        <xdr:cNvPr id="485" name="フローチャート: 判断 484"/>
        <xdr:cNvSpPr/>
      </xdr:nvSpPr>
      <xdr:spPr>
        <a:xfrm>
          <a:off x="6235700" y="1661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74930</xdr:rowOff>
    </xdr:from>
    <xdr:ext cx="534670" cy="257810"/>
    <xdr:sp macro="" textlink="">
      <xdr:nvSpPr>
        <xdr:cNvPr id="486" name="テキスト ボックス 485"/>
        <xdr:cNvSpPr txBox="1"/>
      </xdr:nvSpPr>
      <xdr:spPr>
        <a:xfrm>
          <a:off x="6038215" y="16705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7" name="テキスト ボックス 486"/>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8" name="テキスト ボックス 487"/>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9" name="テキスト ボックス 488"/>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90" name="テキスト ボックス 489"/>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1" name="テキスト ボックス 490"/>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91</xdr:row>
      <xdr:rowOff>92710</xdr:rowOff>
    </xdr:from>
    <xdr:to xmlns:xdr="http://schemas.openxmlformats.org/drawingml/2006/spreadsheetDrawing">
      <xdr:col>55</xdr:col>
      <xdr:colOff>50800</xdr:colOff>
      <xdr:row>92</xdr:row>
      <xdr:rowOff>22860</xdr:rowOff>
    </xdr:to>
    <xdr:sp macro="" textlink="">
      <xdr:nvSpPr>
        <xdr:cNvPr id="492" name="楕円 491"/>
        <xdr:cNvSpPr/>
      </xdr:nvSpPr>
      <xdr:spPr>
        <a:xfrm>
          <a:off x="9398000" y="15694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91</xdr:row>
      <xdr:rowOff>45720</xdr:rowOff>
    </xdr:from>
    <xdr:ext cx="533400" cy="259080"/>
    <xdr:sp macro="" textlink="">
      <xdr:nvSpPr>
        <xdr:cNvPr id="493" name="普通建設事業費 （ うち更新整備　）該当値テキスト"/>
        <xdr:cNvSpPr txBox="1"/>
      </xdr:nvSpPr>
      <xdr:spPr>
        <a:xfrm>
          <a:off x="9480550" y="15647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132715</xdr:rowOff>
    </xdr:from>
    <xdr:to xmlns:xdr="http://schemas.openxmlformats.org/drawingml/2006/spreadsheetDrawing">
      <xdr:col>50</xdr:col>
      <xdr:colOff>165100</xdr:colOff>
      <xdr:row>95</xdr:row>
      <xdr:rowOff>63500</xdr:rowOff>
    </xdr:to>
    <xdr:sp macro="" textlink="">
      <xdr:nvSpPr>
        <xdr:cNvPr id="494" name="楕円 493"/>
        <xdr:cNvSpPr/>
      </xdr:nvSpPr>
      <xdr:spPr>
        <a:xfrm>
          <a:off x="8636000" y="16249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79375</xdr:rowOff>
    </xdr:from>
    <xdr:ext cx="534670" cy="258445"/>
    <xdr:sp macro="" textlink="">
      <xdr:nvSpPr>
        <xdr:cNvPr id="495" name="テキスト ボックス 494"/>
        <xdr:cNvSpPr txBox="1"/>
      </xdr:nvSpPr>
      <xdr:spPr>
        <a:xfrm>
          <a:off x="8438515" y="16024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46355</xdr:rowOff>
    </xdr:from>
    <xdr:to xmlns:xdr="http://schemas.openxmlformats.org/drawingml/2006/spreadsheetDrawing">
      <xdr:col>46</xdr:col>
      <xdr:colOff>38100</xdr:colOff>
      <xdr:row>96</xdr:row>
      <xdr:rowOff>147955</xdr:rowOff>
    </xdr:to>
    <xdr:sp macro="" textlink="">
      <xdr:nvSpPr>
        <xdr:cNvPr id="496" name="楕円 495"/>
        <xdr:cNvSpPr/>
      </xdr:nvSpPr>
      <xdr:spPr>
        <a:xfrm>
          <a:off x="7842250" y="165055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164465</xdr:rowOff>
    </xdr:from>
    <xdr:ext cx="533400" cy="259080"/>
    <xdr:sp macro="" textlink="">
      <xdr:nvSpPr>
        <xdr:cNvPr id="497" name="テキスト ボックス 496"/>
        <xdr:cNvSpPr txBox="1"/>
      </xdr:nvSpPr>
      <xdr:spPr>
        <a:xfrm>
          <a:off x="7644765" y="16280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104775</xdr:rowOff>
    </xdr:from>
    <xdr:to xmlns:xdr="http://schemas.openxmlformats.org/drawingml/2006/spreadsheetDrawing">
      <xdr:col>41</xdr:col>
      <xdr:colOff>101600</xdr:colOff>
      <xdr:row>97</xdr:row>
      <xdr:rowOff>34925</xdr:rowOff>
    </xdr:to>
    <xdr:sp macro="" textlink="">
      <xdr:nvSpPr>
        <xdr:cNvPr id="498" name="楕円 497"/>
        <xdr:cNvSpPr/>
      </xdr:nvSpPr>
      <xdr:spPr>
        <a:xfrm>
          <a:off x="702945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52070</xdr:rowOff>
    </xdr:from>
    <xdr:ext cx="533400" cy="257810"/>
    <xdr:sp macro="" textlink="">
      <xdr:nvSpPr>
        <xdr:cNvPr id="499" name="テキスト ボックス 498"/>
        <xdr:cNvSpPr txBox="1"/>
      </xdr:nvSpPr>
      <xdr:spPr>
        <a:xfrm>
          <a:off x="6851015" y="163398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71755</xdr:rowOff>
    </xdr:from>
    <xdr:to xmlns:xdr="http://schemas.openxmlformats.org/drawingml/2006/spreadsheetDrawing">
      <xdr:col>36</xdr:col>
      <xdr:colOff>165100</xdr:colOff>
      <xdr:row>97</xdr:row>
      <xdr:rowOff>1905</xdr:rowOff>
    </xdr:to>
    <xdr:sp macro="" textlink="">
      <xdr:nvSpPr>
        <xdr:cNvPr id="500" name="楕円 499"/>
        <xdr:cNvSpPr/>
      </xdr:nvSpPr>
      <xdr:spPr>
        <a:xfrm>
          <a:off x="62357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18415</xdr:rowOff>
    </xdr:from>
    <xdr:ext cx="534670" cy="257810"/>
    <xdr:sp macro="" textlink="">
      <xdr:nvSpPr>
        <xdr:cNvPr id="501" name="テキスト ボックス 500"/>
        <xdr:cNvSpPr txBox="1"/>
      </xdr:nvSpPr>
      <xdr:spPr>
        <a:xfrm>
          <a:off x="6038215" y="163061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502" name="正方形/長方形 501"/>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3" name="正方形/長方形 502"/>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4" name="正方形/長方形 503"/>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5" name="正方形/長方形 504"/>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6" name="正方形/長方形 505"/>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7" name="正方形/長方形 506"/>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8" name="正方形/長方形 507"/>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9" name="正方形/長方形 508"/>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510" name="テキスト ボックス 509"/>
        <xdr:cNvSpPr txBox="1"/>
      </xdr:nvSpPr>
      <xdr:spPr>
        <a:xfrm>
          <a:off x="1116965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511" name="直線コネクタ 510"/>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512" name="直線コネクタ 511"/>
        <xdr:cNvCxnSpPr/>
      </xdr:nvCxnSpPr>
      <xdr:spPr>
        <a:xfrm>
          <a:off x="11207750" y="6654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810"/>
    <xdr:sp macro="" textlink="">
      <xdr:nvSpPr>
        <xdr:cNvPr id="513" name="テキスト ボックス 512"/>
        <xdr:cNvSpPr txBox="1"/>
      </xdr:nvSpPr>
      <xdr:spPr>
        <a:xfrm>
          <a:off x="109778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14" name="直線コネクタ 513"/>
        <xdr:cNvCxnSpPr/>
      </xdr:nvCxnSpPr>
      <xdr:spPr>
        <a:xfrm>
          <a:off x="11207750" y="6197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35</xdr:row>
      <xdr:rowOff>54610</xdr:rowOff>
    </xdr:from>
    <xdr:ext cx="466090" cy="257810"/>
    <xdr:sp macro="" textlink="">
      <xdr:nvSpPr>
        <xdr:cNvPr id="515" name="テキスト ボックス 514"/>
        <xdr:cNvSpPr txBox="1"/>
      </xdr:nvSpPr>
      <xdr:spPr>
        <a:xfrm>
          <a:off x="10797540" y="6055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16" name="直線コネクタ 515"/>
        <xdr:cNvCxnSpPr/>
      </xdr:nvCxnSpPr>
      <xdr:spPr>
        <a:xfrm>
          <a:off x="11207750" y="574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111760</xdr:rowOff>
    </xdr:from>
    <xdr:ext cx="466090" cy="257810"/>
    <xdr:sp macro="" textlink="">
      <xdr:nvSpPr>
        <xdr:cNvPr id="517" name="テキスト ボックス 516"/>
        <xdr:cNvSpPr txBox="1"/>
      </xdr:nvSpPr>
      <xdr:spPr>
        <a:xfrm>
          <a:off x="10797540" y="5598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18" name="直線コネクタ 517"/>
        <xdr:cNvCxnSpPr/>
      </xdr:nvCxnSpPr>
      <xdr:spPr>
        <a:xfrm>
          <a:off x="11207750" y="5283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29</xdr:row>
      <xdr:rowOff>168910</xdr:rowOff>
    </xdr:from>
    <xdr:ext cx="466090" cy="257810"/>
    <xdr:sp macro="" textlink="">
      <xdr:nvSpPr>
        <xdr:cNvPr id="519" name="テキスト ボックス 518"/>
        <xdr:cNvSpPr txBox="1"/>
      </xdr:nvSpPr>
      <xdr:spPr>
        <a:xfrm>
          <a:off x="10797540" y="5140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20" name="直線コネクタ 519"/>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27</xdr:row>
      <xdr:rowOff>54610</xdr:rowOff>
    </xdr:from>
    <xdr:ext cx="466090" cy="257810"/>
    <xdr:sp macro="" textlink="">
      <xdr:nvSpPr>
        <xdr:cNvPr id="521" name="テキスト ボックス 520"/>
        <xdr:cNvSpPr txBox="1"/>
      </xdr:nvSpPr>
      <xdr:spPr>
        <a:xfrm>
          <a:off x="107975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22" name="災害復旧事業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156845</xdr:rowOff>
    </xdr:from>
    <xdr:to xmlns:xdr="http://schemas.openxmlformats.org/drawingml/2006/spreadsheetDrawing">
      <xdr:col>85</xdr:col>
      <xdr:colOff>126365</xdr:colOff>
      <xdr:row>38</xdr:row>
      <xdr:rowOff>139700</xdr:rowOff>
    </xdr:to>
    <xdr:cxnSp macro="">
      <xdr:nvCxnSpPr>
        <xdr:cNvPr id="523" name="直線コネクタ 522"/>
        <xdr:cNvCxnSpPr/>
      </xdr:nvCxnSpPr>
      <xdr:spPr>
        <a:xfrm flipV="1">
          <a:off x="14698345" y="5300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7810"/>
    <xdr:sp macro="" textlink="">
      <xdr:nvSpPr>
        <xdr:cNvPr id="524" name="災害復旧事業費最小値テキスト"/>
        <xdr:cNvSpPr txBox="1"/>
      </xdr:nvSpPr>
      <xdr:spPr>
        <a:xfrm>
          <a:off x="147447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5" name="直線コネクタ 524"/>
        <xdr:cNvCxnSpPr/>
      </xdr:nvCxnSpPr>
      <xdr:spPr>
        <a:xfrm>
          <a:off x="14611350" y="6654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103505</xdr:rowOff>
    </xdr:from>
    <xdr:ext cx="469900" cy="259080"/>
    <xdr:sp macro="" textlink="">
      <xdr:nvSpPr>
        <xdr:cNvPr id="526" name="災害復旧事業費最大値テキスト"/>
        <xdr:cNvSpPr txBox="1"/>
      </xdr:nvSpPr>
      <xdr:spPr>
        <a:xfrm>
          <a:off x="14744700" y="5075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156845</xdr:rowOff>
    </xdr:from>
    <xdr:to xmlns:xdr="http://schemas.openxmlformats.org/drawingml/2006/spreadsheetDrawing">
      <xdr:col>86</xdr:col>
      <xdr:colOff>25400</xdr:colOff>
      <xdr:row>30</xdr:row>
      <xdr:rowOff>156845</xdr:rowOff>
    </xdr:to>
    <xdr:cxnSp macro="">
      <xdr:nvCxnSpPr>
        <xdr:cNvPr id="527" name="直線コネクタ 526"/>
        <xdr:cNvCxnSpPr/>
      </xdr:nvCxnSpPr>
      <xdr:spPr>
        <a:xfrm>
          <a:off x="14611350" y="5300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46990</xdr:rowOff>
    </xdr:from>
    <xdr:to xmlns:xdr="http://schemas.openxmlformats.org/drawingml/2006/spreadsheetDrawing">
      <xdr:col>85</xdr:col>
      <xdr:colOff>127000</xdr:colOff>
      <xdr:row>38</xdr:row>
      <xdr:rowOff>73660</xdr:rowOff>
    </xdr:to>
    <xdr:cxnSp macro="">
      <xdr:nvCxnSpPr>
        <xdr:cNvPr id="528" name="直線コネクタ 527"/>
        <xdr:cNvCxnSpPr/>
      </xdr:nvCxnSpPr>
      <xdr:spPr>
        <a:xfrm>
          <a:off x="13938250" y="656209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36</xdr:row>
      <xdr:rowOff>137160</xdr:rowOff>
    </xdr:from>
    <xdr:ext cx="378460" cy="259080"/>
    <xdr:sp macro="" textlink="">
      <xdr:nvSpPr>
        <xdr:cNvPr id="529" name="災害復旧事業費平均値テキスト"/>
        <xdr:cNvSpPr txBox="1"/>
      </xdr:nvSpPr>
      <xdr:spPr>
        <a:xfrm>
          <a:off x="14744700" y="63093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114300</xdr:rowOff>
    </xdr:from>
    <xdr:to xmlns:xdr="http://schemas.openxmlformats.org/drawingml/2006/spreadsheetDrawing">
      <xdr:col>85</xdr:col>
      <xdr:colOff>171450</xdr:colOff>
      <xdr:row>38</xdr:row>
      <xdr:rowOff>44450</xdr:rowOff>
    </xdr:to>
    <xdr:sp macro="" textlink="">
      <xdr:nvSpPr>
        <xdr:cNvPr id="530" name="フローチャート: 判断 529"/>
        <xdr:cNvSpPr/>
      </xdr:nvSpPr>
      <xdr:spPr>
        <a:xfrm>
          <a:off x="14649450" y="64579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46990</xdr:rowOff>
    </xdr:from>
    <xdr:to xmlns:xdr="http://schemas.openxmlformats.org/drawingml/2006/spreadsheetDrawing">
      <xdr:col>81</xdr:col>
      <xdr:colOff>50800</xdr:colOff>
      <xdr:row>38</xdr:row>
      <xdr:rowOff>132080</xdr:rowOff>
    </xdr:to>
    <xdr:cxnSp macro="">
      <xdr:nvCxnSpPr>
        <xdr:cNvPr id="531" name="直線コネクタ 530"/>
        <xdr:cNvCxnSpPr/>
      </xdr:nvCxnSpPr>
      <xdr:spPr>
        <a:xfrm flipV="1">
          <a:off x="13144500" y="6562090"/>
          <a:ext cx="7937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100965</xdr:rowOff>
    </xdr:from>
    <xdr:to xmlns:xdr="http://schemas.openxmlformats.org/drawingml/2006/spreadsheetDrawing">
      <xdr:col>81</xdr:col>
      <xdr:colOff>101600</xdr:colOff>
      <xdr:row>38</xdr:row>
      <xdr:rowOff>31115</xdr:rowOff>
    </xdr:to>
    <xdr:sp macro="" textlink="">
      <xdr:nvSpPr>
        <xdr:cNvPr id="532" name="フローチャート: 判断 531"/>
        <xdr:cNvSpPr/>
      </xdr:nvSpPr>
      <xdr:spPr>
        <a:xfrm>
          <a:off x="13887450" y="644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36</xdr:row>
      <xdr:rowOff>47625</xdr:rowOff>
    </xdr:from>
    <xdr:ext cx="378460" cy="259080"/>
    <xdr:sp macro="" textlink="">
      <xdr:nvSpPr>
        <xdr:cNvPr id="533" name="テキスト ボックス 532"/>
        <xdr:cNvSpPr txBox="1"/>
      </xdr:nvSpPr>
      <xdr:spPr>
        <a:xfrm>
          <a:off x="13768070" y="6219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132080</xdr:rowOff>
    </xdr:from>
    <xdr:to xmlns:xdr="http://schemas.openxmlformats.org/drawingml/2006/spreadsheetDrawing">
      <xdr:col>76</xdr:col>
      <xdr:colOff>114300</xdr:colOff>
      <xdr:row>38</xdr:row>
      <xdr:rowOff>137795</xdr:rowOff>
    </xdr:to>
    <xdr:cxnSp macro="">
      <xdr:nvCxnSpPr>
        <xdr:cNvPr id="534" name="直線コネクタ 533"/>
        <xdr:cNvCxnSpPr/>
      </xdr:nvCxnSpPr>
      <xdr:spPr>
        <a:xfrm flipV="1">
          <a:off x="12344400" y="66471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29210</xdr:rowOff>
    </xdr:from>
    <xdr:to xmlns:xdr="http://schemas.openxmlformats.org/drawingml/2006/spreadsheetDrawing">
      <xdr:col>76</xdr:col>
      <xdr:colOff>165100</xdr:colOff>
      <xdr:row>38</xdr:row>
      <xdr:rowOff>130175</xdr:rowOff>
    </xdr:to>
    <xdr:sp macro="" textlink="">
      <xdr:nvSpPr>
        <xdr:cNvPr id="535" name="フローチャート: 判断 534"/>
        <xdr:cNvSpPr/>
      </xdr:nvSpPr>
      <xdr:spPr>
        <a:xfrm>
          <a:off x="130937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36</xdr:row>
      <xdr:rowOff>146685</xdr:rowOff>
    </xdr:from>
    <xdr:ext cx="378460" cy="257810"/>
    <xdr:sp macro="" textlink="">
      <xdr:nvSpPr>
        <xdr:cNvPr id="536" name="テキスト ボックス 535"/>
        <xdr:cNvSpPr txBox="1"/>
      </xdr:nvSpPr>
      <xdr:spPr>
        <a:xfrm>
          <a:off x="12974320" y="6318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67945</xdr:rowOff>
    </xdr:from>
    <xdr:to xmlns:xdr="http://schemas.openxmlformats.org/drawingml/2006/spreadsheetDrawing">
      <xdr:col>71</xdr:col>
      <xdr:colOff>171450</xdr:colOff>
      <xdr:row>38</xdr:row>
      <xdr:rowOff>137795</xdr:rowOff>
    </xdr:to>
    <xdr:cxnSp macro="">
      <xdr:nvCxnSpPr>
        <xdr:cNvPr id="537" name="直線コネクタ 536"/>
        <xdr:cNvCxnSpPr/>
      </xdr:nvCxnSpPr>
      <xdr:spPr>
        <a:xfrm>
          <a:off x="11537950" y="658304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64770</xdr:rowOff>
    </xdr:from>
    <xdr:to xmlns:xdr="http://schemas.openxmlformats.org/drawingml/2006/spreadsheetDrawing">
      <xdr:col>72</xdr:col>
      <xdr:colOff>38100</xdr:colOff>
      <xdr:row>38</xdr:row>
      <xdr:rowOff>166370</xdr:rowOff>
    </xdr:to>
    <xdr:sp macro="" textlink="">
      <xdr:nvSpPr>
        <xdr:cNvPr id="538" name="フローチャート: 判断 537"/>
        <xdr:cNvSpPr/>
      </xdr:nvSpPr>
      <xdr:spPr>
        <a:xfrm>
          <a:off x="12299950" y="6579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37</xdr:row>
      <xdr:rowOff>11430</xdr:rowOff>
    </xdr:from>
    <xdr:ext cx="378460" cy="259080"/>
    <xdr:sp macro="" textlink="">
      <xdr:nvSpPr>
        <xdr:cNvPr id="539" name="テキスト ボックス 538"/>
        <xdr:cNvSpPr txBox="1"/>
      </xdr:nvSpPr>
      <xdr:spPr>
        <a:xfrm>
          <a:off x="1217295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19050</xdr:rowOff>
    </xdr:from>
    <xdr:to xmlns:xdr="http://schemas.openxmlformats.org/drawingml/2006/spreadsheetDrawing">
      <xdr:col>67</xdr:col>
      <xdr:colOff>101600</xdr:colOff>
      <xdr:row>38</xdr:row>
      <xdr:rowOff>120650</xdr:rowOff>
    </xdr:to>
    <xdr:sp macro="" textlink="">
      <xdr:nvSpPr>
        <xdr:cNvPr id="540" name="フローチャート: 判断 539"/>
        <xdr:cNvSpPr/>
      </xdr:nvSpPr>
      <xdr:spPr>
        <a:xfrm>
          <a:off x="1148715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111760</xdr:rowOff>
    </xdr:from>
    <xdr:ext cx="378460" cy="257810"/>
    <xdr:sp macro="" textlink="">
      <xdr:nvSpPr>
        <xdr:cNvPr id="541" name="テキスト ボックス 540"/>
        <xdr:cNvSpPr txBox="1"/>
      </xdr:nvSpPr>
      <xdr:spPr>
        <a:xfrm>
          <a:off x="11367770" y="6626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2" name="テキスト ボックス 541"/>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43" name="テキスト ボックス 542"/>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4" name="テキスト ボックス 543"/>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45" name="テキスト ボックス 544"/>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46" name="テキスト ボックス 545"/>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22860</xdr:rowOff>
    </xdr:from>
    <xdr:to xmlns:xdr="http://schemas.openxmlformats.org/drawingml/2006/spreadsheetDrawing">
      <xdr:col>85</xdr:col>
      <xdr:colOff>171450</xdr:colOff>
      <xdr:row>38</xdr:row>
      <xdr:rowOff>124460</xdr:rowOff>
    </xdr:to>
    <xdr:sp macro="" textlink="">
      <xdr:nvSpPr>
        <xdr:cNvPr id="547" name="楕円 546"/>
        <xdr:cNvSpPr/>
      </xdr:nvSpPr>
      <xdr:spPr>
        <a:xfrm>
          <a:off x="14649450" y="6537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37</xdr:row>
      <xdr:rowOff>109220</xdr:rowOff>
    </xdr:from>
    <xdr:ext cx="378460" cy="257810"/>
    <xdr:sp macro="" textlink="">
      <xdr:nvSpPr>
        <xdr:cNvPr id="548" name="災害復旧事業費該当値テキスト"/>
        <xdr:cNvSpPr txBox="1"/>
      </xdr:nvSpPr>
      <xdr:spPr>
        <a:xfrm>
          <a:off x="14744700" y="6452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167640</xdr:rowOff>
    </xdr:from>
    <xdr:to xmlns:xdr="http://schemas.openxmlformats.org/drawingml/2006/spreadsheetDrawing">
      <xdr:col>81</xdr:col>
      <xdr:colOff>101600</xdr:colOff>
      <xdr:row>38</xdr:row>
      <xdr:rowOff>97790</xdr:rowOff>
    </xdr:to>
    <xdr:sp macro="" textlink="">
      <xdr:nvSpPr>
        <xdr:cNvPr id="549" name="楕円 548"/>
        <xdr:cNvSpPr/>
      </xdr:nvSpPr>
      <xdr:spPr>
        <a:xfrm>
          <a:off x="1388745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88900</xdr:rowOff>
    </xdr:from>
    <xdr:ext cx="378460" cy="257810"/>
    <xdr:sp macro="" textlink="">
      <xdr:nvSpPr>
        <xdr:cNvPr id="550" name="テキスト ボックス 549"/>
        <xdr:cNvSpPr txBox="1"/>
      </xdr:nvSpPr>
      <xdr:spPr>
        <a:xfrm>
          <a:off x="13768070" y="6604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81280</xdr:rowOff>
    </xdr:from>
    <xdr:to xmlns:xdr="http://schemas.openxmlformats.org/drawingml/2006/spreadsheetDrawing">
      <xdr:col>76</xdr:col>
      <xdr:colOff>165100</xdr:colOff>
      <xdr:row>39</xdr:row>
      <xdr:rowOff>11430</xdr:rowOff>
    </xdr:to>
    <xdr:sp macro="" textlink="">
      <xdr:nvSpPr>
        <xdr:cNvPr id="551" name="楕円 550"/>
        <xdr:cNvSpPr/>
      </xdr:nvSpPr>
      <xdr:spPr>
        <a:xfrm>
          <a:off x="130937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2540</xdr:rowOff>
    </xdr:from>
    <xdr:ext cx="313690" cy="259080"/>
    <xdr:sp macro="" textlink="">
      <xdr:nvSpPr>
        <xdr:cNvPr id="552" name="テキスト ボックス 551"/>
        <xdr:cNvSpPr txBox="1"/>
      </xdr:nvSpPr>
      <xdr:spPr>
        <a:xfrm>
          <a:off x="13006705" y="6689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86995</xdr:rowOff>
    </xdr:from>
    <xdr:to xmlns:xdr="http://schemas.openxmlformats.org/drawingml/2006/spreadsheetDrawing">
      <xdr:col>72</xdr:col>
      <xdr:colOff>38100</xdr:colOff>
      <xdr:row>39</xdr:row>
      <xdr:rowOff>17780</xdr:rowOff>
    </xdr:to>
    <xdr:sp macro="" textlink="">
      <xdr:nvSpPr>
        <xdr:cNvPr id="553" name="楕円 552"/>
        <xdr:cNvSpPr/>
      </xdr:nvSpPr>
      <xdr:spPr>
        <a:xfrm>
          <a:off x="12299950" y="6602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8255</xdr:rowOff>
    </xdr:from>
    <xdr:ext cx="248285" cy="257810"/>
    <xdr:sp macro="" textlink="">
      <xdr:nvSpPr>
        <xdr:cNvPr id="554" name="テキスト ボックス 553"/>
        <xdr:cNvSpPr txBox="1"/>
      </xdr:nvSpPr>
      <xdr:spPr>
        <a:xfrm>
          <a:off x="12226290" y="66948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17780</xdr:rowOff>
    </xdr:from>
    <xdr:to xmlns:xdr="http://schemas.openxmlformats.org/drawingml/2006/spreadsheetDrawing">
      <xdr:col>67</xdr:col>
      <xdr:colOff>101600</xdr:colOff>
      <xdr:row>38</xdr:row>
      <xdr:rowOff>118745</xdr:rowOff>
    </xdr:to>
    <xdr:sp macro="" textlink="">
      <xdr:nvSpPr>
        <xdr:cNvPr id="555" name="楕円 554"/>
        <xdr:cNvSpPr/>
      </xdr:nvSpPr>
      <xdr:spPr>
        <a:xfrm>
          <a:off x="11487150" y="6532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36</xdr:row>
      <xdr:rowOff>135255</xdr:rowOff>
    </xdr:from>
    <xdr:ext cx="378460" cy="257810"/>
    <xdr:sp macro="" textlink="">
      <xdr:nvSpPr>
        <xdr:cNvPr id="556" name="テキスト ボックス 555"/>
        <xdr:cNvSpPr txBox="1"/>
      </xdr:nvSpPr>
      <xdr:spPr>
        <a:xfrm>
          <a:off x="11367770" y="63074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57" name="正方形/長方形 556"/>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8" name="正方形/長方形 557"/>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9" name="正方形/長方形 558"/>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0" name="正方形/長方形 559"/>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1" name="正方形/長方形 560"/>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2" name="正方形/長方形 561"/>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3" name="正方形/長方形 562"/>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4" name="正方形/長方形 563"/>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65" name="テキスト ボックス 564"/>
        <xdr:cNvSpPr txBox="1"/>
      </xdr:nvSpPr>
      <xdr:spPr>
        <a:xfrm>
          <a:off x="1116965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66" name="直線コネクタ 565"/>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67" name="直線コネクタ 566"/>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650" cy="257810"/>
    <xdr:sp macro="" textlink="">
      <xdr:nvSpPr>
        <xdr:cNvPr id="568" name="テキスト ボックス 567"/>
        <xdr:cNvSpPr txBox="1"/>
      </xdr:nvSpPr>
      <xdr:spPr>
        <a:xfrm>
          <a:off x="109778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9" name="直線コネクタ 568"/>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650" cy="257810"/>
    <xdr:sp macro="" textlink="">
      <xdr:nvSpPr>
        <xdr:cNvPr id="570" name="テキスト ボックス 569"/>
        <xdr:cNvSpPr txBox="1"/>
      </xdr:nvSpPr>
      <xdr:spPr>
        <a:xfrm>
          <a:off x="109778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71" name="失業対策事業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2" name="直線コネクタ 571"/>
        <xdr:cNvCxnSpPr/>
      </xdr:nvCxnSpPr>
      <xdr:spPr>
        <a:xfrm>
          <a:off x="146983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9080"/>
    <xdr:sp macro="" textlink="">
      <xdr:nvSpPr>
        <xdr:cNvPr id="573" name="失業対策事業費最小値テキスト"/>
        <xdr:cNvSpPr txBox="1"/>
      </xdr:nvSpPr>
      <xdr:spPr>
        <a:xfrm>
          <a:off x="147447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4" name="直線コネクタ 573"/>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9080"/>
    <xdr:sp macro="" textlink="">
      <xdr:nvSpPr>
        <xdr:cNvPr id="575" name="失業対策事業費最大値テキスト"/>
        <xdr:cNvSpPr txBox="1"/>
      </xdr:nvSpPr>
      <xdr:spPr>
        <a:xfrm>
          <a:off x="147447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6" name="直線コネクタ 575"/>
        <xdr:cNvCxnSpPr/>
      </xdr:nvCxnSpPr>
      <xdr:spPr>
        <a:xfrm>
          <a:off x="146113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7" name="直線コネクタ 576"/>
        <xdr:cNvCxnSpPr/>
      </xdr:nvCxnSpPr>
      <xdr:spPr>
        <a:xfrm>
          <a:off x="1393825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9080"/>
    <xdr:sp macro="" textlink="">
      <xdr:nvSpPr>
        <xdr:cNvPr id="578" name="失業対策事業費平均値テキスト"/>
        <xdr:cNvSpPr txBox="1"/>
      </xdr:nvSpPr>
      <xdr:spPr>
        <a:xfrm>
          <a:off x="147447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79" name="フローチャート: 判断 578"/>
        <xdr:cNvSpPr/>
      </xdr:nvSpPr>
      <xdr:spPr>
        <a:xfrm>
          <a:off x="14649450" y="93472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0" name="直線コネクタ 579"/>
        <xdr:cNvCxnSpPr/>
      </xdr:nvCxnSpPr>
      <xdr:spPr>
        <a:xfrm>
          <a:off x="131445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1" name="フローチャート: 判断 580"/>
        <xdr:cNvSpPr/>
      </xdr:nvSpPr>
      <xdr:spPr>
        <a:xfrm>
          <a:off x="138874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82" name="テキスト ボックス 581"/>
        <xdr:cNvSpPr txBox="1"/>
      </xdr:nvSpPr>
      <xdr:spPr>
        <a:xfrm>
          <a:off x="13832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139700</xdr:rowOff>
    </xdr:from>
    <xdr:to xmlns:xdr="http://schemas.openxmlformats.org/drawingml/2006/spreadsheetDrawing">
      <xdr:col>76</xdr:col>
      <xdr:colOff>114300</xdr:colOff>
      <xdr:row>54</xdr:row>
      <xdr:rowOff>139700</xdr:rowOff>
    </xdr:to>
    <xdr:cxnSp macro="">
      <xdr:nvCxnSpPr>
        <xdr:cNvPr id="583" name="直線コネクタ 582"/>
        <xdr:cNvCxnSpPr/>
      </xdr:nvCxnSpPr>
      <xdr:spPr>
        <a:xfrm>
          <a:off x="123444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4" name="フローチャート: 判断 583"/>
        <xdr:cNvSpPr/>
      </xdr:nvSpPr>
      <xdr:spPr>
        <a:xfrm>
          <a:off x="13093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9555" cy="259080"/>
    <xdr:sp macro="" textlink="">
      <xdr:nvSpPr>
        <xdr:cNvPr id="585" name="テキスト ボックス 584"/>
        <xdr:cNvSpPr txBox="1"/>
      </xdr:nvSpPr>
      <xdr:spPr>
        <a:xfrm>
          <a:off x="130302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171450</xdr:colOff>
      <xdr:row>54</xdr:row>
      <xdr:rowOff>139700</xdr:rowOff>
    </xdr:to>
    <xdr:cxnSp macro="">
      <xdr:nvCxnSpPr>
        <xdr:cNvPr id="586" name="直線コネクタ 585"/>
        <xdr:cNvCxnSpPr/>
      </xdr:nvCxnSpPr>
      <xdr:spPr>
        <a:xfrm>
          <a:off x="11537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7" name="フローチャート: 判断 586"/>
        <xdr:cNvSpPr/>
      </xdr:nvSpPr>
      <xdr:spPr>
        <a:xfrm>
          <a:off x="12299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8" name="テキスト ボックス 587"/>
        <xdr:cNvSpPr txBox="1"/>
      </xdr:nvSpPr>
      <xdr:spPr>
        <a:xfrm>
          <a:off x="122262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9" name="フローチャート: 判断 588"/>
        <xdr:cNvSpPr/>
      </xdr:nvSpPr>
      <xdr:spPr>
        <a:xfrm>
          <a:off x="11487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90" name="テキスト ボックス 589"/>
        <xdr:cNvSpPr txBox="1"/>
      </xdr:nvSpPr>
      <xdr:spPr>
        <a:xfrm>
          <a:off x="114325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92" name="テキスト ボックス 591"/>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4" name="テキスト ボックス 593"/>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5" name="テキスト ボックス 594"/>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96" name="楕円 595"/>
        <xdr:cNvSpPr/>
      </xdr:nvSpPr>
      <xdr:spPr>
        <a:xfrm>
          <a:off x="14649450" y="93472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9080"/>
    <xdr:sp macro="" textlink="">
      <xdr:nvSpPr>
        <xdr:cNvPr id="597" name="失業対策事業費該当値テキスト"/>
        <xdr:cNvSpPr txBox="1"/>
      </xdr:nvSpPr>
      <xdr:spPr>
        <a:xfrm>
          <a:off x="147447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8" name="楕円 597"/>
        <xdr:cNvSpPr/>
      </xdr:nvSpPr>
      <xdr:spPr>
        <a:xfrm>
          <a:off x="138874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9" name="テキスト ボックス 598"/>
        <xdr:cNvSpPr txBox="1"/>
      </xdr:nvSpPr>
      <xdr:spPr>
        <a:xfrm>
          <a:off x="13832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0" name="楕円 599"/>
        <xdr:cNvSpPr/>
      </xdr:nvSpPr>
      <xdr:spPr>
        <a:xfrm>
          <a:off x="13093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9555" cy="259080"/>
    <xdr:sp macro="" textlink="">
      <xdr:nvSpPr>
        <xdr:cNvPr id="601" name="テキスト ボックス 600"/>
        <xdr:cNvSpPr txBox="1"/>
      </xdr:nvSpPr>
      <xdr:spPr>
        <a:xfrm>
          <a:off x="130302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2" name="楕円 601"/>
        <xdr:cNvSpPr/>
      </xdr:nvSpPr>
      <xdr:spPr>
        <a:xfrm>
          <a:off x="12299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603" name="テキスト ボックス 602"/>
        <xdr:cNvSpPr txBox="1"/>
      </xdr:nvSpPr>
      <xdr:spPr>
        <a:xfrm>
          <a:off x="122262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4" name="楕円 603"/>
        <xdr:cNvSpPr/>
      </xdr:nvSpPr>
      <xdr:spPr>
        <a:xfrm>
          <a:off x="11487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605" name="テキスト ボックス 604"/>
        <xdr:cNvSpPr txBox="1"/>
      </xdr:nvSpPr>
      <xdr:spPr>
        <a:xfrm>
          <a:off x="114325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6" name="正方形/長方形 605"/>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3" name="正方形/長方形 612"/>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614" name="テキスト ボックス 613"/>
        <xdr:cNvSpPr txBox="1"/>
      </xdr:nvSpPr>
      <xdr:spPr>
        <a:xfrm>
          <a:off x="1116965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5" name="直線コネクタ 614"/>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7650" cy="257810"/>
    <xdr:sp macro="" textlink="">
      <xdr:nvSpPr>
        <xdr:cNvPr id="616" name="テキスト ボックス 615"/>
        <xdr:cNvSpPr txBox="1"/>
      </xdr:nvSpPr>
      <xdr:spPr>
        <a:xfrm>
          <a:off x="109778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171450</xdr:colOff>
      <xdr:row>79</xdr:row>
      <xdr:rowOff>99060</xdr:rowOff>
    </xdr:to>
    <xdr:cxnSp macro="">
      <xdr:nvCxnSpPr>
        <xdr:cNvPr id="617" name="直線コネクタ 616"/>
        <xdr:cNvCxnSpPr/>
      </xdr:nvCxnSpPr>
      <xdr:spPr>
        <a:xfrm>
          <a:off x="11207750" y="13643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128270</xdr:rowOff>
    </xdr:from>
    <xdr:ext cx="531495" cy="259080"/>
    <xdr:sp macro="" textlink="">
      <xdr:nvSpPr>
        <xdr:cNvPr id="618" name="テキスト ボックス 617"/>
        <xdr:cNvSpPr txBox="1"/>
      </xdr:nvSpPr>
      <xdr:spPr>
        <a:xfrm>
          <a:off x="107334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171450</xdr:colOff>
      <xdr:row>77</xdr:row>
      <xdr:rowOff>114935</xdr:rowOff>
    </xdr:to>
    <xdr:cxnSp macro="">
      <xdr:nvCxnSpPr>
        <xdr:cNvPr id="619" name="直線コネクタ 618"/>
        <xdr:cNvCxnSpPr/>
      </xdr:nvCxnSpPr>
      <xdr:spPr>
        <a:xfrm>
          <a:off x="11207750" y="13316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810"/>
    <xdr:sp macro="" textlink="">
      <xdr:nvSpPr>
        <xdr:cNvPr id="620" name="テキスト ボックス 619"/>
        <xdr:cNvSpPr txBox="1"/>
      </xdr:nvSpPr>
      <xdr:spPr>
        <a:xfrm>
          <a:off x="10733405" y="13174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171450</xdr:colOff>
      <xdr:row>75</xdr:row>
      <xdr:rowOff>132080</xdr:rowOff>
    </xdr:to>
    <xdr:cxnSp macro="">
      <xdr:nvCxnSpPr>
        <xdr:cNvPr id="621" name="直線コネクタ 620"/>
        <xdr:cNvCxnSpPr/>
      </xdr:nvCxnSpPr>
      <xdr:spPr>
        <a:xfrm>
          <a:off x="11207750" y="12990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22" name="テキスト ボックス 621"/>
        <xdr:cNvSpPr txBox="1"/>
      </xdr:nvSpPr>
      <xdr:spPr>
        <a:xfrm>
          <a:off x="107334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171450</xdr:colOff>
      <xdr:row>73</xdr:row>
      <xdr:rowOff>147955</xdr:rowOff>
    </xdr:to>
    <xdr:cxnSp macro="">
      <xdr:nvCxnSpPr>
        <xdr:cNvPr id="623" name="直線コネクタ 622"/>
        <xdr:cNvCxnSpPr/>
      </xdr:nvCxnSpPr>
      <xdr:spPr>
        <a:xfrm>
          <a:off x="11207750" y="12663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810"/>
    <xdr:sp macro="" textlink="">
      <xdr:nvSpPr>
        <xdr:cNvPr id="624" name="テキスト ボックス 623"/>
        <xdr:cNvSpPr txBox="1"/>
      </xdr:nvSpPr>
      <xdr:spPr>
        <a:xfrm>
          <a:off x="10733405" y="12522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171450</xdr:colOff>
      <xdr:row>71</xdr:row>
      <xdr:rowOff>164465</xdr:rowOff>
    </xdr:to>
    <xdr:cxnSp macro="">
      <xdr:nvCxnSpPr>
        <xdr:cNvPr id="625" name="直線コネクタ 624"/>
        <xdr:cNvCxnSpPr/>
      </xdr:nvCxnSpPr>
      <xdr:spPr>
        <a:xfrm>
          <a:off x="11207750" y="12337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26" name="テキスト ボックス 625"/>
        <xdr:cNvSpPr txBox="1"/>
      </xdr:nvSpPr>
      <xdr:spPr>
        <a:xfrm>
          <a:off x="107334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171450</xdr:colOff>
      <xdr:row>70</xdr:row>
      <xdr:rowOff>8890</xdr:rowOff>
    </xdr:to>
    <xdr:cxnSp macro="">
      <xdr:nvCxnSpPr>
        <xdr:cNvPr id="627" name="直線コネクタ 626"/>
        <xdr:cNvCxnSpPr/>
      </xdr:nvCxnSpPr>
      <xdr:spPr>
        <a:xfrm>
          <a:off x="11207750" y="12010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8" name="テキスト ボックス 627"/>
        <xdr:cNvSpPr txBox="1"/>
      </xdr:nvSpPr>
      <xdr:spPr>
        <a:xfrm>
          <a:off x="107334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9" name="直線コネクタ 628"/>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7810"/>
    <xdr:sp macro="" textlink="">
      <xdr:nvSpPr>
        <xdr:cNvPr id="630" name="テキスト ボックス 629"/>
        <xdr:cNvSpPr txBox="1"/>
      </xdr:nvSpPr>
      <xdr:spPr>
        <a:xfrm>
          <a:off x="107334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31" name="公債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144145</xdr:rowOff>
    </xdr:from>
    <xdr:to xmlns:xdr="http://schemas.openxmlformats.org/drawingml/2006/spreadsheetDrawing">
      <xdr:col>85</xdr:col>
      <xdr:colOff>126365</xdr:colOff>
      <xdr:row>78</xdr:row>
      <xdr:rowOff>119380</xdr:rowOff>
    </xdr:to>
    <xdr:cxnSp macro="">
      <xdr:nvCxnSpPr>
        <xdr:cNvPr id="632" name="直線コネクタ 631"/>
        <xdr:cNvCxnSpPr/>
      </xdr:nvCxnSpPr>
      <xdr:spPr>
        <a:xfrm flipV="1">
          <a:off x="14698345" y="11974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123190</xdr:rowOff>
    </xdr:from>
    <xdr:ext cx="534670" cy="257810"/>
    <xdr:sp macro="" textlink="">
      <xdr:nvSpPr>
        <xdr:cNvPr id="633" name="公債費最小値テキスト"/>
        <xdr:cNvSpPr txBox="1"/>
      </xdr:nvSpPr>
      <xdr:spPr>
        <a:xfrm>
          <a:off x="14744700" y="13496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119380</xdr:rowOff>
    </xdr:from>
    <xdr:to xmlns:xdr="http://schemas.openxmlformats.org/drawingml/2006/spreadsheetDrawing">
      <xdr:col>86</xdr:col>
      <xdr:colOff>25400</xdr:colOff>
      <xdr:row>78</xdr:row>
      <xdr:rowOff>119380</xdr:rowOff>
    </xdr:to>
    <xdr:cxnSp macro="">
      <xdr:nvCxnSpPr>
        <xdr:cNvPr id="634" name="直線コネクタ 633"/>
        <xdr:cNvCxnSpPr/>
      </xdr:nvCxnSpPr>
      <xdr:spPr>
        <a:xfrm>
          <a:off x="14611350" y="13492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68</xdr:row>
      <xdr:rowOff>90805</xdr:rowOff>
    </xdr:from>
    <xdr:ext cx="534670" cy="258445"/>
    <xdr:sp macro="" textlink="">
      <xdr:nvSpPr>
        <xdr:cNvPr id="635" name="公債費最大値テキスト"/>
        <xdr:cNvSpPr txBox="1"/>
      </xdr:nvSpPr>
      <xdr:spPr>
        <a:xfrm>
          <a:off x="14744700" y="11749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69</xdr:row>
      <xdr:rowOff>144145</xdr:rowOff>
    </xdr:from>
    <xdr:to xmlns:xdr="http://schemas.openxmlformats.org/drawingml/2006/spreadsheetDrawing">
      <xdr:col>86</xdr:col>
      <xdr:colOff>25400</xdr:colOff>
      <xdr:row>69</xdr:row>
      <xdr:rowOff>144145</xdr:rowOff>
    </xdr:to>
    <xdr:cxnSp macro="">
      <xdr:nvCxnSpPr>
        <xdr:cNvPr id="636" name="直線コネクタ 635"/>
        <xdr:cNvCxnSpPr/>
      </xdr:nvCxnSpPr>
      <xdr:spPr>
        <a:xfrm>
          <a:off x="14611350" y="1197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80645</xdr:rowOff>
    </xdr:from>
    <xdr:to xmlns:xdr="http://schemas.openxmlformats.org/drawingml/2006/spreadsheetDrawing">
      <xdr:col>85</xdr:col>
      <xdr:colOff>127000</xdr:colOff>
      <xdr:row>76</xdr:row>
      <xdr:rowOff>82550</xdr:rowOff>
    </xdr:to>
    <xdr:cxnSp macro="">
      <xdr:nvCxnSpPr>
        <xdr:cNvPr id="637" name="直線コネクタ 636"/>
        <xdr:cNvCxnSpPr/>
      </xdr:nvCxnSpPr>
      <xdr:spPr>
        <a:xfrm flipV="1">
          <a:off x="13938250" y="1311084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156210</xdr:rowOff>
    </xdr:from>
    <xdr:ext cx="534670" cy="257810"/>
    <xdr:sp macro="" textlink="">
      <xdr:nvSpPr>
        <xdr:cNvPr id="638" name="公債費平均値テキスト"/>
        <xdr:cNvSpPr txBox="1"/>
      </xdr:nvSpPr>
      <xdr:spPr>
        <a:xfrm>
          <a:off x="14744700" y="1284351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132715</xdr:rowOff>
    </xdr:from>
    <xdr:to xmlns:xdr="http://schemas.openxmlformats.org/drawingml/2006/spreadsheetDrawing">
      <xdr:col>85</xdr:col>
      <xdr:colOff>171450</xdr:colOff>
      <xdr:row>76</xdr:row>
      <xdr:rowOff>63500</xdr:rowOff>
    </xdr:to>
    <xdr:sp macro="" textlink="">
      <xdr:nvSpPr>
        <xdr:cNvPr id="639" name="フローチャート: 判断 638"/>
        <xdr:cNvSpPr/>
      </xdr:nvSpPr>
      <xdr:spPr>
        <a:xfrm>
          <a:off x="14649450" y="129914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82550</xdr:rowOff>
    </xdr:from>
    <xdr:to xmlns:xdr="http://schemas.openxmlformats.org/drawingml/2006/spreadsheetDrawing">
      <xdr:col>81</xdr:col>
      <xdr:colOff>50800</xdr:colOff>
      <xdr:row>76</xdr:row>
      <xdr:rowOff>95250</xdr:rowOff>
    </xdr:to>
    <xdr:cxnSp macro="">
      <xdr:nvCxnSpPr>
        <xdr:cNvPr id="640" name="直線コネクタ 639"/>
        <xdr:cNvCxnSpPr/>
      </xdr:nvCxnSpPr>
      <xdr:spPr>
        <a:xfrm flipV="1">
          <a:off x="13144500" y="1311275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92075</xdr:rowOff>
    </xdr:from>
    <xdr:to xmlns:xdr="http://schemas.openxmlformats.org/drawingml/2006/spreadsheetDrawing">
      <xdr:col>81</xdr:col>
      <xdr:colOff>101600</xdr:colOff>
      <xdr:row>76</xdr:row>
      <xdr:rowOff>22225</xdr:rowOff>
    </xdr:to>
    <xdr:sp macro="" textlink="">
      <xdr:nvSpPr>
        <xdr:cNvPr id="641" name="フローチャート: 判断 640"/>
        <xdr:cNvSpPr/>
      </xdr:nvSpPr>
      <xdr:spPr>
        <a:xfrm>
          <a:off x="13887450" y="129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38735</xdr:rowOff>
    </xdr:from>
    <xdr:ext cx="533400" cy="259080"/>
    <xdr:sp macro="" textlink="">
      <xdr:nvSpPr>
        <xdr:cNvPr id="642" name="テキスト ボックス 641"/>
        <xdr:cNvSpPr txBox="1"/>
      </xdr:nvSpPr>
      <xdr:spPr>
        <a:xfrm>
          <a:off x="13709015" y="12726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76</xdr:row>
      <xdr:rowOff>95250</xdr:rowOff>
    </xdr:from>
    <xdr:to xmlns:xdr="http://schemas.openxmlformats.org/drawingml/2006/spreadsheetDrawing">
      <xdr:col>76</xdr:col>
      <xdr:colOff>114300</xdr:colOff>
      <xdr:row>76</xdr:row>
      <xdr:rowOff>110490</xdr:rowOff>
    </xdr:to>
    <xdr:cxnSp macro="">
      <xdr:nvCxnSpPr>
        <xdr:cNvPr id="643" name="直線コネクタ 642"/>
        <xdr:cNvCxnSpPr/>
      </xdr:nvCxnSpPr>
      <xdr:spPr>
        <a:xfrm flipV="1">
          <a:off x="12344400" y="131254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34925</xdr:rowOff>
    </xdr:from>
    <xdr:to xmlns:xdr="http://schemas.openxmlformats.org/drawingml/2006/spreadsheetDrawing">
      <xdr:col>76</xdr:col>
      <xdr:colOff>165100</xdr:colOff>
      <xdr:row>75</xdr:row>
      <xdr:rowOff>136525</xdr:rowOff>
    </xdr:to>
    <xdr:sp macro="" textlink="">
      <xdr:nvSpPr>
        <xdr:cNvPr id="644" name="フローチャート: 判断 643"/>
        <xdr:cNvSpPr/>
      </xdr:nvSpPr>
      <xdr:spPr>
        <a:xfrm>
          <a:off x="13093700" y="1289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153035</xdr:rowOff>
    </xdr:from>
    <xdr:ext cx="534670" cy="259080"/>
    <xdr:sp macro="" textlink="">
      <xdr:nvSpPr>
        <xdr:cNvPr id="645" name="テキスト ボックス 644"/>
        <xdr:cNvSpPr txBox="1"/>
      </xdr:nvSpPr>
      <xdr:spPr>
        <a:xfrm>
          <a:off x="12896215" y="12668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104140</xdr:rowOff>
    </xdr:from>
    <xdr:to xmlns:xdr="http://schemas.openxmlformats.org/drawingml/2006/spreadsheetDrawing">
      <xdr:col>71</xdr:col>
      <xdr:colOff>171450</xdr:colOff>
      <xdr:row>76</xdr:row>
      <xdr:rowOff>110490</xdr:rowOff>
    </xdr:to>
    <xdr:cxnSp macro="">
      <xdr:nvCxnSpPr>
        <xdr:cNvPr id="646" name="直線コネクタ 645"/>
        <xdr:cNvCxnSpPr/>
      </xdr:nvCxnSpPr>
      <xdr:spPr>
        <a:xfrm>
          <a:off x="11537950" y="131343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19685</xdr:rowOff>
    </xdr:from>
    <xdr:to xmlns:xdr="http://schemas.openxmlformats.org/drawingml/2006/spreadsheetDrawing">
      <xdr:col>72</xdr:col>
      <xdr:colOff>38100</xdr:colOff>
      <xdr:row>75</xdr:row>
      <xdr:rowOff>121285</xdr:rowOff>
    </xdr:to>
    <xdr:sp macro="" textlink="">
      <xdr:nvSpPr>
        <xdr:cNvPr id="647" name="フローチャート: 判断 646"/>
        <xdr:cNvSpPr/>
      </xdr:nvSpPr>
      <xdr:spPr>
        <a:xfrm>
          <a:off x="12299950" y="12878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137795</xdr:rowOff>
    </xdr:from>
    <xdr:ext cx="533400" cy="259080"/>
    <xdr:sp macro="" textlink="">
      <xdr:nvSpPr>
        <xdr:cNvPr id="648" name="テキスト ボックス 647"/>
        <xdr:cNvSpPr txBox="1"/>
      </xdr:nvSpPr>
      <xdr:spPr>
        <a:xfrm>
          <a:off x="12102465" y="12653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136525</xdr:rowOff>
    </xdr:from>
    <xdr:to xmlns:xdr="http://schemas.openxmlformats.org/drawingml/2006/spreadsheetDrawing">
      <xdr:col>67</xdr:col>
      <xdr:colOff>101600</xdr:colOff>
      <xdr:row>75</xdr:row>
      <xdr:rowOff>66675</xdr:rowOff>
    </xdr:to>
    <xdr:sp macro="" textlink="">
      <xdr:nvSpPr>
        <xdr:cNvPr id="649" name="フローチャート: 判断 648"/>
        <xdr:cNvSpPr/>
      </xdr:nvSpPr>
      <xdr:spPr>
        <a:xfrm>
          <a:off x="11487150" y="1282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83185</xdr:rowOff>
    </xdr:from>
    <xdr:ext cx="533400" cy="259080"/>
    <xdr:sp macro="" textlink="">
      <xdr:nvSpPr>
        <xdr:cNvPr id="650" name="テキスト ボックス 649"/>
        <xdr:cNvSpPr txBox="1"/>
      </xdr:nvSpPr>
      <xdr:spPr>
        <a:xfrm>
          <a:off x="11308715" y="12599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52" name="テキスト ボックス 651"/>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54" name="テキスト ボックス 653"/>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55" name="テキスト ボックス 654"/>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29845</xdr:rowOff>
    </xdr:from>
    <xdr:to xmlns:xdr="http://schemas.openxmlformats.org/drawingml/2006/spreadsheetDrawing">
      <xdr:col>85</xdr:col>
      <xdr:colOff>171450</xdr:colOff>
      <xdr:row>76</xdr:row>
      <xdr:rowOff>132080</xdr:rowOff>
    </xdr:to>
    <xdr:sp macro="" textlink="">
      <xdr:nvSpPr>
        <xdr:cNvPr id="656" name="楕円 655"/>
        <xdr:cNvSpPr/>
      </xdr:nvSpPr>
      <xdr:spPr>
        <a:xfrm>
          <a:off x="14649450" y="130600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76</xdr:row>
      <xdr:rowOff>8255</xdr:rowOff>
    </xdr:from>
    <xdr:ext cx="534670" cy="257810"/>
    <xdr:sp macro="" textlink="">
      <xdr:nvSpPr>
        <xdr:cNvPr id="657" name="公債費該当値テキスト"/>
        <xdr:cNvSpPr txBox="1"/>
      </xdr:nvSpPr>
      <xdr:spPr>
        <a:xfrm>
          <a:off x="14744700" y="13038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31750</xdr:rowOff>
    </xdr:from>
    <xdr:to xmlns:xdr="http://schemas.openxmlformats.org/drawingml/2006/spreadsheetDrawing">
      <xdr:col>81</xdr:col>
      <xdr:colOff>101600</xdr:colOff>
      <xdr:row>76</xdr:row>
      <xdr:rowOff>133350</xdr:rowOff>
    </xdr:to>
    <xdr:sp macro="" textlink="">
      <xdr:nvSpPr>
        <xdr:cNvPr id="658" name="楕円 657"/>
        <xdr:cNvSpPr/>
      </xdr:nvSpPr>
      <xdr:spPr>
        <a:xfrm>
          <a:off x="1388745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124460</xdr:rowOff>
    </xdr:from>
    <xdr:ext cx="533400" cy="259080"/>
    <xdr:sp macro="" textlink="">
      <xdr:nvSpPr>
        <xdr:cNvPr id="659" name="テキスト ボックス 658"/>
        <xdr:cNvSpPr txBox="1"/>
      </xdr:nvSpPr>
      <xdr:spPr>
        <a:xfrm>
          <a:off x="13709015" y="13154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44450</xdr:rowOff>
    </xdr:from>
    <xdr:to xmlns:xdr="http://schemas.openxmlformats.org/drawingml/2006/spreadsheetDrawing">
      <xdr:col>76</xdr:col>
      <xdr:colOff>165100</xdr:colOff>
      <xdr:row>76</xdr:row>
      <xdr:rowOff>146050</xdr:rowOff>
    </xdr:to>
    <xdr:sp macro="" textlink="">
      <xdr:nvSpPr>
        <xdr:cNvPr id="660" name="楕円 659"/>
        <xdr:cNvSpPr/>
      </xdr:nvSpPr>
      <xdr:spPr>
        <a:xfrm>
          <a:off x="130937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137160</xdr:rowOff>
    </xdr:from>
    <xdr:ext cx="534670" cy="259080"/>
    <xdr:sp macro="" textlink="">
      <xdr:nvSpPr>
        <xdr:cNvPr id="661" name="テキスト ボックス 660"/>
        <xdr:cNvSpPr txBox="1"/>
      </xdr:nvSpPr>
      <xdr:spPr>
        <a:xfrm>
          <a:off x="12896215" y="1316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59690</xdr:rowOff>
    </xdr:from>
    <xdr:to xmlns:xdr="http://schemas.openxmlformats.org/drawingml/2006/spreadsheetDrawing">
      <xdr:col>72</xdr:col>
      <xdr:colOff>38100</xdr:colOff>
      <xdr:row>76</xdr:row>
      <xdr:rowOff>161290</xdr:rowOff>
    </xdr:to>
    <xdr:sp macro="" textlink="">
      <xdr:nvSpPr>
        <xdr:cNvPr id="662" name="楕円 661"/>
        <xdr:cNvSpPr/>
      </xdr:nvSpPr>
      <xdr:spPr>
        <a:xfrm>
          <a:off x="12299950" y="13089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152400</xdr:rowOff>
    </xdr:from>
    <xdr:ext cx="533400" cy="259080"/>
    <xdr:sp macro="" textlink="">
      <xdr:nvSpPr>
        <xdr:cNvPr id="663" name="テキスト ボックス 662"/>
        <xdr:cNvSpPr txBox="1"/>
      </xdr:nvSpPr>
      <xdr:spPr>
        <a:xfrm>
          <a:off x="12102465" y="13182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53340</xdr:rowOff>
    </xdr:from>
    <xdr:to xmlns:xdr="http://schemas.openxmlformats.org/drawingml/2006/spreadsheetDrawing">
      <xdr:col>67</xdr:col>
      <xdr:colOff>101600</xdr:colOff>
      <xdr:row>76</xdr:row>
      <xdr:rowOff>154940</xdr:rowOff>
    </xdr:to>
    <xdr:sp macro="" textlink="">
      <xdr:nvSpPr>
        <xdr:cNvPr id="664" name="楕円 663"/>
        <xdr:cNvSpPr/>
      </xdr:nvSpPr>
      <xdr:spPr>
        <a:xfrm>
          <a:off x="1148715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146050</xdr:rowOff>
    </xdr:from>
    <xdr:ext cx="533400" cy="257810"/>
    <xdr:sp macro="" textlink="">
      <xdr:nvSpPr>
        <xdr:cNvPr id="665" name="テキスト ボックス 664"/>
        <xdr:cNvSpPr txBox="1"/>
      </xdr:nvSpPr>
      <xdr:spPr>
        <a:xfrm>
          <a:off x="11308715" y="13176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6" name="正方形/長方形 665"/>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3" name="正方形/長方形 672"/>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74" name="テキスト ボックス 673"/>
        <xdr:cNvSpPr txBox="1"/>
      </xdr:nvSpPr>
      <xdr:spPr>
        <a:xfrm>
          <a:off x="1116965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5" name="直線コネクタ 674"/>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171450</xdr:colOff>
      <xdr:row>98</xdr:row>
      <xdr:rowOff>139700</xdr:rowOff>
    </xdr:to>
    <xdr:cxnSp macro="">
      <xdr:nvCxnSpPr>
        <xdr:cNvPr id="676" name="直線コネクタ 675"/>
        <xdr:cNvCxnSpPr/>
      </xdr:nvCxnSpPr>
      <xdr:spPr>
        <a:xfrm>
          <a:off x="11207750" y="16941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810"/>
    <xdr:sp macro="" textlink="">
      <xdr:nvSpPr>
        <xdr:cNvPr id="677" name="テキスト ボックス 676"/>
        <xdr:cNvSpPr txBox="1"/>
      </xdr:nvSpPr>
      <xdr:spPr>
        <a:xfrm>
          <a:off x="10977880" y="16799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171450</xdr:colOff>
      <xdr:row>96</xdr:row>
      <xdr:rowOff>25400</xdr:rowOff>
    </xdr:to>
    <xdr:cxnSp macro="">
      <xdr:nvCxnSpPr>
        <xdr:cNvPr id="678" name="直線コネクタ 677"/>
        <xdr:cNvCxnSpPr/>
      </xdr:nvCxnSpPr>
      <xdr:spPr>
        <a:xfrm>
          <a:off x="11207750" y="16484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7810"/>
    <xdr:sp macro="" textlink="">
      <xdr:nvSpPr>
        <xdr:cNvPr id="679" name="テキスト ボックス 678"/>
        <xdr:cNvSpPr txBox="1"/>
      </xdr:nvSpPr>
      <xdr:spPr>
        <a:xfrm>
          <a:off x="1073340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171450</xdr:colOff>
      <xdr:row>93</xdr:row>
      <xdr:rowOff>82550</xdr:rowOff>
    </xdr:to>
    <xdr:cxnSp macro="">
      <xdr:nvCxnSpPr>
        <xdr:cNvPr id="680" name="直線コネクタ 679"/>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1495" cy="257810"/>
    <xdr:sp macro="" textlink="">
      <xdr:nvSpPr>
        <xdr:cNvPr id="681" name="テキスト ボックス 680"/>
        <xdr:cNvSpPr txBox="1"/>
      </xdr:nvSpPr>
      <xdr:spPr>
        <a:xfrm>
          <a:off x="1073340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171450</xdr:colOff>
      <xdr:row>90</xdr:row>
      <xdr:rowOff>139700</xdr:rowOff>
    </xdr:to>
    <xdr:cxnSp macro="">
      <xdr:nvCxnSpPr>
        <xdr:cNvPr id="682" name="直線コネクタ 681"/>
        <xdr:cNvCxnSpPr/>
      </xdr:nvCxnSpPr>
      <xdr:spPr>
        <a:xfrm>
          <a:off x="11207750" y="15570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168910</xdr:rowOff>
    </xdr:from>
    <xdr:ext cx="531495" cy="257810"/>
    <xdr:sp macro="" textlink="">
      <xdr:nvSpPr>
        <xdr:cNvPr id="683" name="テキスト ボックス 682"/>
        <xdr:cNvSpPr txBox="1"/>
      </xdr:nvSpPr>
      <xdr:spPr>
        <a:xfrm>
          <a:off x="1073340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4" name="直線コネクタ 683"/>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85" name="テキスト ボックス 684"/>
        <xdr:cNvSpPr txBox="1"/>
      </xdr:nvSpPr>
      <xdr:spPr>
        <a:xfrm>
          <a:off x="107334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6" name="積立金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10795</xdr:rowOff>
    </xdr:from>
    <xdr:to xmlns:xdr="http://schemas.openxmlformats.org/drawingml/2006/spreadsheetDrawing">
      <xdr:col>85</xdr:col>
      <xdr:colOff>126365</xdr:colOff>
      <xdr:row>98</xdr:row>
      <xdr:rowOff>135890</xdr:rowOff>
    </xdr:to>
    <xdr:cxnSp macro="">
      <xdr:nvCxnSpPr>
        <xdr:cNvPr id="687" name="直線コネクタ 686"/>
        <xdr:cNvCxnSpPr/>
      </xdr:nvCxnSpPr>
      <xdr:spPr>
        <a:xfrm flipV="1">
          <a:off x="14698345" y="1578419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139700</xdr:rowOff>
    </xdr:from>
    <xdr:ext cx="313690" cy="259080"/>
    <xdr:sp macro="" textlink="">
      <xdr:nvSpPr>
        <xdr:cNvPr id="688" name="積立金最小値テキスト"/>
        <xdr:cNvSpPr txBox="1"/>
      </xdr:nvSpPr>
      <xdr:spPr>
        <a:xfrm>
          <a:off x="14744700" y="169418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135890</xdr:rowOff>
    </xdr:from>
    <xdr:to xmlns:xdr="http://schemas.openxmlformats.org/drawingml/2006/spreadsheetDrawing">
      <xdr:col>86</xdr:col>
      <xdr:colOff>25400</xdr:colOff>
      <xdr:row>98</xdr:row>
      <xdr:rowOff>135890</xdr:rowOff>
    </xdr:to>
    <xdr:cxnSp macro="">
      <xdr:nvCxnSpPr>
        <xdr:cNvPr id="689" name="直線コネクタ 688"/>
        <xdr:cNvCxnSpPr/>
      </xdr:nvCxnSpPr>
      <xdr:spPr>
        <a:xfrm>
          <a:off x="14611350" y="16937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90</xdr:row>
      <xdr:rowOff>128905</xdr:rowOff>
    </xdr:from>
    <xdr:ext cx="534670" cy="259080"/>
    <xdr:sp macro="" textlink="">
      <xdr:nvSpPr>
        <xdr:cNvPr id="690" name="積立金最大値テキスト"/>
        <xdr:cNvSpPr txBox="1"/>
      </xdr:nvSpPr>
      <xdr:spPr>
        <a:xfrm>
          <a:off x="14744700" y="155594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10795</xdr:rowOff>
    </xdr:from>
    <xdr:to xmlns:xdr="http://schemas.openxmlformats.org/drawingml/2006/spreadsheetDrawing">
      <xdr:col>86</xdr:col>
      <xdr:colOff>25400</xdr:colOff>
      <xdr:row>92</xdr:row>
      <xdr:rowOff>10795</xdr:rowOff>
    </xdr:to>
    <xdr:cxnSp macro="">
      <xdr:nvCxnSpPr>
        <xdr:cNvPr id="691" name="直線コネクタ 690"/>
        <xdr:cNvCxnSpPr/>
      </xdr:nvCxnSpPr>
      <xdr:spPr>
        <a:xfrm>
          <a:off x="14611350" y="1578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29210</xdr:rowOff>
    </xdr:from>
    <xdr:to xmlns:xdr="http://schemas.openxmlformats.org/drawingml/2006/spreadsheetDrawing">
      <xdr:col>85</xdr:col>
      <xdr:colOff>127000</xdr:colOff>
      <xdr:row>98</xdr:row>
      <xdr:rowOff>60960</xdr:rowOff>
    </xdr:to>
    <xdr:cxnSp macro="">
      <xdr:nvCxnSpPr>
        <xdr:cNvPr id="692" name="直線コネクタ 691"/>
        <xdr:cNvCxnSpPr/>
      </xdr:nvCxnSpPr>
      <xdr:spPr>
        <a:xfrm>
          <a:off x="13938250" y="16831310"/>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129540</xdr:rowOff>
    </xdr:from>
    <xdr:ext cx="469900" cy="259080"/>
    <xdr:sp macro="" textlink="">
      <xdr:nvSpPr>
        <xdr:cNvPr id="693" name="積立金平均値テキスト"/>
        <xdr:cNvSpPr txBox="1"/>
      </xdr:nvSpPr>
      <xdr:spPr>
        <a:xfrm>
          <a:off x="14744700" y="16417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106680</xdr:rowOff>
    </xdr:from>
    <xdr:to xmlns:xdr="http://schemas.openxmlformats.org/drawingml/2006/spreadsheetDrawing">
      <xdr:col>85</xdr:col>
      <xdr:colOff>171450</xdr:colOff>
      <xdr:row>97</xdr:row>
      <xdr:rowOff>36830</xdr:rowOff>
    </xdr:to>
    <xdr:sp macro="" textlink="">
      <xdr:nvSpPr>
        <xdr:cNvPr id="694" name="フローチャート: 判断 693"/>
        <xdr:cNvSpPr/>
      </xdr:nvSpPr>
      <xdr:spPr>
        <a:xfrm>
          <a:off x="14649450" y="165658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136525</xdr:rowOff>
    </xdr:from>
    <xdr:to xmlns:xdr="http://schemas.openxmlformats.org/drawingml/2006/spreadsheetDrawing">
      <xdr:col>81</xdr:col>
      <xdr:colOff>50800</xdr:colOff>
      <xdr:row>98</xdr:row>
      <xdr:rowOff>29210</xdr:rowOff>
    </xdr:to>
    <xdr:cxnSp macro="">
      <xdr:nvCxnSpPr>
        <xdr:cNvPr id="695" name="直線コネクタ 694"/>
        <xdr:cNvCxnSpPr/>
      </xdr:nvCxnSpPr>
      <xdr:spPr>
        <a:xfrm>
          <a:off x="13144500" y="16767175"/>
          <a:ext cx="7937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88900</xdr:rowOff>
    </xdr:from>
    <xdr:to xmlns:xdr="http://schemas.openxmlformats.org/drawingml/2006/spreadsheetDrawing">
      <xdr:col>81</xdr:col>
      <xdr:colOff>101600</xdr:colOff>
      <xdr:row>97</xdr:row>
      <xdr:rowOff>19050</xdr:rowOff>
    </xdr:to>
    <xdr:sp macro="" textlink="">
      <xdr:nvSpPr>
        <xdr:cNvPr id="696" name="フローチャート: 判断 695"/>
        <xdr:cNvSpPr/>
      </xdr:nvSpPr>
      <xdr:spPr>
        <a:xfrm>
          <a:off x="1388745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35560</xdr:rowOff>
    </xdr:from>
    <xdr:ext cx="469900" cy="259080"/>
    <xdr:sp macro="" textlink="">
      <xdr:nvSpPr>
        <xdr:cNvPr id="697" name="テキスト ボックス 696"/>
        <xdr:cNvSpPr txBox="1"/>
      </xdr:nvSpPr>
      <xdr:spPr>
        <a:xfrm>
          <a:off x="13722350" y="1632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97</xdr:row>
      <xdr:rowOff>87630</xdr:rowOff>
    </xdr:from>
    <xdr:to xmlns:xdr="http://schemas.openxmlformats.org/drawingml/2006/spreadsheetDrawing">
      <xdr:col>76</xdr:col>
      <xdr:colOff>114300</xdr:colOff>
      <xdr:row>97</xdr:row>
      <xdr:rowOff>136525</xdr:rowOff>
    </xdr:to>
    <xdr:cxnSp macro="">
      <xdr:nvCxnSpPr>
        <xdr:cNvPr id="698" name="直線コネクタ 697"/>
        <xdr:cNvCxnSpPr/>
      </xdr:nvCxnSpPr>
      <xdr:spPr>
        <a:xfrm>
          <a:off x="12344400" y="1671828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699" name="フローチャート: 判断 698"/>
        <xdr:cNvSpPr/>
      </xdr:nvSpPr>
      <xdr:spPr>
        <a:xfrm>
          <a:off x="130937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95</xdr:row>
      <xdr:rowOff>140970</xdr:rowOff>
    </xdr:from>
    <xdr:ext cx="469900" cy="259080"/>
    <xdr:sp macro="" textlink="">
      <xdr:nvSpPr>
        <xdr:cNvPr id="700" name="テキスト ボックス 699"/>
        <xdr:cNvSpPr txBox="1"/>
      </xdr:nvSpPr>
      <xdr:spPr>
        <a:xfrm>
          <a:off x="12928600" y="1642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87630</xdr:rowOff>
    </xdr:from>
    <xdr:to xmlns:xdr="http://schemas.openxmlformats.org/drawingml/2006/spreadsheetDrawing">
      <xdr:col>71</xdr:col>
      <xdr:colOff>171450</xdr:colOff>
      <xdr:row>97</xdr:row>
      <xdr:rowOff>102235</xdr:rowOff>
    </xdr:to>
    <xdr:cxnSp macro="">
      <xdr:nvCxnSpPr>
        <xdr:cNvPr id="701" name="直線コネクタ 700"/>
        <xdr:cNvCxnSpPr/>
      </xdr:nvCxnSpPr>
      <xdr:spPr>
        <a:xfrm flipV="1">
          <a:off x="11537950" y="1671828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171450</xdr:rowOff>
    </xdr:from>
    <xdr:to xmlns:xdr="http://schemas.openxmlformats.org/drawingml/2006/spreadsheetDrawing">
      <xdr:col>72</xdr:col>
      <xdr:colOff>38100</xdr:colOff>
      <xdr:row>97</xdr:row>
      <xdr:rowOff>101600</xdr:rowOff>
    </xdr:to>
    <xdr:sp macro="" textlink="">
      <xdr:nvSpPr>
        <xdr:cNvPr id="702" name="フローチャート: 判断 701"/>
        <xdr:cNvSpPr/>
      </xdr:nvSpPr>
      <xdr:spPr>
        <a:xfrm>
          <a:off x="12299950" y="1663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95</xdr:row>
      <xdr:rowOff>118110</xdr:rowOff>
    </xdr:from>
    <xdr:ext cx="469900" cy="259080"/>
    <xdr:sp macro="" textlink="">
      <xdr:nvSpPr>
        <xdr:cNvPr id="703" name="テキスト ボックス 702"/>
        <xdr:cNvSpPr txBox="1"/>
      </xdr:nvSpPr>
      <xdr:spPr>
        <a:xfrm>
          <a:off x="12134850" y="16405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97790</xdr:rowOff>
    </xdr:from>
    <xdr:to xmlns:xdr="http://schemas.openxmlformats.org/drawingml/2006/spreadsheetDrawing">
      <xdr:col>67</xdr:col>
      <xdr:colOff>101600</xdr:colOff>
      <xdr:row>97</xdr:row>
      <xdr:rowOff>27305</xdr:rowOff>
    </xdr:to>
    <xdr:sp macro="" textlink="">
      <xdr:nvSpPr>
        <xdr:cNvPr id="704" name="フローチャート: 判断 703"/>
        <xdr:cNvSpPr/>
      </xdr:nvSpPr>
      <xdr:spPr>
        <a:xfrm>
          <a:off x="11487150" y="16556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95</xdr:row>
      <xdr:rowOff>43815</xdr:rowOff>
    </xdr:from>
    <xdr:ext cx="469900" cy="257810"/>
    <xdr:sp macro="" textlink="">
      <xdr:nvSpPr>
        <xdr:cNvPr id="705" name="テキスト ボックス 704"/>
        <xdr:cNvSpPr txBox="1"/>
      </xdr:nvSpPr>
      <xdr:spPr>
        <a:xfrm>
          <a:off x="11322050" y="163315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7" name="テキスト ボックス 706"/>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9" name="テキスト ボックス 708"/>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0" name="テキスト ボックス 709"/>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10160</xdr:rowOff>
    </xdr:from>
    <xdr:to xmlns:xdr="http://schemas.openxmlformats.org/drawingml/2006/spreadsheetDrawing">
      <xdr:col>85</xdr:col>
      <xdr:colOff>171450</xdr:colOff>
      <xdr:row>98</xdr:row>
      <xdr:rowOff>111760</xdr:rowOff>
    </xdr:to>
    <xdr:sp macro="" textlink="">
      <xdr:nvSpPr>
        <xdr:cNvPr id="711" name="楕円 710"/>
        <xdr:cNvSpPr/>
      </xdr:nvSpPr>
      <xdr:spPr>
        <a:xfrm>
          <a:off x="14649450" y="168122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96520</xdr:rowOff>
    </xdr:from>
    <xdr:ext cx="469900" cy="259080"/>
    <xdr:sp macro="" textlink="">
      <xdr:nvSpPr>
        <xdr:cNvPr id="712" name="積立金該当値テキスト"/>
        <xdr:cNvSpPr txBox="1"/>
      </xdr:nvSpPr>
      <xdr:spPr>
        <a:xfrm>
          <a:off x="14744700" y="1672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149225</xdr:rowOff>
    </xdr:from>
    <xdr:to xmlns:xdr="http://schemas.openxmlformats.org/drawingml/2006/spreadsheetDrawing">
      <xdr:col>81</xdr:col>
      <xdr:colOff>101600</xdr:colOff>
      <xdr:row>98</xdr:row>
      <xdr:rowOff>79375</xdr:rowOff>
    </xdr:to>
    <xdr:sp macro="" textlink="">
      <xdr:nvSpPr>
        <xdr:cNvPr id="713" name="楕円 712"/>
        <xdr:cNvSpPr/>
      </xdr:nvSpPr>
      <xdr:spPr>
        <a:xfrm>
          <a:off x="13887450" y="167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70485</xdr:rowOff>
    </xdr:from>
    <xdr:ext cx="469900" cy="259080"/>
    <xdr:sp macro="" textlink="">
      <xdr:nvSpPr>
        <xdr:cNvPr id="714" name="テキスト ボックス 713"/>
        <xdr:cNvSpPr txBox="1"/>
      </xdr:nvSpPr>
      <xdr:spPr>
        <a:xfrm>
          <a:off x="1372235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86360</xdr:rowOff>
    </xdr:from>
    <xdr:to xmlns:xdr="http://schemas.openxmlformats.org/drawingml/2006/spreadsheetDrawing">
      <xdr:col>76</xdr:col>
      <xdr:colOff>165100</xdr:colOff>
      <xdr:row>98</xdr:row>
      <xdr:rowOff>15875</xdr:rowOff>
    </xdr:to>
    <xdr:sp macro="" textlink="">
      <xdr:nvSpPr>
        <xdr:cNvPr id="715" name="楕円 714"/>
        <xdr:cNvSpPr/>
      </xdr:nvSpPr>
      <xdr:spPr>
        <a:xfrm>
          <a:off x="130937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6985</xdr:rowOff>
    </xdr:from>
    <xdr:ext cx="469900" cy="257810"/>
    <xdr:sp macro="" textlink="">
      <xdr:nvSpPr>
        <xdr:cNvPr id="716" name="テキスト ボックス 715"/>
        <xdr:cNvSpPr txBox="1"/>
      </xdr:nvSpPr>
      <xdr:spPr>
        <a:xfrm>
          <a:off x="12928600" y="168090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36830</xdr:rowOff>
    </xdr:from>
    <xdr:to xmlns:xdr="http://schemas.openxmlformats.org/drawingml/2006/spreadsheetDrawing">
      <xdr:col>72</xdr:col>
      <xdr:colOff>38100</xdr:colOff>
      <xdr:row>97</xdr:row>
      <xdr:rowOff>138430</xdr:rowOff>
    </xdr:to>
    <xdr:sp macro="" textlink="">
      <xdr:nvSpPr>
        <xdr:cNvPr id="717" name="楕円 716"/>
        <xdr:cNvSpPr/>
      </xdr:nvSpPr>
      <xdr:spPr>
        <a:xfrm>
          <a:off x="12299950" y="16667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97</xdr:row>
      <xdr:rowOff>130175</xdr:rowOff>
    </xdr:from>
    <xdr:ext cx="469900" cy="259080"/>
    <xdr:sp macro="" textlink="">
      <xdr:nvSpPr>
        <xdr:cNvPr id="718" name="テキスト ボックス 717"/>
        <xdr:cNvSpPr txBox="1"/>
      </xdr:nvSpPr>
      <xdr:spPr>
        <a:xfrm>
          <a:off x="12134850" y="16760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52070</xdr:rowOff>
    </xdr:from>
    <xdr:to xmlns:xdr="http://schemas.openxmlformats.org/drawingml/2006/spreadsheetDrawing">
      <xdr:col>67</xdr:col>
      <xdr:colOff>101600</xdr:colOff>
      <xdr:row>97</xdr:row>
      <xdr:rowOff>153035</xdr:rowOff>
    </xdr:to>
    <xdr:sp macro="" textlink="">
      <xdr:nvSpPr>
        <xdr:cNvPr id="719" name="楕円 718"/>
        <xdr:cNvSpPr/>
      </xdr:nvSpPr>
      <xdr:spPr>
        <a:xfrm>
          <a:off x="1148715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144145</xdr:rowOff>
    </xdr:from>
    <xdr:ext cx="469900" cy="257810"/>
    <xdr:sp macro="" textlink="">
      <xdr:nvSpPr>
        <xdr:cNvPr id="720" name="テキスト ボックス 719"/>
        <xdr:cNvSpPr txBox="1"/>
      </xdr:nvSpPr>
      <xdr:spPr>
        <a:xfrm>
          <a:off x="11322050" y="167747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1" name="正方形/長方形 720"/>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9" name="テキスト ボックス 728"/>
        <xdr:cNvSpPr txBox="1"/>
      </xdr:nvSpPr>
      <xdr:spPr>
        <a:xfrm>
          <a:off x="164401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1" name="直線コネクタ 730"/>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32" name="テキスト ボックス 731"/>
        <xdr:cNvSpPr txBox="1"/>
      </xdr:nvSpPr>
      <xdr:spPr>
        <a:xfrm>
          <a:off x="162483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3" name="直線コネクタ 732"/>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090" cy="259080"/>
    <xdr:sp macro="" textlink="">
      <xdr:nvSpPr>
        <xdr:cNvPr id="734" name="テキスト ボックス 733"/>
        <xdr:cNvSpPr txBox="1"/>
      </xdr:nvSpPr>
      <xdr:spPr>
        <a:xfrm>
          <a:off x="1604899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5" name="直線コネクタ 734"/>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090" cy="257810"/>
    <xdr:sp macro="" textlink="">
      <xdr:nvSpPr>
        <xdr:cNvPr id="736" name="テキスト ボックス 735"/>
        <xdr:cNvSpPr txBox="1"/>
      </xdr:nvSpPr>
      <xdr:spPr>
        <a:xfrm>
          <a:off x="1604899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7" name="直線コネクタ 736"/>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090" cy="259080"/>
    <xdr:sp macro="" textlink="">
      <xdr:nvSpPr>
        <xdr:cNvPr id="738" name="テキスト ボックス 737"/>
        <xdr:cNvSpPr txBox="1"/>
      </xdr:nvSpPr>
      <xdr:spPr>
        <a:xfrm>
          <a:off x="1604899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9" name="直線コネクタ 738"/>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0" name="テキスト ボックス 739"/>
        <xdr:cNvSpPr txBox="1"/>
      </xdr:nvSpPr>
      <xdr:spPr>
        <a:xfrm>
          <a:off x="1598485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1" name="直線コネクタ 740"/>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810"/>
    <xdr:sp macro="" textlink="">
      <xdr:nvSpPr>
        <xdr:cNvPr id="742" name="テキスト ボックス 741"/>
        <xdr:cNvSpPr txBox="1"/>
      </xdr:nvSpPr>
      <xdr:spPr>
        <a:xfrm>
          <a:off x="1598485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3" name="投資及び出資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8890</xdr:rowOff>
    </xdr:from>
    <xdr:to xmlns:xdr="http://schemas.openxmlformats.org/drawingml/2006/spreadsheetDrawing">
      <xdr:col>116</xdr:col>
      <xdr:colOff>62865</xdr:colOff>
      <xdr:row>39</xdr:row>
      <xdr:rowOff>44450</xdr:rowOff>
    </xdr:to>
    <xdr:cxnSp macro="">
      <xdr:nvCxnSpPr>
        <xdr:cNvPr id="744" name="直線コネクタ 743"/>
        <xdr:cNvCxnSpPr/>
      </xdr:nvCxnSpPr>
      <xdr:spPr>
        <a:xfrm flipV="1">
          <a:off x="19949795" y="5152390"/>
          <a:ext cx="127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5" name="投資及び出資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6" name="直線コネクタ 745"/>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127000</xdr:rowOff>
    </xdr:from>
    <xdr:ext cx="534670" cy="259080"/>
    <xdr:sp macro="" textlink="">
      <xdr:nvSpPr>
        <xdr:cNvPr id="747" name="投資及び出資金最大値テキスト"/>
        <xdr:cNvSpPr txBox="1"/>
      </xdr:nvSpPr>
      <xdr:spPr>
        <a:xfrm>
          <a:off x="20002500" y="4927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8890</xdr:rowOff>
    </xdr:from>
    <xdr:to xmlns:xdr="http://schemas.openxmlformats.org/drawingml/2006/spreadsheetDrawing">
      <xdr:col>116</xdr:col>
      <xdr:colOff>152400</xdr:colOff>
      <xdr:row>30</xdr:row>
      <xdr:rowOff>8890</xdr:rowOff>
    </xdr:to>
    <xdr:cxnSp macro="">
      <xdr:nvCxnSpPr>
        <xdr:cNvPr id="748" name="直線コネクタ 747"/>
        <xdr:cNvCxnSpPr/>
      </xdr:nvCxnSpPr>
      <xdr:spPr>
        <a:xfrm>
          <a:off x="19881850" y="51523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57150</xdr:rowOff>
    </xdr:from>
    <xdr:to xmlns:xdr="http://schemas.openxmlformats.org/drawingml/2006/spreadsheetDrawing">
      <xdr:col>116</xdr:col>
      <xdr:colOff>63500</xdr:colOff>
      <xdr:row>38</xdr:row>
      <xdr:rowOff>76835</xdr:rowOff>
    </xdr:to>
    <xdr:cxnSp macro="">
      <xdr:nvCxnSpPr>
        <xdr:cNvPr id="749" name="直線コネクタ 748"/>
        <xdr:cNvCxnSpPr/>
      </xdr:nvCxnSpPr>
      <xdr:spPr>
        <a:xfrm>
          <a:off x="19202400" y="657225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2540</xdr:rowOff>
    </xdr:from>
    <xdr:ext cx="469900" cy="259080"/>
    <xdr:sp macro="" textlink="">
      <xdr:nvSpPr>
        <xdr:cNvPr id="750" name="投資及び出資金平均値テキスト"/>
        <xdr:cNvSpPr txBox="1"/>
      </xdr:nvSpPr>
      <xdr:spPr>
        <a:xfrm>
          <a:off x="20002500" y="63461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151130</xdr:rowOff>
    </xdr:from>
    <xdr:to xmlns:xdr="http://schemas.openxmlformats.org/drawingml/2006/spreadsheetDrawing">
      <xdr:col>116</xdr:col>
      <xdr:colOff>114300</xdr:colOff>
      <xdr:row>38</xdr:row>
      <xdr:rowOff>81280</xdr:rowOff>
    </xdr:to>
    <xdr:sp macro="" textlink="">
      <xdr:nvSpPr>
        <xdr:cNvPr id="751" name="フローチャート: 判断 750"/>
        <xdr:cNvSpPr/>
      </xdr:nvSpPr>
      <xdr:spPr>
        <a:xfrm>
          <a:off x="199009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35560</xdr:rowOff>
    </xdr:from>
    <xdr:to xmlns:xdr="http://schemas.openxmlformats.org/drawingml/2006/spreadsheetDrawing">
      <xdr:col>111</xdr:col>
      <xdr:colOff>171450</xdr:colOff>
      <xdr:row>38</xdr:row>
      <xdr:rowOff>57150</xdr:rowOff>
    </xdr:to>
    <xdr:cxnSp macro="">
      <xdr:nvCxnSpPr>
        <xdr:cNvPr id="752" name="直線コネクタ 751"/>
        <xdr:cNvCxnSpPr/>
      </xdr:nvCxnSpPr>
      <xdr:spPr>
        <a:xfrm>
          <a:off x="18395950" y="655066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24765</xdr:rowOff>
    </xdr:from>
    <xdr:to xmlns:xdr="http://schemas.openxmlformats.org/drawingml/2006/spreadsheetDrawing">
      <xdr:col>112</xdr:col>
      <xdr:colOff>38100</xdr:colOff>
      <xdr:row>38</xdr:row>
      <xdr:rowOff>126365</xdr:rowOff>
    </xdr:to>
    <xdr:sp macro="" textlink="">
      <xdr:nvSpPr>
        <xdr:cNvPr id="753" name="フローチャート: 判断 752"/>
        <xdr:cNvSpPr/>
      </xdr:nvSpPr>
      <xdr:spPr>
        <a:xfrm>
          <a:off x="19157950" y="6539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117475</xdr:rowOff>
    </xdr:from>
    <xdr:ext cx="469900" cy="259080"/>
    <xdr:sp macro="" textlink="">
      <xdr:nvSpPr>
        <xdr:cNvPr id="754" name="テキスト ボックス 753"/>
        <xdr:cNvSpPr txBox="1"/>
      </xdr:nvSpPr>
      <xdr:spPr>
        <a:xfrm>
          <a:off x="18992850" y="6632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26035</xdr:rowOff>
    </xdr:from>
    <xdr:to xmlns:xdr="http://schemas.openxmlformats.org/drawingml/2006/spreadsheetDrawing">
      <xdr:col>107</xdr:col>
      <xdr:colOff>50800</xdr:colOff>
      <xdr:row>38</xdr:row>
      <xdr:rowOff>35560</xdr:rowOff>
    </xdr:to>
    <xdr:cxnSp macro="">
      <xdr:nvCxnSpPr>
        <xdr:cNvPr id="755" name="直線コネクタ 754"/>
        <xdr:cNvCxnSpPr/>
      </xdr:nvCxnSpPr>
      <xdr:spPr>
        <a:xfrm>
          <a:off x="17602200" y="654113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16510</xdr:rowOff>
    </xdr:from>
    <xdr:to xmlns:xdr="http://schemas.openxmlformats.org/drawingml/2006/spreadsheetDrawing">
      <xdr:col>107</xdr:col>
      <xdr:colOff>101600</xdr:colOff>
      <xdr:row>38</xdr:row>
      <xdr:rowOff>118110</xdr:rowOff>
    </xdr:to>
    <xdr:sp macro="" textlink="">
      <xdr:nvSpPr>
        <xdr:cNvPr id="756" name="フローチャート: 判断 755"/>
        <xdr:cNvSpPr/>
      </xdr:nvSpPr>
      <xdr:spPr>
        <a:xfrm>
          <a:off x="1834515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109220</xdr:rowOff>
    </xdr:from>
    <xdr:ext cx="469900" cy="257810"/>
    <xdr:sp macro="" textlink="">
      <xdr:nvSpPr>
        <xdr:cNvPr id="757" name="テキスト ボックス 756"/>
        <xdr:cNvSpPr txBox="1"/>
      </xdr:nvSpPr>
      <xdr:spPr>
        <a:xfrm>
          <a:off x="18180050" y="6624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38</xdr:row>
      <xdr:rowOff>11430</xdr:rowOff>
    </xdr:from>
    <xdr:to xmlns:xdr="http://schemas.openxmlformats.org/drawingml/2006/spreadsheetDrawing">
      <xdr:col>102</xdr:col>
      <xdr:colOff>114300</xdr:colOff>
      <xdr:row>38</xdr:row>
      <xdr:rowOff>26035</xdr:rowOff>
    </xdr:to>
    <xdr:cxnSp macro="">
      <xdr:nvCxnSpPr>
        <xdr:cNvPr id="758" name="直線コネクタ 757"/>
        <xdr:cNvCxnSpPr/>
      </xdr:nvCxnSpPr>
      <xdr:spPr>
        <a:xfrm>
          <a:off x="16802100" y="6526530"/>
          <a:ext cx="8001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168910</xdr:rowOff>
    </xdr:from>
    <xdr:to xmlns:xdr="http://schemas.openxmlformats.org/drawingml/2006/spreadsheetDrawing">
      <xdr:col>102</xdr:col>
      <xdr:colOff>165100</xdr:colOff>
      <xdr:row>38</xdr:row>
      <xdr:rowOff>99060</xdr:rowOff>
    </xdr:to>
    <xdr:sp macro="" textlink="">
      <xdr:nvSpPr>
        <xdr:cNvPr id="759" name="フローチャート: 判断 758"/>
        <xdr:cNvSpPr/>
      </xdr:nvSpPr>
      <xdr:spPr>
        <a:xfrm>
          <a:off x="175514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90170</xdr:rowOff>
    </xdr:from>
    <xdr:ext cx="469900" cy="259080"/>
    <xdr:sp macro="" textlink="">
      <xdr:nvSpPr>
        <xdr:cNvPr id="760" name="テキスト ボックス 759"/>
        <xdr:cNvSpPr txBox="1"/>
      </xdr:nvSpPr>
      <xdr:spPr>
        <a:xfrm>
          <a:off x="17386300" y="6605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161925</xdr:rowOff>
    </xdr:from>
    <xdr:to xmlns:xdr="http://schemas.openxmlformats.org/drawingml/2006/spreadsheetDrawing">
      <xdr:col>98</xdr:col>
      <xdr:colOff>38100</xdr:colOff>
      <xdr:row>38</xdr:row>
      <xdr:rowOff>92075</xdr:rowOff>
    </xdr:to>
    <xdr:sp macro="" textlink="">
      <xdr:nvSpPr>
        <xdr:cNvPr id="761" name="フローチャート: 判断 760"/>
        <xdr:cNvSpPr/>
      </xdr:nvSpPr>
      <xdr:spPr>
        <a:xfrm>
          <a:off x="16757650" y="6505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83185</xdr:rowOff>
    </xdr:from>
    <xdr:ext cx="469900" cy="259080"/>
    <xdr:sp macro="" textlink="">
      <xdr:nvSpPr>
        <xdr:cNvPr id="762" name="テキスト ボックス 761"/>
        <xdr:cNvSpPr txBox="1"/>
      </xdr:nvSpPr>
      <xdr:spPr>
        <a:xfrm>
          <a:off x="16592550" y="6598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3" name="テキスト ボックス 762"/>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64" name="テキスト ボックス 763"/>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5" name="テキスト ボックス 764"/>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6" name="テキスト ボックス 765"/>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7" name="テキスト ボックス 766"/>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26035</xdr:rowOff>
    </xdr:from>
    <xdr:to xmlns:xdr="http://schemas.openxmlformats.org/drawingml/2006/spreadsheetDrawing">
      <xdr:col>116</xdr:col>
      <xdr:colOff>114300</xdr:colOff>
      <xdr:row>38</xdr:row>
      <xdr:rowOff>127635</xdr:rowOff>
    </xdr:to>
    <xdr:sp macro="" textlink="">
      <xdr:nvSpPr>
        <xdr:cNvPr id="768" name="楕円 767"/>
        <xdr:cNvSpPr/>
      </xdr:nvSpPr>
      <xdr:spPr>
        <a:xfrm>
          <a:off x="199009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4445</xdr:rowOff>
    </xdr:from>
    <xdr:ext cx="469900" cy="259080"/>
    <xdr:sp macro="" textlink="">
      <xdr:nvSpPr>
        <xdr:cNvPr id="769" name="投資及び出資金該当値テキスト"/>
        <xdr:cNvSpPr txBox="1"/>
      </xdr:nvSpPr>
      <xdr:spPr>
        <a:xfrm>
          <a:off x="20002500" y="6519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6350</xdr:rowOff>
    </xdr:from>
    <xdr:to xmlns:xdr="http://schemas.openxmlformats.org/drawingml/2006/spreadsheetDrawing">
      <xdr:col>112</xdr:col>
      <xdr:colOff>38100</xdr:colOff>
      <xdr:row>38</xdr:row>
      <xdr:rowOff>107950</xdr:rowOff>
    </xdr:to>
    <xdr:sp macro="" textlink="">
      <xdr:nvSpPr>
        <xdr:cNvPr id="770" name="楕円 769"/>
        <xdr:cNvSpPr/>
      </xdr:nvSpPr>
      <xdr:spPr>
        <a:xfrm>
          <a:off x="19157950" y="6521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124460</xdr:rowOff>
    </xdr:from>
    <xdr:ext cx="469900" cy="259080"/>
    <xdr:sp macro="" textlink="">
      <xdr:nvSpPr>
        <xdr:cNvPr id="771" name="テキスト ボックス 770"/>
        <xdr:cNvSpPr txBox="1"/>
      </xdr:nvSpPr>
      <xdr:spPr>
        <a:xfrm>
          <a:off x="18992850" y="629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156210</xdr:rowOff>
    </xdr:from>
    <xdr:to xmlns:xdr="http://schemas.openxmlformats.org/drawingml/2006/spreadsheetDrawing">
      <xdr:col>107</xdr:col>
      <xdr:colOff>101600</xdr:colOff>
      <xdr:row>38</xdr:row>
      <xdr:rowOff>86360</xdr:rowOff>
    </xdr:to>
    <xdr:sp macro="" textlink="">
      <xdr:nvSpPr>
        <xdr:cNvPr id="772" name="楕円 771"/>
        <xdr:cNvSpPr/>
      </xdr:nvSpPr>
      <xdr:spPr>
        <a:xfrm>
          <a:off x="1834515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102870</xdr:rowOff>
    </xdr:from>
    <xdr:ext cx="469900" cy="259080"/>
    <xdr:sp macro="" textlink="">
      <xdr:nvSpPr>
        <xdr:cNvPr id="773" name="テキスト ボックス 772"/>
        <xdr:cNvSpPr txBox="1"/>
      </xdr:nvSpPr>
      <xdr:spPr>
        <a:xfrm>
          <a:off x="18180050" y="6275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146685</xdr:rowOff>
    </xdr:from>
    <xdr:to xmlns:xdr="http://schemas.openxmlformats.org/drawingml/2006/spreadsheetDrawing">
      <xdr:col>102</xdr:col>
      <xdr:colOff>165100</xdr:colOff>
      <xdr:row>38</xdr:row>
      <xdr:rowOff>76835</xdr:rowOff>
    </xdr:to>
    <xdr:sp macro="" textlink="">
      <xdr:nvSpPr>
        <xdr:cNvPr id="774" name="楕円 773"/>
        <xdr:cNvSpPr/>
      </xdr:nvSpPr>
      <xdr:spPr>
        <a:xfrm>
          <a:off x="175514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93345</xdr:rowOff>
    </xdr:from>
    <xdr:ext cx="469900" cy="259080"/>
    <xdr:sp macro="" textlink="">
      <xdr:nvSpPr>
        <xdr:cNvPr id="775" name="テキスト ボックス 774"/>
        <xdr:cNvSpPr txBox="1"/>
      </xdr:nvSpPr>
      <xdr:spPr>
        <a:xfrm>
          <a:off x="17386300" y="6265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132080</xdr:rowOff>
    </xdr:from>
    <xdr:to xmlns:xdr="http://schemas.openxmlformats.org/drawingml/2006/spreadsheetDrawing">
      <xdr:col>98</xdr:col>
      <xdr:colOff>38100</xdr:colOff>
      <xdr:row>38</xdr:row>
      <xdr:rowOff>62230</xdr:rowOff>
    </xdr:to>
    <xdr:sp macro="" textlink="">
      <xdr:nvSpPr>
        <xdr:cNvPr id="776" name="楕円 775"/>
        <xdr:cNvSpPr/>
      </xdr:nvSpPr>
      <xdr:spPr>
        <a:xfrm>
          <a:off x="16757650" y="6475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78740</xdr:rowOff>
    </xdr:from>
    <xdr:ext cx="469900" cy="259080"/>
    <xdr:sp macro="" textlink="">
      <xdr:nvSpPr>
        <xdr:cNvPr id="777" name="テキスト ボックス 776"/>
        <xdr:cNvSpPr txBox="1"/>
      </xdr:nvSpPr>
      <xdr:spPr>
        <a:xfrm>
          <a:off x="16592550" y="6250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8" name="正方形/長方形 777"/>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9" name="正方形/長方形 778"/>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0" name="正方形/長方形 779"/>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1" name="正方形/長方形 780"/>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2" name="正方形/長方形 781"/>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3" name="正方形/長方形 782"/>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4" name="正方形/長方形 783"/>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正方形/長方形 784"/>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6" name="テキスト ボックス 785"/>
        <xdr:cNvSpPr txBox="1"/>
      </xdr:nvSpPr>
      <xdr:spPr>
        <a:xfrm>
          <a:off x="164401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7" name="直線コネクタ 786"/>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8" name="直線コネクタ 787"/>
        <xdr:cNvCxnSpPr/>
      </xdr:nvCxnSpPr>
      <xdr:spPr>
        <a:xfrm>
          <a:off x="164592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810"/>
    <xdr:sp macro="" textlink="">
      <xdr:nvSpPr>
        <xdr:cNvPr id="789" name="テキスト ボックス 788"/>
        <xdr:cNvSpPr txBox="1"/>
      </xdr:nvSpPr>
      <xdr:spPr>
        <a:xfrm>
          <a:off x="162483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90" name="直線コネクタ 789"/>
        <xdr:cNvCxnSpPr/>
      </xdr:nvCxnSpPr>
      <xdr:spPr>
        <a:xfrm>
          <a:off x="164592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7810"/>
    <xdr:sp macro="" textlink="">
      <xdr:nvSpPr>
        <xdr:cNvPr id="791" name="テキスト ボックス 790"/>
        <xdr:cNvSpPr txBox="1"/>
      </xdr:nvSpPr>
      <xdr:spPr>
        <a:xfrm>
          <a:off x="159848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2" name="直線コネクタ 791"/>
        <xdr:cNvCxnSpPr/>
      </xdr:nvCxnSpPr>
      <xdr:spPr>
        <a:xfrm>
          <a:off x="164592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7810"/>
    <xdr:sp macro="" textlink="">
      <xdr:nvSpPr>
        <xdr:cNvPr id="793" name="テキスト ボックス 792"/>
        <xdr:cNvSpPr txBox="1"/>
      </xdr:nvSpPr>
      <xdr:spPr>
        <a:xfrm>
          <a:off x="159848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4" name="直線コネクタ 793"/>
        <xdr:cNvCxnSpPr/>
      </xdr:nvCxnSpPr>
      <xdr:spPr>
        <a:xfrm>
          <a:off x="164592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7810"/>
    <xdr:sp macro="" textlink="">
      <xdr:nvSpPr>
        <xdr:cNvPr id="795" name="テキスト ボックス 794"/>
        <xdr:cNvSpPr txBox="1"/>
      </xdr:nvSpPr>
      <xdr:spPr>
        <a:xfrm>
          <a:off x="159848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810"/>
    <xdr:sp macro="" textlink="">
      <xdr:nvSpPr>
        <xdr:cNvPr id="797" name="テキスト ボックス 796"/>
        <xdr:cNvSpPr txBox="1"/>
      </xdr:nvSpPr>
      <xdr:spPr>
        <a:xfrm>
          <a:off x="159848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貸付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123825</xdr:rowOff>
    </xdr:from>
    <xdr:to xmlns:xdr="http://schemas.openxmlformats.org/drawingml/2006/spreadsheetDrawing">
      <xdr:col>116</xdr:col>
      <xdr:colOff>62865</xdr:colOff>
      <xdr:row>58</xdr:row>
      <xdr:rowOff>139700</xdr:rowOff>
    </xdr:to>
    <xdr:cxnSp macro="">
      <xdr:nvCxnSpPr>
        <xdr:cNvPr id="799" name="直線コネクタ 798"/>
        <xdr:cNvCxnSpPr/>
      </xdr:nvCxnSpPr>
      <xdr:spPr>
        <a:xfrm flipV="1">
          <a:off x="19949795" y="8696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7810"/>
    <xdr:sp macro="" textlink="">
      <xdr:nvSpPr>
        <xdr:cNvPr id="800" name="貸付金最小値テキスト"/>
        <xdr:cNvSpPr txBox="1"/>
      </xdr:nvSpPr>
      <xdr:spPr>
        <a:xfrm>
          <a:off x="20002500" y="10087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1" name="直線コネクタ 800"/>
        <xdr:cNvCxnSpPr/>
      </xdr:nvCxnSpPr>
      <xdr:spPr>
        <a:xfrm>
          <a:off x="19881850" y="10083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70485</xdr:rowOff>
    </xdr:from>
    <xdr:ext cx="534670" cy="259080"/>
    <xdr:sp macro="" textlink="">
      <xdr:nvSpPr>
        <xdr:cNvPr id="802" name="貸付金最大値テキスト"/>
        <xdr:cNvSpPr txBox="1"/>
      </xdr:nvSpPr>
      <xdr:spPr>
        <a:xfrm>
          <a:off x="20002500" y="847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123825</xdr:rowOff>
    </xdr:from>
    <xdr:to xmlns:xdr="http://schemas.openxmlformats.org/drawingml/2006/spreadsheetDrawing">
      <xdr:col>116</xdr:col>
      <xdr:colOff>152400</xdr:colOff>
      <xdr:row>50</xdr:row>
      <xdr:rowOff>123825</xdr:rowOff>
    </xdr:to>
    <xdr:cxnSp macro="">
      <xdr:nvCxnSpPr>
        <xdr:cNvPr id="803" name="直線コネクタ 802"/>
        <xdr:cNvCxnSpPr/>
      </xdr:nvCxnSpPr>
      <xdr:spPr>
        <a:xfrm>
          <a:off x="19881850" y="8696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57</xdr:row>
      <xdr:rowOff>93345</xdr:rowOff>
    </xdr:from>
    <xdr:to xmlns:xdr="http://schemas.openxmlformats.org/drawingml/2006/spreadsheetDrawing">
      <xdr:col>116</xdr:col>
      <xdr:colOff>63500</xdr:colOff>
      <xdr:row>57</xdr:row>
      <xdr:rowOff>162560</xdr:rowOff>
    </xdr:to>
    <xdr:cxnSp macro="">
      <xdr:nvCxnSpPr>
        <xdr:cNvPr id="804" name="直線コネクタ 803"/>
        <xdr:cNvCxnSpPr/>
      </xdr:nvCxnSpPr>
      <xdr:spPr>
        <a:xfrm>
          <a:off x="19202400" y="9865995"/>
          <a:ext cx="7493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68580</xdr:rowOff>
    </xdr:from>
    <xdr:ext cx="469900" cy="259080"/>
    <xdr:sp macro="" textlink="">
      <xdr:nvSpPr>
        <xdr:cNvPr id="805" name="貸付金平均値テキスト"/>
        <xdr:cNvSpPr txBox="1"/>
      </xdr:nvSpPr>
      <xdr:spPr>
        <a:xfrm>
          <a:off x="20002500" y="9669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45720</xdr:rowOff>
    </xdr:from>
    <xdr:to xmlns:xdr="http://schemas.openxmlformats.org/drawingml/2006/spreadsheetDrawing">
      <xdr:col>116</xdr:col>
      <xdr:colOff>114300</xdr:colOff>
      <xdr:row>57</xdr:row>
      <xdr:rowOff>147320</xdr:rowOff>
    </xdr:to>
    <xdr:sp macro="" textlink="">
      <xdr:nvSpPr>
        <xdr:cNvPr id="806" name="フローチャート: 判断 805"/>
        <xdr:cNvSpPr/>
      </xdr:nvSpPr>
      <xdr:spPr>
        <a:xfrm>
          <a:off x="199009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57</xdr:row>
      <xdr:rowOff>15875</xdr:rowOff>
    </xdr:from>
    <xdr:to xmlns:xdr="http://schemas.openxmlformats.org/drawingml/2006/spreadsheetDrawing">
      <xdr:col>111</xdr:col>
      <xdr:colOff>171450</xdr:colOff>
      <xdr:row>57</xdr:row>
      <xdr:rowOff>93345</xdr:rowOff>
    </xdr:to>
    <xdr:cxnSp macro="">
      <xdr:nvCxnSpPr>
        <xdr:cNvPr id="807" name="直線コネクタ 806"/>
        <xdr:cNvCxnSpPr/>
      </xdr:nvCxnSpPr>
      <xdr:spPr>
        <a:xfrm>
          <a:off x="18395950" y="9788525"/>
          <a:ext cx="8064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4445</xdr:rowOff>
    </xdr:from>
    <xdr:to xmlns:xdr="http://schemas.openxmlformats.org/drawingml/2006/spreadsheetDrawing">
      <xdr:col>112</xdr:col>
      <xdr:colOff>38100</xdr:colOff>
      <xdr:row>57</xdr:row>
      <xdr:rowOff>106045</xdr:rowOff>
    </xdr:to>
    <xdr:sp macro="" textlink="">
      <xdr:nvSpPr>
        <xdr:cNvPr id="808" name="フローチャート: 判断 807"/>
        <xdr:cNvSpPr/>
      </xdr:nvSpPr>
      <xdr:spPr>
        <a:xfrm>
          <a:off x="19157950" y="9777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122555</xdr:rowOff>
    </xdr:from>
    <xdr:ext cx="469900" cy="257810"/>
    <xdr:sp macro="" textlink="">
      <xdr:nvSpPr>
        <xdr:cNvPr id="809" name="テキスト ボックス 808"/>
        <xdr:cNvSpPr txBox="1"/>
      </xdr:nvSpPr>
      <xdr:spPr>
        <a:xfrm>
          <a:off x="18992850" y="95523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56</xdr:row>
      <xdr:rowOff>96520</xdr:rowOff>
    </xdr:from>
    <xdr:to xmlns:xdr="http://schemas.openxmlformats.org/drawingml/2006/spreadsheetDrawing">
      <xdr:col>107</xdr:col>
      <xdr:colOff>50800</xdr:colOff>
      <xdr:row>57</xdr:row>
      <xdr:rowOff>15875</xdr:rowOff>
    </xdr:to>
    <xdr:cxnSp macro="">
      <xdr:nvCxnSpPr>
        <xdr:cNvPr id="810" name="直線コネクタ 809"/>
        <xdr:cNvCxnSpPr/>
      </xdr:nvCxnSpPr>
      <xdr:spPr>
        <a:xfrm>
          <a:off x="17602200" y="9697720"/>
          <a:ext cx="79375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134620</xdr:rowOff>
    </xdr:from>
    <xdr:to xmlns:xdr="http://schemas.openxmlformats.org/drawingml/2006/spreadsheetDrawing">
      <xdr:col>107</xdr:col>
      <xdr:colOff>101600</xdr:colOff>
      <xdr:row>57</xdr:row>
      <xdr:rowOff>64770</xdr:rowOff>
    </xdr:to>
    <xdr:sp macro="" textlink="">
      <xdr:nvSpPr>
        <xdr:cNvPr id="811" name="フローチャート: 判断 810"/>
        <xdr:cNvSpPr/>
      </xdr:nvSpPr>
      <xdr:spPr>
        <a:xfrm>
          <a:off x="1834515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81280</xdr:rowOff>
    </xdr:from>
    <xdr:ext cx="469900" cy="259080"/>
    <xdr:sp macro="" textlink="">
      <xdr:nvSpPr>
        <xdr:cNvPr id="812" name="テキスト ボックス 811"/>
        <xdr:cNvSpPr txBox="1"/>
      </xdr:nvSpPr>
      <xdr:spPr>
        <a:xfrm>
          <a:off x="18180050" y="9511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56</xdr:row>
      <xdr:rowOff>24765</xdr:rowOff>
    </xdr:from>
    <xdr:to xmlns:xdr="http://schemas.openxmlformats.org/drawingml/2006/spreadsheetDrawing">
      <xdr:col>102</xdr:col>
      <xdr:colOff>114300</xdr:colOff>
      <xdr:row>56</xdr:row>
      <xdr:rowOff>96520</xdr:rowOff>
    </xdr:to>
    <xdr:cxnSp macro="">
      <xdr:nvCxnSpPr>
        <xdr:cNvPr id="813" name="直線コネクタ 812"/>
        <xdr:cNvCxnSpPr/>
      </xdr:nvCxnSpPr>
      <xdr:spPr>
        <a:xfrm>
          <a:off x="16802100" y="9625965"/>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104140</xdr:rowOff>
    </xdr:from>
    <xdr:to xmlns:xdr="http://schemas.openxmlformats.org/drawingml/2006/spreadsheetDrawing">
      <xdr:col>102</xdr:col>
      <xdr:colOff>165100</xdr:colOff>
      <xdr:row>57</xdr:row>
      <xdr:rowOff>34290</xdr:rowOff>
    </xdr:to>
    <xdr:sp macro="" textlink="">
      <xdr:nvSpPr>
        <xdr:cNvPr id="814" name="フローチャート: 判断 813"/>
        <xdr:cNvSpPr/>
      </xdr:nvSpPr>
      <xdr:spPr>
        <a:xfrm>
          <a:off x="175514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25400</xdr:rowOff>
    </xdr:from>
    <xdr:ext cx="469900" cy="259080"/>
    <xdr:sp macro="" textlink="">
      <xdr:nvSpPr>
        <xdr:cNvPr id="815" name="テキスト ボックス 814"/>
        <xdr:cNvSpPr txBox="1"/>
      </xdr:nvSpPr>
      <xdr:spPr>
        <a:xfrm>
          <a:off x="17386300" y="9798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44450</xdr:rowOff>
    </xdr:from>
    <xdr:to xmlns:xdr="http://schemas.openxmlformats.org/drawingml/2006/spreadsheetDrawing">
      <xdr:col>98</xdr:col>
      <xdr:colOff>38100</xdr:colOff>
      <xdr:row>56</xdr:row>
      <xdr:rowOff>146050</xdr:rowOff>
    </xdr:to>
    <xdr:sp macro="" textlink="">
      <xdr:nvSpPr>
        <xdr:cNvPr id="816" name="フローチャート: 判断 815"/>
        <xdr:cNvSpPr/>
      </xdr:nvSpPr>
      <xdr:spPr>
        <a:xfrm>
          <a:off x="16757650" y="9645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137160</xdr:rowOff>
    </xdr:from>
    <xdr:ext cx="469900" cy="259080"/>
    <xdr:sp macro="" textlink="">
      <xdr:nvSpPr>
        <xdr:cNvPr id="817" name="テキスト ボックス 816"/>
        <xdr:cNvSpPr txBox="1"/>
      </xdr:nvSpPr>
      <xdr:spPr>
        <a:xfrm>
          <a:off x="16592550" y="9738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9" name="テキスト ボックス 818"/>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20" name="テキスト ボックス 819"/>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22" name="テキスト ボックス 821"/>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111760</xdr:rowOff>
    </xdr:from>
    <xdr:to xmlns:xdr="http://schemas.openxmlformats.org/drawingml/2006/spreadsheetDrawing">
      <xdr:col>116</xdr:col>
      <xdr:colOff>114300</xdr:colOff>
      <xdr:row>58</xdr:row>
      <xdr:rowOff>41910</xdr:rowOff>
    </xdr:to>
    <xdr:sp macro="" textlink="">
      <xdr:nvSpPr>
        <xdr:cNvPr id="823" name="楕円 822"/>
        <xdr:cNvSpPr/>
      </xdr:nvSpPr>
      <xdr:spPr>
        <a:xfrm>
          <a:off x="199009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90170</xdr:rowOff>
    </xdr:from>
    <xdr:ext cx="469900" cy="259080"/>
    <xdr:sp macro="" textlink="">
      <xdr:nvSpPr>
        <xdr:cNvPr id="824" name="貸付金該当値テキスト"/>
        <xdr:cNvSpPr txBox="1"/>
      </xdr:nvSpPr>
      <xdr:spPr>
        <a:xfrm>
          <a:off x="20002500" y="9862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42545</xdr:rowOff>
    </xdr:from>
    <xdr:to xmlns:xdr="http://schemas.openxmlformats.org/drawingml/2006/spreadsheetDrawing">
      <xdr:col>112</xdr:col>
      <xdr:colOff>38100</xdr:colOff>
      <xdr:row>57</xdr:row>
      <xdr:rowOff>144145</xdr:rowOff>
    </xdr:to>
    <xdr:sp macro="" textlink="">
      <xdr:nvSpPr>
        <xdr:cNvPr id="825" name="楕円 824"/>
        <xdr:cNvSpPr/>
      </xdr:nvSpPr>
      <xdr:spPr>
        <a:xfrm>
          <a:off x="19157950" y="9815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135255</xdr:rowOff>
    </xdr:from>
    <xdr:ext cx="469900" cy="257810"/>
    <xdr:sp macro="" textlink="">
      <xdr:nvSpPr>
        <xdr:cNvPr id="826" name="テキスト ボックス 825"/>
        <xdr:cNvSpPr txBox="1"/>
      </xdr:nvSpPr>
      <xdr:spPr>
        <a:xfrm>
          <a:off x="18992850" y="9907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56</xdr:row>
      <xdr:rowOff>136525</xdr:rowOff>
    </xdr:from>
    <xdr:to xmlns:xdr="http://schemas.openxmlformats.org/drawingml/2006/spreadsheetDrawing">
      <xdr:col>107</xdr:col>
      <xdr:colOff>101600</xdr:colOff>
      <xdr:row>57</xdr:row>
      <xdr:rowOff>66675</xdr:rowOff>
    </xdr:to>
    <xdr:sp macro="" textlink="">
      <xdr:nvSpPr>
        <xdr:cNvPr id="827" name="楕円 826"/>
        <xdr:cNvSpPr/>
      </xdr:nvSpPr>
      <xdr:spPr>
        <a:xfrm>
          <a:off x="1834515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57785</xdr:rowOff>
    </xdr:from>
    <xdr:ext cx="469900" cy="259080"/>
    <xdr:sp macro="" textlink="">
      <xdr:nvSpPr>
        <xdr:cNvPr id="828" name="テキスト ボックス 827"/>
        <xdr:cNvSpPr txBox="1"/>
      </xdr:nvSpPr>
      <xdr:spPr>
        <a:xfrm>
          <a:off x="18180050" y="983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56</xdr:row>
      <xdr:rowOff>45720</xdr:rowOff>
    </xdr:from>
    <xdr:to xmlns:xdr="http://schemas.openxmlformats.org/drawingml/2006/spreadsheetDrawing">
      <xdr:col>102</xdr:col>
      <xdr:colOff>165100</xdr:colOff>
      <xdr:row>56</xdr:row>
      <xdr:rowOff>147320</xdr:rowOff>
    </xdr:to>
    <xdr:sp macro="" textlink="">
      <xdr:nvSpPr>
        <xdr:cNvPr id="829" name="楕円 828"/>
        <xdr:cNvSpPr/>
      </xdr:nvSpPr>
      <xdr:spPr>
        <a:xfrm>
          <a:off x="175514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54</xdr:row>
      <xdr:rowOff>163830</xdr:rowOff>
    </xdr:from>
    <xdr:ext cx="469900" cy="259080"/>
    <xdr:sp macro="" textlink="">
      <xdr:nvSpPr>
        <xdr:cNvPr id="830" name="テキスト ボックス 829"/>
        <xdr:cNvSpPr txBox="1"/>
      </xdr:nvSpPr>
      <xdr:spPr>
        <a:xfrm>
          <a:off x="17386300" y="942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55</xdr:row>
      <xdr:rowOff>145415</xdr:rowOff>
    </xdr:from>
    <xdr:to xmlns:xdr="http://schemas.openxmlformats.org/drawingml/2006/spreadsheetDrawing">
      <xdr:col>98</xdr:col>
      <xdr:colOff>38100</xdr:colOff>
      <xdr:row>56</xdr:row>
      <xdr:rowOff>75565</xdr:rowOff>
    </xdr:to>
    <xdr:sp macro="" textlink="">
      <xdr:nvSpPr>
        <xdr:cNvPr id="831" name="楕円 830"/>
        <xdr:cNvSpPr/>
      </xdr:nvSpPr>
      <xdr:spPr>
        <a:xfrm>
          <a:off x="16757650" y="957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54</xdr:row>
      <xdr:rowOff>92075</xdr:rowOff>
    </xdr:from>
    <xdr:ext cx="533400" cy="259080"/>
    <xdr:sp macro="" textlink="">
      <xdr:nvSpPr>
        <xdr:cNvPr id="832" name="テキスト ボックス 831"/>
        <xdr:cNvSpPr txBox="1"/>
      </xdr:nvSpPr>
      <xdr:spPr>
        <a:xfrm>
          <a:off x="16560165" y="9350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3" name="正方形/長方形 832"/>
        <xdr:cNvSpPr/>
      </xdr:nvSpPr>
      <xdr:spPr>
        <a:xfrm>
          <a:off x="164592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4" name="正方形/長方形 833"/>
        <xdr:cNvSpPr/>
      </xdr:nvSpPr>
      <xdr:spPr>
        <a:xfrm>
          <a:off x="16586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5" name="正方形/長方形 834"/>
        <xdr:cNvSpPr/>
      </xdr:nvSpPr>
      <xdr:spPr>
        <a:xfrm>
          <a:off x="16586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6" name="正方形/長方形 835"/>
        <xdr:cNvSpPr/>
      </xdr:nvSpPr>
      <xdr:spPr>
        <a:xfrm>
          <a:off x="174879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7" name="正方形/長方形 836"/>
        <xdr:cNvSpPr/>
      </xdr:nvSpPr>
      <xdr:spPr>
        <a:xfrm>
          <a:off x="174879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8" name="正方形/長方形 837"/>
        <xdr:cNvSpPr/>
      </xdr:nvSpPr>
      <xdr:spPr>
        <a:xfrm>
          <a:off x="185166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9" name="正方形/長方形 838"/>
        <xdr:cNvSpPr/>
      </xdr:nvSpPr>
      <xdr:spPr>
        <a:xfrm>
          <a:off x="185166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正方形/長方形 839"/>
        <xdr:cNvSpPr/>
      </xdr:nvSpPr>
      <xdr:spPr>
        <a:xfrm>
          <a:off x="164592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155"/>
    <xdr:sp macro="" textlink="">
      <xdr:nvSpPr>
        <xdr:cNvPr id="841" name="テキスト ボックス 840"/>
        <xdr:cNvSpPr txBox="1"/>
      </xdr:nvSpPr>
      <xdr:spPr>
        <a:xfrm>
          <a:off x="164401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2" name="直線コネクタ 841"/>
        <xdr:cNvCxnSpPr/>
      </xdr:nvCxnSpPr>
      <xdr:spPr>
        <a:xfrm>
          <a:off x="164592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7810"/>
    <xdr:sp macro="" textlink="">
      <xdr:nvSpPr>
        <xdr:cNvPr id="843" name="テキスト ボックス 842"/>
        <xdr:cNvSpPr txBox="1"/>
      </xdr:nvSpPr>
      <xdr:spPr>
        <a:xfrm>
          <a:off x="1598485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4" name="直線コネクタ 843"/>
        <xdr:cNvCxnSpPr/>
      </xdr:nvCxnSpPr>
      <xdr:spPr>
        <a:xfrm>
          <a:off x="164592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45" name="テキスト ボックス 844"/>
        <xdr:cNvSpPr txBox="1"/>
      </xdr:nvSpPr>
      <xdr:spPr>
        <a:xfrm>
          <a:off x="1598485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6" name="直線コネクタ 845"/>
        <xdr:cNvCxnSpPr/>
      </xdr:nvCxnSpPr>
      <xdr:spPr>
        <a:xfrm>
          <a:off x="164592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7" name="テキスト ボックス 846"/>
        <xdr:cNvSpPr txBox="1"/>
      </xdr:nvSpPr>
      <xdr:spPr>
        <a:xfrm>
          <a:off x="1598485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8" name="直線コネクタ 847"/>
        <xdr:cNvCxnSpPr/>
      </xdr:nvCxnSpPr>
      <xdr:spPr>
        <a:xfrm>
          <a:off x="164592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7810"/>
    <xdr:sp macro="" textlink="">
      <xdr:nvSpPr>
        <xdr:cNvPr id="849" name="テキスト ボックス 848"/>
        <xdr:cNvSpPr txBox="1"/>
      </xdr:nvSpPr>
      <xdr:spPr>
        <a:xfrm>
          <a:off x="1598485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0" name="直線コネクタ 849"/>
        <xdr:cNvCxnSpPr/>
      </xdr:nvCxnSpPr>
      <xdr:spPr>
        <a:xfrm>
          <a:off x="164592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51" name="テキスト ボックス 850"/>
        <xdr:cNvSpPr txBox="1"/>
      </xdr:nvSpPr>
      <xdr:spPr>
        <a:xfrm>
          <a:off x="1598485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2" name="直線コネクタ 851"/>
        <xdr:cNvCxnSpPr/>
      </xdr:nvCxnSpPr>
      <xdr:spPr>
        <a:xfrm>
          <a:off x="164592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53" name="テキスト ボックス 852"/>
        <xdr:cNvSpPr txBox="1"/>
      </xdr:nvSpPr>
      <xdr:spPr>
        <a:xfrm>
          <a:off x="1598485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4" name="直線コネクタ 853"/>
        <xdr:cNvCxnSpPr/>
      </xdr:nvCxnSpPr>
      <xdr:spPr>
        <a:xfrm>
          <a:off x="164592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7810"/>
    <xdr:sp macro="" textlink="">
      <xdr:nvSpPr>
        <xdr:cNvPr id="855" name="テキスト ボックス 854"/>
        <xdr:cNvSpPr txBox="1"/>
      </xdr:nvSpPr>
      <xdr:spPr>
        <a:xfrm>
          <a:off x="1598485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6" name="繰出金グラフ枠"/>
        <xdr:cNvSpPr/>
      </xdr:nvSpPr>
      <xdr:spPr>
        <a:xfrm>
          <a:off x="164592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71120</xdr:rowOff>
    </xdr:from>
    <xdr:to xmlns:xdr="http://schemas.openxmlformats.org/drawingml/2006/spreadsheetDrawing">
      <xdr:col>116</xdr:col>
      <xdr:colOff>62865</xdr:colOff>
      <xdr:row>77</xdr:row>
      <xdr:rowOff>136525</xdr:rowOff>
    </xdr:to>
    <xdr:cxnSp macro="">
      <xdr:nvCxnSpPr>
        <xdr:cNvPr id="857" name="直線コネクタ 856"/>
        <xdr:cNvCxnSpPr/>
      </xdr:nvCxnSpPr>
      <xdr:spPr>
        <a:xfrm flipV="1">
          <a:off x="19949795" y="12072620"/>
          <a:ext cx="1270" cy="1265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140335</xdr:rowOff>
    </xdr:from>
    <xdr:ext cx="534670" cy="259080"/>
    <xdr:sp macro="" textlink="">
      <xdr:nvSpPr>
        <xdr:cNvPr id="858" name="繰出金最小値テキスト"/>
        <xdr:cNvSpPr txBox="1"/>
      </xdr:nvSpPr>
      <xdr:spPr>
        <a:xfrm>
          <a:off x="20002500" y="13341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136525</xdr:rowOff>
    </xdr:from>
    <xdr:to xmlns:xdr="http://schemas.openxmlformats.org/drawingml/2006/spreadsheetDrawing">
      <xdr:col>116</xdr:col>
      <xdr:colOff>152400</xdr:colOff>
      <xdr:row>77</xdr:row>
      <xdr:rowOff>136525</xdr:rowOff>
    </xdr:to>
    <xdr:cxnSp macro="">
      <xdr:nvCxnSpPr>
        <xdr:cNvPr id="859" name="直線コネクタ 858"/>
        <xdr:cNvCxnSpPr/>
      </xdr:nvCxnSpPr>
      <xdr:spPr>
        <a:xfrm>
          <a:off x="19881850" y="13338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17780</xdr:rowOff>
    </xdr:from>
    <xdr:ext cx="534670" cy="257810"/>
    <xdr:sp macro="" textlink="">
      <xdr:nvSpPr>
        <xdr:cNvPr id="860" name="繰出金最大値テキスト"/>
        <xdr:cNvSpPr txBox="1"/>
      </xdr:nvSpPr>
      <xdr:spPr>
        <a:xfrm>
          <a:off x="20002500" y="1184783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59,793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71120</xdr:rowOff>
    </xdr:from>
    <xdr:to xmlns:xdr="http://schemas.openxmlformats.org/drawingml/2006/spreadsheetDrawing">
      <xdr:col>116</xdr:col>
      <xdr:colOff>152400</xdr:colOff>
      <xdr:row>70</xdr:row>
      <xdr:rowOff>71120</xdr:rowOff>
    </xdr:to>
    <xdr:cxnSp macro="">
      <xdr:nvCxnSpPr>
        <xdr:cNvPr id="861" name="直線コネクタ 860"/>
        <xdr:cNvCxnSpPr/>
      </xdr:nvCxnSpPr>
      <xdr:spPr>
        <a:xfrm>
          <a:off x="19881850" y="120726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76</xdr:row>
      <xdr:rowOff>163195</xdr:rowOff>
    </xdr:from>
    <xdr:to xmlns:xdr="http://schemas.openxmlformats.org/drawingml/2006/spreadsheetDrawing">
      <xdr:col>116</xdr:col>
      <xdr:colOff>63500</xdr:colOff>
      <xdr:row>77</xdr:row>
      <xdr:rowOff>138430</xdr:rowOff>
    </xdr:to>
    <xdr:cxnSp macro="">
      <xdr:nvCxnSpPr>
        <xdr:cNvPr id="862" name="直線コネクタ 861"/>
        <xdr:cNvCxnSpPr/>
      </xdr:nvCxnSpPr>
      <xdr:spPr>
        <a:xfrm flipV="1">
          <a:off x="19202400" y="13193395"/>
          <a:ext cx="7493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50165</xdr:rowOff>
    </xdr:from>
    <xdr:ext cx="534670" cy="259080"/>
    <xdr:sp macro="" textlink="">
      <xdr:nvSpPr>
        <xdr:cNvPr id="863" name="繰出金平均値テキスト"/>
        <xdr:cNvSpPr txBox="1"/>
      </xdr:nvSpPr>
      <xdr:spPr>
        <a:xfrm>
          <a:off x="200025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27305</xdr:rowOff>
    </xdr:from>
    <xdr:to xmlns:xdr="http://schemas.openxmlformats.org/drawingml/2006/spreadsheetDrawing">
      <xdr:col>116</xdr:col>
      <xdr:colOff>114300</xdr:colOff>
      <xdr:row>76</xdr:row>
      <xdr:rowOff>128905</xdr:rowOff>
    </xdr:to>
    <xdr:sp macro="" textlink="">
      <xdr:nvSpPr>
        <xdr:cNvPr id="864" name="フローチャート: 判断 863"/>
        <xdr:cNvSpPr/>
      </xdr:nvSpPr>
      <xdr:spPr>
        <a:xfrm>
          <a:off x="1990090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138430</xdr:rowOff>
    </xdr:from>
    <xdr:to xmlns:xdr="http://schemas.openxmlformats.org/drawingml/2006/spreadsheetDrawing">
      <xdr:col>111</xdr:col>
      <xdr:colOff>171450</xdr:colOff>
      <xdr:row>77</xdr:row>
      <xdr:rowOff>167640</xdr:rowOff>
    </xdr:to>
    <xdr:cxnSp macro="">
      <xdr:nvCxnSpPr>
        <xdr:cNvPr id="865" name="直線コネクタ 864"/>
        <xdr:cNvCxnSpPr/>
      </xdr:nvCxnSpPr>
      <xdr:spPr>
        <a:xfrm flipV="1">
          <a:off x="18395950" y="1334008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46355</xdr:rowOff>
    </xdr:from>
    <xdr:to xmlns:xdr="http://schemas.openxmlformats.org/drawingml/2006/spreadsheetDrawing">
      <xdr:col>112</xdr:col>
      <xdr:colOff>38100</xdr:colOff>
      <xdr:row>76</xdr:row>
      <xdr:rowOff>147955</xdr:rowOff>
    </xdr:to>
    <xdr:sp macro="" textlink="">
      <xdr:nvSpPr>
        <xdr:cNvPr id="866" name="フローチャート: 判断 865"/>
        <xdr:cNvSpPr/>
      </xdr:nvSpPr>
      <xdr:spPr>
        <a:xfrm>
          <a:off x="19157950" y="130765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164465</xdr:rowOff>
    </xdr:from>
    <xdr:ext cx="533400" cy="259080"/>
    <xdr:sp macro="" textlink="">
      <xdr:nvSpPr>
        <xdr:cNvPr id="867" name="テキスト ボックス 866"/>
        <xdr:cNvSpPr txBox="1"/>
      </xdr:nvSpPr>
      <xdr:spPr>
        <a:xfrm>
          <a:off x="18960465" y="12851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139065</xdr:rowOff>
    </xdr:from>
    <xdr:to xmlns:xdr="http://schemas.openxmlformats.org/drawingml/2006/spreadsheetDrawing">
      <xdr:col>107</xdr:col>
      <xdr:colOff>50800</xdr:colOff>
      <xdr:row>77</xdr:row>
      <xdr:rowOff>167640</xdr:rowOff>
    </xdr:to>
    <xdr:cxnSp macro="">
      <xdr:nvCxnSpPr>
        <xdr:cNvPr id="868" name="直線コネクタ 867"/>
        <xdr:cNvCxnSpPr/>
      </xdr:nvCxnSpPr>
      <xdr:spPr>
        <a:xfrm>
          <a:off x="17602200" y="13340715"/>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27305</xdr:rowOff>
    </xdr:from>
    <xdr:to xmlns:xdr="http://schemas.openxmlformats.org/drawingml/2006/spreadsheetDrawing">
      <xdr:col>107</xdr:col>
      <xdr:colOff>101600</xdr:colOff>
      <xdr:row>76</xdr:row>
      <xdr:rowOff>128905</xdr:rowOff>
    </xdr:to>
    <xdr:sp macro="" textlink="">
      <xdr:nvSpPr>
        <xdr:cNvPr id="869" name="フローチャート: 判断 868"/>
        <xdr:cNvSpPr/>
      </xdr:nvSpPr>
      <xdr:spPr>
        <a:xfrm>
          <a:off x="18345150" y="1305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145415</xdr:rowOff>
    </xdr:from>
    <xdr:ext cx="533400" cy="257810"/>
    <xdr:sp macro="" textlink="">
      <xdr:nvSpPr>
        <xdr:cNvPr id="870" name="テキスト ボックス 869"/>
        <xdr:cNvSpPr txBox="1"/>
      </xdr:nvSpPr>
      <xdr:spPr>
        <a:xfrm>
          <a:off x="18166715" y="128327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77</xdr:row>
      <xdr:rowOff>53340</xdr:rowOff>
    </xdr:from>
    <xdr:to xmlns:xdr="http://schemas.openxmlformats.org/drawingml/2006/spreadsheetDrawing">
      <xdr:col>102</xdr:col>
      <xdr:colOff>114300</xdr:colOff>
      <xdr:row>77</xdr:row>
      <xdr:rowOff>139065</xdr:rowOff>
    </xdr:to>
    <xdr:cxnSp macro="">
      <xdr:nvCxnSpPr>
        <xdr:cNvPr id="871" name="直線コネクタ 870"/>
        <xdr:cNvCxnSpPr/>
      </xdr:nvCxnSpPr>
      <xdr:spPr>
        <a:xfrm>
          <a:off x="16802100" y="13254990"/>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156210</xdr:rowOff>
    </xdr:from>
    <xdr:to xmlns:xdr="http://schemas.openxmlformats.org/drawingml/2006/spreadsheetDrawing">
      <xdr:col>102</xdr:col>
      <xdr:colOff>165100</xdr:colOff>
      <xdr:row>76</xdr:row>
      <xdr:rowOff>86360</xdr:rowOff>
    </xdr:to>
    <xdr:sp macro="" textlink="">
      <xdr:nvSpPr>
        <xdr:cNvPr id="872" name="フローチャート: 判断 871"/>
        <xdr:cNvSpPr/>
      </xdr:nvSpPr>
      <xdr:spPr>
        <a:xfrm>
          <a:off x="175514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102870</xdr:rowOff>
    </xdr:from>
    <xdr:ext cx="534670" cy="259080"/>
    <xdr:sp macro="" textlink="">
      <xdr:nvSpPr>
        <xdr:cNvPr id="873" name="テキスト ボックス 872"/>
        <xdr:cNvSpPr txBox="1"/>
      </xdr:nvSpPr>
      <xdr:spPr>
        <a:xfrm>
          <a:off x="17353915" y="12790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97790</xdr:rowOff>
    </xdr:from>
    <xdr:to xmlns:xdr="http://schemas.openxmlformats.org/drawingml/2006/spreadsheetDrawing">
      <xdr:col>98</xdr:col>
      <xdr:colOff>38100</xdr:colOff>
      <xdr:row>76</xdr:row>
      <xdr:rowOff>27940</xdr:rowOff>
    </xdr:to>
    <xdr:sp macro="" textlink="">
      <xdr:nvSpPr>
        <xdr:cNvPr id="874" name="フローチャート: 判断 873"/>
        <xdr:cNvSpPr/>
      </xdr:nvSpPr>
      <xdr:spPr>
        <a:xfrm>
          <a:off x="16757650" y="129565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44450</xdr:rowOff>
    </xdr:from>
    <xdr:ext cx="533400" cy="259080"/>
    <xdr:sp macro="" textlink="">
      <xdr:nvSpPr>
        <xdr:cNvPr id="875" name="テキスト ボックス 874"/>
        <xdr:cNvSpPr txBox="1"/>
      </xdr:nvSpPr>
      <xdr:spPr>
        <a:xfrm>
          <a:off x="16560165" y="12731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6" name="テキスト ボックス 875"/>
        <xdr:cNvSpPr txBox="1"/>
      </xdr:nvSpPr>
      <xdr:spPr>
        <a:xfrm>
          <a:off x="19780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77" name="テキスト ボックス 876"/>
        <xdr:cNvSpPr txBox="1"/>
      </xdr:nvSpPr>
      <xdr:spPr>
        <a:xfrm>
          <a:off x="19030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730" cy="259080"/>
    <xdr:sp macro="" textlink="">
      <xdr:nvSpPr>
        <xdr:cNvPr id="878" name="テキスト ボックス 877"/>
        <xdr:cNvSpPr txBox="1"/>
      </xdr:nvSpPr>
      <xdr:spPr>
        <a:xfrm>
          <a:off x="18224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9" name="テキスト ボックス 878"/>
        <xdr:cNvSpPr txBox="1"/>
      </xdr:nvSpPr>
      <xdr:spPr>
        <a:xfrm>
          <a:off x="17430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80" name="テキスト ボックス 879"/>
        <xdr:cNvSpPr txBox="1"/>
      </xdr:nvSpPr>
      <xdr:spPr>
        <a:xfrm>
          <a:off x="16630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112395</xdr:rowOff>
    </xdr:from>
    <xdr:to xmlns:xdr="http://schemas.openxmlformats.org/drawingml/2006/spreadsheetDrawing">
      <xdr:col>116</xdr:col>
      <xdr:colOff>114300</xdr:colOff>
      <xdr:row>77</xdr:row>
      <xdr:rowOff>42545</xdr:rowOff>
    </xdr:to>
    <xdr:sp macro="" textlink="">
      <xdr:nvSpPr>
        <xdr:cNvPr id="881" name="楕円 880"/>
        <xdr:cNvSpPr/>
      </xdr:nvSpPr>
      <xdr:spPr>
        <a:xfrm>
          <a:off x="19900900" y="131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90805</xdr:rowOff>
    </xdr:from>
    <xdr:ext cx="534670" cy="258445"/>
    <xdr:sp macro="" textlink="">
      <xdr:nvSpPr>
        <xdr:cNvPr id="882" name="繰出金該当値テキスト"/>
        <xdr:cNvSpPr txBox="1"/>
      </xdr:nvSpPr>
      <xdr:spPr>
        <a:xfrm>
          <a:off x="20002500" y="1312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87630</xdr:rowOff>
    </xdr:from>
    <xdr:to xmlns:xdr="http://schemas.openxmlformats.org/drawingml/2006/spreadsheetDrawing">
      <xdr:col>112</xdr:col>
      <xdr:colOff>38100</xdr:colOff>
      <xdr:row>78</xdr:row>
      <xdr:rowOff>17780</xdr:rowOff>
    </xdr:to>
    <xdr:sp macro="" textlink="">
      <xdr:nvSpPr>
        <xdr:cNvPr id="883" name="楕円 882"/>
        <xdr:cNvSpPr/>
      </xdr:nvSpPr>
      <xdr:spPr>
        <a:xfrm>
          <a:off x="19157950" y="13289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8890</xdr:rowOff>
    </xdr:from>
    <xdr:ext cx="533400" cy="257810"/>
    <xdr:sp macro="" textlink="">
      <xdr:nvSpPr>
        <xdr:cNvPr id="884" name="テキスト ボックス 883"/>
        <xdr:cNvSpPr txBox="1"/>
      </xdr:nvSpPr>
      <xdr:spPr>
        <a:xfrm>
          <a:off x="18960465" y="133819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116840</xdr:rowOff>
    </xdr:from>
    <xdr:to xmlns:xdr="http://schemas.openxmlformats.org/drawingml/2006/spreadsheetDrawing">
      <xdr:col>107</xdr:col>
      <xdr:colOff>101600</xdr:colOff>
      <xdr:row>78</xdr:row>
      <xdr:rowOff>46990</xdr:rowOff>
    </xdr:to>
    <xdr:sp macro="" textlink="">
      <xdr:nvSpPr>
        <xdr:cNvPr id="885" name="楕円 884"/>
        <xdr:cNvSpPr/>
      </xdr:nvSpPr>
      <xdr:spPr>
        <a:xfrm>
          <a:off x="1834515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38100</xdr:rowOff>
    </xdr:from>
    <xdr:ext cx="533400" cy="259080"/>
    <xdr:sp macro="" textlink="">
      <xdr:nvSpPr>
        <xdr:cNvPr id="886" name="テキスト ボックス 885"/>
        <xdr:cNvSpPr txBox="1"/>
      </xdr:nvSpPr>
      <xdr:spPr>
        <a:xfrm>
          <a:off x="18166715" y="13411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88265</xdr:rowOff>
    </xdr:from>
    <xdr:to xmlns:xdr="http://schemas.openxmlformats.org/drawingml/2006/spreadsheetDrawing">
      <xdr:col>102</xdr:col>
      <xdr:colOff>165100</xdr:colOff>
      <xdr:row>78</xdr:row>
      <xdr:rowOff>18415</xdr:rowOff>
    </xdr:to>
    <xdr:sp macro="" textlink="">
      <xdr:nvSpPr>
        <xdr:cNvPr id="887" name="楕円 886"/>
        <xdr:cNvSpPr/>
      </xdr:nvSpPr>
      <xdr:spPr>
        <a:xfrm>
          <a:off x="175514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9525</xdr:rowOff>
    </xdr:from>
    <xdr:ext cx="534670" cy="257810"/>
    <xdr:sp macro="" textlink="">
      <xdr:nvSpPr>
        <xdr:cNvPr id="888" name="テキスト ボックス 887"/>
        <xdr:cNvSpPr txBox="1"/>
      </xdr:nvSpPr>
      <xdr:spPr>
        <a:xfrm>
          <a:off x="17353915" y="133826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2540</xdr:rowOff>
    </xdr:from>
    <xdr:to xmlns:xdr="http://schemas.openxmlformats.org/drawingml/2006/spreadsheetDrawing">
      <xdr:col>98</xdr:col>
      <xdr:colOff>38100</xdr:colOff>
      <xdr:row>77</xdr:row>
      <xdr:rowOff>104140</xdr:rowOff>
    </xdr:to>
    <xdr:sp macro="" textlink="">
      <xdr:nvSpPr>
        <xdr:cNvPr id="889" name="楕円 888"/>
        <xdr:cNvSpPr/>
      </xdr:nvSpPr>
      <xdr:spPr>
        <a:xfrm>
          <a:off x="16757650" y="132041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95250</xdr:rowOff>
    </xdr:from>
    <xdr:ext cx="533400" cy="259080"/>
    <xdr:sp macro="" textlink="">
      <xdr:nvSpPr>
        <xdr:cNvPr id="890" name="テキスト ボックス 889"/>
        <xdr:cNvSpPr txBox="1"/>
      </xdr:nvSpPr>
      <xdr:spPr>
        <a:xfrm>
          <a:off x="16560165" y="1329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1" name="正方形/長方形 890"/>
        <xdr:cNvSpPr/>
      </xdr:nvSpPr>
      <xdr:spPr>
        <a:xfrm>
          <a:off x="164592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2" name="正方形/長方形 891"/>
        <xdr:cNvSpPr/>
      </xdr:nvSpPr>
      <xdr:spPr>
        <a:xfrm>
          <a:off x="16586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3" name="正方形/長方形 892"/>
        <xdr:cNvSpPr/>
      </xdr:nvSpPr>
      <xdr:spPr>
        <a:xfrm>
          <a:off x="16586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4" name="正方形/長方形 893"/>
        <xdr:cNvSpPr/>
      </xdr:nvSpPr>
      <xdr:spPr>
        <a:xfrm>
          <a:off x="174879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5" name="正方形/長方形 894"/>
        <xdr:cNvSpPr/>
      </xdr:nvSpPr>
      <xdr:spPr>
        <a:xfrm>
          <a:off x="174879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6" name="正方形/長方形 895"/>
        <xdr:cNvSpPr/>
      </xdr:nvSpPr>
      <xdr:spPr>
        <a:xfrm>
          <a:off x="185166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7" name="正方形/長方形 896"/>
        <xdr:cNvSpPr/>
      </xdr:nvSpPr>
      <xdr:spPr>
        <a:xfrm>
          <a:off x="185166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正方形/長方形 897"/>
        <xdr:cNvSpPr/>
      </xdr:nvSpPr>
      <xdr:spPr>
        <a:xfrm>
          <a:off x="164592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155"/>
    <xdr:sp macro="" textlink="">
      <xdr:nvSpPr>
        <xdr:cNvPr id="899" name="テキスト ボックス 898"/>
        <xdr:cNvSpPr txBox="1"/>
      </xdr:nvSpPr>
      <xdr:spPr>
        <a:xfrm>
          <a:off x="164401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0" name="直線コネクタ 899"/>
        <xdr:cNvCxnSpPr/>
      </xdr:nvCxnSpPr>
      <xdr:spPr>
        <a:xfrm>
          <a:off x="164592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64592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650" cy="257810"/>
    <xdr:sp macro="" textlink="">
      <xdr:nvSpPr>
        <xdr:cNvPr id="902" name="テキスト ボックス 901"/>
        <xdr:cNvSpPr txBox="1"/>
      </xdr:nvSpPr>
      <xdr:spPr>
        <a:xfrm>
          <a:off x="162483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3" name="直線コネクタ 902"/>
        <xdr:cNvCxnSpPr/>
      </xdr:nvCxnSpPr>
      <xdr:spPr>
        <a:xfrm>
          <a:off x="164592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650" cy="257810"/>
    <xdr:sp macro="" textlink="">
      <xdr:nvSpPr>
        <xdr:cNvPr id="904" name="テキスト ボックス 903"/>
        <xdr:cNvSpPr txBox="1"/>
      </xdr:nvSpPr>
      <xdr:spPr>
        <a:xfrm>
          <a:off x="162483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5" name="前年度繰上充用金グラフ枠"/>
        <xdr:cNvSpPr/>
      </xdr:nvSpPr>
      <xdr:spPr>
        <a:xfrm>
          <a:off x="164592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6" name="直線コネクタ 905"/>
        <xdr:cNvCxnSpPr/>
      </xdr:nvCxnSpPr>
      <xdr:spPr>
        <a:xfrm>
          <a:off x="199497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7" name="前年度繰上充用金最小値テキスト"/>
        <xdr:cNvSpPr txBox="1"/>
      </xdr:nvSpPr>
      <xdr:spPr>
        <a:xfrm>
          <a:off x="200025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9" name="前年度繰上充用金最大値テキスト"/>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19881850" y="16256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11" name="直線コネクタ 910"/>
        <xdr:cNvCxnSpPr/>
      </xdr:nvCxnSpPr>
      <xdr:spPr>
        <a:xfrm>
          <a:off x="19202400" y="16256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2" name="前年度繰上充用金平均値テキスト"/>
        <xdr:cNvSpPr txBox="1"/>
      </xdr:nvSpPr>
      <xdr:spPr>
        <a:xfrm>
          <a:off x="200025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フローチャート: 判断 912"/>
        <xdr:cNvSpPr/>
      </xdr:nvSpPr>
      <xdr:spPr>
        <a:xfrm>
          <a:off x="199009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4" name="直線コネクタ 913"/>
        <xdr:cNvCxnSpPr/>
      </xdr:nvCxnSpPr>
      <xdr:spPr>
        <a:xfrm>
          <a:off x="18395950" y="16256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フローチャート: 判断 914"/>
        <xdr:cNvSpPr/>
      </xdr:nvSpPr>
      <xdr:spPr>
        <a:xfrm>
          <a:off x="191579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6" name="テキスト ボックス 915"/>
        <xdr:cNvSpPr txBox="1"/>
      </xdr:nvSpPr>
      <xdr:spPr>
        <a:xfrm>
          <a:off x="1908429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7" name="直線コネクタ 916"/>
        <xdr:cNvCxnSpPr/>
      </xdr:nvCxnSpPr>
      <xdr:spPr>
        <a:xfrm>
          <a:off x="17602200" y="16256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フローチャート: 判断 917"/>
        <xdr:cNvSpPr/>
      </xdr:nvSpPr>
      <xdr:spPr>
        <a:xfrm>
          <a:off x="183451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9" name="テキスト ボックス 918"/>
        <xdr:cNvSpPr txBox="1"/>
      </xdr:nvSpPr>
      <xdr:spPr>
        <a:xfrm>
          <a:off x="182905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20" name="直線コネクタ 919"/>
        <xdr:cNvCxnSpPr/>
      </xdr:nvCxnSpPr>
      <xdr:spPr>
        <a:xfrm>
          <a:off x="16802100" y="16256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フローチャート: 判断 920"/>
        <xdr:cNvSpPr/>
      </xdr:nvSpPr>
      <xdr:spPr>
        <a:xfrm>
          <a:off x="175514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9555" cy="259080"/>
    <xdr:sp macro="" textlink="">
      <xdr:nvSpPr>
        <xdr:cNvPr id="922" name="テキスト ボックス 921"/>
        <xdr:cNvSpPr txBox="1"/>
      </xdr:nvSpPr>
      <xdr:spPr>
        <a:xfrm>
          <a:off x="174879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フローチャート: 判断 922"/>
        <xdr:cNvSpPr/>
      </xdr:nvSpPr>
      <xdr:spPr>
        <a:xfrm>
          <a:off x="16757650" y="16205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4" name="テキスト ボックス 923"/>
        <xdr:cNvSpPr txBox="1"/>
      </xdr:nvSpPr>
      <xdr:spPr>
        <a:xfrm>
          <a:off x="1668399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5" name="テキスト ボックス 924"/>
        <xdr:cNvSpPr txBox="1"/>
      </xdr:nvSpPr>
      <xdr:spPr>
        <a:xfrm>
          <a:off x="19780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6" name="テキスト ボックス 925"/>
        <xdr:cNvSpPr txBox="1"/>
      </xdr:nvSpPr>
      <xdr:spPr>
        <a:xfrm>
          <a:off x="19030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7" name="テキスト ボックス 926"/>
        <xdr:cNvSpPr txBox="1"/>
      </xdr:nvSpPr>
      <xdr:spPr>
        <a:xfrm>
          <a:off x="18224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8" name="テキスト ボックス 927"/>
        <xdr:cNvSpPr txBox="1"/>
      </xdr:nvSpPr>
      <xdr:spPr>
        <a:xfrm>
          <a:off x="17430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9" name="テキスト ボックス 928"/>
        <xdr:cNvSpPr txBox="1"/>
      </xdr:nvSpPr>
      <xdr:spPr>
        <a:xfrm>
          <a:off x="16630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0" name="楕円 929"/>
        <xdr:cNvSpPr/>
      </xdr:nvSpPr>
      <xdr:spPr>
        <a:xfrm>
          <a:off x="199009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1" name="前年度繰上充用金該当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2" name="楕円 931"/>
        <xdr:cNvSpPr/>
      </xdr:nvSpPr>
      <xdr:spPr>
        <a:xfrm>
          <a:off x="191579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3" name="テキスト ボックス 932"/>
        <xdr:cNvSpPr txBox="1"/>
      </xdr:nvSpPr>
      <xdr:spPr>
        <a:xfrm>
          <a:off x="1908429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4" name="楕円 933"/>
        <xdr:cNvSpPr/>
      </xdr:nvSpPr>
      <xdr:spPr>
        <a:xfrm>
          <a:off x="183451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5" name="テキスト ボックス 934"/>
        <xdr:cNvSpPr txBox="1"/>
      </xdr:nvSpPr>
      <xdr:spPr>
        <a:xfrm>
          <a:off x="182905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6" name="楕円 935"/>
        <xdr:cNvSpPr/>
      </xdr:nvSpPr>
      <xdr:spPr>
        <a:xfrm>
          <a:off x="175514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9555" cy="259080"/>
    <xdr:sp macro="" textlink="">
      <xdr:nvSpPr>
        <xdr:cNvPr id="937" name="テキスト ボックス 936"/>
        <xdr:cNvSpPr txBox="1"/>
      </xdr:nvSpPr>
      <xdr:spPr>
        <a:xfrm>
          <a:off x="1748790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8" name="楕円 937"/>
        <xdr:cNvSpPr/>
      </xdr:nvSpPr>
      <xdr:spPr>
        <a:xfrm>
          <a:off x="16757650" y="16205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9" name="テキスト ボックス 938"/>
        <xdr:cNvSpPr txBox="1"/>
      </xdr:nvSpPr>
      <xdr:spPr>
        <a:xfrm>
          <a:off x="1668399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0" name="正方形/長方形 939"/>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1" name="正方形/長方形 940"/>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2" name="テキスト ボックス 941"/>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扶助費は住民一人当たり</a:t>
          </a:r>
          <a:r>
            <a:rPr kumimoji="1" lang="en-US" altLang="ja-JP" sz="1100">
              <a:solidFill>
                <a:schemeClr val="dk1"/>
              </a:solidFill>
              <a:effectLst/>
              <a:latin typeface="+mn-lt"/>
              <a:ea typeface="+mn-ea"/>
              <a:cs typeface="+mn-cs"/>
            </a:rPr>
            <a:t>74,208</a:t>
          </a:r>
          <a:r>
            <a:rPr kumimoji="1" lang="ja-JP" altLang="ja-JP"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3,711</a:t>
          </a:r>
          <a:r>
            <a:rPr kumimoji="1" lang="ja-JP" altLang="ja-JP" sz="1100">
              <a:solidFill>
                <a:schemeClr val="dk1"/>
              </a:solidFill>
              <a:effectLst/>
              <a:latin typeface="+mn-lt"/>
              <a:ea typeface="+mn-ea"/>
              <a:cs typeface="+mn-cs"/>
            </a:rPr>
            <a:t>円の増となっているものの、類似団体</a:t>
          </a:r>
          <a:r>
            <a:rPr kumimoji="1" lang="ja-JP" altLang="en-US" sz="1100">
              <a:solidFill>
                <a:schemeClr val="dk1"/>
              </a:solidFill>
              <a:effectLst/>
              <a:latin typeface="+mn-lt"/>
              <a:ea typeface="+mn-ea"/>
              <a:cs typeface="+mn-cs"/>
            </a:rPr>
            <a:t>で下位に位置している</a:t>
          </a:r>
          <a:r>
            <a:rPr kumimoji="1" lang="ja-JP" altLang="ja-JP" sz="1100">
              <a:solidFill>
                <a:schemeClr val="dk1"/>
              </a:solidFill>
              <a:effectLst/>
              <a:latin typeface="+mn-lt"/>
              <a:ea typeface="+mn-ea"/>
              <a:cs typeface="+mn-cs"/>
            </a:rPr>
            <a:t>。これは、生活保護費が類似団体平均と比べて</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低いことによる影響が大きい。</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96,879</a:t>
          </a:r>
          <a:r>
            <a:rPr kumimoji="1" lang="ja-JP" altLang="ja-JP" sz="1100">
              <a:solidFill>
                <a:schemeClr val="dk1"/>
              </a:solidFill>
              <a:effectLst/>
              <a:latin typeface="+mn-lt"/>
              <a:ea typeface="+mn-ea"/>
              <a:cs typeface="+mn-cs"/>
            </a:rPr>
            <a:t>円となっており、前年度と比べて</a:t>
          </a:r>
          <a:r>
            <a:rPr kumimoji="1" lang="en-US" altLang="ja-JP" sz="1100">
              <a:solidFill>
                <a:schemeClr val="dk1"/>
              </a:solidFill>
              <a:effectLst/>
              <a:latin typeface="+mn-lt"/>
              <a:ea typeface="+mn-ea"/>
              <a:cs typeface="+mn-cs"/>
            </a:rPr>
            <a:t>36,842</a:t>
          </a:r>
          <a:r>
            <a:rPr kumimoji="1" lang="ja-JP" altLang="ja-JP" sz="1100">
              <a:solidFill>
                <a:schemeClr val="dk1"/>
              </a:solidFill>
              <a:effectLst/>
              <a:latin typeface="+mn-lt"/>
              <a:ea typeface="+mn-ea"/>
              <a:cs typeface="+mn-cs"/>
            </a:rPr>
            <a:t>円の増となっている。要因は新環境クリーンセンター建設事業の本格化に伴う増である。今後は、富士市公共施設マネジメント基本方針に基づく、建築物の総量削減のほか、長寿命化、予防保全の導入等により、更新・修繕費用の縮減を推進していく。</a:t>
          </a:r>
          <a:endParaRPr lang="ja-JP" altLang="ja-JP" sz="1400">
            <a:effectLst/>
          </a:endParaRPr>
        </a:p>
        <a:p>
          <a:r>
            <a:rPr kumimoji="1" lang="ja-JP" altLang="ja-JP" sz="1100">
              <a:solidFill>
                <a:schemeClr val="dk1"/>
              </a:solidFill>
              <a:effectLst/>
              <a:latin typeface="+mn-lt"/>
              <a:ea typeface="+mn-ea"/>
              <a:cs typeface="+mn-cs"/>
            </a:rPr>
            <a:t>物件費は、前年度と比較して</a:t>
          </a:r>
          <a:r>
            <a:rPr kumimoji="1" lang="en-US" altLang="ja-JP" sz="1100">
              <a:solidFill>
                <a:schemeClr val="dk1"/>
              </a:solidFill>
              <a:effectLst/>
              <a:latin typeface="+mn-lt"/>
              <a:ea typeface="+mn-ea"/>
              <a:cs typeface="+mn-cs"/>
            </a:rPr>
            <a:t>4,740</a:t>
          </a:r>
          <a:r>
            <a:rPr kumimoji="1" lang="ja-JP" altLang="ja-JP" sz="1100">
              <a:solidFill>
                <a:schemeClr val="dk1"/>
              </a:solidFill>
              <a:effectLst/>
              <a:latin typeface="+mn-lt"/>
              <a:ea typeface="+mn-ea"/>
              <a:cs typeface="+mn-cs"/>
            </a:rPr>
            <a:t>円の増となっており、類似団体平均と比べると</a:t>
          </a:r>
          <a:r>
            <a:rPr kumimoji="1" lang="en-US" altLang="ja-JP" sz="1100">
              <a:solidFill>
                <a:schemeClr val="dk1"/>
              </a:solidFill>
              <a:effectLst/>
              <a:latin typeface="+mn-lt"/>
              <a:ea typeface="+mn-ea"/>
              <a:cs typeface="+mn-cs"/>
            </a:rPr>
            <a:t>6,948</a:t>
          </a:r>
          <a:r>
            <a:rPr kumimoji="1" lang="ja-JP" altLang="ja-JP" sz="1100">
              <a:solidFill>
                <a:schemeClr val="dk1"/>
              </a:solidFill>
              <a:effectLst/>
              <a:latin typeface="+mn-lt"/>
              <a:ea typeface="+mn-ea"/>
              <a:cs typeface="+mn-cs"/>
            </a:rPr>
            <a:t>円上回っている。要因としては物件費における賃金に関して類似団体に比べ高い傾向がある。臨時職員定数を本市の定員適正化計画では令和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H27.4.1→R3.4.1</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％）としていることから、計画に基づき物件費の抑制に努める。</a:t>
          </a:r>
          <a:endParaRPr lang="ja-JP" altLang="ja-JP" sz="1400">
            <a:effectLst/>
          </a:endParaRPr>
        </a:p>
        <a:p>
          <a:r>
            <a:rPr kumimoji="1" lang="ja-JP" altLang="ja-JP" sz="1100">
              <a:solidFill>
                <a:schemeClr val="dk1"/>
              </a:solidFill>
              <a:effectLst/>
              <a:latin typeface="+mn-lt"/>
              <a:ea typeface="+mn-ea"/>
              <a:cs typeface="+mn-cs"/>
            </a:rPr>
            <a:t>公債費は、前年度と比較して</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円の増となっているものの、類似団体平均と比べると</a:t>
          </a:r>
          <a:r>
            <a:rPr kumimoji="1" lang="en-US" altLang="ja-JP" sz="1100">
              <a:solidFill>
                <a:schemeClr val="dk1"/>
              </a:solidFill>
              <a:effectLst/>
              <a:latin typeface="+mn-lt"/>
              <a:ea typeface="+mn-ea"/>
              <a:cs typeface="+mn-cs"/>
            </a:rPr>
            <a:t>2,084</a:t>
          </a:r>
          <a:r>
            <a:rPr kumimoji="1" lang="ja-JP" altLang="ja-JP" sz="1100">
              <a:solidFill>
                <a:schemeClr val="dk1"/>
              </a:solidFill>
              <a:effectLst/>
              <a:latin typeface="+mn-lt"/>
              <a:ea typeface="+mn-ea"/>
              <a:cs typeface="+mn-cs"/>
            </a:rPr>
            <a:t>円下回っている。しかし、今後、大規模投資的事業に伴う借入により大幅に</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債残高が増加する見込みであるため、引き続き起債額及び借入条件等の見直しを進めるとともに、地方債の新規発行を伴う普通建設事業の抑制に努める。</a:t>
          </a:r>
          <a:endParaRPr lang="ja-JP" altLang="ja-JP">
            <a:effectLst/>
          </a:endParaRPr>
        </a:p>
        <a:p>
          <a:r>
            <a:rPr kumimoji="1" lang="ja-JP" altLang="ja-JP" sz="1100">
              <a:solidFill>
                <a:schemeClr val="dk1"/>
              </a:solidFill>
              <a:effectLst/>
              <a:latin typeface="+mn-lt"/>
              <a:ea typeface="+mn-ea"/>
              <a:cs typeface="+mn-cs"/>
            </a:rPr>
            <a:t>維持補修費は、前年度と比較して</a:t>
          </a:r>
          <a:r>
            <a:rPr kumimoji="1" lang="en-US" altLang="ja-JP" sz="1100">
              <a:solidFill>
                <a:schemeClr val="dk1"/>
              </a:solidFill>
              <a:effectLst/>
              <a:latin typeface="+mn-lt"/>
              <a:ea typeface="+mn-ea"/>
              <a:cs typeface="+mn-cs"/>
            </a:rPr>
            <a:t>603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1,439</a:t>
          </a:r>
          <a:r>
            <a:rPr kumimoji="1" lang="ja-JP" altLang="ja-JP" sz="1100">
              <a:solidFill>
                <a:schemeClr val="dk1"/>
              </a:solidFill>
              <a:effectLst/>
              <a:latin typeface="+mn-lt"/>
              <a:ea typeface="+mn-ea"/>
              <a:cs typeface="+mn-cs"/>
            </a:rPr>
            <a:t>円上回っている。小中学校に係る補修費等が類似団体と比較して高い傾向にあるため、児童生徒数の減少に合わせ、適正な学校規模による学校施設の長寿命化を計画的に</a:t>
          </a:r>
          <a:r>
            <a:rPr kumimoji="1" lang="ja-JP" altLang="en-US" sz="1100">
              <a:solidFill>
                <a:schemeClr val="dk1"/>
              </a:solidFill>
              <a:effectLst/>
              <a:latin typeface="+mn-lt"/>
              <a:ea typeface="+mn-ea"/>
              <a:cs typeface="+mn-cs"/>
            </a:rPr>
            <a:t>推進して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164050" y="215900"/>
          <a:ext cx="3498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静岡県富士市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900"/>
          <a:ext cx="23495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89000"/>
          <a:ext cx="908685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20750"/>
          <a:ext cx="1244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253,354
247,434
244.95
100,004,945
97,181,059
2,714,681
50,084,394
82,185,397</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20750"/>
          <a:ext cx="1371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39800"/>
          <a:ext cx="18224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39800"/>
          <a:ext cx="11366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3.3
60.1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52500"/>
          <a:ext cx="57785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714500"/>
          <a:ext cx="18224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特例市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特例市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969500" y="889000"/>
          <a:ext cx="13716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525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19200"/>
          <a:ext cx="130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49400"/>
          <a:ext cx="13081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052050" y="10668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16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82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24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9050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4135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810"/>
    <xdr:sp macro="" textlink="">
      <xdr:nvSpPr>
        <xdr:cNvPr id="31" name="テキスト ボックス 30"/>
        <xdr:cNvSpPr txBox="1"/>
      </xdr:nvSpPr>
      <xdr:spPr>
        <a:xfrm>
          <a:off x="641350" y="3492500"/>
          <a:ext cx="82956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155"/>
    <xdr:sp macro="" textlink="">
      <xdr:nvSpPr>
        <xdr:cNvPr id="40" name="テキスト ボックス 39"/>
        <xdr:cNvSpPr txBox="1"/>
      </xdr:nvSpPr>
      <xdr:spPr>
        <a:xfrm>
          <a:off x="6667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090" cy="257810"/>
    <xdr:sp macro="" textlink="">
      <xdr:nvSpPr>
        <xdr:cNvPr id="42" name="テキスト ボックス 41"/>
        <xdr:cNvSpPr txBox="1"/>
      </xdr:nvSpPr>
      <xdr:spPr>
        <a:xfrm>
          <a:off x="27559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85800" y="67856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6090" cy="259080"/>
    <xdr:sp macro="" textlink="">
      <xdr:nvSpPr>
        <xdr:cNvPr id="44" name="テキスト ボックス 43"/>
        <xdr:cNvSpPr txBox="1"/>
      </xdr:nvSpPr>
      <xdr:spPr>
        <a:xfrm>
          <a:off x="275590" y="6643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685800" y="64585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6090" cy="257810"/>
    <xdr:sp macro="" textlink="">
      <xdr:nvSpPr>
        <xdr:cNvPr id="46" name="テキスト ボックス 45"/>
        <xdr:cNvSpPr txBox="1"/>
      </xdr:nvSpPr>
      <xdr:spPr>
        <a:xfrm>
          <a:off x="275590" y="6316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85800" y="61328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6090" cy="259080"/>
    <xdr:sp macro="" textlink="">
      <xdr:nvSpPr>
        <xdr:cNvPr id="48" name="テキスト ボックス 47"/>
        <xdr:cNvSpPr txBox="1"/>
      </xdr:nvSpPr>
      <xdr:spPr>
        <a:xfrm>
          <a:off x="275590" y="5989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85800" y="5805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6090" cy="257810"/>
    <xdr:sp macro="" textlink="">
      <xdr:nvSpPr>
        <xdr:cNvPr id="50" name="テキスト ボックス 49"/>
        <xdr:cNvSpPr txBox="1"/>
      </xdr:nvSpPr>
      <xdr:spPr>
        <a:xfrm>
          <a:off x="275590" y="566420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85800" y="5479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6090" cy="258445"/>
    <xdr:sp macro="" textlink="">
      <xdr:nvSpPr>
        <xdr:cNvPr id="52" name="テキスト ボックス 51"/>
        <xdr:cNvSpPr txBox="1"/>
      </xdr:nvSpPr>
      <xdr:spPr>
        <a:xfrm>
          <a:off x="275590" y="5337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85800" y="51523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6090" cy="259080"/>
    <xdr:sp macro="" textlink="">
      <xdr:nvSpPr>
        <xdr:cNvPr id="54" name="テキスト ボックス 53"/>
        <xdr:cNvSpPr txBox="1"/>
      </xdr:nvSpPr>
      <xdr:spPr>
        <a:xfrm>
          <a:off x="275590"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858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090" cy="257810"/>
    <xdr:sp macro="" textlink="">
      <xdr:nvSpPr>
        <xdr:cNvPr id="56" name="テキスト ボックス 55"/>
        <xdr:cNvSpPr txBox="1"/>
      </xdr:nvSpPr>
      <xdr:spPr>
        <a:xfrm>
          <a:off x="27559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6858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143510</xdr:rowOff>
    </xdr:from>
    <xdr:to xmlns:xdr="http://schemas.openxmlformats.org/drawingml/2006/spreadsheetDrawing">
      <xdr:col>24</xdr:col>
      <xdr:colOff>62865</xdr:colOff>
      <xdr:row>38</xdr:row>
      <xdr:rowOff>84455</xdr:rowOff>
    </xdr:to>
    <xdr:cxnSp macro="">
      <xdr:nvCxnSpPr>
        <xdr:cNvPr id="58" name="直線コネクタ 57"/>
        <xdr:cNvCxnSpPr/>
      </xdr:nvCxnSpPr>
      <xdr:spPr>
        <a:xfrm flipV="1">
          <a:off x="4176395" y="5115560"/>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88265</xdr:rowOff>
    </xdr:from>
    <xdr:ext cx="469900" cy="257810"/>
    <xdr:sp macro="" textlink="">
      <xdr:nvSpPr>
        <xdr:cNvPr id="59" name="議会費最小値テキスト"/>
        <xdr:cNvSpPr txBox="1"/>
      </xdr:nvSpPr>
      <xdr:spPr>
        <a:xfrm>
          <a:off x="4229100" y="66033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84455</xdr:rowOff>
    </xdr:from>
    <xdr:to xmlns:xdr="http://schemas.openxmlformats.org/drawingml/2006/spreadsheetDrawing">
      <xdr:col>24</xdr:col>
      <xdr:colOff>152400</xdr:colOff>
      <xdr:row>38</xdr:row>
      <xdr:rowOff>84455</xdr:rowOff>
    </xdr:to>
    <xdr:cxnSp macro="">
      <xdr:nvCxnSpPr>
        <xdr:cNvPr id="60" name="直線コネクタ 59"/>
        <xdr:cNvCxnSpPr/>
      </xdr:nvCxnSpPr>
      <xdr:spPr>
        <a:xfrm>
          <a:off x="4108450" y="6599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89535</xdr:rowOff>
    </xdr:from>
    <xdr:ext cx="469900" cy="257810"/>
    <xdr:sp macro="" textlink="">
      <xdr:nvSpPr>
        <xdr:cNvPr id="61" name="議会費最大値テキスト"/>
        <xdr:cNvSpPr txBox="1"/>
      </xdr:nvSpPr>
      <xdr:spPr>
        <a:xfrm>
          <a:off x="4229100" y="48901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2,423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143510</xdr:rowOff>
    </xdr:from>
    <xdr:to xmlns:xdr="http://schemas.openxmlformats.org/drawingml/2006/spreadsheetDrawing">
      <xdr:col>24</xdr:col>
      <xdr:colOff>152400</xdr:colOff>
      <xdr:row>29</xdr:row>
      <xdr:rowOff>143510</xdr:rowOff>
    </xdr:to>
    <xdr:cxnSp macro="">
      <xdr:nvCxnSpPr>
        <xdr:cNvPr id="62" name="直線コネクタ 61"/>
        <xdr:cNvCxnSpPr/>
      </xdr:nvCxnSpPr>
      <xdr:spPr>
        <a:xfrm>
          <a:off x="4108450" y="51155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34</xdr:row>
      <xdr:rowOff>93980</xdr:rowOff>
    </xdr:from>
    <xdr:to xmlns:xdr="http://schemas.openxmlformats.org/drawingml/2006/spreadsheetDrawing">
      <xdr:col>24</xdr:col>
      <xdr:colOff>63500</xdr:colOff>
      <xdr:row>34</xdr:row>
      <xdr:rowOff>120650</xdr:rowOff>
    </xdr:to>
    <xdr:cxnSp macro="">
      <xdr:nvCxnSpPr>
        <xdr:cNvPr id="63" name="直線コネクタ 62"/>
        <xdr:cNvCxnSpPr/>
      </xdr:nvCxnSpPr>
      <xdr:spPr>
        <a:xfrm>
          <a:off x="3429000" y="5923280"/>
          <a:ext cx="7493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107950</xdr:rowOff>
    </xdr:from>
    <xdr:ext cx="469900" cy="259080"/>
    <xdr:sp macro="" textlink="">
      <xdr:nvSpPr>
        <xdr:cNvPr id="64" name="議会費平均値テキスト"/>
        <xdr:cNvSpPr txBox="1"/>
      </xdr:nvSpPr>
      <xdr:spPr>
        <a:xfrm>
          <a:off x="4229100" y="5937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129540</xdr:rowOff>
    </xdr:from>
    <xdr:to xmlns:xdr="http://schemas.openxmlformats.org/drawingml/2006/spreadsheetDrawing">
      <xdr:col>24</xdr:col>
      <xdr:colOff>114300</xdr:colOff>
      <xdr:row>35</xdr:row>
      <xdr:rowOff>59690</xdr:rowOff>
    </xdr:to>
    <xdr:sp macro="" textlink="">
      <xdr:nvSpPr>
        <xdr:cNvPr id="65" name="フローチャート: 判断 64"/>
        <xdr:cNvSpPr/>
      </xdr:nvSpPr>
      <xdr:spPr>
        <a:xfrm>
          <a:off x="41275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73025</xdr:rowOff>
    </xdr:from>
    <xdr:to xmlns:xdr="http://schemas.openxmlformats.org/drawingml/2006/spreadsheetDrawing">
      <xdr:col>19</xdr:col>
      <xdr:colOff>171450</xdr:colOff>
      <xdr:row>34</xdr:row>
      <xdr:rowOff>93980</xdr:rowOff>
    </xdr:to>
    <xdr:cxnSp macro="">
      <xdr:nvCxnSpPr>
        <xdr:cNvPr id="66" name="直線コネクタ 65"/>
        <xdr:cNvCxnSpPr/>
      </xdr:nvCxnSpPr>
      <xdr:spPr>
        <a:xfrm>
          <a:off x="2622550" y="5902325"/>
          <a:ext cx="8064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33</xdr:row>
      <xdr:rowOff>162560</xdr:rowOff>
    </xdr:from>
    <xdr:to xmlns:xdr="http://schemas.openxmlformats.org/drawingml/2006/spreadsheetDrawing">
      <xdr:col>20</xdr:col>
      <xdr:colOff>38100</xdr:colOff>
      <xdr:row>34</xdr:row>
      <xdr:rowOff>92710</xdr:rowOff>
    </xdr:to>
    <xdr:sp macro="" textlink="">
      <xdr:nvSpPr>
        <xdr:cNvPr id="67" name="フローチャート: 判断 66"/>
        <xdr:cNvSpPr/>
      </xdr:nvSpPr>
      <xdr:spPr>
        <a:xfrm>
          <a:off x="3384550" y="5820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109220</xdr:rowOff>
    </xdr:from>
    <xdr:ext cx="469900" cy="257810"/>
    <xdr:sp macro="" textlink="">
      <xdr:nvSpPr>
        <xdr:cNvPr id="68" name="テキスト ボックス 67"/>
        <xdr:cNvSpPr txBox="1"/>
      </xdr:nvSpPr>
      <xdr:spPr>
        <a:xfrm>
          <a:off x="3219450" y="5595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73025</xdr:rowOff>
    </xdr:from>
    <xdr:to xmlns:xdr="http://schemas.openxmlformats.org/drawingml/2006/spreadsheetDrawing">
      <xdr:col>15</xdr:col>
      <xdr:colOff>50800</xdr:colOff>
      <xdr:row>34</xdr:row>
      <xdr:rowOff>92075</xdr:rowOff>
    </xdr:to>
    <xdr:cxnSp macro="">
      <xdr:nvCxnSpPr>
        <xdr:cNvPr id="69" name="直線コネクタ 68"/>
        <xdr:cNvCxnSpPr/>
      </xdr:nvCxnSpPr>
      <xdr:spPr>
        <a:xfrm flipV="1">
          <a:off x="1828800" y="5902325"/>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160655</xdr:rowOff>
    </xdr:from>
    <xdr:to xmlns:xdr="http://schemas.openxmlformats.org/drawingml/2006/spreadsheetDrawing">
      <xdr:col>15</xdr:col>
      <xdr:colOff>101600</xdr:colOff>
      <xdr:row>34</xdr:row>
      <xdr:rowOff>90805</xdr:rowOff>
    </xdr:to>
    <xdr:sp macro="" textlink="">
      <xdr:nvSpPr>
        <xdr:cNvPr id="70" name="フローチャート: 判断 69"/>
        <xdr:cNvSpPr/>
      </xdr:nvSpPr>
      <xdr:spPr>
        <a:xfrm>
          <a:off x="257175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107315</xdr:rowOff>
    </xdr:from>
    <xdr:ext cx="469900" cy="259080"/>
    <xdr:sp macro="" textlink="">
      <xdr:nvSpPr>
        <xdr:cNvPr id="71" name="テキスト ボックス 70"/>
        <xdr:cNvSpPr txBox="1"/>
      </xdr:nvSpPr>
      <xdr:spPr>
        <a:xfrm>
          <a:off x="2406650" y="5593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32</xdr:row>
      <xdr:rowOff>154940</xdr:rowOff>
    </xdr:from>
    <xdr:to xmlns:xdr="http://schemas.openxmlformats.org/drawingml/2006/spreadsheetDrawing">
      <xdr:col>10</xdr:col>
      <xdr:colOff>114300</xdr:colOff>
      <xdr:row>34</xdr:row>
      <xdr:rowOff>92075</xdr:rowOff>
    </xdr:to>
    <xdr:cxnSp macro="">
      <xdr:nvCxnSpPr>
        <xdr:cNvPr id="72" name="直線コネクタ 71"/>
        <xdr:cNvCxnSpPr/>
      </xdr:nvCxnSpPr>
      <xdr:spPr>
        <a:xfrm>
          <a:off x="1028700" y="5641340"/>
          <a:ext cx="800100" cy="280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146050</xdr:rowOff>
    </xdr:from>
    <xdr:to xmlns:xdr="http://schemas.openxmlformats.org/drawingml/2006/spreadsheetDrawing">
      <xdr:col>10</xdr:col>
      <xdr:colOff>165100</xdr:colOff>
      <xdr:row>34</xdr:row>
      <xdr:rowOff>76200</xdr:rowOff>
    </xdr:to>
    <xdr:sp macro="" textlink="">
      <xdr:nvSpPr>
        <xdr:cNvPr id="73" name="フローチャート: 判断 72"/>
        <xdr:cNvSpPr/>
      </xdr:nvSpPr>
      <xdr:spPr>
        <a:xfrm>
          <a:off x="17780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92710</xdr:rowOff>
    </xdr:from>
    <xdr:ext cx="469900" cy="259080"/>
    <xdr:sp macro="" textlink="">
      <xdr:nvSpPr>
        <xdr:cNvPr id="74" name="テキスト ボックス 73"/>
        <xdr:cNvSpPr txBox="1"/>
      </xdr:nvSpPr>
      <xdr:spPr>
        <a:xfrm>
          <a:off x="16129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22225</xdr:rowOff>
    </xdr:from>
    <xdr:to xmlns:xdr="http://schemas.openxmlformats.org/drawingml/2006/spreadsheetDrawing">
      <xdr:col>6</xdr:col>
      <xdr:colOff>38100</xdr:colOff>
      <xdr:row>32</xdr:row>
      <xdr:rowOff>123825</xdr:rowOff>
    </xdr:to>
    <xdr:sp macro="" textlink="">
      <xdr:nvSpPr>
        <xdr:cNvPr id="75" name="フローチャート: 判断 74"/>
        <xdr:cNvSpPr/>
      </xdr:nvSpPr>
      <xdr:spPr>
        <a:xfrm>
          <a:off x="984250" y="55086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30</xdr:row>
      <xdr:rowOff>140335</xdr:rowOff>
    </xdr:from>
    <xdr:ext cx="469900" cy="259080"/>
    <xdr:sp macro="" textlink="">
      <xdr:nvSpPr>
        <xdr:cNvPr id="76" name="テキスト ボックス 75"/>
        <xdr:cNvSpPr txBox="1"/>
      </xdr:nvSpPr>
      <xdr:spPr>
        <a:xfrm>
          <a:off x="819150" y="5283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006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8" name="テキスト ボックス 77"/>
        <xdr:cNvSpPr txBox="1"/>
      </xdr:nvSpPr>
      <xdr:spPr>
        <a:xfrm>
          <a:off x="3257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9" name="テキスト ボックス 78"/>
        <xdr:cNvSpPr txBox="1"/>
      </xdr:nvSpPr>
      <xdr:spPr>
        <a:xfrm>
          <a:off x="24511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657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1" name="テキスト ボックス 80"/>
        <xdr:cNvSpPr txBox="1"/>
      </xdr:nvSpPr>
      <xdr:spPr>
        <a:xfrm>
          <a:off x="85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69215</xdr:rowOff>
    </xdr:from>
    <xdr:to xmlns:xdr="http://schemas.openxmlformats.org/drawingml/2006/spreadsheetDrawing">
      <xdr:col>24</xdr:col>
      <xdr:colOff>114300</xdr:colOff>
      <xdr:row>34</xdr:row>
      <xdr:rowOff>170815</xdr:rowOff>
    </xdr:to>
    <xdr:sp macro="" textlink="">
      <xdr:nvSpPr>
        <xdr:cNvPr id="82" name="楕円 81"/>
        <xdr:cNvSpPr/>
      </xdr:nvSpPr>
      <xdr:spPr>
        <a:xfrm>
          <a:off x="4127500" y="58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92075</xdr:rowOff>
    </xdr:from>
    <xdr:ext cx="469900" cy="259080"/>
    <xdr:sp macro="" textlink="">
      <xdr:nvSpPr>
        <xdr:cNvPr id="83" name="議会費該当値テキスト"/>
        <xdr:cNvSpPr txBox="1"/>
      </xdr:nvSpPr>
      <xdr:spPr>
        <a:xfrm>
          <a:off x="4229100" y="5749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43180</xdr:rowOff>
    </xdr:from>
    <xdr:to xmlns:xdr="http://schemas.openxmlformats.org/drawingml/2006/spreadsheetDrawing">
      <xdr:col>20</xdr:col>
      <xdr:colOff>38100</xdr:colOff>
      <xdr:row>34</xdr:row>
      <xdr:rowOff>144780</xdr:rowOff>
    </xdr:to>
    <xdr:sp macro="" textlink="">
      <xdr:nvSpPr>
        <xdr:cNvPr id="84" name="楕円 83"/>
        <xdr:cNvSpPr/>
      </xdr:nvSpPr>
      <xdr:spPr>
        <a:xfrm>
          <a:off x="3384550" y="5872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135890</xdr:rowOff>
    </xdr:from>
    <xdr:ext cx="469900" cy="259080"/>
    <xdr:sp macro="" textlink="">
      <xdr:nvSpPr>
        <xdr:cNvPr id="85" name="テキスト ボックス 84"/>
        <xdr:cNvSpPr txBox="1"/>
      </xdr:nvSpPr>
      <xdr:spPr>
        <a:xfrm>
          <a:off x="3219450" y="5965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22225</xdr:rowOff>
    </xdr:from>
    <xdr:to xmlns:xdr="http://schemas.openxmlformats.org/drawingml/2006/spreadsheetDrawing">
      <xdr:col>15</xdr:col>
      <xdr:colOff>101600</xdr:colOff>
      <xdr:row>34</xdr:row>
      <xdr:rowOff>123825</xdr:rowOff>
    </xdr:to>
    <xdr:sp macro="" textlink="">
      <xdr:nvSpPr>
        <xdr:cNvPr id="86" name="楕円 85"/>
        <xdr:cNvSpPr/>
      </xdr:nvSpPr>
      <xdr:spPr>
        <a:xfrm>
          <a:off x="2571750" y="58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114935</xdr:rowOff>
    </xdr:from>
    <xdr:ext cx="469900" cy="259080"/>
    <xdr:sp macro="" textlink="">
      <xdr:nvSpPr>
        <xdr:cNvPr id="87" name="テキスト ボックス 86"/>
        <xdr:cNvSpPr txBox="1"/>
      </xdr:nvSpPr>
      <xdr:spPr>
        <a:xfrm>
          <a:off x="240665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41275</xdr:rowOff>
    </xdr:from>
    <xdr:to xmlns:xdr="http://schemas.openxmlformats.org/drawingml/2006/spreadsheetDrawing">
      <xdr:col>10</xdr:col>
      <xdr:colOff>165100</xdr:colOff>
      <xdr:row>34</xdr:row>
      <xdr:rowOff>143510</xdr:rowOff>
    </xdr:to>
    <xdr:sp macro="" textlink="">
      <xdr:nvSpPr>
        <xdr:cNvPr id="88" name="楕円 87"/>
        <xdr:cNvSpPr/>
      </xdr:nvSpPr>
      <xdr:spPr>
        <a:xfrm>
          <a:off x="1778000" y="5870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133985</xdr:rowOff>
    </xdr:from>
    <xdr:ext cx="469900" cy="257810"/>
    <xdr:sp macro="" textlink="">
      <xdr:nvSpPr>
        <xdr:cNvPr id="89" name="テキスト ボックス 88"/>
        <xdr:cNvSpPr txBox="1"/>
      </xdr:nvSpPr>
      <xdr:spPr>
        <a:xfrm>
          <a:off x="1612900" y="59632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32</xdr:row>
      <xdr:rowOff>103505</xdr:rowOff>
    </xdr:from>
    <xdr:to xmlns:xdr="http://schemas.openxmlformats.org/drawingml/2006/spreadsheetDrawing">
      <xdr:col>6</xdr:col>
      <xdr:colOff>38100</xdr:colOff>
      <xdr:row>33</xdr:row>
      <xdr:rowOff>33655</xdr:rowOff>
    </xdr:to>
    <xdr:sp macro="" textlink="">
      <xdr:nvSpPr>
        <xdr:cNvPr id="90" name="楕円 89"/>
        <xdr:cNvSpPr/>
      </xdr:nvSpPr>
      <xdr:spPr>
        <a:xfrm>
          <a:off x="984250" y="55899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24765</xdr:rowOff>
    </xdr:from>
    <xdr:ext cx="469900" cy="259080"/>
    <xdr:sp macro="" textlink="">
      <xdr:nvSpPr>
        <xdr:cNvPr id="91" name="テキスト ボックス 90"/>
        <xdr:cNvSpPr txBox="1"/>
      </xdr:nvSpPr>
      <xdr:spPr>
        <a:xfrm>
          <a:off x="819150" y="5682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858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128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145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743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858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155"/>
    <xdr:sp macro="" textlink="">
      <xdr:nvSpPr>
        <xdr:cNvPr id="100" name="テキスト ボックス 99"/>
        <xdr:cNvSpPr txBox="1"/>
      </xdr:nvSpPr>
      <xdr:spPr>
        <a:xfrm>
          <a:off x="6667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858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810"/>
    <xdr:sp macro="" textlink="">
      <xdr:nvSpPr>
        <xdr:cNvPr id="102" name="テキスト ボックス 101"/>
        <xdr:cNvSpPr txBox="1"/>
      </xdr:nvSpPr>
      <xdr:spPr>
        <a:xfrm>
          <a:off x="21145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685800" y="1008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7810"/>
    <xdr:sp macro="" textlink="">
      <xdr:nvSpPr>
        <xdr:cNvPr id="104" name="テキスト ボックス 103"/>
        <xdr:cNvSpPr txBox="1"/>
      </xdr:nvSpPr>
      <xdr:spPr>
        <a:xfrm>
          <a:off x="211455" y="9941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685800" y="9626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7810"/>
    <xdr:sp macro="" textlink="">
      <xdr:nvSpPr>
        <xdr:cNvPr id="106" name="テキスト ボックス 105"/>
        <xdr:cNvSpPr txBox="1"/>
      </xdr:nvSpPr>
      <xdr:spPr>
        <a:xfrm>
          <a:off x="21145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685800" y="916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7810"/>
    <xdr:sp macro="" textlink="">
      <xdr:nvSpPr>
        <xdr:cNvPr id="108" name="テキスト ボックス 107"/>
        <xdr:cNvSpPr txBox="1"/>
      </xdr:nvSpPr>
      <xdr:spPr>
        <a:xfrm>
          <a:off x="21145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685800" y="8712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168910</xdr:rowOff>
    </xdr:from>
    <xdr:ext cx="531495" cy="257810"/>
    <xdr:sp macro="" textlink="">
      <xdr:nvSpPr>
        <xdr:cNvPr id="110" name="テキスト ボックス 109"/>
        <xdr:cNvSpPr txBox="1"/>
      </xdr:nvSpPr>
      <xdr:spPr>
        <a:xfrm>
          <a:off x="21145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47</xdr:row>
      <xdr:rowOff>54610</xdr:rowOff>
    </xdr:from>
    <xdr:ext cx="531495" cy="257810"/>
    <xdr:sp macro="" textlink="">
      <xdr:nvSpPr>
        <xdr:cNvPr id="112" name="テキスト ボックス 111"/>
        <xdr:cNvSpPr txBox="1"/>
      </xdr:nvSpPr>
      <xdr:spPr>
        <a:xfrm>
          <a:off x="21145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総務費グラフ枠"/>
        <xdr:cNvSpPr/>
      </xdr:nvSpPr>
      <xdr:spPr>
        <a:xfrm>
          <a:off x="6858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95885</xdr:rowOff>
    </xdr:from>
    <xdr:to xmlns:xdr="http://schemas.openxmlformats.org/drawingml/2006/spreadsheetDrawing">
      <xdr:col>24</xdr:col>
      <xdr:colOff>62865</xdr:colOff>
      <xdr:row>59</xdr:row>
      <xdr:rowOff>67310</xdr:rowOff>
    </xdr:to>
    <xdr:cxnSp macro="">
      <xdr:nvCxnSpPr>
        <xdr:cNvPr id="114" name="直線コネクタ 113"/>
        <xdr:cNvCxnSpPr/>
      </xdr:nvCxnSpPr>
      <xdr:spPr>
        <a:xfrm flipV="1">
          <a:off x="4176395" y="8668385"/>
          <a:ext cx="127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71120</xdr:rowOff>
    </xdr:from>
    <xdr:ext cx="534670" cy="259080"/>
    <xdr:sp macro="" textlink="">
      <xdr:nvSpPr>
        <xdr:cNvPr id="115" name="総務費最小値テキスト"/>
        <xdr:cNvSpPr txBox="1"/>
      </xdr:nvSpPr>
      <xdr:spPr>
        <a:xfrm>
          <a:off x="4229100" y="10186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27,839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67310</xdr:rowOff>
    </xdr:from>
    <xdr:to xmlns:xdr="http://schemas.openxmlformats.org/drawingml/2006/spreadsheetDrawing">
      <xdr:col>24</xdr:col>
      <xdr:colOff>152400</xdr:colOff>
      <xdr:row>59</xdr:row>
      <xdr:rowOff>67310</xdr:rowOff>
    </xdr:to>
    <xdr:cxnSp macro="">
      <xdr:nvCxnSpPr>
        <xdr:cNvPr id="116" name="直線コネクタ 115"/>
        <xdr:cNvCxnSpPr/>
      </xdr:nvCxnSpPr>
      <xdr:spPr>
        <a:xfrm>
          <a:off x="4108450" y="10182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42545</xdr:rowOff>
    </xdr:from>
    <xdr:ext cx="534670" cy="257810"/>
    <xdr:sp macro="" textlink="">
      <xdr:nvSpPr>
        <xdr:cNvPr id="117" name="総務費最大値テキスト"/>
        <xdr:cNvSpPr txBox="1"/>
      </xdr:nvSpPr>
      <xdr:spPr>
        <a:xfrm>
          <a:off x="4229100" y="84435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60,961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95885</xdr:rowOff>
    </xdr:from>
    <xdr:to xmlns:xdr="http://schemas.openxmlformats.org/drawingml/2006/spreadsheetDrawing">
      <xdr:col>24</xdr:col>
      <xdr:colOff>152400</xdr:colOff>
      <xdr:row>50</xdr:row>
      <xdr:rowOff>95885</xdr:rowOff>
    </xdr:to>
    <xdr:cxnSp macro="">
      <xdr:nvCxnSpPr>
        <xdr:cNvPr id="118" name="直線コネクタ 117"/>
        <xdr:cNvCxnSpPr/>
      </xdr:nvCxnSpPr>
      <xdr:spPr>
        <a:xfrm>
          <a:off x="4108450" y="8668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149860</xdr:rowOff>
    </xdr:from>
    <xdr:to xmlns:xdr="http://schemas.openxmlformats.org/drawingml/2006/spreadsheetDrawing">
      <xdr:col>24</xdr:col>
      <xdr:colOff>63500</xdr:colOff>
      <xdr:row>57</xdr:row>
      <xdr:rowOff>153670</xdr:rowOff>
    </xdr:to>
    <xdr:cxnSp macro="">
      <xdr:nvCxnSpPr>
        <xdr:cNvPr id="119" name="直線コネクタ 118"/>
        <xdr:cNvCxnSpPr/>
      </xdr:nvCxnSpPr>
      <xdr:spPr>
        <a:xfrm>
          <a:off x="3429000" y="992251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31750</xdr:rowOff>
    </xdr:from>
    <xdr:ext cx="534670" cy="257810"/>
    <xdr:sp macro="" textlink="">
      <xdr:nvSpPr>
        <xdr:cNvPr id="120" name="総務費平均値テキスト"/>
        <xdr:cNvSpPr txBox="1"/>
      </xdr:nvSpPr>
      <xdr:spPr>
        <a:xfrm>
          <a:off x="4229100" y="946150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8890</xdr:rowOff>
    </xdr:from>
    <xdr:to xmlns:xdr="http://schemas.openxmlformats.org/drawingml/2006/spreadsheetDrawing">
      <xdr:col>24</xdr:col>
      <xdr:colOff>114300</xdr:colOff>
      <xdr:row>56</xdr:row>
      <xdr:rowOff>110490</xdr:rowOff>
    </xdr:to>
    <xdr:sp macro="" textlink="">
      <xdr:nvSpPr>
        <xdr:cNvPr id="121" name="フローチャート: 判断 120"/>
        <xdr:cNvSpPr/>
      </xdr:nvSpPr>
      <xdr:spPr>
        <a:xfrm>
          <a:off x="41275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60960</xdr:rowOff>
    </xdr:from>
    <xdr:to xmlns:xdr="http://schemas.openxmlformats.org/drawingml/2006/spreadsheetDrawing">
      <xdr:col>19</xdr:col>
      <xdr:colOff>171450</xdr:colOff>
      <xdr:row>57</xdr:row>
      <xdr:rowOff>149860</xdr:rowOff>
    </xdr:to>
    <xdr:cxnSp macro="">
      <xdr:nvCxnSpPr>
        <xdr:cNvPr id="122" name="直線コネクタ 121"/>
        <xdr:cNvCxnSpPr/>
      </xdr:nvCxnSpPr>
      <xdr:spPr>
        <a:xfrm>
          <a:off x="2622550" y="983361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40640</xdr:rowOff>
    </xdr:from>
    <xdr:to xmlns:xdr="http://schemas.openxmlformats.org/drawingml/2006/spreadsheetDrawing">
      <xdr:col>20</xdr:col>
      <xdr:colOff>38100</xdr:colOff>
      <xdr:row>56</xdr:row>
      <xdr:rowOff>141605</xdr:rowOff>
    </xdr:to>
    <xdr:sp macro="" textlink="">
      <xdr:nvSpPr>
        <xdr:cNvPr id="123" name="フローチャート: 判断 122"/>
        <xdr:cNvSpPr/>
      </xdr:nvSpPr>
      <xdr:spPr>
        <a:xfrm>
          <a:off x="3384550" y="96418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158115</xdr:rowOff>
    </xdr:from>
    <xdr:ext cx="533400" cy="257810"/>
    <xdr:sp macro="" textlink="">
      <xdr:nvSpPr>
        <xdr:cNvPr id="124" name="テキスト ボックス 123"/>
        <xdr:cNvSpPr txBox="1"/>
      </xdr:nvSpPr>
      <xdr:spPr>
        <a:xfrm>
          <a:off x="3187065" y="9416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161290</xdr:rowOff>
    </xdr:from>
    <xdr:to xmlns:xdr="http://schemas.openxmlformats.org/drawingml/2006/spreadsheetDrawing">
      <xdr:col>15</xdr:col>
      <xdr:colOff>50800</xdr:colOff>
      <xdr:row>57</xdr:row>
      <xdr:rowOff>60960</xdr:rowOff>
    </xdr:to>
    <xdr:cxnSp macro="">
      <xdr:nvCxnSpPr>
        <xdr:cNvPr id="125" name="直線コネクタ 124"/>
        <xdr:cNvCxnSpPr/>
      </xdr:nvCxnSpPr>
      <xdr:spPr>
        <a:xfrm>
          <a:off x="1828800" y="9762490"/>
          <a:ext cx="7937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146050</xdr:rowOff>
    </xdr:from>
    <xdr:to xmlns:xdr="http://schemas.openxmlformats.org/drawingml/2006/spreadsheetDrawing">
      <xdr:col>15</xdr:col>
      <xdr:colOff>101600</xdr:colOff>
      <xdr:row>57</xdr:row>
      <xdr:rowOff>76200</xdr:rowOff>
    </xdr:to>
    <xdr:sp macro="" textlink="">
      <xdr:nvSpPr>
        <xdr:cNvPr id="126" name="フローチャート: 判断 125"/>
        <xdr:cNvSpPr/>
      </xdr:nvSpPr>
      <xdr:spPr>
        <a:xfrm>
          <a:off x="257175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92710</xdr:rowOff>
    </xdr:from>
    <xdr:ext cx="533400" cy="259080"/>
    <xdr:sp macro="" textlink="">
      <xdr:nvSpPr>
        <xdr:cNvPr id="127" name="テキスト ボックス 126"/>
        <xdr:cNvSpPr txBox="1"/>
      </xdr:nvSpPr>
      <xdr:spPr>
        <a:xfrm>
          <a:off x="2393315" y="95224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161290</xdr:rowOff>
    </xdr:from>
    <xdr:to xmlns:xdr="http://schemas.openxmlformats.org/drawingml/2006/spreadsheetDrawing">
      <xdr:col>10</xdr:col>
      <xdr:colOff>114300</xdr:colOff>
      <xdr:row>57</xdr:row>
      <xdr:rowOff>39370</xdr:rowOff>
    </xdr:to>
    <xdr:cxnSp macro="">
      <xdr:nvCxnSpPr>
        <xdr:cNvPr id="128" name="直線コネクタ 127"/>
        <xdr:cNvCxnSpPr/>
      </xdr:nvCxnSpPr>
      <xdr:spPr>
        <a:xfrm flipV="1">
          <a:off x="1028700" y="976249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151765</xdr:rowOff>
    </xdr:from>
    <xdr:to xmlns:xdr="http://schemas.openxmlformats.org/drawingml/2006/spreadsheetDrawing">
      <xdr:col>10</xdr:col>
      <xdr:colOff>165100</xdr:colOff>
      <xdr:row>57</xdr:row>
      <xdr:rowOff>81915</xdr:rowOff>
    </xdr:to>
    <xdr:sp macro="" textlink="">
      <xdr:nvSpPr>
        <xdr:cNvPr id="129" name="フローチャート: 判断 128"/>
        <xdr:cNvSpPr/>
      </xdr:nvSpPr>
      <xdr:spPr>
        <a:xfrm>
          <a:off x="17780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73025</xdr:rowOff>
    </xdr:from>
    <xdr:ext cx="534670" cy="259080"/>
    <xdr:sp macro="" textlink="">
      <xdr:nvSpPr>
        <xdr:cNvPr id="130" name="テキスト ボックス 129"/>
        <xdr:cNvSpPr txBox="1"/>
      </xdr:nvSpPr>
      <xdr:spPr>
        <a:xfrm>
          <a:off x="1580515" y="9845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121920</xdr:rowOff>
    </xdr:from>
    <xdr:to xmlns:xdr="http://schemas.openxmlformats.org/drawingml/2006/spreadsheetDrawing">
      <xdr:col>6</xdr:col>
      <xdr:colOff>38100</xdr:colOff>
      <xdr:row>56</xdr:row>
      <xdr:rowOff>52070</xdr:rowOff>
    </xdr:to>
    <xdr:sp macro="" textlink="">
      <xdr:nvSpPr>
        <xdr:cNvPr id="131" name="フローチャート: 判断 130"/>
        <xdr:cNvSpPr/>
      </xdr:nvSpPr>
      <xdr:spPr>
        <a:xfrm>
          <a:off x="984250" y="9551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54</xdr:row>
      <xdr:rowOff>68580</xdr:rowOff>
    </xdr:from>
    <xdr:ext cx="533400" cy="259080"/>
    <xdr:sp macro="" textlink="">
      <xdr:nvSpPr>
        <xdr:cNvPr id="132" name="テキスト ボックス 131"/>
        <xdr:cNvSpPr txBox="1"/>
      </xdr:nvSpPr>
      <xdr:spPr>
        <a:xfrm>
          <a:off x="786765" y="9326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5" name="テキスト ボックス 134"/>
        <xdr:cNvSpPr txBox="1"/>
      </xdr:nvSpPr>
      <xdr:spPr>
        <a:xfrm>
          <a:off x="24511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102870</xdr:rowOff>
    </xdr:from>
    <xdr:to xmlns:xdr="http://schemas.openxmlformats.org/drawingml/2006/spreadsheetDrawing">
      <xdr:col>24</xdr:col>
      <xdr:colOff>114300</xdr:colOff>
      <xdr:row>58</xdr:row>
      <xdr:rowOff>33020</xdr:rowOff>
    </xdr:to>
    <xdr:sp macro="" textlink="">
      <xdr:nvSpPr>
        <xdr:cNvPr id="138" name="楕円 137"/>
        <xdr:cNvSpPr/>
      </xdr:nvSpPr>
      <xdr:spPr>
        <a:xfrm>
          <a:off x="4127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81280</xdr:rowOff>
    </xdr:from>
    <xdr:ext cx="534670" cy="259080"/>
    <xdr:sp macro="" textlink="">
      <xdr:nvSpPr>
        <xdr:cNvPr id="139" name="総務費該当値テキスト"/>
        <xdr:cNvSpPr txBox="1"/>
      </xdr:nvSpPr>
      <xdr:spPr>
        <a:xfrm>
          <a:off x="4229100" y="9853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99060</xdr:rowOff>
    </xdr:from>
    <xdr:to xmlns:xdr="http://schemas.openxmlformats.org/drawingml/2006/spreadsheetDrawing">
      <xdr:col>20</xdr:col>
      <xdr:colOff>38100</xdr:colOff>
      <xdr:row>58</xdr:row>
      <xdr:rowOff>29210</xdr:rowOff>
    </xdr:to>
    <xdr:sp macro="" textlink="">
      <xdr:nvSpPr>
        <xdr:cNvPr id="140" name="楕円 139"/>
        <xdr:cNvSpPr/>
      </xdr:nvSpPr>
      <xdr:spPr>
        <a:xfrm>
          <a:off x="3384550" y="9871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20320</xdr:rowOff>
    </xdr:from>
    <xdr:ext cx="533400" cy="257810"/>
    <xdr:sp macro="" textlink="">
      <xdr:nvSpPr>
        <xdr:cNvPr id="141" name="テキスト ボックス 140"/>
        <xdr:cNvSpPr txBox="1"/>
      </xdr:nvSpPr>
      <xdr:spPr>
        <a:xfrm>
          <a:off x="3187065" y="9964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10160</xdr:rowOff>
    </xdr:from>
    <xdr:to xmlns:xdr="http://schemas.openxmlformats.org/drawingml/2006/spreadsheetDrawing">
      <xdr:col>15</xdr:col>
      <xdr:colOff>101600</xdr:colOff>
      <xdr:row>57</xdr:row>
      <xdr:rowOff>111760</xdr:rowOff>
    </xdr:to>
    <xdr:sp macro="" textlink="">
      <xdr:nvSpPr>
        <xdr:cNvPr id="142" name="楕円 141"/>
        <xdr:cNvSpPr/>
      </xdr:nvSpPr>
      <xdr:spPr>
        <a:xfrm>
          <a:off x="257175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102870</xdr:rowOff>
    </xdr:from>
    <xdr:ext cx="533400" cy="259080"/>
    <xdr:sp macro="" textlink="">
      <xdr:nvSpPr>
        <xdr:cNvPr id="143" name="テキスト ボックス 142"/>
        <xdr:cNvSpPr txBox="1"/>
      </xdr:nvSpPr>
      <xdr:spPr>
        <a:xfrm>
          <a:off x="2393315" y="98755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110490</xdr:rowOff>
    </xdr:from>
    <xdr:to xmlns:xdr="http://schemas.openxmlformats.org/drawingml/2006/spreadsheetDrawing">
      <xdr:col>10</xdr:col>
      <xdr:colOff>165100</xdr:colOff>
      <xdr:row>57</xdr:row>
      <xdr:rowOff>40640</xdr:rowOff>
    </xdr:to>
    <xdr:sp macro="" textlink="">
      <xdr:nvSpPr>
        <xdr:cNvPr id="144" name="楕円 143"/>
        <xdr:cNvSpPr/>
      </xdr:nvSpPr>
      <xdr:spPr>
        <a:xfrm>
          <a:off x="17780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57785</xdr:rowOff>
    </xdr:from>
    <xdr:ext cx="534670" cy="259080"/>
    <xdr:sp macro="" textlink="">
      <xdr:nvSpPr>
        <xdr:cNvPr id="145" name="テキスト ボックス 144"/>
        <xdr:cNvSpPr txBox="1"/>
      </xdr:nvSpPr>
      <xdr:spPr>
        <a:xfrm>
          <a:off x="1580515" y="9487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160020</xdr:rowOff>
    </xdr:from>
    <xdr:to xmlns:xdr="http://schemas.openxmlformats.org/drawingml/2006/spreadsheetDrawing">
      <xdr:col>6</xdr:col>
      <xdr:colOff>38100</xdr:colOff>
      <xdr:row>57</xdr:row>
      <xdr:rowOff>90170</xdr:rowOff>
    </xdr:to>
    <xdr:sp macro="" textlink="">
      <xdr:nvSpPr>
        <xdr:cNvPr id="146" name="楕円 145"/>
        <xdr:cNvSpPr/>
      </xdr:nvSpPr>
      <xdr:spPr>
        <a:xfrm>
          <a:off x="984250" y="9761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81280</xdr:rowOff>
    </xdr:from>
    <xdr:ext cx="533400" cy="259080"/>
    <xdr:sp macro="" textlink="">
      <xdr:nvSpPr>
        <xdr:cNvPr id="147" name="テキスト ボックス 146"/>
        <xdr:cNvSpPr txBox="1"/>
      </xdr:nvSpPr>
      <xdr:spPr>
        <a:xfrm>
          <a:off x="786765" y="98539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858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684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155"/>
    <xdr:sp macro="" textlink="">
      <xdr:nvSpPr>
        <xdr:cNvPr id="156" name="テキスト ボックス 155"/>
        <xdr:cNvSpPr txBox="1"/>
      </xdr:nvSpPr>
      <xdr:spPr>
        <a:xfrm>
          <a:off x="66675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97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5630" cy="257810"/>
    <xdr:sp macro="" textlink="">
      <xdr:nvSpPr>
        <xdr:cNvPr id="158" name="テキスト ボックス 157"/>
        <xdr:cNvSpPr txBox="1"/>
      </xdr:nvSpPr>
      <xdr:spPr>
        <a:xfrm>
          <a:off x="166370" y="13827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685800" y="1358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9080"/>
    <xdr:sp macro="" textlink="">
      <xdr:nvSpPr>
        <xdr:cNvPr id="160" name="テキスト ボックス 159"/>
        <xdr:cNvSpPr txBox="1"/>
      </xdr:nvSpPr>
      <xdr:spPr>
        <a:xfrm>
          <a:off x="166370" y="1344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685800" y="1320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9080"/>
    <xdr:sp macro="" textlink="">
      <xdr:nvSpPr>
        <xdr:cNvPr id="162" name="テキスト ボックス 161"/>
        <xdr:cNvSpPr txBox="1"/>
      </xdr:nvSpPr>
      <xdr:spPr>
        <a:xfrm>
          <a:off x="166370" y="1306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685800" y="1282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5630" cy="257810"/>
    <xdr:sp macro="" textlink="">
      <xdr:nvSpPr>
        <xdr:cNvPr id="164" name="テキスト ボックス 163"/>
        <xdr:cNvSpPr txBox="1"/>
      </xdr:nvSpPr>
      <xdr:spPr>
        <a:xfrm>
          <a:off x="166370" y="12684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685800" y="1244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6" name="テキスト ボックス 165"/>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685800" y="1206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5630" cy="259080"/>
    <xdr:sp macro="" textlink="">
      <xdr:nvSpPr>
        <xdr:cNvPr id="168" name="テキスト ボックス 167"/>
        <xdr:cNvSpPr txBox="1"/>
      </xdr:nvSpPr>
      <xdr:spPr>
        <a:xfrm>
          <a:off x="166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685800" y="11684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7810"/>
    <xdr:sp macro="" textlink="">
      <xdr:nvSpPr>
        <xdr:cNvPr id="170" name="テキスト ボックス 169"/>
        <xdr:cNvSpPr txBox="1"/>
      </xdr:nvSpPr>
      <xdr:spPr>
        <a:xfrm>
          <a:off x="166370" y="11541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685800" y="11684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8890</xdr:rowOff>
    </xdr:from>
    <xdr:to xmlns:xdr="http://schemas.openxmlformats.org/drawingml/2006/spreadsheetDrawing">
      <xdr:col>24</xdr:col>
      <xdr:colOff>62865</xdr:colOff>
      <xdr:row>78</xdr:row>
      <xdr:rowOff>158750</xdr:rowOff>
    </xdr:to>
    <xdr:cxnSp macro="">
      <xdr:nvCxnSpPr>
        <xdr:cNvPr id="172" name="直線コネクタ 171"/>
        <xdr:cNvCxnSpPr/>
      </xdr:nvCxnSpPr>
      <xdr:spPr>
        <a:xfrm flipV="1">
          <a:off x="4176395" y="12181840"/>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162560</xdr:rowOff>
    </xdr:from>
    <xdr:ext cx="598805" cy="259080"/>
    <xdr:sp macro="" textlink="">
      <xdr:nvSpPr>
        <xdr:cNvPr id="173" name="民生費最小値テキスト"/>
        <xdr:cNvSpPr txBox="1"/>
      </xdr:nvSpPr>
      <xdr:spPr>
        <a:xfrm>
          <a:off x="4229100" y="1353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158750</xdr:rowOff>
    </xdr:from>
    <xdr:to xmlns:xdr="http://schemas.openxmlformats.org/drawingml/2006/spreadsheetDrawing">
      <xdr:col>24</xdr:col>
      <xdr:colOff>152400</xdr:colOff>
      <xdr:row>78</xdr:row>
      <xdr:rowOff>158750</xdr:rowOff>
    </xdr:to>
    <xdr:cxnSp macro="">
      <xdr:nvCxnSpPr>
        <xdr:cNvPr id="174" name="直線コネクタ 173"/>
        <xdr:cNvCxnSpPr/>
      </xdr:nvCxnSpPr>
      <xdr:spPr>
        <a:xfrm>
          <a:off x="4108450" y="13531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127000</xdr:rowOff>
    </xdr:from>
    <xdr:ext cx="598805" cy="259080"/>
    <xdr:sp macro="" textlink="">
      <xdr:nvSpPr>
        <xdr:cNvPr id="175" name="民生費最大値テキスト"/>
        <xdr:cNvSpPr txBox="1"/>
      </xdr:nvSpPr>
      <xdr:spPr>
        <a:xfrm>
          <a:off x="42291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8890</xdr:rowOff>
    </xdr:from>
    <xdr:to xmlns:xdr="http://schemas.openxmlformats.org/drawingml/2006/spreadsheetDrawing">
      <xdr:col>24</xdr:col>
      <xdr:colOff>152400</xdr:colOff>
      <xdr:row>71</xdr:row>
      <xdr:rowOff>8890</xdr:rowOff>
    </xdr:to>
    <xdr:cxnSp macro="">
      <xdr:nvCxnSpPr>
        <xdr:cNvPr id="176" name="直線コネクタ 175"/>
        <xdr:cNvCxnSpPr/>
      </xdr:nvCxnSpPr>
      <xdr:spPr>
        <a:xfrm>
          <a:off x="4108450" y="12181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78</xdr:row>
      <xdr:rowOff>158750</xdr:rowOff>
    </xdr:from>
    <xdr:to xmlns:xdr="http://schemas.openxmlformats.org/drawingml/2006/spreadsheetDrawing">
      <xdr:col>24</xdr:col>
      <xdr:colOff>63500</xdr:colOff>
      <xdr:row>79</xdr:row>
      <xdr:rowOff>99060</xdr:rowOff>
    </xdr:to>
    <xdr:cxnSp macro="">
      <xdr:nvCxnSpPr>
        <xdr:cNvPr id="177" name="直線コネクタ 176"/>
        <xdr:cNvCxnSpPr/>
      </xdr:nvCxnSpPr>
      <xdr:spPr>
        <a:xfrm flipV="1">
          <a:off x="3429000" y="13531850"/>
          <a:ext cx="7493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63500</xdr:rowOff>
    </xdr:from>
    <xdr:ext cx="598805" cy="257810"/>
    <xdr:sp macro="" textlink="">
      <xdr:nvSpPr>
        <xdr:cNvPr id="178" name="民生費平均値テキスト"/>
        <xdr:cNvSpPr txBox="1"/>
      </xdr:nvSpPr>
      <xdr:spPr>
        <a:xfrm>
          <a:off x="4229100" y="1292225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40640</xdr:rowOff>
    </xdr:from>
    <xdr:to xmlns:xdr="http://schemas.openxmlformats.org/drawingml/2006/spreadsheetDrawing">
      <xdr:col>24</xdr:col>
      <xdr:colOff>114300</xdr:colOff>
      <xdr:row>76</xdr:row>
      <xdr:rowOff>142240</xdr:rowOff>
    </xdr:to>
    <xdr:sp macro="" textlink="">
      <xdr:nvSpPr>
        <xdr:cNvPr id="179" name="フローチャート: 判断 178"/>
        <xdr:cNvSpPr/>
      </xdr:nvSpPr>
      <xdr:spPr>
        <a:xfrm>
          <a:off x="4127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91440</xdr:rowOff>
    </xdr:from>
    <xdr:to xmlns:xdr="http://schemas.openxmlformats.org/drawingml/2006/spreadsheetDrawing">
      <xdr:col>19</xdr:col>
      <xdr:colOff>171450</xdr:colOff>
      <xdr:row>79</xdr:row>
      <xdr:rowOff>99060</xdr:rowOff>
    </xdr:to>
    <xdr:cxnSp macro="">
      <xdr:nvCxnSpPr>
        <xdr:cNvPr id="180" name="直線コネクタ 179"/>
        <xdr:cNvCxnSpPr/>
      </xdr:nvCxnSpPr>
      <xdr:spPr>
        <a:xfrm>
          <a:off x="2622550" y="136359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88900</xdr:rowOff>
    </xdr:from>
    <xdr:to xmlns:xdr="http://schemas.openxmlformats.org/drawingml/2006/spreadsheetDrawing">
      <xdr:col>20</xdr:col>
      <xdr:colOff>38100</xdr:colOff>
      <xdr:row>77</xdr:row>
      <xdr:rowOff>19050</xdr:rowOff>
    </xdr:to>
    <xdr:sp macro="" textlink="">
      <xdr:nvSpPr>
        <xdr:cNvPr id="181" name="フローチャート: 判断 180"/>
        <xdr:cNvSpPr/>
      </xdr:nvSpPr>
      <xdr:spPr>
        <a:xfrm>
          <a:off x="3384550" y="13119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35560</xdr:rowOff>
    </xdr:from>
    <xdr:ext cx="597535" cy="259080"/>
    <xdr:sp macro="" textlink="">
      <xdr:nvSpPr>
        <xdr:cNvPr id="182" name="テキスト ボックス 181"/>
        <xdr:cNvSpPr txBox="1"/>
      </xdr:nvSpPr>
      <xdr:spPr>
        <a:xfrm>
          <a:off x="3154680" y="128943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91440</xdr:rowOff>
    </xdr:from>
    <xdr:to xmlns:xdr="http://schemas.openxmlformats.org/drawingml/2006/spreadsheetDrawing">
      <xdr:col>15</xdr:col>
      <xdr:colOff>50800</xdr:colOff>
      <xdr:row>79</xdr:row>
      <xdr:rowOff>130175</xdr:rowOff>
    </xdr:to>
    <xdr:cxnSp macro="">
      <xdr:nvCxnSpPr>
        <xdr:cNvPr id="183" name="直線コネクタ 182"/>
        <xdr:cNvCxnSpPr/>
      </xdr:nvCxnSpPr>
      <xdr:spPr>
        <a:xfrm flipV="1">
          <a:off x="1828800" y="13635990"/>
          <a:ext cx="7937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6350</xdr:rowOff>
    </xdr:from>
    <xdr:to xmlns:xdr="http://schemas.openxmlformats.org/drawingml/2006/spreadsheetDrawing">
      <xdr:col>15</xdr:col>
      <xdr:colOff>101600</xdr:colOff>
      <xdr:row>76</xdr:row>
      <xdr:rowOff>107315</xdr:rowOff>
    </xdr:to>
    <xdr:sp macro="" textlink="">
      <xdr:nvSpPr>
        <xdr:cNvPr id="184" name="フローチャート: 判断 183"/>
        <xdr:cNvSpPr/>
      </xdr:nvSpPr>
      <xdr:spPr>
        <a:xfrm>
          <a:off x="257175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123825</xdr:rowOff>
    </xdr:from>
    <xdr:ext cx="597535" cy="257810"/>
    <xdr:sp macro="" textlink="">
      <xdr:nvSpPr>
        <xdr:cNvPr id="185" name="テキスト ボックス 184"/>
        <xdr:cNvSpPr txBox="1"/>
      </xdr:nvSpPr>
      <xdr:spPr>
        <a:xfrm>
          <a:off x="2360930" y="128111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79</xdr:row>
      <xdr:rowOff>93980</xdr:rowOff>
    </xdr:from>
    <xdr:to xmlns:xdr="http://schemas.openxmlformats.org/drawingml/2006/spreadsheetDrawing">
      <xdr:col>10</xdr:col>
      <xdr:colOff>114300</xdr:colOff>
      <xdr:row>79</xdr:row>
      <xdr:rowOff>130175</xdr:rowOff>
    </xdr:to>
    <xdr:cxnSp macro="">
      <xdr:nvCxnSpPr>
        <xdr:cNvPr id="186" name="直線コネクタ 185"/>
        <xdr:cNvCxnSpPr/>
      </xdr:nvCxnSpPr>
      <xdr:spPr>
        <a:xfrm>
          <a:off x="1028700" y="1363853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66675</xdr:rowOff>
    </xdr:from>
    <xdr:to xmlns:xdr="http://schemas.openxmlformats.org/drawingml/2006/spreadsheetDrawing">
      <xdr:col>10</xdr:col>
      <xdr:colOff>165100</xdr:colOff>
      <xdr:row>76</xdr:row>
      <xdr:rowOff>168275</xdr:rowOff>
    </xdr:to>
    <xdr:sp macro="" textlink="">
      <xdr:nvSpPr>
        <xdr:cNvPr id="187" name="フローチャート: 判断 186"/>
        <xdr:cNvSpPr/>
      </xdr:nvSpPr>
      <xdr:spPr>
        <a:xfrm>
          <a:off x="1778000" y="130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13335</xdr:rowOff>
    </xdr:from>
    <xdr:ext cx="597535" cy="259080"/>
    <xdr:sp macro="" textlink="">
      <xdr:nvSpPr>
        <xdr:cNvPr id="188" name="テキスト ボックス 187"/>
        <xdr:cNvSpPr txBox="1"/>
      </xdr:nvSpPr>
      <xdr:spPr>
        <a:xfrm>
          <a:off x="1548130" y="12872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138430</xdr:rowOff>
    </xdr:from>
    <xdr:to xmlns:xdr="http://schemas.openxmlformats.org/drawingml/2006/spreadsheetDrawing">
      <xdr:col>6</xdr:col>
      <xdr:colOff>38100</xdr:colOff>
      <xdr:row>77</xdr:row>
      <xdr:rowOff>68580</xdr:rowOff>
    </xdr:to>
    <xdr:sp macro="" textlink="">
      <xdr:nvSpPr>
        <xdr:cNvPr id="189" name="フローチャート: 判断 188"/>
        <xdr:cNvSpPr/>
      </xdr:nvSpPr>
      <xdr:spPr>
        <a:xfrm>
          <a:off x="984250" y="13168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85090</xdr:rowOff>
    </xdr:from>
    <xdr:ext cx="597535" cy="259080"/>
    <xdr:sp macro="" textlink="">
      <xdr:nvSpPr>
        <xdr:cNvPr id="190" name="テキスト ボックス 189"/>
        <xdr:cNvSpPr txBox="1"/>
      </xdr:nvSpPr>
      <xdr:spPr>
        <a:xfrm>
          <a:off x="754380" y="129438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006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2" name="テキスト ボックス 191"/>
        <xdr:cNvSpPr txBox="1"/>
      </xdr:nvSpPr>
      <xdr:spPr>
        <a:xfrm>
          <a:off x="3257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3" name="テキスト ボックス 192"/>
        <xdr:cNvSpPr txBox="1"/>
      </xdr:nvSpPr>
      <xdr:spPr>
        <a:xfrm>
          <a:off x="24511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657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5" name="テキスト ボックス 194"/>
        <xdr:cNvSpPr txBox="1"/>
      </xdr:nvSpPr>
      <xdr:spPr>
        <a:xfrm>
          <a:off x="85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107950</xdr:rowOff>
    </xdr:from>
    <xdr:to xmlns:xdr="http://schemas.openxmlformats.org/drawingml/2006/spreadsheetDrawing">
      <xdr:col>24</xdr:col>
      <xdr:colOff>114300</xdr:colOff>
      <xdr:row>79</xdr:row>
      <xdr:rowOff>38100</xdr:rowOff>
    </xdr:to>
    <xdr:sp macro="" textlink="">
      <xdr:nvSpPr>
        <xdr:cNvPr id="196" name="楕円 195"/>
        <xdr:cNvSpPr/>
      </xdr:nvSpPr>
      <xdr:spPr>
        <a:xfrm>
          <a:off x="4127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22860</xdr:rowOff>
    </xdr:from>
    <xdr:ext cx="598805" cy="259080"/>
    <xdr:sp macro="" textlink="">
      <xdr:nvSpPr>
        <xdr:cNvPr id="197" name="民生費該当値テキスト"/>
        <xdr:cNvSpPr txBox="1"/>
      </xdr:nvSpPr>
      <xdr:spPr>
        <a:xfrm>
          <a:off x="4229100" y="13395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48260</xdr:rowOff>
    </xdr:from>
    <xdr:to xmlns:xdr="http://schemas.openxmlformats.org/drawingml/2006/spreadsheetDrawing">
      <xdr:col>20</xdr:col>
      <xdr:colOff>38100</xdr:colOff>
      <xdr:row>79</xdr:row>
      <xdr:rowOff>149860</xdr:rowOff>
    </xdr:to>
    <xdr:sp macro="" textlink="">
      <xdr:nvSpPr>
        <xdr:cNvPr id="198" name="楕円 197"/>
        <xdr:cNvSpPr/>
      </xdr:nvSpPr>
      <xdr:spPr>
        <a:xfrm>
          <a:off x="3384550" y="13592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140970</xdr:rowOff>
    </xdr:from>
    <xdr:ext cx="597535" cy="259080"/>
    <xdr:sp macro="" textlink="">
      <xdr:nvSpPr>
        <xdr:cNvPr id="199" name="テキスト ボックス 198"/>
        <xdr:cNvSpPr txBox="1"/>
      </xdr:nvSpPr>
      <xdr:spPr>
        <a:xfrm>
          <a:off x="3154680" y="13685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40640</xdr:rowOff>
    </xdr:from>
    <xdr:to xmlns:xdr="http://schemas.openxmlformats.org/drawingml/2006/spreadsheetDrawing">
      <xdr:col>15</xdr:col>
      <xdr:colOff>101600</xdr:colOff>
      <xdr:row>79</xdr:row>
      <xdr:rowOff>142240</xdr:rowOff>
    </xdr:to>
    <xdr:sp macro="" textlink="">
      <xdr:nvSpPr>
        <xdr:cNvPr id="200" name="楕円 199"/>
        <xdr:cNvSpPr/>
      </xdr:nvSpPr>
      <xdr:spPr>
        <a:xfrm>
          <a:off x="257175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133350</xdr:rowOff>
    </xdr:from>
    <xdr:ext cx="597535" cy="257810"/>
    <xdr:sp macro="" textlink="">
      <xdr:nvSpPr>
        <xdr:cNvPr id="201" name="テキスト ボックス 200"/>
        <xdr:cNvSpPr txBox="1"/>
      </xdr:nvSpPr>
      <xdr:spPr>
        <a:xfrm>
          <a:off x="2360930" y="136779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79375</xdr:rowOff>
    </xdr:from>
    <xdr:to xmlns:xdr="http://schemas.openxmlformats.org/drawingml/2006/spreadsheetDrawing">
      <xdr:col>10</xdr:col>
      <xdr:colOff>165100</xdr:colOff>
      <xdr:row>80</xdr:row>
      <xdr:rowOff>9525</xdr:rowOff>
    </xdr:to>
    <xdr:sp macro="" textlink="">
      <xdr:nvSpPr>
        <xdr:cNvPr id="202" name="楕円 201"/>
        <xdr:cNvSpPr/>
      </xdr:nvSpPr>
      <xdr:spPr>
        <a:xfrm>
          <a:off x="1778000" y="136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80</xdr:row>
      <xdr:rowOff>635</xdr:rowOff>
    </xdr:from>
    <xdr:ext cx="597535" cy="259080"/>
    <xdr:sp macro="" textlink="">
      <xdr:nvSpPr>
        <xdr:cNvPr id="203" name="テキスト ボックス 202"/>
        <xdr:cNvSpPr txBox="1"/>
      </xdr:nvSpPr>
      <xdr:spPr>
        <a:xfrm>
          <a:off x="1548130" y="137166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43180</xdr:rowOff>
    </xdr:from>
    <xdr:to xmlns:xdr="http://schemas.openxmlformats.org/drawingml/2006/spreadsheetDrawing">
      <xdr:col>6</xdr:col>
      <xdr:colOff>38100</xdr:colOff>
      <xdr:row>79</xdr:row>
      <xdr:rowOff>144780</xdr:rowOff>
    </xdr:to>
    <xdr:sp macro="" textlink="">
      <xdr:nvSpPr>
        <xdr:cNvPr id="204" name="楕円 203"/>
        <xdr:cNvSpPr/>
      </xdr:nvSpPr>
      <xdr:spPr>
        <a:xfrm>
          <a:off x="984250" y="13587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135890</xdr:rowOff>
    </xdr:from>
    <xdr:ext cx="597535" cy="259080"/>
    <xdr:sp macro="" textlink="">
      <xdr:nvSpPr>
        <xdr:cNvPr id="205" name="テキスト ボックス 204"/>
        <xdr:cNvSpPr txBox="1"/>
      </xdr:nvSpPr>
      <xdr:spPr>
        <a:xfrm>
          <a:off x="754380" y="13680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685800" y="14287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128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128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7145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7145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27432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27432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685800" y="15113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155"/>
    <xdr:sp macro="" textlink="">
      <xdr:nvSpPr>
        <xdr:cNvPr id="214" name="テキスト ボックス 213"/>
        <xdr:cNvSpPr txBox="1"/>
      </xdr:nvSpPr>
      <xdr:spPr>
        <a:xfrm>
          <a:off x="66675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685800" y="1739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650" cy="257810"/>
    <xdr:sp macro="" textlink="">
      <xdr:nvSpPr>
        <xdr:cNvPr id="216" name="テキスト ボックス 215"/>
        <xdr:cNvSpPr txBox="1"/>
      </xdr:nvSpPr>
      <xdr:spPr>
        <a:xfrm>
          <a:off x="4749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7" name="直線コネクタ 216"/>
        <xdr:cNvCxnSpPr/>
      </xdr:nvCxnSpPr>
      <xdr:spPr>
        <a:xfrm>
          <a:off x="685800" y="1694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7810"/>
    <xdr:sp macro="" textlink="">
      <xdr:nvSpPr>
        <xdr:cNvPr id="218" name="テキスト ボックス 217"/>
        <xdr:cNvSpPr txBox="1"/>
      </xdr:nvSpPr>
      <xdr:spPr>
        <a:xfrm>
          <a:off x="211455" y="16799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9" name="直線コネクタ 218"/>
        <xdr:cNvCxnSpPr/>
      </xdr:nvCxnSpPr>
      <xdr:spPr>
        <a:xfrm>
          <a:off x="685800" y="1648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7810"/>
    <xdr:sp macro="" textlink="">
      <xdr:nvSpPr>
        <xdr:cNvPr id="220" name="テキスト ボックス 219"/>
        <xdr:cNvSpPr txBox="1"/>
      </xdr:nvSpPr>
      <xdr:spPr>
        <a:xfrm>
          <a:off x="211455" y="16342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1" name="直線コネクタ 220"/>
        <xdr:cNvCxnSpPr/>
      </xdr:nvCxnSpPr>
      <xdr:spPr>
        <a:xfrm>
          <a:off x="6858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7810"/>
    <xdr:sp macro="" textlink="">
      <xdr:nvSpPr>
        <xdr:cNvPr id="222" name="テキスト ボックス 221"/>
        <xdr:cNvSpPr txBox="1"/>
      </xdr:nvSpPr>
      <xdr:spPr>
        <a:xfrm>
          <a:off x="211455" y="15885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3" name="直線コネクタ 222"/>
        <xdr:cNvCxnSpPr/>
      </xdr:nvCxnSpPr>
      <xdr:spPr>
        <a:xfrm>
          <a:off x="685800" y="1557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7810"/>
    <xdr:sp macro="" textlink="">
      <xdr:nvSpPr>
        <xdr:cNvPr id="224" name="テキスト ボックス 223"/>
        <xdr:cNvSpPr txBox="1"/>
      </xdr:nvSpPr>
      <xdr:spPr>
        <a:xfrm>
          <a:off x="211455" y="15427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685800" y="15113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7810"/>
    <xdr:sp macro="" textlink="">
      <xdr:nvSpPr>
        <xdr:cNvPr id="226" name="テキスト ボックス 225"/>
        <xdr:cNvSpPr txBox="1"/>
      </xdr:nvSpPr>
      <xdr:spPr>
        <a:xfrm>
          <a:off x="16637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衛生費グラフ枠"/>
        <xdr:cNvSpPr/>
      </xdr:nvSpPr>
      <xdr:spPr>
        <a:xfrm>
          <a:off x="685800" y="15113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24765</xdr:rowOff>
    </xdr:from>
    <xdr:to xmlns:xdr="http://schemas.openxmlformats.org/drawingml/2006/spreadsheetDrawing">
      <xdr:col>24</xdr:col>
      <xdr:colOff>62865</xdr:colOff>
      <xdr:row>98</xdr:row>
      <xdr:rowOff>86995</xdr:rowOff>
    </xdr:to>
    <xdr:cxnSp macro="">
      <xdr:nvCxnSpPr>
        <xdr:cNvPr id="228" name="直線コネクタ 227"/>
        <xdr:cNvCxnSpPr/>
      </xdr:nvCxnSpPr>
      <xdr:spPr>
        <a:xfrm flipV="1">
          <a:off x="4176395" y="15455265"/>
          <a:ext cx="127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90805</xdr:rowOff>
    </xdr:from>
    <xdr:ext cx="534670" cy="258445"/>
    <xdr:sp macro="" textlink="">
      <xdr:nvSpPr>
        <xdr:cNvPr id="229" name="衛生費最小値テキスト"/>
        <xdr:cNvSpPr txBox="1"/>
      </xdr:nvSpPr>
      <xdr:spPr>
        <a:xfrm>
          <a:off x="4229100" y="16892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86995</xdr:rowOff>
    </xdr:from>
    <xdr:to xmlns:xdr="http://schemas.openxmlformats.org/drawingml/2006/spreadsheetDrawing">
      <xdr:col>24</xdr:col>
      <xdr:colOff>152400</xdr:colOff>
      <xdr:row>98</xdr:row>
      <xdr:rowOff>86995</xdr:rowOff>
    </xdr:to>
    <xdr:cxnSp macro="">
      <xdr:nvCxnSpPr>
        <xdr:cNvPr id="230" name="直線コネクタ 229"/>
        <xdr:cNvCxnSpPr/>
      </xdr:nvCxnSpPr>
      <xdr:spPr>
        <a:xfrm>
          <a:off x="4108450" y="16889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143510</xdr:rowOff>
    </xdr:from>
    <xdr:ext cx="534670" cy="257810"/>
    <xdr:sp macro="" textlink="">
      <xdr:nvSpPr>
        <xdr:cNvPr id="231" name="衛生費最大値テキスト"/>
        <xdr:cNvSpPr txBox="1"/>
      </xdr:nvSpPr>
      <xdr:spPr>
        <a:xfrm>
          <a:off x="4229100" y="152311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85,026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24765</xdr:rowOff>
    </xdr:from>
    <xdr:to xmlns:xdr="http://schemas.openxmlformats.org/drawingml/2006/spreadsheetDrawing">
      <xdr:col>24</xdr:col>
      <xdr:colOff>152400</xdr:colOff>
      <xdr:row>90</xdr:row>
      <xdr:rowOff>24765</xdr:rowOff>
    </xdr:to>
    <xdr:cxnSp macro="">
      <xdr:nvCxnSpPr>
        <xdr:cNvPr id="232" name="直線コネクタ 231"/>
        <xdr:cNvCxnSpPr/>
      </xdr:nvCxnSpPr>
      <xdr:spPr>
        <a:xfrm>
          <a:off x="4108450" y="15455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91</xdr:row>
      <xdr:rowOff>4445</xdr:rowOff>
    </xdr:from>
    <xdr:to xmlns:xdr="http://schemas.openxmlformats.org/drawingml/2006/spreadsheetDrawing">
      <xdr:col>24</xdr:col>
      <xdr:colOff>63500</xdr:colOff>
      <xdr:row>94</xdr:row>
      <xdr:rowOff>165100</xdr:rowOff>
    </xdr:to>
    <xdr:cxnSp macro="">
      <xdr:nvCxnSpPr>
        <xdr:cNvPr id="233" name="直線コネクタ 232"/>
        <xdr:cNvCxnSpPr/>
      </xdr:nvCxnSpPr>
      <xdr:spPr>
        <a:xfrm flipV="1">
          <a:off x="3429000" y="15606395"/>
          <a:ext cx="749300" cy="675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50800</xdr:rowOff>
    </xdr:from>
    <xdr:ext cx="534670" cy="259080"/>
    <xdr:sp macro="" textlink="">
      <xdr:nvSpPr>
        <xdr:cNvPr id="234" name="衛生費平均値テキスト"/>
        <xdr:cNvSpPr txBox="1"/>
      </xdr:nvSpPr>
      <xdr:spPr>
        <a:xfrm>
          <a:off x="4229100" y="165100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72390</xdr:rowOff>
    </xdr:from>
    <xdr:to xmlns:xdr="http://schemas.openxmlformats.org/drawingml/2006/spreadsheetDrawing">
      <xdr:col>24</xdr:col>
      <xdr:colOff>114300</xdr:colOff>
      <xdr:row>97</xdr:row>
      <xdr:rowOff>2540</xdr:rowOff>
    </xdr:to>
    <xdr:sp macro="" textlink="">
      <xdr:nvSpPr>
        <xdr:cNvPr id="235" name="フローチャート: 判断 234"/>
        <xdr:cNvSpPr/>
      </xdr:nvSpPr>
      <xdr:spPr>
        <a:xfrm>
          <a:off x="4127500" y="1653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165100</xdr:rowOff>
    </xdr:from>
    <xdr:to xmlns:xdr="http://schemas.openxmlformats.org/drawingml/2006/spreadsheetDrawing">
      <xdr:col>19</xdr:col>
      <xdr:colOff>171450</xdr:colOff>
      <xdr:row>96</xdr:row>
      <xdr:rowOff>160020</xdr:rowOff>
    </xdr:to>
    <xdr:cxnSp macro="">
      <xdr:nvCxnSpPr>
        <xdr:cNvPr id="236" name="直線コネクタ 235"/>
        <xdr:cNvCxnSpPr/>
      </xdr:nvCxnSpPr>
      <xdr:spPr>
        <a:xfrm flipV="1">
          <a:off x="2622550" y="16281400"/>
          <a:ext cx="806450" cy="337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149225</xdr:rowOff>
    </xdr:from>
    <xdr:to xmlns:xdr="http://schemas.openxmlformats.org/drawingml/2006/spreadsheetDrawing">
      <xdr:col>20</xdr:col>
      <xdr:colOff>38100</xdr:colOff>
      <xdr:row>97</xdr:row>
      <xdr:rowOff>79375</xdr:rowOff>
    </xdr:to>
    <xdr:sp macro="" textlink="">
      <xdr:nvSpPr>
        <xdr:cNvPr id="237" name="フローチャート: 判断 236"/>
        <xdr:cNvSpPr/>
      </xdr:nvSpPr>
      <xdr:spPr>
        <a:xfrm>
          <a:off x="3384550" y="1660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70485</xdr:rowOff>
    </xdr:from>
    <xdr:ext cx="533400" cy="259080"/>
    <xdr:sp macro="" textlink="">
      <xdr:nvSpPr>
        <xdr:cNvPr id="238" name="テキスト ボックス 237"/>
        <xdr:cNvSpPr txBox="1"/>
      </xdr:nvSpPr>
      <xdr:spPr>
        <a:xfrm>
          <a:off x="3187065" y="16701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160020</xdr:rowOff>
    </xdr:from>
    <xdr:to xmlns:xdr="http://schemas.openxmlformats.org/drawingml/2006/spreadsheetDrawing">
      <xdr:col>15</xdr:col>
      <xdr:colOff>50800</xdr:colOff>
      <xdr:row>97</xdr:row>
      <xdr:rowOff>0</xdr:rowOff>
    </xdr:to>
    <xdr:cxnSp macro="">
      <xdr:nvCxnSpPr>
        <xdr:cNvPr id="239" name="直線コネクタ 238"/>
        <xdr:cNvCxnSpPr/>
      </xdr:nvCxnSpPr>
      <xdr:spPr>
        <a:xfrm flipV="1">
          <a:off x="1828800" y="1661922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166370</xdr:rowOff>
    </xdr:from>
    <xdr:to xmlns:xdr="http://schemas.openxmlformats.org/drawingml/2006/spreadsheetDrawing">
      <xdr:col>15</xdr:col>
      <xdr:colOff>101600</xdr:colOff>
      <xdr:row>97</xdr:row>
      <xdr:rowOff>95885</xdr:rowOff>
    </xdr:to>
    <xdr:sp macro="" textlink="">
      <xdr:nvSpPr>
        <xdr:cNvPr id="240" name="フローチャート: 判断 239"/>
        <xdr:cNvSpPr/>
      </xdr:nvSpPr>
      <xdr:spPr>
        <a:xfrm>
          <a:off x="2571750" y="16625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86995</xdr:rowOff>
    </xdr:from>
    <xdr:ext cx="533400" cy="257810"/>
    <xdr:sp macro="" textlink="">
      <xdr:nvSpPr>
        <xdr:cNvPr id="241" name="テキスト ボックス 240"/>
        <xdr:cNvSpPr txBox="1"/>
      </xdr:nvSpPr>
      <xdr:spPr>
        <a:xfrm>
          <a:off x="2393315" y="167176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0</xdr:rowOff>
    </xdr:from>
    <xdr:to xmlns:xdr="http://schemas.openxmlformats.org/drawingml/2006/spreadsheetDrawing">
      <xdr:col>10</xdr:col>
      <xdr:colOff>114300</xdr:colOff>
      <xdr:row>97</xdr:row>
      <xdr:rowOff>44450</xdr:rowOff>
    </xdr:to>
    <xdr:cxnSp macro="">
      <xdr:nvCxnSpPr>
        <xdr:cNvPr id="242" name="直線コネクタ 241"/>
        <xdr:cNvCxnSpPr/>
      </xdr:nvCxnSpPr>
      <xdr:spPr>
        <a:xfrm flipV="1">
          <a:off x="1028700" y="16630650"/>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152400</xdr:rowOff>
    </xdr:from>
    <xdr:to xmlns:xdr="http://schemas.openxmlformats.org/drawingml/2006/spreadsheetDrawing">
      <xdr:col>10</xdr:col>
      <xdr:colOff>165100</xdr:colOff>
      <xdr:row>97</xdr:row>
      <xdr:rowOff>82550</xdr:rowOff>
    </xdr:to>
    <xdr:sp macro="" textlink="">
      <xdr:nvSpPr>
        <xdr:cNvPr id="243" name="フローチャート: 判断 242"/>
        <xdr:cNvSpPr/>
      </xdr:nvSpPr>
      <xdr:spPr>
        <a:xfrm>
          <a:off x="17780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73660</xdr:rowOff>
    </xdr:from>
    <xdr:ext cx="534670" cy="259080"/>
    <xdr:sp macro="" textlink="">
      <xdr:nvSpPr>
        <xdr:cNvPr id="244" name="テキスト ボックス 243"/>
        <xdr:cNvSpPr txBox="1"/>
      </xdr:nvSpPr>
      <xdr:spPr>
        <a:xfrm>
          <a:off x="1580515" y="16704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xdr:rowOff>
    </xdr:from>
    <xdr:to xmlns:xdr="http://schemas.openxmlformats.org/drawingml/2006/spreadsheetDrawing">
      <xdr:col>6</xdr:col>
      <xdr:colOff>38100</xdr:colOff>
      <xdr:row>97</xdr:row>
      <xdr:rowOff>113665</xdr:rowOff>
    </xdr:to>
    <xdr:sp macro="" textlink="">
      <xdr:nvSpPr>
        <xdr:cNvPr id="245" name="フローチャート: 判断 244"/>
        <xdr:cNvSpPr/>
      </xdr:nvSpPr>
      <xdr:spPr>
        <a:xfrm>
          <a:off x="984250" y="166427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104775</xdr:rowOff>
    </xdr:from>
    <xdr:ext cx="533400" cy="259080"/>
    <xdr:sp macro="" textlink="">
      <xdr:nvSpPr>
        <xdr:cNvPr id="246" name="テキスト ボックス 245"/>
        <xdr:cNvSpPr txBox="1"/>
      </xdr:nvSpPr>
      <xdr:spPr>
        <a:xfrm>
          <a:off x="786765" y="167354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006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8" name="テキスト ボックス 247"/>
        <xdr:cNvSpPr txBox="1"/>
      </xdr:nvSpPr>
      <xdr:spPr>
        <a:xfrm>
          <a:off x="3257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49" name="テキスト ボックス 248"/>
        <xdr:cNvSpPr txBox="1"/>
      </xdr:nvSpPr>
      <xdr:spPr>
        <a:xfrm>
          <a:off x="24511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657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1" name="テキスト ボックス 250"/>
        <xdr:cNvSpPr txBox="1"/>
      </xdr:nvSpPr>
      <xdr:spPr>
        <a:xfrm>
          <a:off x="85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125095</xdr:rowOff>
    </xdr:from>
    <xdr:to xmlns:xdr="http://schemas.openxmlformats.org/drawingml/2006/spreadsheetDrawing">
      <xdr:col>24</xdr:col>
      <xdr:colOff>114300</xdr:colOff>
      <xdr:row>91</xdr:row>
      <xdr:rowOff>55245</xdr:rowOff>
    </xdr:to>
    <xdr:sp macro="" textlink="">
      <xdr:nvSpPr>
        <xdr:cNvPr id="252" name="楕円 251"/>
        <xdr:cNvSpPr/>
      </xdr:nvSpPr>
      <xdr:spPr>
        <a:xfrm>
          <a:off x="4127500" y="155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89</xdr:row>
      <xdr:rowOff>147955</xdr:rowOff>
    </xdr:from>
    <xdr:ext cx="534670" cy="258445"/>
    <xdr:sp macro="" textlink="">
      <xdr:nvSpPr>
        <xdr:cNvPr id="253" name="衛生費該当値テキスト"/>
        <xdr:cNvSpPr txBox="1"/>
      </xdr:nvSpPr>
      <xdr:spPr>
        <a:xfrm>
          <a:off x="4229100" y="15407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114300</xdr:rowOff>
    </xdr:from>
    <xdr:to xmlns:xdr="http://schemas.openxmlformats.org/drawingml/2006/spreadsheetDrawing">
      <xdr:col>20</xdr:col>
      <xdr:colOff>38100</xdr:colOff>
      <xdr:row>95</xdr:row>
      <xdr:rowOff>44450</xdr:rowOff>
    </xdr:to>
    <xdr:sp macro="" textlink="">
      <xdr:nvSpPr>
        <xdr:cNvPr id="254" name="楕円 253"/>
        <xdr:cNvSpPr/>
      </xdr:nvSpPr>
      <xdr:spPr>
        <a:xfrm>
          <a:off x="3384550" y="16230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60960</xdr:rowOff>
    </xdr:from>
    <xdr:ext cx="533400" cy="259080"/>
    <xdr:sp macro="" textlink="">
      <xdr:nvSpPr>
        <xdr:cNvPr id="255" name="テキスト ボックス 254"/>
        <xdr:cNvSpPr txBox="1"/>
      </xdr:nvSpPr>
      <xdr:spPr>
        <a:xfrm>
          <a:off x="3187065" y="16005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109220</xdr:rowOff>
    </xdr:from>
    <xdr:to xmlns:xdr="http://schemas.openxmlformats.org/drawingml/2006/spreadsheetDrawing">
      <xdr:col>15</xdr:col>
      <xdr:colOff>101600</xdr:colOff>
      <xdr:row>97</xdr:row>
      <xdr:rowOff>39370</xdr:rowOff>
    </xdr:to>
    <xdr:sp macro="" textlink="">
      <xdr:nvSpPr>
        <xdr:cNvPr id="256" name="楕円 255"/>
        <xdr:cNvSpPr/>
      </xdr:nvSpPr>
      <xdr:spPr>
        <a:xfrm>
          <a:off x="2571750" y="1656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55880</xdr:rowOff>
    </xdr:from>
    <xdr:ext cx="533400" cy="259080"/>
    <xdr:sp macro="" textlink="">
      <xdr:nvSpPr>
        <xdr:cNvPr id="257" name="テキスト ボックス 256"/>
        <xdr:cNvSpPr txBox="1"/>
      </xdr:nvSpPr>
      <xdr:spPr>
        <a:xfrm>
          <a:off x="2393315" y="16343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120650</xdr:rowOff>
    </xdr:from>
    <xdr:to xmlns:xdr="http://schemas.openxmlformats.org/drawingml/2006/spreadsheetDrawing">
      <xdr:col>10</xdr:col>
      <xdr:colOff>165100</xdr:colOff>
      <xdr:row>97</xdr:row>
      <xdr:rowOff>50800</xdr:rowOff>
    </xdr:to>
    <xdr:sp macro="" textlink="">
      <xdr:nvSpPr>
        <xdr:cNvPr id="258" name="楕円 257"/>
        <xdr:cNvSpPr/>
      </xdr:nvSpPr>
      <xdr:spPr>
        <a:xfrm>
          <a:off x="1778000" y="165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67310</xdr:rowOff>
    </xdr:from>
    <xdr:ext cx="534670" cy="259080"/>
    <xdr:sp macro="" textlink="">
      <xdr:nvSpPr>
        <xdr:cNvPr id="259" name="テキスト ボックス 258"/>
        <xdr:cNvSpPr txBox="1"/>
      </xdr:nvSpPr>
      <xdr:spPr>
        <a:xfrm>
          <a:off x="1580515" y="1635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165100</xdr:rowOff>
    </xdr:from>
    <xdr:to xmlns:xdr="http://schemas.openxmlformats.org/drawingml/2006/spreadsheetDrawing">
      <xdr:col>6</xdr:col>
      <xdr:colOff>38100</xdr:colOff>
      <xdr:row>97</xdr:row>
      <xdr:rowOff>95250</xdr:rowOff>
    </xdr:to>
    <xdr:sp macro="" textlink="">
      <xdr:nvSpPr>
        <xdr:cNvPr id="260" name="楕円 259"/>
        <xdr:cNvSpPr/>
      </xdr:nvSpPr>
      <xdr:spPr>
        <a:xfrm>
          <a:off x="9842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111760</xdr:rowOff>
    </xdr:from>
    <xdr:ext cx="533400" cy="257810"/>
    <xdr:sp macro="" textlink="">
      <xdr:nvSpPr>
        <xdr:cNvPr id="261" name="テキスト ボックス 260"/>
        <xdr:cNvSpPr txBox="1"/>
      </xdr:nvSpPr>
      <xdr:spPr>
        <a:xfrm>
          <a:off x="786765" y="16399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5956300" y="4000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0642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0642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69850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69850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013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013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5956300" y="4826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155"/>
    <xdr:sp macro="" textlink="">
      <xdr:nvSpPr>
        <xdr:cNvPr id="270" name="テキスト ボックス 269"/>
        <xdr:cNvSpPr txBox="1"/>
      </xdr:nvSpPr>
      <xdr:spPr>
        <a:xfrm>
          <a:off x="59182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5956300" y="7112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2" name="直線コネクタ 271"/>
        <xdr:cNvCxnSpPr/>
      </xdr:nvCxnSpPr>
      <xdr:spPr>
        <a:xfrm>
          <a:off x="5956300" y="673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3" name="テキスト ボックス 272"/>
        <xdr:cNvSpPr txBox="1"/>
      </xdr:nvSpPr>
      <xdr:spPr>
        <a:xfrm>
          <a:off x="57264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4" name="直線コネクタ 273"/>
        <xdr:cNvCxnSpPr/>
      </xdr:nvCxnSpPr>
      <xdr:spPr>
        <a:xfrm>
          <a:off x="5956300" y="635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090" cy="259080"/>
    <xdr:sp macro="" textlink="">
      <xdr:nvSpPr>
        <xdr:cNvPr id="275" name="テキスト ボックス 274"/>
        <xdr:cNvSpPr txBox="1"/>
      </xdr:nvSpPr>
      <xdr:spPr>
        <a:xfrm>
          <a:off x="55270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6" name="直線コネクタ 275"/>
        <xdr:cNvCxnSpPr/>
      </xdr:nvCxnSpPr>
      <xdr:spPr>
        <a:xfrm>
          <a:off x="5956300" y="596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090" cy="257810"/>
    <xdr:sp macro="" textlink="">
      <xdr:nvSpPr>
        <xdr:cNvPr id="277" name="テキスト ボックス 276"/>
        <xdr:cNvSpPr txBox="1"/>
      </xdr:nvSpPr>
      <xdr:spPr>
        <a:xfrm>
          <a:off x="55270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8" name="直線コネクタ 277"/>
        <xdr:cNvCxnSpPr/>
      </xdr:nvCxnSpPr>
      <xdr:spPr>
        <a:xfrm>
          <a:off x="5956300" y="558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090" cy="259080"/>
    <xdr:sp macro="" textlink="">
      <xdr:nvSpPr>
        <xdr:cNvPr id="279" name="テキスト ボックス 278"/>
        <xdr:cNvSpPr txBox="1"/>
      </xdr:nvSpPr>
      <xdr:spPr>
        <a:xfrm>
          <a:off x="55270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0" name="直線コネクタ 279"/>
        <xdr:cNvCxnSpPr/>
      </xdr:nvCxnSpPr>
      <xdr:spPr>
        <a:xfrm>
          <a:off x="5956300" y="52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225" cy="259080"/>
    <xdr:sp macro="" textlink="">
      <xdr:nvSpPr>
        <xdr:cNvPr id="281" name="テキスト ボックス 280"/>
        <xdr:cNvSpPr txBox="1"/>
      </xdr:nvSpPr>
      <xdr:spPr>
        <a:xfrm>
          <a:off x="5481955" y="506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5956300" y="482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225" cy="257810"/>
    <xdr:sp macro="" textlink="">
      <xdr:nvSpPr>
        <xdr:cNvPr id="283" name="テキスト ボックス 282"/>
        <xdr:cNvSpPr txBox="1"/>
      </xdr:nvSpPr>
      <xdr:spPr>
        <a:xfrm>
          <a:off x="5481955" y="468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5956300" y="4826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36</xdr:row>
      <xdr:rowOff>107950</xdr:rowOff>
    </xdr:from>
    <xdr:to xmlns:xdr="http://schemas.openxmlformats.org/drawingml/2006/spreadsheetDrawing">
      <xdr:col>54</xdr:col>
      <xdr:colOff>171450</xdr:colOff>
      <xdr:row>39</xdr:row>
      <xdr:rowOff>26670</xdr:rowOff>
    </xdr:to>
    <xdr:cxnSp macro="">
      <xdr:nvCxnSpPr>
        <xdr:cNvPr id="285" name="直線コネクタ 284"/>
        <xdr:cNvCxnSpPr/>
      </xdr:nvCxnSpPr>
      <xdr:spPr>
        <a:xfrm flipV="1">
          <a:off x="9429750" y="6280150"/>
          <a:ext cx="0" cy="433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30480</xdr:rowOff>
    </xdr:from>
    <xdr:ext cx="377190" cy="257810"/>
    <xdr:sp macro="" textlink="">
      <xdr:nvSpPr>
        <xdr:cNvPr id="286" name="労働費最小値テキスト"/>
        <xdr:cNvSpPr txBox="1"/>
      </xdr:nvSpPr>
      <xdr:spPr>
        <a:xfrm>
          <a:off x="9480550" y="671703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26670</xdr:rowOff>
    </xdr:from>
    <xdr:to xmlns:xdr="http://schemas.openxmlformats.org/drawingml/2006/spreadsheetDrawing">
      <xdr:col>55</xdr:col>
      <xdr:colOff>88900</xdr:colOff>
      <xdr:row>39</xdr:row>
      <xdr:rowOff>26670</xdr:rowOff>
    </xdr:to>
    <xdr:cxnSp macro="">
      <xdr:nvCxnSpPr>
        <xdr:cNvPr id="287" name="直線コネクタ 286"/>
        <xdr:cNvCxnSpPr/>
      </xdr:nvCxnSpPr>
      <xdr:spPr>
        <a:xfrm>
          <a:off x="9359900" y="6713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54610</xdr:rowOff>
    </xdr:from>
    <xdr:ext cx="468630" cy="257810"/>
    <xdr:sp macro="" textlink="">
      <xdr:nvSpPr>
        <xdr:cNvPr id="288" name="労働費最大値テキスト"/>
        <xdr:cNvSpPr txBox="1"/>
      </xdr:nvSpPr>
      <xdr:spPr>
        <a:xfrm>
          <a:off x="9480550" y="60553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36</xdr:row>
      <xdr:rowOff>107950</xdr:rowOff>
    </xdr:from>
    <xdr:to xmlns:xdr="http://schemas.openxmlformats.org/drawingml/2006/spreadsheetDrawing">
      <xdr:col>55</xdr:col>
      <xdr:colOff>88900</xdr:colOff>
      <xdr:row>36</xdr:row>
      <xdr:rowOff>107950</xdr:rowOff>
    </xdr:to>
    <xdr:cxnSp macro="">
      <xdr:nvCxnSpPr>
        <xdr:cNvPr id="289" name="直線コネクタ 288"/>
        <xdr:cNvCxnSpPr/>
      </xdr:nvCxnSpPr>
      <xdr:spPr>
        <a:xfrm>
          <a:off x="9359900" y="62801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121920</xdr:rowOff>
    </xdr:from>
    <xdr:to xmlns:xdr="http://schemas.openxmlformats.org/drawingml/2006/spreadsheetDrawing">
      <xdr:col>55</xdr:col>
      <xdr:colOff>0</xdr:colOff>
      <xdr:row>36</xdr:row>
      <xdr:rowOff>107950</xdr:rowOff>
    </xdr:to>
    <xdr:cxnSp macro="">
      <xdr:nvCxnSpPr>
        <xdr:cNvPr id="290" name="直線コネクタ 289"/>
        <xdr:cNvCxnSpPr/>
      </xdr:nvCxnSpPr>
      <xdr:spPr>
        <a:xfrm>
          <a:off x="8686800" y="6122670"/>
          <a:ext cx="74295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41275</xdr:rowOff>
    </xdr:from>
    <xdr:ext cx="377190" cy="257810"/>
    <xdr:sp macro="" textlink="">
      <xdr:nvSpPr>
        <xdr:cNvPr id="291" name="労働費平均値テキスト"/>
        <xdr:cNvSpPr txBox="1"/>
      </xdr:nvSpPr>
      <xdr:spPr>
        <a:xfrm>
          <a:off x="9480550" y="6556375"/>
          <a:ext cx="37719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164465</xdr:rowOff>
    </xdr:to>
    <xdr:sp macro="" textlink="">
      <xdr:nvSpPr>
        <xdr:cNvPr id="292" name="フローチャート: 判断 291"/>
        <xdr:cNvSpPr/>
      </xdr:nvSpPr>
      <xdr:spPr>
        <a:xfrm>
          <a:off x="9398000" y="65786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34</xdr:row>
      <xdr:rowOff>90805</xdr:rowOff>
    </xdr:from>
    <xdr:to xmlns:xdr="http://schemas.openxmlformats.org/drawingml/2006/spreadsheetDrawing">
      <xdr:col>50</xdr:col>
      <xdr:colOff>114300</xdr:colOff>
      <xdr:row>35</xdr:row>
      <xdr:rowOff>121920</xdr:rowOff>
    </xdr:to>
    <xdr:cxnSp macro="">
      <xdr:nvCxnSpPr>
        <xdr:cNvPr id="293" name="直線コネクタ 292"/>
        <xdr:cNvCxnSpPr/>
      </xdr:nvCxnSpPr>
      <xdr:spPr>
        <a:xfrm>
          <a:off x="7886700" y="5920105"/>
          <a:ext cx="80010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50165</xdr:rowOff>
    </xdr:from>
    <xdr:to xmlns:xdr="http://schemas.openxmlformats.org/drawingml/2006/spreadsheetDrawing">
      <xdr:col>50</xdr:col>
      <xdr:colOff>165100</xdr:colOff>
      <xdr:row>38</xdr:row>
      <xdr:rowOff>151765</xdr:rowOff>
    </xdr:to>
    <xdr:sp macro="" textlink="">
      <xdr:nvSpPr>
        <xdr:cNvPr id="294" name="フローチャート: 判断 293"/>
        <xdr:cNvSpPr/>
      </xdr:nvSpPr>
      <xdr:spPr>
        <a:xfrm>
          <a:off x="86360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143510</xdr:rowOff>
    </xdr:from>
    <xdr:ext cx="378460" cy="257810"/>
    <xdr:sp macro="" textlink="">
      <xdr:nvSpPr>
        <xdr:cNvPr id="295" name="テキスト ボックス 294"/>
        <xdr:cNvSpPr txBox="1"/>
      </xdr:nvSpPr>
      <xdr:spPr>
        <a:xfrm>
          <a:off x="8516620" y="665861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13970</xdr:rowOff>
    </xdr:from>
    <xdr:to xmlns:xdr="http://schemas.openxmlformats.org/drawingml/2006/spreadsheetDrawing">
      <xdr:col>45</xdr:col>
      <xdr:colOff>171450</xdr:colOff>
      <xdr:row>34</xdr:row>
      <xdr:rowOff>90805</xdr:rowOff>
    </xdr:to>
    <xdr:cxnSp macro="">
      <xdr:nvCxnSpPr>
        <xdr:cNvPr id="296" name="直線コネクタ 295"/>
        <xdr:cNvCxnSpPr/>
      </xdr:nvCxnSpPr>
      <xdr:spPr>
        <a:xfrm>
          <a:off x="7080250" y="5671820"/>
          <a:ext cx="80645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41275</xdr:rowOff>
    </xdr:from>
    <xdr:to xmlns:xdr="http://schemas.openxmlformats.org/drawingml/2006/spreadsheetDrawing">
      <xdr:col>46</xdr:col>
      <xdr:colOff>38100</xdr:colOff>
      <xdr:row>38</xdr:row>
      <xdr:rowOff>143510</xdr:rowOff>
    </xdr:to>
    <xdr:sp macro="" textlink="">
      <xdr:nvSpPr>
        <xdr:cNvPr id="297" name="フローチャート: 判断 296"/>
        <xdr:cNvSpPr/>
      </xdr:nvSpPr>
      <xdr:spPr>
        <a:xfrm>
          <a:off x="7842250" y="65563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38</xdr:row>
      <xdr:rowOff>133985</xdr:rowOff>
    </xdr:from>
    <xdr:ext cx="378460" cy="257810"/>
    <xdr:sp macro="" textlink="">
      <xdr:nvSpPr>
        <xdr:cNvPr id="298" name="テキスト ボックス 297"/>
        <xdr:cNvSpPr txBox="1"/>
      </xdr:nvSpPr>
      <xdr:spPr>
        <a:xfrm>
          <a:off x="7715250" y="66490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31</xdr:row>
      <xdr:rowOff>122555</xdr:rowOff>
    </xdr:from>
    <xdr:to xmlns:xdr="http://schemas.openxmlformats.org/drawingml/2006/spreadsheetDrawing">
      <xdr:col>41</xdr:col>
      <xdr:colOff>50800</xdr:colOff>
      <xdr:row>33</xdr:row>
      <xdr:rowOff>13970</xdr:rowOff>
    </xdr:to>
    <xdr:cxnSp macro="">
      <xdr:nvCxnSpPr>
        <xdr:cNvPr id="299" name="直線コネクタ 298"/>
        <xdr:cNvCxnSpPr/>
      </xdr:nvCxnSpPr>
      <xdr:spPr>
        <a:xfrm>
          <a:off x="6286500" y="5437505"/>
          <a:ext cx="79375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26035</xdr:rowOff>
    </xdr:from>
    <xdr:to xmlns:xdr="http://schemas.openxmlformats.org/drawingml/2006/spreadsheetDrawing">
      <xdr:col>41</xdr:col>
      <xdr:colOff>101600</xdr:colOff>
      <xdr:row>38</xdr:row>
      <xdr:rowOff>127635</xdr:rowOff>
    </xdr:to>
    <xdr:sp macro="" textlink="">
      <xdr:nvSpPr>
        <xdr:cNvPr id="300" name="フローチャート: 判断 299"/>
        <xdr:cNvSpPr/>
      </xdr:nvSpPr>
      <xdr:spPr>
        <a:xfrm>
          <a:off x="702945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118745</xdr:rowOff>
    </xdr:from>
    <xdr:ext cx="469900" cy="259080"/>
    <xdr:sp macro="" textlink="">
      <xdr:nvSpPr>
        <xdr:cNvPr id="301" name="テキスト ボックス 300"/>
        <xdr:cNvSpPr txBox="1"/>
      </xdr:nvSpPr>
      <xdr:spPr>
        <a:xfrm>
          <a:off x="6864350" y="663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162560</xdr:rowOff>
    </xdr:from>
    <xdr:to xmlns:xdr="http://schemas.openxmlformats.org/drawingml/2006/spreadsheetDrawing">
      <xdr:col>36</xdr:col>
      <xdr:colOff>165100</xdr:colOff>
      <xdr:row>38</xdr:row>
      <xdr:rowOff>92710</xdr:rowOff>
    </xdr:to>
    <xdr:sp macro="" textlink="">
      <xdr:nvSpPr>
        <xdr:cNvPr id="302" name="フローチャート: 判断 301"/>
        <xdr:cNvSpPr/>
      </xdr:nvSpPr>
      <xdr:spPr>
        <a:xfrm>
          <a:off x="6235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83820</xdr:rowOff>
    </xdr:from>
    <xdr:ext cx="469900" cy="259080"/>
    <xdr:sp macro="" textlink="">
      <xdr:nvSpPr>
        <xdr:cNvPr id="303" name="テキスト ボックス 302"/>
        <xdr:cNvSpPr txBox="1"/>
      </xdr:nvSpPr>
      <xdr:spPr>
        <a:xfrm>
          <a:off x="6070600" y="659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2583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5153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6" name="テキスト ボックス 305"/>
        <xdr:cNvSpPr txBox="1"/>
      </xdr:nvSpPr>
      <xdr:spPr>
        <a:xfrm>
          <a:off x="7715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7" name="テキスト ボックス 306"/>
        <xdr:cNvSpPr txBox="1"/>
      </xdr:nvSpPr>
      <xdr:spPr>
        <a:xfrm>
          <a:off x="6908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115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57150</xdr:rowOff>
    </xdr:from>
    <xdr:to xmlns:xdr="http://schemas.openxmlformats.org/drawingml/2006/spreadsheetDrawing">
      <xdr:col>55</xdr:col>
      <xdr:colOff>50800</xdr:colOff>
      <xdr:row>36</xdr:row>
      <xdr:rowOff>158750</xdr:rowOff>
    </xdr:to>
    <xdr:sp macro="" textlink="">
      <xdr:nvSpPr>
        <xdr:cNvPr id="309" name="楕円 308"/>
        <xdr:cNvSpPr/>
      </xdr:nvSpPr>
      <xdr:spPr>
        <a:xfrm>
          <a:off x="9398000" y="6229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10160</xdr:rowOff>
    </xdr:from>
    <xdr:ext cx="468630" cy="259080"/>
    <xdr:sp macro="" textlink="">
      <xdr:nvSpPr>
        <xdr:cNvPr id="310" name="労働費該当値テキスト"/>
        <xdr:cNvSpPr txBox="1"/>
      </xdr:nvSpPr>
      <xdr:spPr>
        <a:xfrm>
          <a:off x="9480550" y="6182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71120</xdr:rowOff>
    </xdr:from>
    <xdr:to xmlns:xdr="http://schemas.openxmlformats.org/drawingml/2006/spreadsheetDrawing">
      <xdr:col>50</xdr:col>
      <xdr:colOff>165100</xdr:colOff>
      <xdr:row>36</xdr:row>
      <xdr:rowOff>1270</xdr:rowOff>
    </xdr:to>
    <xdr:sp macro="" textlink="">
      <xdr:nvSpPr>
        <xdr:cNvPr id="311" name="楕円 310"/>
        <xdr:cNvSpPr/>
      </xdr:nvSpPr>
      <xdr:spPr>
        <a:xfrm>
          <a:off x="86360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34</xdr:row>
      <xdr:rowOff>17780</xdr:rowOff>
    </xdr:from>
    <xdr:ext cx="469900" cy="257810"/>
    <xdr:sp macro="" textlink="">
      <xdr:nvSpPr>
        <xdr:cNvPr id="312" name="テキスト ボックス 311"/>
        <xdr:cNvSpPr txBox="1"/>
      </xdr:nvSpPr>
      <xdr:spPr>
        <a:xfrm>
          <a:off x="8470900" y="5847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40640</xdr:rowOff>
    </xdr:from>
    <xdr:to xmlns:xdr="http://schemas.openxmlformats.org/drawingml/2006/spreadsheetDrawing">
      <xdr:col>46</xdr:col>
      <xdr:colOff>38100</xdr:colOff>
      <xdr:row>34</xdr:row>
      <xdr:rowOff>141605</xdr:rowOff>
    </xdr:to>
    <xdr:sp macro="" textlink="">
      <xdr:nvSpPr>
        <xdr:cNvPr id="313" name="楕円 312"/>
        <xdr:cNvSpPr/>
      </xdr:nvSpPr>
      <xdr:spPr>
        <a:xfrm>
          <a:off x="7842250" y="58699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32</xdr:row>
      <xdr:rowOff>158115</xdr:rowOff>
    </xdr:from>
    <xdr:ext cx="469900" cy="257810"/>
    <xdr:sp macro="" textlink="">
      <xdr:nvSpPr>
        <xdr:cNvPr id="314" name="テキスト ボックス 313"/>
        <xdr:cNvSpPr txBox="1"/>
      </xdr:nvSpPr>
      <xdr:spPr>
        <a:xfrm>
          <a:off x="7677150" y="56445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32</xdr:row>
      <xdr:rowOff>134620</xdr:rowOff>
    </xdr:from>
    <xdr:to xmlns:xdr="http://schemas.openxmlformats.org/drawingml/2006/spreadsheetDrawing">
      <xdr:col>41</xdr:col>
      <xdr:colOff>101600</xdr:colOff>
      <xdr:row>33</xdr:row>
      <xdr:rowOff>64770</xdr:rowOff>
    </xdr:to>
    <xdr:sp macro="" textlink="">
      <xdr:nvSpPr>
        <xdr:cNvPr id="315" name="楕円 314"/>
        <xdr:cNvSpPr/>
      </xdr:nvSpPr>
      <xdr:spPr>
        <a:xfrm>
          <a:off x="702945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31</xdr:row>
      <xdr:rowOff>81280</xdr:rowOff>
    </xdr:from>
    <xdr:ext cx="469900" cy="259080"/>
    <xdr:sp macro="" textlink="">
      <xdr:nvSpPr>
        <xdr:cNvPr id="316" name="テキスト ボックス 315"/>
        <xdr:cNvSpPr txBox="1"/>
      </xdr:nvSpPr>
      <xdr:spPr>
        <a:xfrm>
          <a:off x="6864350" y="5396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31</xdr:row>
      <xdr:rowOff>71755</xdr:rowOff>
    </xdr:from>
    <xdr:to xmlns:xdr="http://schemas.openxmlformats.org/drawingml/2006/spreadsheetDrawing">
      <xdr:col>36</xdr:col>
      <xdr:colOff>165100</xdr:colOff>
      <xdr:row>32</xdr:row>
      <xdr:rowOff>1905</xdr:rowOff>
    </xdr:to>
    <xdr:sp macro="" textlink="">
      <xdr:nvSpPr>
        <xdr:cNvPr id="317" name="楕円 316"/>
        <xdr:cNvSpPr/>
      </xdr:nvSpPr>
      <xdr:spPr>
        <a:xfrm>
          <a:off x="6235700" y="53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30</xdr:row>
      <xdr:rowOff>18415</xdr:rowOff>
    </xdr:from>
    <xdr:ext cx="534670" cy="257810"/>
    <xdr:sp macro="" textlink="">
      <xdr:nvSpPr>
        <xdr:cNvPr id="318" name="テキスト ボックス 317"/>
        <xdr:cNvSpPr txBox="1"/>
      </xdr:nvSpPr>
      <xdr:spPr>
        <a:xfrm>
          <a:off x="6038215" y="51619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5956300" y="7429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0642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0642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69850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69850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013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013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5956300" y="8255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155"/>
    <xdr:sp macro="" textlink="">
      <xdr:nvSpPr>
        <xdr:cNvPr id="327" name="テキスト ボックス 326"/>
        <xdr:cNvSpPr txBox="1"/>
      </xdr:nvSpPr>
      <xdr:spPr>
        <a:xfrm>
          <a:off x="59182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5956300" y="10541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5956300" y="1008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810"/>
    <xdr:sp macro="" textlink="">
      <xdr:nvSpPr>
        <xdr:cNvPr id="330" name="テキスト ボックス 329"/>
        <xdr:cNvSpPr txBox="1"/>
      </xdr:nvSpPr>
      <xdr:spPr>
        <a:xfrm>
          <a:off x="572643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5956300" y="9626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0225" cy="257810"/>
    <xdr:sp macro="" textlink="">
      <xdr:nvSpPr>
        <xdr:cNvPr id="332" name="テキスト ボックス 331"/>
        <xdr:cNvSpPr txBox="1"/>
      </xdr:nvSpPr>
      <xdr:spPr>
        <a:xfrm>
          <a:off x="5481955" y="9484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5956300" y="916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0225" cy="257810"/>
    <xdr:sp macro="" textlink="">
      <xdr:nvSpPr>
        <xdr:cNvPr id="334" name="テキスト ボックス 333"/>
        <xdr:cNvSpPr txBox="1"/>
      </xdr:nvSpPr>
      <xdr:spPr>
        <a:xfrm>
          <a:off x="5481955" y="9027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5956300" y="8712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0225" cy="257810"/>
    <xdr:sp macro="" textlink="">
      <xdr:nvSpPr>
        <xdr:cNvPr id="336" name="テキスト ボックス 335"/>
        <xdr:cNvSpPr txBox="1"/>
      </xdr:nvSpPr>
      <xdr:spPr>
        <a:xfrm>
          <a:off x="5481955" y="8569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5956300" y="825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225" cy="257810"/>
    <xdr:sp macro="" textlink="">
      <xdr:nvSpPr>
        <xdr:cNvPr id="338" name="テキスト ボックス 337"/>
        <xdr:cNvSpPr txBox="1"/>
      </xdr:nvSpPr>
      <xdr:spPr>
        <a:xfrm>
          <a:off x="5481955" y="8112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5956300" y="8255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155575</xdr:rowOff>
    </xdr:from>
    <xdr:to xmlns:xdr="http://schemas.openxmlformats.org/drawingml/2006/spreadsheetDrawing">
      <xdr:col>54</xdr:col>
      <xdr:colOff>171450</xdr:colOff>
      <xdr:row>58</xdr:row>
      <xdr:rowOff>130810</xdr:rowOff>
    </xdr:to>
    <xdr:cxnSp macro="">
      <xdr:nvCxnSpPr>
        <xdr:cNvPr id="340" name="直線コネクタ 339"/>
        <xdr:cNvCxnSpPr/>
      </xdr:nvCxnSpPr>
      <xdr:spPr>
        <a:xfrm flipV="1">
          <a:off x="9429750" y="8899525"/>
          <a:ext cx="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134620</xdr:rowOff>
    </xdr:from>
    <xdr:ext cx="377190" cy="257810"/>
    <xdr:sp macro="" textlink="">
      <xdr:nvSpPr>
        <xdr:cNvPr id="341" name="農林水産業費最小値テキスト"/>
        <xdr:cNvSpPr txBox="1"/>
      </xdr:nvSpPr>
      <xdr:spPr>
        <a:xfrm>
          <a:off x="9480550" y="1007872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130810</xdr:rowOff>
    </xdr:from>
    <xdr:to xmlns:xdr="http://schemas.openxmlformats.org/drawingml/2006/spreadsheetDrawing">
      <xdr:col>55</xdr:col>
      <xdr:colOff>88900</xdr:colOff>
      <xdr:row>58</xdr:row>
      <xdr:rowOff>130810</xdr:rowOff>
    </xdr:to>
    <xdr:cxnSp macro="">
      <xdr:nvCxnSpPr>
        <xdr:cNvPr id="342" name="直線コネクタ 341"/>
        <xdr:cNvCxnSpPr/>
      </xdr:nvCxnSpPr>
      <xdr:spPr>
        <a:xfrm>
          <a:off x="9359900" y="10074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102235</xdr:rowOff>
    </xdr:from>
    <xdr:ext cx="533400" cy="258445"/>
    <xdr:sp macro="" textlink="">
      <xdr:nvSpPr>
        <xdr:cNvPr id="343" name="農林水産業費最大値テキスト"/>
        <xdr:cNvSpPr txBox="1"/>
      </xdr:nvSpPr>
      <xdr:spPr>
        <a:xfrm>
          <a:off x="9480550" y="8674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25,904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155575</xdr:rowOff>
    </xdr:from>
    <xdr:to xmlns:xdr="http://schemas.openxmlformats.org/drawingml/2006/spreadsheetDrawing">
      <xdr:col>55</xdr:col>
      <xdr:colOff>88900</xdr:colOff>
      <xdr:row>51</xdr:row>
      <xdr:rowOff>155575</xdr:rowOff>
    </xdr:to>
    <xdr:cxnSp macro="">
      <xdr:nvCxnSpPr>
        <xdr:cNvPr id="344" name="直線コネクタ 343"/>
        <xdr:cNvCxnSpPr/>
      </xdr:nvCxnSpPr>
      <xdr:spPr>
        <a:xfrm>
          <a:off x="9359900" y="8899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83820</xdr:rowOff>
    </xdr:from>
    <xdr:to xmlns:xdr="http://schemas.openxmlformats.org/drawingml/2006/spreadsheetDrawing">
      <xdr:col>55</xdr:col>
      <xdr:colOff>0</xdr:colOff>
      <xdr:row>57</xdr:row>
      <xdr:rowOff>125095</xdr:rowOff>
    </xdr:to>
    <xdr:cxnSp macro="">
      <xdr:nvCxnSpPr>
        <xdr:cNvPr id="345" name="直線コネクタ 344"/>
        <xdr:cNvCxnSpPr/>
      </xdr:nvCxnSpPr>
      <xdr:spPr>
        <a:xfrm flipV="1">
          <a:off x="8686800" y="9856470"/>
          <a:ext cx="7429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55245</xdr:rowOff>
    </xdr:from>
    <xdr:ext cx="468630" cy="257810"/>
    <xdr:sp macro="" textlink="">
      <xdr:nvSpPr>
        <xdr:cNvPr id="346" name="農林水産業費平均値テキスト"/>
        <xdr:cNvSpPr txBox="1"/>
      </xdr:nvSpPr>
      <xdr:spPr>
        <a:xfrm>
          <a:off x="9480550" y="9656445"/>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47" name="フローチャート: 判断 346"/>
        <xdr:cNvSpPr/>
      </xdr:nvSpPr>
      <xdr:spPr>
        <a:xfrm>
          <a:off x="9398000" y="9805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57</xdr:row>
      <xdr:rowOff>125095</xdr:rowOff>
    </xdr:from>
    <xdr:to xmlns:xdr="http://schemas.openxmlformats.org/drawingml/2006/spreadsheetDrawing">
      <xdr:col>50</xdr:col>
      <xdr:colOff>114300</xdr:colOff>
      <xdr:row>57</xdr:row>
      <xdr:rowOff>144780</xdr:rowOff>
    </xdr:to>
    <xdr:cxnSp macro="">
      <xdr:nvCxnSpPr>
        <xdr:cNvPr id="348" name="直線コネクタ 347"/>
        <xdr:cNvCxnSpPr/>
      </xdr:nvCxnSpPr>
      <xdr:spPr>
        <a:xfrm flipV="1">
          <a:off x="7886700" y="989774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23495</xdr:rowOff>
    </xdr:from>
    <xdr:to xmlns:xdr="http://schemas.openxmlformats.org/drawingml/2006/spreadsheetDrawing">
      <xdr:col>50</xdr:col>
      <xdr:colOff>165100</xdr:colOff>
      <xdr:row>57</xdr:row>
      <xdr:rowOff>125095</xdr:rowOff>
    </xdr:to>
    <xdr:sp macro="" textlink="">
      <xdr:nvSpPr>
        <xdr:cNvPr id="349" name="フローチャート: 判断 348"/>
        <xdr:cNvSpPr/>
      </xdr:nvSpPr>
      <xdr:spPr>
        <a:xfrm>
          <a:off x="86360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141605</xdr:rowOff>
    </xdr:from>
    <xdr:ext cx="469900" cy="259080"/>
    <xdr:sp macro="" textlink="">
      <xdr:nvSpPr>
        <xdr:cNvPr id="350" name="テキスト ボックス 349"/>
        <xdr:cNvSpPr txBox="1"/>
      </xdr:nvSpPr>
      <xdr:spPr>
        <a:xfrm>
          <a:off x="8470900" y="9571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144780</xdr:rowOff>
    </xdr:from>
    <xdr:to xmlns:xdr="http://schemas.openxmlformats.org/drawingml/2006/spreadsheetDrawing">
      <xdr:col>45</xdr:col>
      <xdr:colOff>171450</xdr:colOff>
      <xdr:row>57</xdr:row>
      <xdr:rowOff>146050</xdr:rowOff>
    </xdr:to>
    <xdr:cxnSp macro="">
      <xdr:nvCxnSpPr>
        <xdr:cNvPr id="351" name="直線コネクタ 350"/>
        <xdr:cNvCxnSpPr/>
      </xdr:nvCxnSpPr>
      <xdr:spPr>
        <a:xfrm flipV="1">
          <a:off x="7080250" y="991743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31115</xdr:rowOff>
    </xdr:from>
    <xdr:to xmlns:xdr="http://schemas.openxmlformats.org/drawingml/2006/spreadsheetDrawing">
      <xdr:col>46</xdr:col>
      <xdr:colOff>38100</xdr:colOff>
      <xdr:row>57</xdr:row>
      <xdr:rowOff>132715</xdr:rowOff>
    </xdr:to>
    <xdr:sp macro="" textlink="">
      <xdr:nvSpPr>
        <xdr:cNvPr id="352" name="フローチャート: 判断 351"/>
        <xdr:cNvSpPr/>
      </xdr:nvSpPr>
      <xdr:spPr>
        <a:xfrm>
          <a:off x="7842250" y="9803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55</xdr:row>
      <xdr:rowOff>149225</xdr:rowOff>
    </xdr:from>
    <xdr:ext cx="469900" cy="259080"/>
    <xdr:sp macro="" textlink="">
      <xdr:nvSpPr>
        <xdr:cNvPr id="353" name="テキスト ボックス 352"/>
        <xdr:cNvSpPr txBox="1"/>
      </xdr:nvSpPr>
      <xdr:spPr>
        <a:xfrm>
          <a:off x="7677150" y="957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146050</xdr:rowOff>
    </xdr:from>
    <xdr:to xmlns:xdr="http://schemas.openxmlformats.org/drawingml/2006/spreadsheetDrawing">
      <xdr:col>41</xdr:col>
      <xdr:colOff>50800</xdr:colOff>
      <xdr:row>57</xdr:row>
      <xdr:rowOff>168910</xdr:rowOff>
    </xdr:to>
    <xdr:cxnSp macro="">
      <xdr:nvCxnSpPr>
        <xdr:cNvPr id="354" name="直線コネクタ 353"/>
        <xdr:cNvCxnSpPr/>
      </xdr:nvCxnSpPr>
      <xdr:spPr>
        <a:xfrm flipV="1">
          <a:off x="6286500" y="991870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19050</xdr:rowOff>
    </xdr:from>
    <xdr:to xmlns:xdr="http://schemas.openxmlformats.org/drawingml/2006/spreadsheetDrawing">
      <xdr:col>41</xdr:col>
      <xdr:colOff>101600</xdr:colOff>
      <xdr:row>57</xdr:row>
      <xdr:rowOff>120650</xdr:rowOff>
    </xdr:to>
    <xdr:sp macro="" textlink="">
      <xdr:nvSpPr>
        <xdr:cNvPr id="355" name="フローチャート: 判断 354"/>
        <xdr:cNvSpPr/>
      </xdr:nvSpPr>
      <xdr:spPr>
        <a:xfrm>
          <a:off x="702945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55</xdr:row>
      <xdr:rowOff>137160</xdr:rowOff>
    </xdr:from>
    <xdr:ext cx="469900" cy="259080"/>
    <xdr:sp macro="" textlink="">
      <xdr:nvSpPr>
        <xdr:cNvPr id="356" name="テキスト ボックス 355"/>
        <xdr:cNvSpPr txBox="1"/>
      </xdr:nvSpPr>
      <xdr:spPr>
        <a:xfrm>
          <a:off x="6864350" y="956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160020</xdr:rowOff>
    </xdr:from>
    <xdr:to xmlns:xdr="http://schemas.openxmlformats.org/drawingml/2006/spreadsheetDrawing">
      <xdr:col>36</xdr:col>
      <xdr:colOff>165100</xdr:colOff>
      <xdr:row>57</xdr:row>
      <xdr:rowOff>90170</xdr:rowOff>
    </xdr:to>
    <xdr:sp macro="" textlink="">
      <xdr:nvSpPr>
        <xdr:cNvPr id="357" name="フローチャート: 判断 356"/>
        <xdr:cNvSpPr/>
      </xdr:nvSpPr>
      <xdr:spPr>
        <a:xfrm>
          <a:off x="62357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55</xdr:row>
      <xdr:rowOff>106680</xdr:rowOff>
    </xdr:from>
    <xdr:ext cx="469900" cy="259080"/>
    <xdr:sp macro="" textlink="">
      <xdr:nvSpPr>
        <xdr:cNvPr id="358" name="テキスト ボックス 357"/>
        <xdr:cNvSpPr txBox="1"/>
      </xdr:nvSpPr>
      <xdr:spPr>
        <a:xfrm>
          <a:off x="6070600" y="953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92583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85153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1" name="テキスト ボックス 360"/>
        <xdr:cNvSpPr txBox="1"/>
      </xdr:nvSpPr>
      <xdr:spPr>
        <a:xfrm>
          <a:off x="7715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2" name="テキスト ボックス 361"/>
        <xdr:cNvSpPr txBox="1"/>
      </xdr:nvSpPr>
      <xdr:spPr>
        <a:xfrm>
          <a:off x="6908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115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33020</xdr:rowOff>
    </xdr:from>
    <xdr:to xmlns:xdr="http://schemas.openxmlformats.org/drawingml/2006/spreadsheetDrawing">
      <xdr:col>55</xdr:col>
      <xdr:colOff>50800</xdr:colOff>
      <xdr:row>57</xdr:row>
      <xdr:rowOff>134620</xdr:rowOff>
    </xdr:to>
    <xdr:sp macro="" textlink="">
      <xdr:nvSpPr>
        <xdr:cNvPr id="364" name="楕円 363"/>
        <xdr:cNvSpPr/>
      </xdr:nvSpPr>
      <xdr:spPr>
        <a:xfrm>
          <a:off x="9398000" y="9805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11430</xdr:rowOff>
    </xdr:from>
    <xdr:ext cx="468630" cy="259080"/>
    <xdr:sp macro="" textlink="">
      <xdr:nvSpPr>
        <xdr:cNvPr id="365" name="農林水産業費該当値テキスト"/>
        <xdr:cNvSpPr txBox="1"/>
      </xdr:nvSpPr>
      <xdr:spPr>
        <a:xfrm>
          <a:off x="9480550" y="97840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74930</xdr:rowOff>
    </xdr:from>
    <xdr:to xmlns:xdr="http://schemas.openxmlformats.org/drawingml/2006/spreadsheetDrawing">
      <xdr:col>50</xdr:col>
      <xdr:colOff>165100</xdr:colOff>
      <xdr:row>58</xdr:row>
      <xdr:rowOff>4445</xdr:rowOff>
    </xdr:to>
    <xdr:sp macro="" textlink="">
      <xdr:nvSpPr>
        <xdr:cNvPr id="366" name="楕円 365"/>
        <xdr:cNvSpPr/>
      </xdr:nvSpPr>
      <xdr:spPr>
        <a:xfrm>
          <a:off x="86360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57</xdr:row>
      <xdr:rowOff>167005</xdr:rowOff>
    </xdr:from>
    <xdr:ext cx="469900" cy="257810"/>
    <xdr:sp macro="" textlink="">
      <xdr:nvSpPr>
        <xdr:cNvPr id="367" name="テキスト ボックス 366"/>
        <xdr:cNvSpPr txBox="1"/>
      </xdr:nvSpPr>
      <xdr:spPr>
        <a:xfrm>
          <a:off x="8470900" y="99396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93980</xdr:rowOff>
    </xdr:from>
    <xdr:to xmlns:xdr="http://schemas.openxmlformats.org/drawingml/2006/spreadsheetDrawing">
      <xdr:col>46</xdr:col>
      <xdr:colOff>38100</xdr:colOff>
      <xdr:row>58</xdr:row>
      <xdr:rowOff>24130</xdr:rowOff>
    </xdr:to>
    <xdr:sp macro="" textlink="">
      <xdr:nvSpPr>
        <xdr:cNvPr id="368" name="楕円 367"/>
        <xdr:cNvSpPr/>
      </xdr:nvSpPr>
      <xdr:spPr>
        <a:xfrm>
          <a:off x="7842250" y="9866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15240</xdr:rowOff>
    </xdr:from>
    <xdr:ext cx="469900" cy="259080"/>
    <xdr:sp macro="" textlink="">
      <xdr:nvSpPr>
        <xdr:cNvPr id="369" name="テキスト ボックス 368"/>
        <xdr:cNvSpPr txBox="1"/>
      </xdr:nvSpPr>
      <xdr:spPr>
        <a:xfrm>
          <a:off x="7677150" y="9959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95250</xdr:rowOff>
    </xdr:from>
    <xdr:to xmlns:xdr="http://schemas.openxmlformats.org/drawingml/2006/spreadsheetDrawing">
      <xdr:col>41</xdr:col>
      <xdr:colOff>101600</xdr:colOff>
      <xdr:row>58</xdr:row>
      <xdr:rowOff>25400</xdr:rowOff>
    </xdr:to>
    <xdr:sp macro="" textlink="">
      <xdr:nvSpPr>
        <xdr:cNvPr id="370" name="楕円 369"/>
        <xdr:cNvSpPr/>
      </xdr:nvSpPr>
      <xdr:spPr>
        <a:xfrm>
          <a:off x="702945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16510</xdr:rowOff>
    </xdr:from>
    <xdr:ext cx="469900" cy="259080"/>
    <xdr:sp macro="" textlink="">
      <xdr:nvSpPr>
        <xdr:cNvPr id="371" name="テキスト ボックス 370"/>
        <xdr:cNvSpPr txBox="1"/>
      </xdr:nvSpPr>
      <xdr:spPr>
        <a:xfrm>
          <a:off x="6864350" y="9960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118110</xdr:rowOff>
    </xdr:from>
    <xdr:to xmlns:xdr="http://schemas.openxmlformats.org/drawingml/2006/spreadsheetDrawing">
      <xdr:col>36</xdr:col>
      <xdr:colOff>165100</xdr:colOff>
      <xdr:row>58</xdr:row>
      <xdr:rowOff>48260</xdr:rowOff>
    </xdr:to>
    <xdr:sp macro="" textlink="">
      <xdr:nvSpPr>
        <xdr:cNvPr id="372" name="楕円 371"/>
        <xdr:cNvSpPr/>
      </xdr:nvSpPr>
      <xdr:spPr>
        <a:xfrm>
          <a:off x="62357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39370</xdr:rowOff>
    </xdr:from>
    <xdr:ext cx="469900" cy="259080"/>
    <xdr:sp macro="" textlink="">
      <xdr:nvSpPr>
        <xdr:cNvPr id="373" name="テキスト ボックス 372"/>
        <xdr:cNvSpPr txBox="1"/>
      </xdr:nvSpPr>
      <xdr:spPr>
        <a:xfrm>
          <a:off x="6070600" y="9983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5956300" y="10858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0642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0642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69850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69850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013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013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5956300" y="11684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155"/>
    <xdr:sp macro="" textlink="">
      <xdr:nvSpPr>
        <xdr:cNvPr id="382" name="テキスト ボックス 381"/>
        <xdr:cNvSpPr txBox="1"/>
      </xdr:nvSpPr>
      <xdr:spPr>
        <a:xfrm>
          <a:off x="59182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5956300" y="13970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5956300" y="13512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810"/>
    <xdr:sp macro="" textlink="">
      <xdr:nvSpPr>
        <xdr:cNvPr id="385" name="テキスト ボックス 384"/>
        <xdr:cNvSpPr txBox="1"/>
      </xdr:nvSpPr>
      <xdr:spPr>
        <a:xfrm>
          <a:off x="572643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5956300" y="13055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225" cy="257810"/>
    <xdr:sp macro="" textlink="">
      <xdr:nvSpPr>
        <xdr:cNvPr id="387" name="テキスト ボックス 386"/>
        <xdr:cNvSpPr txBox="1"/>
      </xdr:nvSpPr>
      <xdr:spPr>
        <a:xfrm>
          <a:off x="5481955" y="129133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5956300" y="1259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225" cy="257810"/>
    <xdr:sp macro="" textlink="">
      <xdr:nvSpPr>
        <xdr:cNvPr id="389" name="テキスト ボックス 388"/>
        <xdr:cNvSpPr txBox="1"/>
      </xdr:nvSpPr>
      <xdr:spPr>
        <a:xfrm>
          <a:off x="5481955" y="124561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5956300" y="12141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0225" cy="257810"/>
    <xdr:sp macro="" textlink="">
      <xdr:nvSpPr>
        <xdr:cNvPr id="391" name="テキスト ボックス 390"/>
        <xdr:cNvSpPr txBox="1"/>
      </xdr:nvSpPr>
      <xdr:spPr>
        <a:xfrm>
          <a:off x="5481955" y="119989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5956300" y="1168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225" cy="257810"/>
    <xdr:sp macro="" textlink="">
      <xdr:nvSpPr>
        <xdr:cNvPr id="393" name="テキスト ボックス 392"/>
        <xdr:cNvSpPr txBox="1"/>
      </xdr:nvSpPr>
      <xdr:spPr>
        <a:xfrm>
          <a:off x="5481955" y="11541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商工費グラフ枠"/>
        <xdr:cNvSpPr/>
      </xdr:nvSpPr>
      <xdr:spPr>
        <a:xfrm>
          <a:off x="5956300" y="11684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71</xdr:row>
      <xdr:rowOff>71755</xdr:rowOff>
    </xdr:from>
    <xdr:to xmlns:xdr="http://schemas.openxmlformats.org/drawingml/2006/spreadsheetDrawing">
      <xdr:col>54</xdr:col>
      <xdr:colOff>171450</xdr:colOff>
      <xdr:row>78</xdr:row>
      <xdr:rowOff>39370</xdr:rowOff>
    </xdr:to>
    <xdr:cxnSp macro="">
      <xdr:nvCxnSpPr>
        <xdr:cNvPr id="395" name="直線コネクタ 394"/>
        <xdr:cNvCxnSpPr/>
      </xdr:nvCxnSpPr>
      <xdr:spPr>
        <a:xfrm flipV="1">
          <a:off x="9429750" y="12244705"/>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43180</xdr:rowOff>
    </xdr:from>
    <xdr:ext cx="468630" cy="257810"/>
    <xdr:sp macro="" textlink="">
      <xdr:nvSpPr>
        <xdr:cNvPr id="396" name="商工費最小値テキスト"/>
        <xdr:cNvSpPr txBox="1"/>
      </xdr:nvSpPr>
      <xdr:spPr>
        <a:xfrm>
          <a:off x="9480550" y="13416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39370</xdr:rowOff>
    </xdr:from>
    <xdr:to xmlns:xdr="http://schemas.openxmlformats.org/drawingml/2006/spreadsheetDrawing">
      <xdr:col>55</xdr:col>
      <xdr:colOff>88900</xdr:colOff>
      <xdr:row>78</xdr:row>
      <xdr:rowOff>39370</xdr:rowOff>
    </xdr:to>
    <xdr:cxnSp macro="">
      <xdr:nvCxnSpPr>
        <xdr:cNvPr id="397" name="直線コネクタ 396"/>
        <xdr:cNvCxnSpPr/>
      </xdr:nvCxnSpPr>
      <xdr:spPr>
        <a:xfrm>
          <a:off x="9359900" y="13412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18415</xdr:rowOff>
    </xdr:from>
    <xdr:ext cx="533400" cy="257810"/>
    <xdr:sp macro="" textlink="">
      <xdr:nvSpPr>
        <xdr:cNvPr id="398" name="商工費最大値テキスト"/>
        <xdr:cNvSpPr txBox="1"/>
      </xdr:nvSpPr>
      <xdr:spPr>
        <a:xfrm>
          <a:off x="9480550" y="120199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27,732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71755</xdr:rowOff>
    </xdr:from>
    <xdr:to xmlns:xdr="http://schemas.openxmlformats.org/drawingml/2006/spreadsheetDrawing">
      <xdr:col>55</xdr:col>
      <xdr:colOff>88900</xdr:colOff>
      <xdr:row>71</xdr:row>
      <xdr:rowOff>71755</xdr:rowOff>
    </xdr:to>
    <xdr:cxnSp macro="">
      <xdr:nvCxnSpPr>
        <xdr:cNvPr id="399" name="直線コネクタ 398"/>
        <xdr:cNvCxnSpPr/>
      </xdr:nvCxnSpPr>
      <xdr:spPr>
        <a:xfrm>
          <a:off x="9359900" y="12244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144780</xdr:rowOff>
    </xdr:from>
    <xdr:to xmlns:xdr="http://schemas.openxmlformats.org/drawingml/2006/spreadsheetDrawing">
      <xdr:col>55</xdr:col>
      <xdr:colOff>0</xdr:colOff>
      <xdr:row>76</xdr:row>
      <xdr:rowOff>144780</xdr:rowOff>
    </xdr:to>
    <xdr:cxnSp macro="">
      <xdr:nvCxnSpPr>
        <xdr:cNvPr id="400" name="直線コネクタ 399"/>
        <xdr:cNvCxnSpPr/>
      </xdr:nvCxnSpPr>
      <xdr:spPr>
        <a:xfrm flipV="1">
          <a:off x="8686800" y="13003530"/>
          <a:ext cx="74295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40640</xdr:rowOff>
    </xdr:from>
    <xdr:ext cx="468630" cy="257810"/>
    <xdr:sp macro="" textlink="">
      <xdr:nvSpPr>
        <xdr:cNvPr id="401" name="商工費平均値テキスト"/>
        <xdr:cNvSpPr txBox="1"/>
      </xdr:nvSpPr>
      <xdr:spPr>
        <a:xfrm>
          <a:off x="9480550" y="1307084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62230</xdr:rowOff>
    </xdr:from>
    <xdr:to xmlns:xdr="http://schemas.openxmlformats.org/drawingml/2006/spreadsheetDrawing">
      <xdr:col>55</xdr:col>
      <xdr:colOff>50800</xdr:colOff>
      <xdr:row>76</xdr:row>
      <xdr:rowOff>163830</xdr:rowOff>
    </xdr:to>
    <xdr:sp macro="" textlink="">
      <xdr:nvSpPr>
        <xdr:cNvPr id="402" name="フローチャート: 判断 401"/>
        <xdr:cNvSpPr/>
      </xdr:nvSpPr>
      <xdr:spPr>
        <a:xfrm>
          <a:off x="9398000" y="13092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144780</xdr:rowOff>
    </xdr:from>
    <xdr:to xmlns:xdr="http://schemas.openxmlformats.org/drawingml/2006/spreadsheetDrawing">
      <xdr:col>50</xdr:col>
      <xdr:colOff>114300</xdr:colOff>
      <xdr:row>77</xdr:row>
      <xdr:rowOff>36195</xdr:rowOff>
    </xdr:to>
    <xdr:cxnSp macro="">
      <xdr:nvCxnSpPr>
        <xdr:cNvPr id="403" name="直線コネクタ 402"/>
        <xdr:cNvCxnSpPr/>
      </xdr:nvCxnSpPr>
      <xdr:spPr>
        <a:xfrm flipV="1">
          <a:off x="7886700" y="13174980"/>
          <a:ext cx="8001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85090</xdr:rowOff>
    </xdr:from>
    <xdr:to xmlns:xdr="http://schemas.openxmlformats.org/drawingml/2006/spreadsheetDrawing">
      <xdr:col>50</xdr:col>
      <xdr:colOff>165100</xdr:colOff>
      <xdr:row>77</xdr:row>
      <xdr:rowOff>15240</xdr:rowOff>
    </xdr:to>
    <xdr:sp macro="" textlink="">
      <xdr:nvSpPr>
        <xdr:cNvPr id="404" name="フローチャート: 判断 403"/>
        <xdr:cNvSpPr/>
      </xdr:nvSpPr>
      <xdr:spPr>
        <a:xfrm>
          <a:off x="86360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75</xdr:row>
      <xdr:rowOff>31750</xdr:rowOff>
    </xdr:from>
    <xdr:ext cx="469900" cy="257810"/>
    <xdr:sp macro="" textlink="">
      <xdr:nvSpPr>
        <xdr:cNvPr id="405" name="テキスト ボックス 404"/>
        <xdr:cNvSpPr txBox="1"/>
      </xdr:nvSpPr>
      <xdr:spPr>
        <a:xfrm>
          <a:off x="8470900" y="128905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106680</xdr:rowOff>
    </xdr:from>
    <xdr:to xmlns:xdr="http://schemas.openxmlformats.org/drawingml/2006/spreadsheetDrawing">
      <xdr:col>45</xdr:col>
      <xdr:colOff>171450</xdr:colOff>
      <xdr:row>77</xdr:row>
      <xdr:rowOff>36195</xdr:rowOff>
    </xdr:to>
    <xdr:cxnSp macro="">
      <xdr:nvCxnSpPr>
        <xdr:cNvPr id="406" name="直線コネクタ 405"/>
        <xdr:cNvCxnSpPr/>
      </xdr:nvCxnSpPr>
      <xdr:spPr>
        <a:xfrm>
          <a:off x="7080250" y="13136880"/>
          <a:ext cx="80645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50800</xdr:rowOff>
    </xdr:from>
    <xdr:to xmlns:xdr="http://schemas.openxmlformats.org/drawingml/2006/spreadsheetDrawing">
      <xdr:col>46</xdr:col>
      <xdr:colOff>38100</xdr:colOff>
      <xdr:row>76</xdr:row>
      <xdr:rowOff>152400</xdr:rowOff>
    </xdr:to>
    <xdr:sp macro="" textlink="">
      <xdr:nvSpPr>
        <xdr:cNvPr id="407" name="フローチャート: 判断 406"/>
        <xdr:cNvSpPr/>
      </xdr:nvSpPr>
      <xdr:spPr>
        <a:xfrm>
          <a:off x="7842250" y="13081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74</xdr:row>
      <xdr:rowOff>168910</xdr:rowOff>
    </xdr:from>
    <xdr:ext cx="469900" cy="257810"/>
    <xdr:sp macro="" textlink="">
      <xdr:nvSpPr>
        <xdr:cNvPr id="408" name="テキスト ボックス 407"/>
        <xdr:cNvSpPr txBox="1"/>
      </xdr:nvSpPr>
      <xdr:spPr>
        <a:xfrm>
          <a:off x="7677150" y="12856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106680</xdr:rowOff>
    </xdr:from>
    <xdr:to xmlns:xdr="http://schemas.openxmlformats.org/drawingml/2006/spreadsheetDrawing">
      <xdr:col>41</xdr:col>
      <xdr:colOff>50800</xdr:colOff>
      <xdr:row>77</xdr:row>
      <xdr:rowOff>4445</xdr:rowOff>
    </xdr:to>
    <xdr:cxnSp macro="">
      <xdr:nvCxnSpPr>
        <xdr:cNvPr id="409" name="直線コネクタ 408"/>
        <xdr:cNvCxnSpPr/>
      </xdr:nvCxnSpPr>
      <xdr:spPr>
        <a:xfrm flipV="1">
          <a:off x="6286500" y="13136880"/>
          <a:ext cx="7937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13335</xdr:rowOff>
    </xdr:from>
    <xdr:to xmlns:xdr="http://schemas.openxmlformats.org/drawingml/2006/spreadsheetDrawing">
      <xdr:col>41</xdr:col>
      <xdr:colOff>101600</xdr:colOff>
      <xdr:row>76</xdr:row>
      <xdr:rowOff>114935</xdr:rowOff>
    </xdr:to>
    <xdr:sp macro="" textlink="">
      <xdr:nvSpPr>
        <xdr:cNvPr id="410" name="フローチャート: 判断 409"/>
        <xdr:cNvSpPr/>
      </xdr:nvSpPr>
      <xdr:spPr>
        <a:xfrm>
          <a:off x="7029450" y="1304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74</xdr:row>
      <xdr:rowOff>132080</xdr:rowOff>
    </xdr:from>
    <xdr:ext cx="469900" cy="257810"/>
    <xdr:sp macro="" textlink="">
      <xdr:nvSpPr>
        <xdr:cNvPr id="411" name="テキスト ボックス 410"/>
        <xdr:cNvSpPr txBox="1"/>
      </xdr:nvSpPr>
      <xdr:spPr>
        <a:xfrm>
          <a:off x="6864350" y="12819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95885</xdr:rowOff>
    </xdr:from>
    <xdr:to xmlns:xdr="http://schemas.openxmlformats.org/drawingml/2006/spreadsheetDrawing">
      <xdr:col>36</xdr:col>
      <xdr:colOff>165100</xdr:colOff>
      <xdr:row>76</xdr:row>
      <xdr:rowOff>26035</xdr:rowOff>
    </xdr:to>
    <xdr:sp macro="" textlink="">
      <xdr:nvSpPr>
        <xdr:cNvPr id="412" name="フローチャート: 判断 411"/>
        <xdr:cNvSpPr/>
      </xdr:nvSpPr>
      <xdr:spPr>
        <a:xfrm>
          <a:off x="62357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42545</xdr:rowOff>
    </xdr:from>
    <xdr:ext cx="534670" cy="257810"/>
    <xdr:sp macro="" textlink="">
      <xdr:nvSpPr>
        <xdr:cNvPr id="413" name="テキスト ボックス 412"/>
        <xdr:cNvSpPr txBox="1"/>
      </xdr:nvSpPr>
      <xdr:spPr>
        <a:xfrm>
          <a:off x="6038215" y="1272984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92583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85153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6" name="テキスト ボックス 415"/>
        <xdr:cNvSpPr txBox="1"/>
      </xdr:nvSpPr>
      <xdr:spPr>
        <a:xfrm>
          <a:off x="7715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17" name="テキスト ボックス 416"/>
        <xdr:cNvSpPr txBox="1"/>
      </xdr:nvSpPr>
      <xdr:spPr>
        <a:xfrm>
          <a:off x="6908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115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93980</xdr:rowOff>
    </xdr:from>
    <xdr:to xmlns:xdr="http://schemas.openxmlformats.org/drawingml/2006/spreadsheetDrawing">
      <xdr:col>55</xdr:col>
      <xdr:colOff>50800</xdr:colOff>
      <xdr:row>76</xdr:row>
      <xdr:rowOff>24130</xdr:rowOff>
    </xdr:to>
    <xdr:sp macro="" textlink="">
      <xdr:nvSpPr>
        <xdr:cNvPr id="419" name="楕円 418"/>
        <xdr:cNvSpPr/>
      </xdr:nvSpPr>
      <xdr:spPr>
        <a:xfrm>
          <a:off x="9398000" y="12952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116840</xdr:rowOff>
    </xdr:from>
    <xdr:ext cx="533400" cy="259080"/>
    <xdr:sp macro="" textlink="">
      <xdr:nvSpPr>
        <xdr:cNvPr id="420" name="商工費該当値テキスト"/>
        <xdr:cNvSpPr txBox="1"/>
      </xdr:nvSpPr>
      <xdr:spPr>
        <a:xfrm>
          <a:off x="9480550" y="12804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93980</xdr:rowOff>
    </xdr:from>
    <xdr:to xmlns:xdr="http://schemas.openxmlformats.org/drawingml/2006/spreadsheetDrawing">
      <xdr:col>50</xdr:col>
      <xdr:colOff>165100</xdr:colOff>
      <xdr:row>77</xdr:row>
      <xdr:rowOff>24130</xdr:rowOff>
    </xdr:to>
    <xdr:sp macro="" textlink="">
      <xdr:nvSpPr>
        <xdr:cNvPr id="421" name="楕円 420"/>
        <xdr:cNvSpPr/>
      </xdr:nvSpPr>
      <xdr:spPr>
        <a:xfrm>
          <a:off x="86360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77</xdr:row>
      <xdr:rowOff>15240</xdr:rowOff>
    </xdr:from>
    <xdr:ext cx="469900" cy="259080"/>
    <xdr:sp macro="" textlink="">
      <xdr:nvSpPr>
        <xdr:cNvPr id="422" name="テキスト ボックス 421"/>
        <xdr:cNvSpPr txBox="1"/>
      </xdr:nvSpPr>
      <xdr:spPr>
        <a:xfrm>
          <a:off x="8470900" y="1321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156845</xdr:rowOff>
    </xdr:from>
    <xdr:to xmlns:xdr="http://schemas.openxmlformats.org/drawingml/2006/spreadsheetDrawing">
      <xdr:col>46</xdr:col>
      <xdr:colOff>38100</xdr:colOff>
      <xdr:row>77</xdr:row>
      <xdr:rowOff>86995</xdr:rowOff>
    </xdr:to>
    <xdr:sp macro="" textlink="">
      <xdr:nvSpPr>
        <xdr:cNvPr id="423" name="楕円 422"/>
        <xdr:cNvSpPr/>
      </xdr:nvSpPr>
      <xdr:spPr>
        <a:xfrm>
          <a:off x="7842250" y="13187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78105</xdr:rowOff>
    </xdr:from>
    <xdr:ext cx="469900" cy="257810"/>
    <xdr:sp macro="" textlink="">
      <xdr:nvSpPr>
        <xdr:cNvPr id="424" name="テキスト ボックス 423"/>
        <xdr:cNvSpPr txBox="1"/>
      </xdr:nvSpPr>
      <xdr:spPr>
        <a:xfrm>
          <a:off x="7677150" y="132797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55880</xdr:rowOff>
    </xdr:from>
    <xdr:to xmlns:xdr="http://schemas.openxmlformats.org/drawingml/2006/spreadsheetDrawing">
      <xdr:col>41</xdr:col>
      <xdr:colOff>101600</xdr:colOff>
      <xdr:row>76</xdr:row>
      <xdr:rowOff>157480</xdr:rowOff>
    </xdr:to>
    <xdr:sp macro="" textlink="">
      <xdr:nvSpPr>
        <xdr:cNvPr id="425" name="楕円 424"/>
        <xdr:cNvSpPr/>
      </xdr:nvSpPr>
      <xdr:spPr>
        <a:xfrm>
          <a:off x="702945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148590</xdr:rowOff>
    </xdr:from>
    <xdr:ext cx="469900" cy="259080"/>
    <xdr:sp macro="" textlink="">
      <xdr:nvSpPr>
        <xdr:cNvPr id="426" name="テキスト ボックス 425"/>
        <xdr:cNvSpPr txBox="1"/>
      </xdr:nvSpPr>
      <xdr:spPr>
        <a:xfrm>
          <a:off x="6864350" y="1317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125095</xdr:rowOff>
    </xdr:from>
    <xdr:to xmlns:xdr="http://schemas.openxmlformats.org/drawingml/2006/spreadsheetDrawing">
      <xdr:col>36</xdr:col>
      <xdr:colOff>165100</xdr:colOff>
      <xdr:row>77</xdr:row>
      <xdr:rowOff>55245</xdr:rowOff>
    </xdr:to>
    <xdr:sp macro="" textlink="">
      <xdr:nvSpPr>
        <xdr:cNvPr id="427" name="楕円 426"/>
        <xdr:cNvSpPr/>
      </xdr:nvSpPr>
      <xdr:spPr>
        <a:xfrm>
          <a:off x="62357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77</xdr:row>
      <xdr:rowOff>46355</xdr:rowOff>
    </xdr:from>
    <xdr:ext cx="469900" cy="259080"/>
    <xdr:sp macro="" textlink="">
      <xdr:nvSpPr>
        <xdr:cNvPr id="428" name="テキスト ボックス 427"/>
        <xdr:cNvSpPr txBox="1"/>
      </xdr:nvSpPr>
      <xdr:spPr>
        <a:xfrm>
          <a:off x="607060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5956300" y="14287500"/>
          <a:ext cx="4210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0642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0642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69850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69850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013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013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5956300" y="15113000"/>
          <a:ext cx="4210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155"/>
    <xdr:sp macro="" textlink="">
      <xdr:nvSpPr>
        <xdr:cNvPr id="437" name="テキスト ボックス 436"/>
        <xdr:cNvSpPr txBox="1"/>
      </xdr:nvSpPr>
      <xdr:spPr>
        <a:xfrm>
          <a:off x="59182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5956300" y="17399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7650" cy="257810"/>
    <xdr:sp macro="" textlink="">
      <xdr:nvSpPr>
        <xdr:cNvPr id="439" name="テキスト ボックス 438"/>
        <xdr:cNvSpPr txBox="1"/>
      </xdr:nvSpPr>
      <xdr:spPr>
        <a:xfrm>
          <a:off x="572643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0" name="直線コネクタ 439"/>
        <xdr:cNvCxnSpPr/>
      </xdr:nvCxnSpPr>
      <xdr:spPr>
        <a:xfrm>
          <a:off x="5956300" y="17018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225" cy="259080"/>
    <xdr:sp macro="" textlink="">
      <xdr:nvSpPr>
        <xdr:cNvPr id="441" name="テキスト ボックス 440"/>
        <xdr:cNvSpPr txBox="1"/>
      </xdr:nvSpPr>
      <xdr:spPr>
        <a:xfrm>
          <a:off x="5481955"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2" name="直線コネクタ 441"/>
        <xdr:cNvCxnSpPr/>
      </xdr:nvCxnSpPr>
      <xdr:spPr>
        <a:xfrm>
          <a:off x="5956300" y="1663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3" name="テキスト ボックス 442"/>
        <xdr:cNvSpPr txBox="1"/>
      </xdr:nvSpPr>
      <xdr:spPr>
        <a:xfrm>
          <a:off x="5481955"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4" name="直線コネクタ 443"/>
        <xdr:cNvCxnSpPr/>
      </xdr:nvCxnSpPr>
      <xdr:spPr>
        <a:xfrm>
          <a:off x="5956300" y="16256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7810"/>
    <xdr:sp macro="" textlink="">
      <xdr:nvSpPr>
        <xdr:cNvPr id="445" name="テキスト ボックス 444"/>
        <xdr:cNvSpPr txBox="1"/>
      </xdr:nvSpPr>
      <xdr:spPr>
        <a:xfrm>
          <a:off x="5481955" y="1611376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6" name="直線コネクタ 445"/>
        <xdr:cNvCxnSpPr/>
      </xdr:nvCxnSpPr>
      <xdr:spPr>
        <a:xfrm>
          <a:off x="5956300" y="15875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47" name="テキスト ボックス 446"/>
        <xdr:cNvSpPr txBox="1"/>
      </xdr:nvSpPr>
      <xdr:spPr>
        <a:xfrm>
          <a:off x="5481955" y="1573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8" name="直線コネクタ 447"/>
        <xdr:cNvCxnSpPr/>
      </xdr:nvCxnSpPr>
      <xdr:spPr>
        <a:xfrm>
          <a:off x="5956300" y="1549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9080"/>
    <xdr:sp macro="" textlink="">
      <xdr:nvSpPr>
        <xdr:cNvPr id="449" name="テキスト ボックス 448"/>
        <xdr:cNvSpPr txBox="1"/>
      </xdr:nvSpPr>
      <xdr:spPr>
        <a:xfrm>
          <a:off x="541782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5956300" y="15113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7810"/>
    <xdr:sp macro="" textlink="">
      <xdr:nvSpPr>
        <xdr:cNvPr id="451" name="テキスト ボックス 450"/>
        <xdr:cNvSpPr txBox="1"/>
      </xdr:nvSpPr>
      <xdr:spPr>
        <a:xfrm>
          <a:off x="5417820" y="1497076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5956300" y="15113000"/>
          <a:ext cx="4210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144780</xdr:rowOff>
    </xdr:from>
    <xdr:to xmlns:xdr="http://schemas.openxmlformats.org/drawingml/2006/spreadsheetDrawing">
      <xdr:col>54</xdr:col>
      <xdr:colOff>171450</xdr:colOff>
      <xdr:row>99</xdr:row>
      <xdr:rowOff>12700</xdr:rowOff>
    </xdr:to>
    <xdr:cxnSp macro="">
      <xdr:nvCxnSpPr>
        <xdr:cNvPr id="453" name="直線コネクタ 452"/>
        <xdr:cNvCxnSpPr/>
      </xdr:nvCxnSpPr>
      <xdr:spPr>
        <a:xfrm flipV="1">
          <a:off x="9429750" y="1574673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16510</xdr:rowOff>
    </xdr:from>
    <xdr:ext cx="533400" cy="259080"/>
    <xdr:sp macro="" textlink="">
      <xdr:nvSpPr>
        <xdr:cNvPr id="454" name="土木費最小値テキスト"/>
        <xdr:cNvSpPr txBox="1"/>
      </xdr:nvSpPr>
      <xdr:spPr>
        <a:xfrm>
          <a:off x="9480550" y="16990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12700</xdr:rowOff>
    </xdr:from>
    <xdr:to xmlns:xdr="http://schemas.openxmlformats.org/drawingml/2006/spreadsheetDrawing">
      <xdr:col>55</xdr:col>
      <xdr:colOff>88900</xdr:colOff>
      <xdr:row>99</xdr:row>
      <xdr:rowOff>12700</xdr:rowOff>
    </xdr:to>
    <xdr:cxnSp macro="">
      <xdr:nvCxnSpPr>
        <xdr:cNvPr id="455" name="直線コネクタ 454"/>
        <xdr:cNvCxnSpPr/>
      </xdr:nvCxnSpPr>
      <xdr:spPr>
        <a:xfrm>
          <a:off x="9359900" y="16986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91440</xdr:rowOff>
    </xdr:from>
    <xdr:ext cx="533400" cy="259080"/>
    <xdr:sp macro="" textlink="">
      <xdr:nvSpPr>
        <xdr:cNvPr id="456" name="土木費最大値テキスト"/>
        <xdr:cNvSpPr txBox="1"/>
      </xdr:nvSpPr>
      <xdr:spPr>
        <a:xfrm>
          <a:off x="9480550" y="155219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86,744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144780</xdr:rowOff>
    </xdr:from>
    <xdr:to xmlns:xdr="http://schemas.openxmlformats.org/drawingml/2006/spreadsheetDrawing">
      <xdr:col>55</xdr:col>
      <xdr:colOff>88900</xdr:colOff>
      <xdr:row>91</xdr:row>
      <xdr:rowOff>144780</xdr:rowOff>
    </xdr:to>
    <xdr:cxnSp macro="">
      <xdr:nvCxnSpPr>
        <xdr:cNvPr id="457" name="直線コネクタ 456"/>
        <xdr:cNvCxnSpPr/>
      </xdr:nvCxnSpPr>
      <xdr:spPr>
        <a:xfrm>
          <a:off x="9359900" y="15746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74930</xdr:rowOff>
    </xdr:from>
    <xdr:to xmlns:xdr="http://schemas.openxmlformats.org/drawingml/2006/spreadsheetDrawing">
      <xdr:col>55</xdr:col>
      <xdr:colOff>0</xdr:colOff>
      <xdr:row>96</xdr:row>
      <xdr:rowOff>80645</xdr:rowOff>
    </xdr:to>
    <xdr:cxnSp macro="">
      <xdr:nvCxnSpPr>
        <xdr:cNvPr id="458" name="直線コネクタ 457"/>
        <xdr:cNvCxnSpPr/>
      </xdr:nvCxnSpPr>
      <xdr:spPr>
        <a:xfrm>
          <a:off x="8686800" y="16534130"/>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114935</xdr:rowOff>
    </xdr:from>
    <xdr:ext cx="533400" cy="259080"/>
    <xdr:sp macro="" textlink="">
      <xdr:nvSpPr>
        <xdr:cNvPr id="459" name="土木費平均値テキスト"/>
        <xdr:cNvSpPr txBox="1"/>
      </xdr:nvSpPr>
      <xdr:spPr>
        <a:xfrm>
          <a:off x="9480550" y="1657413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136525</xdr:rowOff>
    </xdr:from>
    <xdr:to xmlns:xdr="http://schemas.openxmlformats.org/drawingml/2006/spreadsheetDrawing">
      <xdr:col>55</xdr:col>
      <xdr:colOff>50800</xdr:colOff>
      <xdr:row>97</xdr:row>
      <xdr:rowOff>66675</xdr:rowOff>
    </xdr:to>
    <xdr:sp macro="" textlink="">
      <xdr:nvSpPr>
        <xdr:cNvPr id="460" name="フローチャート: 判断 459"/>
        <xdr:cNvSpPr/>
      </xdr:nvSpPr>
      <xdr:spPr>
        <a:xfrm>
          <a:off x="9398000" y="165957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95</xdr:row>
      <xdr:rowOff>133350</xdr:rowOff>
    </xdr:from>
    <xdr:to xmlns:xdr="http://schemas.openxmlformats.org/drawingml/2006/spreadsheetDrawing">
      <xdr:col>50</xdr:col>
      <xdr:colOff>114300</xdr:colOff>
      <xdr:row>96</xdr:row>
      <xdr:rowOff>74930</xdr:rowOff>
    </xdr:to>
    <xdr:cxnSp macro="">
      <xdr:nvCxnSpPr>
        <xdr:cNvPr id="461" name="直線コネクタ 460"/>
        <xdr:cNvCxnSpPr/>
      </xdr:nvCxnSpPr>
      <xdr:spPr>
        <a:xfrm>
          <a:off x="7886700" y="16421100"/>
          <a:ext cx="8001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88265</xdr:rowOff>
    </xdr:from>
    <xdr:to xmlns:xdr="http://schemas.openxmlformats.org/drawingml/2006/spreadsheetDrawing">
      <xdr:col>50</xdr:col>
      <xdr:colOff>165100</xdr:colOff>
      <xdr:row>97</xdr:row>
      <xdr:rowOff>18415</xdr:rowOff>
    </xdr:to>
    <xdr:sp macro="" textlink="">
      <xdr:nvSpPr>
        <xdr:cNvPr id="462" name="フローチャート: 判断 461"/>
        <xdr:cNvSpPr/>
      </xdr:nvSpPr>
      <xdr:spPr>
        <a:xfrm>
          <a:off x="86360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9525</xdr:rowOff>
    </xdr:from>
    <xdr:ext cx="534670" cy="257810"/>
    <xdr:sp macro="" textlink="">
      <xdr:nvSpPr>
        <xdr:cNvPr id="463" name="テキスト ボックス 462"/>
        <xdr:cNvSpPr txBox="1"/>
      </xdr:nvSpPr>
      <xdr:spPr>
        <a:xfrm>
          <a:off x="8438515" y="16640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133350</xdr:rowOff>
    </xdr:from>
    <xdr:to xmlns:xdr="http://schemas.openxmlformats.org/drawingml/2006/spreadsheetDrawing">
      <xdr:col>45</xdr:col>
      <xdr:colOff>171450</xdr:colOff>
      <xdr:row>96</xdr:row>
      <xdr:rowOff>2540</xdr:rowOff>
    </xdr:to>
    <xdr:cxnSp macro="">
      <xdr:nvCxnSpPr>
        <xdr:cNvPr id="464" name="直線コネクタ 463"/>
        <xdr:cNvCxnSpPr/>
      </xdr:nvCxnSpPr>
      <xdr:spPr>
        <a:xfrm flipV="1">
          <a:off x="7080250" y="1642110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99060</xdr:rowOff>
    </xdr:from>
    <xdr:to xmlns:xdr="http://schemas.openxmlformats.org/drawingml/2006/spreadsheetDrawing">
      <xdr:col>46</xdr:col>
      <xdr:colOff>38100</xdr:colOff>
      <xdr:row>97</xdr:row>
      <xdr:rowOff>29210</xdr:rowOff>
    </xdr:to>
    <xdr:sp macro="" textlink="">
      <xdr:nvSpPr>
        <xdr:cNvPr id="465" name="フローチャート: 判断 464"/>
        <xdr:cNvSpPr/>
      </xdr:nvSpPr>
      <xdr:spPr>
        <a:xfrm>
          <a:off x="7842250" y="165582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20320</xdr:rowOff>
    </xdr:from>
    <xdr:ext cx="533400" cy="257810"/>
    <xdr:sp macro="" textlink="">
      <xdr:nvSpPr>
        <xdr:cNvPr id="466" name="テキスト ボックス 465"/>
        <xdr:cNvSpPr txBox="1"/>
      </xdr:nvSpPr>
      <xdr:spPr>
        <a:xfrm>
          <a:off x="7644765" y="166509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2540</xdr:rowOff>
    </xdr:from>
    <xdr:to xmlns:xdr="http://schemas.openxmlformats.org/drawingml/2006/spreadsheetDrawing">
      <xdr:col>41</xdr:col>
      <xdr:colOff>50800</xdr:colOff>
      <xdr:row>96</xdr:row>
      <xdr:rowOff>27940</xdr:rowOff>
    </xdr:to>
    <xdr:cxnSp macro="">
      <xdr:nvCxnSpPr>
        <xdr:cNvPr id="467" name="直線コネクタ 466"/>
        <xdr:cNvCxnSpPr/>
      </xdr:nvCxnSpPr>
      <xdr:spPr>
        <a:xfrm flipV="1">
          <a:off x="6286500" y="1646174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115570</xdr:rowOff>
    </xdr:from>
    <xdr:to xmlns:xdr="http://schemas.openxmlformats.org/drawingml/2006/spreadsheetDrawing">
      <xdr:col>41</xdr:col>
      <xdr:colOff>101600</xdr:colOff>
      <xdr:row>97</xdr:row>
      <xdr:rowOff>45720</xdr:rowOff>
    </xdr:to>
    <xdr:sp macro="" textlink="">
      <xdr:nvSpPr>
        <xdr:cNvPr id="468" name="フローチャート: 判断 467"/>
        <xdr:cNvSpPr/>
      </xdr:nvSpPr>
      <xdr:spPr>
        <a:xfrm>
          <a:off x="702945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36830</xdr:rowOff>
    </xdr:from>
    <xdr:ext cx="533400" cy="259080"/>
    <xdr:sp macro="" textlink="">
      <xdr:nvSpPr>
        <xdr:cNvPr id="469" name="テキスト ボックス 468"/>
        <xdr:cNvSpPr txBox="1"/>
      </xdr:nvSpPr>
      <xdr:spPr>
        <a:xfrm>
          <a:off x="6851015" y="166674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116840</xdr:rowOff>
    </xdr:from>
    <xdr:to xmlns:xdr="http://schemas.openxmlformats.org/drawingml/2006/spreadsheetDrawing">
      <xdr:col>36</xdr:col>
      <xdr:colOff>165100</xdr:colOff>
      <xdr:row>97</xdr:row>
      <xdr:rowOff>46990</xdr:rowOff>
    </xdr:to>
    <xdr:sp macro="" textlink="">
      <xdr:nvSpPr>
        <xdr:cNvPr id="470" name="フローチャート: 判断 469"/>
        <xdr:cNvSpPr/>
      </xdr:nvSpPr>
      <xdr:spPr>
        <a:xfrm>
          <a:off x="6235700" y="1657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38100</xdr:rowOff>
    </xdr:from>
    <xdr:ext cx="534670" cy="259080"/>
    <xdr:sp macro="" textlink="">
      <xdr:nvSpPr>
        <xdr:cNvPr id="471" name="テキスト ボックス 470"/>
        <xdr:cNvSpPr txBox="1"/>
      </xdr:nvSpPr>
      <xdr:spPr>
        <a:xfrm>
          <a:off x="6038215"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92583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85153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4" name="テキスト ボックス 473"/>
        <xdr:cNvSpPr txBox="1"/>
      </xdr:nvSpPr>
      <xdr:spPr>
        <a:xfrm>
          <a:off x="7715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5" name="テキスト ボックス 474"/>
        <xdr:cNvSpPr txBox="1"/>
      </xdr:nvSpPr>
      <xdr:spPr>
        <a:xfrm>
          <a:off x="6908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115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29845</xdr:rowOff>
    </xdr:from>
    <xdr:to xmlns:xdr="http://schemas.openxmlformats.org/drawingml/2006/spreadsheetDrawing">
      <xdr:col>55</xdr:col>
      <xdr:colOff>50800</xdr:colOff>
      <xdr:row>96</xdr:row>
      <xdr:rowOff>132080</xdr:rowOff>
    </xdr:to>
    <xdr:sp macro="" textlink="">
      <xdr:nvSpPr>
        <xdr:cNvPr id="477" name="楕円 476"/>
        <xdr:cNvSpPr/>
      </xdr:nvSpPr>
      <xdr:spPr>
        <a:xfrm>
          <a:off x="9398000" y="164890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52705</xdr:rowOff>
    </xdr:from>
    <xdr:ext cx="533400" cy="257810"/>
    <xdr:sp macro="" textlink="">
      <xdr:nvSpPr>
        <xdr:cNvPr id="478" name="土木費該当値テキスト"/>
        <xdr:cNvSpPr txBox="1"/>
      </xdr:nvSpPr>
      <xdr:spPr>
        <a:xfrm>
          <a:off x="9480550" y="16340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24130</xdr:rowOff>
    </xdr:from>
    <xdr:to xmlns:xdr="http://schemas.openxmlformats.org/drawingml/2006/spreadsheetDrawing">
      <xdr:col>50</xdr:col>
      <xdr:colOff>165100</xdr:colOff>
      <xdr:row>96</xdr:row>
      <xdr:rowOff>125730</xdr:rowOff>
    </xdr:to>
    <xdr:sp macro="" textlink="">
      <xdr:nvSpPr>
        <xdr:cNvPr id="479" name="楕円 478"/>
        <xdr:cNvSpPr/>
      </xdr:nvSpPr>
      <xdr:spPr>
        <a:xfrm>
          <a:off x="86360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142240</xdr:rowOff>
    </xdr:from>
    <xdr:ext cx="534670" cy="259080"/>
    <xdr:sp macro="" textlink="">
      <xdr:nvSpPr>
        <xdr:cNvPr id="480" name="テキスト ボックス 479"/>
        <xdr:cNvSpPr txBox="1"/>
      </xdr:nvSpPr>
      <xdr:spPr>
        <a:xfrm>
          <a:off x="8438515" y="16258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82550</xdr:rowOff>
    </xdr:from>
    <xdr:to xmlns:xdr="http://schemas.openxmlformats.org/drawingml/2006/spreadsheetDrawing">
      <xdr:col>46</xdr:col>
      <xdr:colOff>38100</xdr:colOff>
      <xdr:row>96</xdr:row>
      <xdr:rowOff>12700</xdr:rowOff>
    </xdr:to>
    <xdr:sp macro="" textlink="">
      <xdr:nvSpPr>
        <xdr:cNvPr id="481" name="楕円 480"/>
        <xdr:cNvSpPr/>
      </xdr:nvSpPr>
      <xdr:spPr>
        <a:xfrm>
          <a:off x="7842250" y="16370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29210</xdr:rowOff>
    </xdr:from>
    <xdr:ext cx="533400" cy="257810"/>
    <xdr:sp macro="" textlink="">
      <xdr:nvSpPr>
        <xdr:cNvPr id="482" name="テキスト ボックス 481"/>
        <xdr:cNvSpPr txBox="1"/>
      </xdr:nvSpPr>
      <xdr:spPr>
        <a:xfrm>
          <a:off x="7644765" y="16145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123190</xdr:rowOff>
    </xdr:from>
    <xdr:to xmlns:xdr="http://schemas.openxmlformats.org/drawingml/2006/spreadsheetDrawing">
      <xdr:col>41</xdr:col>
      <xdr:colOff>101600</xdr:colOff>
      <xdr:row>96</xdr:row>
      <xdr:rowOff>53340</xdr:rowOff>
    </xdr:to>
    <xdr:sp macro="" textlink="">
      <xdr:nvSpPr>
        <xdr:cNvPr id="483" name="楕円 482"/>
        <xdr:cNvSpPr/>
      </xdr:nvSpPr>
      <xdr:spPr>
        <a:xfrm>
          <a:off x="702945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69850</xdr:rowOff>
    </xdr:from>
    <xdr:ext cx="533400" cy="259080"/>
    <xdr:sp macro="" textlink="">
      <xdr:nvSpPr>
        <xdr:cNvPr id="484" name="テキスト ボックス 483"/>
        <xdr:cNvSpPr txBox="1"/>
      </xdr:nvSpPr>
      <xdr:spPr>
        <a:xfrm>
          <a:off x="6851015" y="16186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148590</xdr:rowOff>
    </xdr:from>
    <xdr:to xmlns:xdr="http://schemas.openxmlformats.org/drawingml/2006/spreadsheetDrawing">
      <xdr:col>36</xdr:col>
      <xdr:colOff>165100</xdr:colOff>
      <xdr:row>96</xdr:row>
      <xdr:rowOff>78740</xdr:rowOff>
    </xdr:to>
    <xdr:sp macro="" textlink="">
      <xdr:nvSpPr>
        <xdr:cNvPr id="485" name="楕円 484"/>
        <xdr:cNvSpPr/>
      </xdr:nvSpPr>
      <xdr:spPr>
        <a:xfrm>
          <a:off x="62357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95250</xdr:rowOff>
    </xdr:from>
    <xdr:ext cx="534670" cy="259080"/>
    <xdr:sp macro="" textlink="">
      <xdr:nvSpPr>
        <xdr:cNvPr id="486" name="テキスト ボックス 485"/>
        <xdr:cNvSpPr txBox="1"/>
      </xdr:nvSpPr>
      <xdr:spPr>
        <a:xfrm>
          <a:off x="6038215" y="1621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87" name="正方形/長方形 486"/>
        <xdr:cNvSpPr/>
      </xdr:nvSpPr>
      <xdr:spPr>
        <a:xfrm>
          <a:off x="11207750" y="4000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13157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13157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22364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22364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326515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326515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4" name="正方形/長方形 493"/>
        <xdr:cNvSpPr/>
      </xdr:nvSpPr>
      <xdr:spPr>
        <a:xfrm>
          <a:off x="11207750" y="4826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4155"/>
    <xdr:sp macro="" textlink="">
      <xdr:nvSpPr>
        <xdr:cNvPr id="495" name="テキスト ボックス 494"/>
        <xdr:cNvSpPr txBox="1"/>
      </xdr:nvSpPr>
      <xdr:spPr>
        <a:xfrm>
          <a:off x="11169650" y="4635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6" name="直線コネクタ 495"/>
        <xdr:cNvCxnSpPr/>
      </xdr:nvCxnSpPr>
      <xdr:spPr>
        <a:xfrm>
          <a:off x="11207750" y="7112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650" cy="257810"/>
    <xdr:sp macro="" textlink="">
      <xdr:nvSpPr>
        <xdr:cNvPr id="497" name="テキスト ボックス 496"/>
        <xdr:cNvSpPr txBox="1"/>
      </xdr:nvSpPr>
      <xdr:spPr>
        <a:xfrm>
          <a:off x="109778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171450</xdr:colOff>
      <xdr:row>38</xdr:row>
      <xdr:rowOff>25400</xdr:rowOff>
    </xdr:to>
    <xdr:cxnSp macro="">
      <xdr:nvCxnSpPr>
        <xdr:cNvPr id="498" name="直線コネクタ 497"/>
        <xdr:cNvCxnSpPr/>
      </xdr:nvCxnSpPr>
      <xdr:spPr>
        <a:xfrm>
          <a:off x="11207750" y="6540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31495" cy="257810"/>
    <xdr:sp macro="" textlink="">
      <xdr:nvSpPr>
        <xdr:cNvPr id="499" name="テキスト ボックス 498"/>
        <xdr:cNvSpPr txBox="1"/>
      </xdr:nvSpPr>
      <xdr:spPr>
        <a:xfrm>
          <a:off x="10733405" y="6398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171450</xdr:colOff>
      <xdr:row>34</xdr:row>
      <xdr:rowOff>139700</xdr:rowOff>
    </xdr:to>
    <xdr:cxnSp macro="">
      <xdr:nvCxnSpPr>
        <xdr:cNvPr id="500" name="直線コネクタ 499"/>
        <xdr:cNvCxnSpPr/>
      </xdr:nvCxnSpPr>
      <xdr:spPr>
        <a:xfrm>
          <a:off x="11207750" y="596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7810"/>
    <xdr:sp macro="" textlink="">
      <xdr:nvSpPr>
        <xdr:cNvPr id="501" name="テキスト ボックス 500"/>
        <xdr:cNvSpPr txBox="1"/>
      </xdr:nvSpPr>
      <xdr:spPr>
        <a:xfrm>
          <a:off x="10733405" y="582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171450</xdr:colOff>
      <xdr:row>31</xdr:row>
      <xdr:rowOff>82550</xdr:rowOff>
    </xdr:to>
    <xdr:cxnSp macro="">
      <xdr:nvCxnSpPr>
        <xdr:cNvPr id="502" name="直線コネクタ 501"/>
        <xdr:cNvCxnSpPr/>
      </xdr:nvCxnSpPr>
      <xdr:spPr>
        <a:xfrm>
          <a:off x="11207750" y="53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30</xdr:row>
      <xdr:rowOff>111760</xdr:rowOff>
    </xdr:from>
    <xdr:ext cx="531495" cy="257810"/>
    <xdr:sp macro="" textlink="">
      <xdr:nvSpPr>
        <xdr:cNvPr id="503" name="テキスト ボックス 502"/>
        <xdr:cNvSpPr txBox="1"/>
      </xdr:nvSpPr>
      <xdr:spPr>
        <a:xfrm>
          <a:off x="10733405" y="5255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04" name="直線コネクタ 503"/>
        <xdr:cNvCxnSpPr/>
      </xdr:nvCxnSpPr>
      <xdr:spPr>
        <a:xfrm>
          <a:off x="11207750" y="4826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810"/>
    <xdr:sp macro="" textlink="">
      <xdr:nvSpPr>
        <xdr:cNvPr id="505" name="テキスト ボックス 504"/>
        <xdr:cNvSpPr txBox="1"/>
      </xdr:nvSpPr>
      <xdr:spPr>
        <a:xfrm>
          <a:off x="107334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6" name="消防費グラフ枠"/>
        <xdr:cNvSpPr/>
      </xdr:nvSpPr>
      <xdr:spPr>
        <a:xfrm>
          <a:off x="11207750" y="4826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53340</xdr:rowOff>
    </xdr:from>
    <xdr:to xmlns:xdr="http://schemas.openxmlformats.org/drawingml/2006/spreadsheetDrawing">
      <xdr:col>85</xdr:col>
      <xdr:colOff>126365</xdr:colOff>
      <xdr:row>38</xdr:row>
      <xdr:rowOff>58420</xdr:rowOff>
    </xdr:to>
    <xdr:cxnSp macro="">
      <xdr:nvCxnSpPr>
        <xdr:cNvPr id="507" name="直線コネクタ 506"/>
        <xdr:cNvCxnSpPr/>
      </xdr:nvCxnSpPr>
      <xdr:spPr>
        <a:xfrm flipV="1">
          <a:off x="14698345" y="5368290"/>
          <a:ext cx="127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62230</xdr:rowOff>
    </xdr:from>
    <xdr:ext cx="469900" cy="259080"/>
    <xdr:sp macro="" textlink="">
      <xdr:nvSpPr>
        <xdr:cNvPr id="508" name="消防費最小値テキスト"/>
        <xdr:cNvSpPr txBox="1"/>
      </xdr:nvSpPr>
      <xdr:spPr>
        <a:xfrm>
          <a:off x="14744700" y="6577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58420</xdr:rowOff>
    </xdr:from>
    <xdr:to xmlns:xdr="http://schemas.openxmlformats.org/drawingml/2006/spreadsheetDrawing">
      <xdr:col>86</xdr:col>
      <xdr:colOff>25400</xdr:colOff>
      <xdr:row>38</xdr:row>
      <xdr:rowOff>58420</xdr:rowOff>
    </xdr:to>
    <xdr:cxnSp macro="">
      <xdr:nvCxnSpPr>
        <xdr:cNvPr id="509" name="直線コネクタ 508"/>
        <xdr:cNvCxnSpPr/>
      </xdr:nvCxnSpPr>
      <xdr:spPr>
        <a:xfrm>
          <a:off x="14611350" y="6573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29</xdr:row>
      <xdr:rowOff>171450</xdr:rowOff>
    </xdr:from>
    <xdr:ext cx="534670" cy="259080"/>
    <xdr:sp macro="" textlink="">
      <xdr:nvSpPr>
        <xdr:cNvPr id="510" name="消防費最大値テキスト"/>
        <xdr:cNvSpPr txBox="1"/>
      </xdr:nvSpPr>
      <xdr:spPr>
        <a:xfrm>
          <a:off x="14744700" y="514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30,513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53340</xdr:rowOff>
    </xdr:from>
    <xdr:to xmlns:xdr="http://schemas.openxmlformats.org/drawingml/2006/spreadsheetDrawing">
      <xdr:col>86</xdr:col>
      <xdr:colOff>25400</xdr:colOff>
      <xdr:row>31</xdr:row>
      <xdr:rowOff>53340</xdr:rowOff>
    </xdr:to>
    <xdr:cxnSp macro="">
      <xdr:nvCxnSpPr>
        <xdr:cNvPr id="511" name="直線コネクタ 510"/>
        <xdr:cNvCxnSpPr/>
      </xdr:nvCxnSpPr>
      <xdr:spPr>
        <a:xfrm>
          <a:off x="14611350" y="536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8255</xdr:rowOff>
    </xdr:from>
    <xdr:to xmlns:xdr="http://schemas.openxmlformats.org/drawingml/2006/spreadsheetDrawing">
      <xdr:col>85</xdr:col>
      <xdr:colOff>127000</xdr:colOff>
      <xdr:row>37</xdr:row>
      <xdr:rowOff>31115</xdr:rowOff>
    </xdr:to>
    <xdr:cxnSp macro="">
      <xdr:nvCxnSpPr>
        <xdr:cNvPr id="512" name="直線コネクタ 511"/>
        <xdr:cNvCxnSpPr/>
      </xdr:nvCxnSpPr>
      <xdr:spPr>
        <a:xfrm flipV="1">
          <a:off x="13938250" y="635190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132080</xdr:rowOff>
    </xdr:from>
    <xdr:ext cx="534670" cy="257810"/>
    <xdr:sp macro="" textlink="">
      <xdr:nvSpPr>
        <xdr:cNvPr id="513" name="消防費平均値テキスト"/>
        <xdr:cNvSpPr txBox="1"/>
      </xdr:nvSpPr>
      <xdr:spPr>
        <a:xfrm>
          <a:off x="14744700" y="613283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109220</xdr:rowOff>
    </xdr:from>
    <xdr:to xmlns:xdr="http://schemas.openxmlformats.org/drawingml/2006/spreadsheetDrawing">
      <xdr:col>85</xdr:col>
      <xdr:colOff>171450</xdr:colOff>
      <xdr:row>37</xdr:row>
      <xdr:rowOff>38735</xdr:rowOff>
    </xdr:to>
    <xdr:sp macro="" textlink="">
      <xdr:nvSpPr>
        <xdr:cNvPr id="514" name="フローチャート: 判断 513"/>
        <xdr:cNvSpPr/>
      </xdr:nvSpPr>
      <xdr:spPr>
        <a:xfrm>
          <a:off x="14649450" y="628142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31115</xdr:rowOff>
    </xdr:from>
    <xdr:to xmlns:xdr="http://schemas.openxmlformats.org/drawingml/2006/spreadsheetDrawing">
      <xdr:col>81</xdr:col>
      <xdr:colOff>50800</xdr:colOff>
      <xdr:row>37</xdr:row>
      <xdr:rowOff>40640</xdr:rowOff>
    </xdr:to>
    <xdr:cxnSp macro="">
      <xdr:nvCxnSpPr>
        <xdr:cNvPr id="515" name="直線コネクタ 514"/>
        <xdr:cNvCxnSpPr/>
      </xdr:nvCxnSpPr>
      <xdr:spPr>
        <a:xfrm flipV="1">
          <a:off x="13144500" y="637476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157480</xdr:rowOff>
    </xdr:from>
    <xdr:to xmlns:xdr="http://schemas.openxmlformats.org/drawingml/2006/spreadsheetDrawing">
      <xdr:col>81</xdr:col>
      <xdr:colOff>101600</xdr:colOff>
      <xdr:row>37</xdr:row>
      <xdr:rowOff>87630</xdr:rowOff>
    </xdr:to>
    <xdr:sp macro="" textlink="">
      <xdr:nvSpPr>
        <xdr:cNvPr id="516" name="フローチャート: 判断 515"/>
        <xdr:cNvSpPr/>
      </xdr:nvSpPr>
      <xdr:spPr>
        <a:xfrm>
          <a:off x="1388745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78740</xdr:rowOff>
    </xdr:from>
    <xdr:ext cx="533400" cy="259080"/>
    <xdr:sp macro="" textlink="">
      <xdr:nvSpPr>
        <xdr:cNvPr id="517" name="テキスト ボックス 516"/>
        <xdr:cNvSpPr txBox="1"/>
      </xdr:nvSpPr>
      <xdr:spPr>
        <a:xfrm>
          <a:off x="13709015" y="6422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37</xdr:row>
      <xdr:rowOff>40640</xdr:rowOff>
    </xdr:from>
    <xdr:to xmlns:xdr="http://schemas.openxmlformats.org/drawingml/2006/spreadsheetDrawing">
      <xdr:col>76</xdr:col>
      <xdr:colOff>114300</xdr:colOff>
      <xdr:row>37</xdr:row>
      <xdr:rowOff>67945</xdr:rowOff>
    </xdr:to>
    <xdr:cxnSp macro="">
      <xdr:nvCxnSpPr>
        <xdr:cNvPr id="518" name="直線コネクタ 517"/>
        <xdr:cNvCxnSpPr/>
      </xdr:nvCxnSpPr>
      <xdr:spPr>
        <a:xfrm flipV="1">
          <a:off x="12344400" y="6384290"/>
          <a:ext cx="8001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24765</xdr:rowOff>
    </xdr:from>
    <xdr:to xmlns:xdr="http://schemas.openxmlformats.org/drawingml/2006/spreadsheetDrawing">
      <xdr:col>76</xdr:col>
      <xdr:colOff>165100</xdr:colOff>
      <xdr:row>37</xdr:row>
      <xdr:rowOff>126365</xdr:rowOff>
    </xdr:to>
    <xdr:sp macro="" textlink="">
      <xdr:nvSpPr>
        <xdr:cNvPr id="519" name="フローチャート: 判断 518"/>
        <xdr:cNvSpPr/>
      </xdr:nvSpPr>
      <xdr:spPr>
        <a:xfrm>
          <a:off x="130937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117475</xdr:rowOff>
    </xdr:from>
    <xdr:ext cx="534670" cy="259080"/>
    <xdr:sp macro="" textlink="">
      <xdr:nvSpPr>
        <xdr:cNvPr id="520" name="テキスト ボックス 519"/>
        <xdr:cNvSpPr txBox="1"/>
      </xdr:nvSpPr>
      <xdr:spPr>
        <a:xfrm>
          <a:off x="12896215" y="646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151130</xdr:rowOff>
    </xdr:from>
    <xdr:to xmlns:xdr="http://schemas.openxmlformats.org/drawingml/2006/spreadsheetDrawing">
      <xdr:col>71</xdr:col>
      <xdr:colOff>171450</xdr:colOff>
      <xdr:row>37</xdr:row>
      <xdr:rowOff>67945</xdr:rowOff>
    </xdr:to>
    <xdr:cxnSp macro="">
      <xdr:nvCxnSpPr>
        <xdr:cNvPr id="521" name="直線コネクタ 520"/>
        <xdr:cNvCxnSpPr/>
      </xdr:nvCxnSpPr>
      <xdr:spPr>
        <a:xfrm>
          <a:off x="11537950" y="5980430"/>
          <a:ext cx="806450" cy="431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20320</xdr:rowOff>
    </xdr:from>
    <xdr:to xmlns:xdr="http://schemas.openxmlformats.org/drawingml/2006/spreadsheetDrawing">
      <xdr:col>72</xdr:col>
      <xdr:colOff>38100</xdr:colOff>
      <xdr:row>37</xdr:row>
      <xdr:rowOff>121920</xdr:rowOff>
    </xdr:to>
    <xdr:sp macro="" textlink="">
      <xdr:nvSpPr>
        <xdr:cNvPr id="522" name="フローチャート: 判断 521"/>
        <xdr:cNvSpPr/>
      </xdr:nvSpPr>
      <xdr:spPr>
        <a:xfrm>
          <a:off x="12299950" y="6363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113030</xdr:rowOff>
    </xdr:from>
    <xdr:ext cx="533400" cy="259080"/>
    <xdr:sp macro="" textlink="">
      <xdr:nvSpPr>
        <xdr:cNvPr id="523" name="テキスト ボックス 522"/>
        <xdr:cNvSpPr txBox="1"/>
      </xdr:nvSpPr>
      <xdr:spPr>
        <a:xfrm>
          <a:off x="12102465" y="6456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140970</xdr:rowOff>
    </xdr:from>
    <xdr:to xmlns:xdr="http://schemas.openxmlformats.org/drawingml/2006/spreadsheetDrawing">
      <xdr:col>67</xdr:col>
      <xdr:colOff>101600</xdr:colOff>
      <xdr:row>37</xdr:row>
      <xdr:rowOff>71120</xdr:rowOff>
    </xdr:to>
    <xdr:sp macro="" textlink="">
      <xdr:nvSpPr>
        <xdr:cNvPr id="524" name="フローチャート: 判断 523"/>
        <xdr:cNvSpPr/>
      </xdr:nvSpPr>
      <xdr:spPr>
        <a:xfrm>
          <a:off x="11487150" y="631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62230</xdr:rowOff>
    </xdr:from>
    <xdr:ext cx="533400" cy="259080"/>
    <xdr:sp macro="" textlink="">
      <xdr:nvSpPr>
        <xdr:cNvPr id="525" name="テキスト ボックス 524"/>
        <xdr:cNvSpPr txBox="1"/>
      </xdr:nvSpPr>
      <xdr:spPr>
        <a:xfrm>
          <a:off x="11308715" y="640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6" name="テキスト ボックス 525"/>
        <xdr:cNvSpPr txBox="1"/>
      </xdr:nvSpPr>
      <xdr:spPr>
        <a:xfrm>
          <a:off x="145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27" name="テキスト ボックス 526"/>
        <xdr:cNvSpPr txBox="1"/>
      </xdr:nvSpPr>
      <xdr:spPr>
        <a:xfrm>
          <a:off x="137668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8" name="テキスト ボックス 527"/>
        <xdr:cNvSpPr txBox="1"/>
      </xdr:nvSpPr>
      <xdr:spPr>
        <a:xfrm>
          <a:off x="12973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29" name="テキスト ボックス 528"/>
        <xdr:cNvSpPr txBox="1"/>
      </xdr:nvSpPr>
      <xdr:spPr>
        <a:xfrm>
          <a:off x="12172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0" name="テキスト ボックス 529"/>
        <xdr:cNvSpPr txBox="1"/>
      </xdr:nvSpPr>
      <xdr:spPr>
        <a:xfrm>
          <a:off x="11366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128905</xdr:rowOff>
    </xdr:from>
    <xdr:to xmlns:xdr="http://schemas.openxmlformats.org/drawingml/2006/spreadsheetDrawing">
      <xdr:col>85</xdr:col>
      <xdr:colOff>171450</xdr:colOff>
      <xdr:row>37</xdr:row>
      <xdr:rowOff>59055</xdr:rowOff>
    </xdr:to>
    <xdr:sp macro="" textlink="">
      <xdr:nvSpPr>
        <xdr:cNvPr id="531" name="楕円 530"/>
        <xdr:cNvSpPr/>
      </xdr:nvSpPr>
      <xdr:spPr>
        <a:xfrm>
          <a:off x="14649450" y="63011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36</xdr:row>
      <xdr:rowOff>107315</xdr:rowOff>
    </xdr:from>
    <xdr:ext cx="534670" cy="259080"/>
    <xdr:sp macro="" textlink="">
      <xdr:nvSpPr>
        <xdr:cNvPr id="532" name="消防費該当値テキスト"/>
        <xdr:cNvSpPr txBox="1"/>
      </xdr:nvSpPr>
      <xdr:spPr>
        <a:xfrm>
          <a:off x="14744700" y="627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151765</xdr:rowOff>
    </xdr:from>
    <xdr:to xmlns:xdr="http://schemas.openxmlformats.org/drawingml/2006/spreadsheetDrawing">
      <xdr:col>81</xdr:col>
      <xdr:colOff>101600</xdr:colOff>
      <xdr:row>37</xdr:row>
      <xdr:rowOff>81915</xdr:rowOff>
    </xdr:to>
    <xdr:sp macro="" textlink="">
      <xdr:nvSpPr>
        <xdr:cNvPr id="533" name="楕円 532"/>
        <xdr:cNvSpPr/>
      </xdr:nvSpPr>
      <xdr:spPr>
        <a:xfrm>
          <a:off x="1388745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98425</xdr:rowOff>
    </xdr:from>
    <xdr:ext cx="533400" cy="257810"/>
    <xdr:sp macro="" textlink="">
      <xdr:nvSpPr>
        <xdr:cNvPr id="534" name="テキスト ボックス 533"/>
        <xdr:cNvSpPr txBox="1"/>
      </xdr:nvSpPr>
      <xdr:spPr>
        <a:xfrm>
          <a:off x="13709015" y="60991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160655</xdr:rowOff>
    </xdr:from>
    <xdr:to xmlns:xdr="http://schemas.openxmlformats.org/drawingml/2006/spreadsheetDrawing">
      <xdr:col>76</xdr:col>
      <xdr:colOff>165100</xdr:colOff>
      <xdr:row>37</xdr:row>
      <xdr:rowOff>90805</xdr:rowOff>
    </xdr:to>
    <xdr:sp macro="" textlink="">
      <xdr:nvSpPr>
        <xdr:cNvPr id="535" name="楕円 534"/>
        <xdr:cNvSpPr/>
      </xdr:nvSpPr>
      <xdr:spPr>
        <a:xfrm>
          <a:off x="13093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107315</xdr:rowOff>
    </xdr:from>
    <xdr:ext cx="534670" cy="259080"/>
    <xdr:sp macro="" textlink="">
      <xdr:nvSpPr>
        <xdr:cNvPr id="536" name="テキスト ボックス 535"/>
        <xdr:cNvSpPr txBox="1"/>
      </xdr:nvSpPr>
      <xdr:spPr>
        <a:xfrm>
          <a:off x="12896215" y="6108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17780</xdr:rowOff>
    </xdr:from>
    <xdr:to xmlns:xdr="http://schemas.openxmlformats.org/drawingml/2006/spreadsheetDrawing">
      <xdr:col>72</xdr:col>
      <xdr:colOff>38100</xdr:colOff>
      <xdr:row>37</xdr:row>
      <xdr:rowOff>118745</xdr:rowOff>
    </xdr:to>
    <xdr:sp macro="" textlink="">
      <xdr:nvSpPr>
        <xdr:cNvPr id="537" name="楕円 536"/>
        <xdr:cNvSpPr/>
      </xdr:nvSpPr>
      <xdr:spPr>
        <a:xfrm>
          <a:off x="12299950" y="63614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135255</xdr:rowOff>
    </xdr:from>
    <xdr:ext cx="533400" cy="257810"/>
    <xdr:sp macro="" textlink="">
      <xdr:nvSpPr>
        <xdr:cNvPr id="538" name="テキスト ボックス 537"/>
        <xdr:cNvSpPr txBox="1"/>
      </xdr:nvSpPr>
      <xdr:spPr>
        <a:xfrm>
          <a:off x="12102465" y="61360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100330</xdr:rowOff>
    </xdr:from>
    <xdr:to xmlns:xdr="http://schemas.openxmlformats.org/drawingml/2006/spreadsheetDrawing">
      <xdr:col>67</xdr:col>
      <xdr:colOff>101600</xdr:colOff>
      <xdr:row>35</xdr:row>
      <xdr:rowOff>30480</xdr:rowOff>
    </xdr:to>
    <xdr:sp macro="" textlink="">
      <xdr:nvSpPr>
        <xdr:cNvPr id="539" name="楕円 538"/>
        <xdr:cNvSpPr/>
      </xdr:nvSpPr>
      <xdr:spPr>
        <a:xfrm>
          <a:off x="1148715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46990</xdr:rowOff>
    </xdr:from>
    <xdr:ext cx="533400" cy="259080"/>
    <xdr:sp macro="" textlink="">
      <xdr:nvSpPr>
        <xdr:cNvPr id="540" name="テキスト ボックス 539"/>
        <xdr:cNvSpPr txBox="1"/>
      </xdr:nvSpPr>
      <xdr:spPr>
        <a:xfrm>
          <a:off x="11308715" y="5704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1" name="正方形/長方形 540"/>
        <xdr:cNvSpPr/>
      </xdr:nvSpPr>
      <xdr:spPr>
        <a:xfrm>
          <a:off x="11207750" y="7429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13157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13157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22364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22364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326515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326515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48" name="正方形/長方形 547"/>
        <xdr:cNvSpPr/>
      </xdr:nvSpPr>
      <xdr:spPr>
        <a:xfrm>
          <a:off x="11207750" y="8255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4155"/>
    <xdr:sp macro="" textlink="">
      <xdr:nvSpPr>
        <xdr:cNvPr id="549" name="テキスト ボックス 548"/>
        <xdr:cNvSpPr txBox="1"/>
      </xdr:nvSpPr>
      <xdr:spPr>
        <a:xfrm>
          <a:off x="11169650" y="8064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0" name="直線コネクタ 549"/>
        <xdr:cNvCxnSpPr/>
      </xdr:nvCxnSpPr>
      <xdr:spPr>
        <a:xfrm>
          <a:off x="11207750" y="10541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7810"/>
    <xdr:sp macro="" textlink="">
      <xdr:nvSpPr>
        <xdr:cNvPr id="551" name="テキスト ボックス 550"/>
        <xdr:cNvSpPr txBox="1"/>
      </xdr:nvSpPr>
      <xdr:spPr>
        <a:xfrm>
          <a:off x="107334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139700</xdr:rowOff>
    </xdr:from>
    <xdr:to xmlns:xdr="http://schemas.openxmlformats.org/drawingml/2006/spreadsheetDrawing">
      <xdr:col>89</xdr:col>
      <xdr:colOff>171450</xdr:colOff>
      <xdr:row>59</xdr:row>
      <xdr:rowOff>139700</xdr:rowOff>
    </xdr:to>
    <xdr:cxnSp macro="">
      <xdr:nvCxnSpPr>
        <xdr:cNvPr id="552" name="直線コネクタ 551"/>
        <xdr:cNvCxnSpPr/>
      </xdr:nvCxnSpPr>
      <xdr:spPr>
        <a:xfrm>
          <a:off x="11207750" y="10255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168910</xdr:rowOff>
    </xdr:from>
    <xdr:ext cx="531495" cy="257810"/>
    <xdr:sp macro="" textlink="">
      <xdr:nvSpPr>
        <xdr:cNvPr id="553" name="テキスト ボックス 552"/>
        <xdr:cNvSpPr txBox="1"/>
      </xdr:nvSpPr>
      <xdr:spPr>
        <a:xfrm>
          <a:off x="10733405" y="10113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171450</xdr:colOff>
      <xdr:row>58</xdr:row>
      <xdr:rowOff>25400</xdr:rowOff>
    </xdr:to>
    <xdr:cxnSp macro="">
      <xdr:nvCxnSpPr>
        <xdr:cNvPr id="554" name="直線コネクタ 553"/>
        <xdr:cNvCxnSpPr/>
      </xdr:nvCxnSpPr>
      <xdr:spPr>
        <a:xfrm>
          <a:off x="11207750" y="9969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57</xdr:row>
      <xdr:rowOff>54610</xdr:rowOff>
    </xdr:from>
    <xdr:ext cx="531495" cy="257810"/>
    <xdr:sp macro="" textlink="">
      <xdr:nvSpPr>
        <xdr:cNvPr id="555" name="テキスト ボックス 554"/>
        <xdr:cNvSpPr txBox="1"/>
      </xdr:nvSpPr>
      <xdr:spPr>
        <a:xfrm>
          <a:off x="10733405" y="9827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82550</xdr:rowOff>
    </xdr:from>
    <xdr:to xmlns:xdr="http://schemas.openxmlformats.org/drawingml/2006/spreadsheetDrawing">
      <xdr:col>89</xdr:col>
      <xdr:colOff>171450</xdr:colOff>
      <xdr:row>56</xdr:row>
      <xdr:rowOff>82550</xdr:rowOff>
    </xdr:to>
    <xdr:cxnSp macro="">
      <xdr:nvCxnSpPr>
        <xdr:cNvPr id="556" name="直線コネクタ 555"/>
        <xdr:cNvCxnSpPr/>
      </xdr:nvCxnSpPr>
      <xdr:spPr>
        <a:xfrm>
          <a:off x="11207750" y="9683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55</xdr:row>
      <xdr:rowOff>111760</xdr:rowOff>
    </xdr:from>
    <xdr:ext cx="531495" cy="257810"/>
    <xdr:sp macro="" textlink="">
      <xdr:nvSpPr>
        <xdr:cNvPr id="557" name="テキスト ボックス 556"/>
        <xdr:cNvSpPr txBox="1"/>
      </xdr:nvSpPr>
      <xdr:spPr>
        <a:xfrm>
          <a:off x="10733405" y="9541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58" name="直線コネクタ 557"/>
        <xdr:cNvCxnSpPr/>
      </xdr:nvCxnSpPr>
      <xdr:spPr>
        <a:xfrm>
          <a:off x="11207750" y="9398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7810"/>
    <xdr:sp macro="" textlink="">
      <xdr:nvSpPr>
        <xdr:cNvPr id="559" name="テキスト ボックス 558"/>
        <xdr:cNvSpPr txBox="1"/>
      </xdr:nvSpPr>
      <xdr:spPr>
        <a:xfrm>
          <a:off x="107334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25400</xdr:rowOff>
    </xdr:from>
    <xdr:to xmlns:xdr="http://schemas.openxmlformats.org/drawingml/2006/spreadsheetDrawing">
      <xdr:col>89</xdr:col>
      <xdr:colOff>171450</xdr:colOff>
      <xdr:row>53</xdr:row>
      <xdr:rowOff>25400</xdr:rowOff>
    </xdr:to>
    <xdr:cxnSp macro="">
      <xdr:nvCxnSpPr>
        <xdr:cNvPr id="560" name="直線コネクタ 559"/>
        <xdr:cNvCxnSpPr/>
      </xdr:nvCxnSpPr>
      <xdr:spPr>
        <a:xfrm>
          <a:off x="11207750" y="9112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52</xdr:row>
      <xdr:rowOff>54610</xdr:rowOff>
    </xdr:from>
    <xdr:ext cx="531495" cy="257810"/>
    <xdr:sp macro="" textlink="">
      <xdr:nvSpPr>
        <xdr:cNvPr id="561" name="テキスト ボックス 560"/>
        <xdr:cNvSpPr txBox="1"/>
      </xdr:nvSpPr>
      <xdr:spPr>
        <a:xfrm>
          <a:off x="10733405" y="89700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171450</xdr:colOff>
      <xdr:row>51</xdr:row>
      <xdr:rowOff>82550</xdr:rowOff>
    </xdr:to>
    <xdr:cxnSp macro="">
      <xdr:nvCxnSpPr>
        <xdr:cNvPr id="562" name="直線コネクタ 561"/>
        <xdr:cNvCxnSpPr/>
      </xdr:nvCxnSpPr>
      <xdr:spPr>
        <a:xfrm>
          <a:off x="11207750" y="882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50</xdr:row>
      <xdr:rowOff>111760</xdr:rowOff>
    </xdr:from>
    <xdr:ext cx="531495" cy="257810"/>
    <xdr:sp macro="" textlink="">
      <xdr:nvSpPr>
        <xdr:cNvPr id="563" name="テキスト ボックス 562"/>
        <xdr:cNvSpPr txBox="1"/>
      </xdr:nvSpPr>
      <xdr:spPr>
        <a:xfrm>
          <a:off x="10733405" y="86842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49</xdr:row>
      <xdr:rowOff>139700</xdr:rowOff>
    </xdr:from>
    <xdr:to xmlns:xdr="http://schemas.openxmlformats.org/drawingml/2006/spreadsheetDrawing">
      <xdr:col>89</xdr:col>
      <xdr:colOff>171450</xdr:colOff>
      <xdr:row>49</xdr:row>
      <xdr:rowOff>139700</xdr:rowOff>
    </xdr:to>
    <xdr:cxnSp macro="">
      <xdr:nvCxnSpPr>
        <xdr:cNvPr id="564" name="直線コネクタ 563"/>
        <xdr:cNvCxnSpPr/>
      </xdr:nvCxnSpPr>
      <xdr:spPr>
        <a:xfrm>
          <a:off x="11207750" y="8540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48</xdr:row>
      <xdr:rowOff>168910</xdr:rowOff>
    </xdr:from>
    <xdr:ext cx="531495" cy="257810"/>
    <xdr:sp macro="" textlink="">
      <xdr:nvSpPr>
        <xdr:cNvPr id="565" name="テキスト ボックス 564"/>
        <xdr:cNvSpPr txBox="1"/>
      </xdr:nvSpPr>
      <xdr:spPr>
        <a:xfrm>
          <a:off x="10733405" y="839851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6" name="直線コネクタ 565"/>
        <xdr:cNvCxnSpPr/>
      </xdr:nvCxnSpPr>
      <xdr:spPr>
        <a:xfrm>
          <a:off x="11207750" y="8255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7810"/>
    <xdr:sp macro="" textlink="">
      <xdr:nvSpPr>
        <xdr:cNvPr id="567" name="テキスト ボックス 566"/>
        <xdr:cNvSpPr txBox="1"/>
      </xdr:nvSpPr>
      <xdr:spPr>
        <a:xfrm>
          <a:off x="107334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8" name="教育費グラフ枠"/>
        <xdr:cNvSpPr/>
      </xdr:nvSpPr>
      <xdr:spPr>
        <a:xfrm>
          <a:off x="11207750" y="8255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90805</xdr:rowOff>
    </xdr:from>
    <xdr:to xmlns:xdr="http://schemas.openxmlformats.org/drawingml/2006/spreadsheetDrawing">
      <xdr:col>85</xdr:col>
      <xdr:colOff>126365</xdr:colOff>
      <xdr:row>58</xdr:row>
      <xdr:rowOff>105410</xdr:rowOff>
    </xdr:to>
    <xdr:cxnSp macro="">
      <xdr:nvCxnSpPr>
        <xdr:cNvPr id="569" name="直線コネクタ 568"/>
        <xdr:cNvCxnSpPr/>
      </xdr:nvCxnSpPr>
      <xdr:spPr>
        <a:xfrm flipV="1">
          <a:off x="14698345" y="8663305"/>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58</xdr:row>
      <xdr:rowOff>109220</xdr:rowOff>
    </xdr:from>
    <xdr:ext cx="534670" cy="257810"/>
    <xdr:sp macro="" textlink="">
      <xdr:nvSpPr>
        <xdr:cNvPr id="570" name="教育費最小値テキスト"/>
        <xdr:cNvSpPr txBox="1"/>
      </xdr:nvSpPr>
      <xdr:spPr>
        <a:xfrm>
          <a:off x="14744700" y="100533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105410</xdr:rowOff>
    </xdr:from>
    <xdr:to xmlns:xdr="http://schemas.openxmlformats.org/drawingml/2006/spreadsheetDrawing">
      <xdr:col>86</xdr:col>
      <xdr:colOff>25400</xdr:colOff>
      <xdr:row>58</xdr:row>
      <xdr:rowOff>105410</xdr:rowOff>
    </xdr:to>
    <xdr:cxnSp macro="">
      <xdr:nvCxnSpPr>
        <xdr:cNvPr id="571" name="直線コネクタ 570"/>
        <xdr:cNvCxnSpPr/>
      </xdr:nvCxnSpPr>
      <xdr:spPr>
        <a:xfrm>
          <a:off x="14611350" y="10049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37465</xdr:rowOff>
    </xdr:from>
    <xdr:ext cx="534670" cy="259080"/>
    <xdr:sp macro="" textlink="">
      <xdr:nvSpPr>
        <xdr:cNvPr id="572" name="教育費最大値テキスト"/>
        <xdr:cNvSpPr txBox="1"/>
      </xdr:nvSpPr>
      <xdr:spPr>
        <a:xfrm>
          <a:off x="14744700" y="8438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90805</xdr:rowOff>
    </xdr:from>
    <xdr:to xmlns:xdr="http://schemas.openxmlformats.org/drawingml/2006/spreadsheetDrawing">
      <xdr:col>86</xdr:col>
      <xdr:colOff>25400</xdr:colOff>
      <xdr:row>50</xdr:row>
      <xdr:rowOff>90805</xdr:rowOff>
    </xdr:to>
    <xdr:cxnSp macro="">
      <xdr:nvCxnSpPr>
        <xdr:cNvPr id="573" name="直線コネクタ 572"/>
        <xdr:cNvCxnSpPr/>
      </xdr:nvCxnSpPr>
      <xdr:spPr>
        <a:xfrm>
          <a:off x="14611350" y="8663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21590</xdr:rowOff>
    </xdr:from>
    <xdr:to xmlns:xdr="http://schemas.openxmlformats.org/drawingml/2006/spreadsheetDrawing">
      <xdr:col>85</xdr:col>
      <xdr:colOff>127000</xdr:colOff>
      <xdr:row>57</xdr:row>
      <xdr:rowOff>74930</xdr:rowOff>
    </xdr:to>
    <xdr:cxnSp macro="">
      <xdr:nvCxnSpPr>
        <xdr:cNvPr id="574" name="直線コネクタ 573"/>
        <xdr:cNvCxnSpPr/>
      </xdr:nvCxnSpPr>
      <xdr:spPr>
        <a:xfrm flipV="1">
          <a:off x="13938250" y="9622790"/>
          <a:ext cx="762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142240</xdr:rowOff>
    </xdr:from>
    <xdr:ext cx="534670" cy="259080"/>
    <xdr:sp macro="" textlink="">
      <xdr:nvSpPr>
        <xdr:cNvPr id="575" name="教育費平均値テキスト"/>
        <xdr:cNvSpPr txBox="1"/>
      </xdr:nvSpPr>
      <xdr:spPr>
        <a:xfrm>
          <a:off x="14744700" y="94005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119380</xdr:rowOff>
    </xdr:from>
    <xdr:to xmlns:xdr="http://schemas.openxmlformats.org/drawingml/2006/spreadsheetDrawing">
      <xdr:col>85</xdr:col>
      <xdr:colOff>171450</xdr:colOff>
      <xdr:row>56</xdr:row>
      <xdr:rowOff>49530</xdr:rowOff>
    </xdr:to>
    <xdr:sp macro="" textlink="">
      <xdr:nvSpPr>
        <xdr:cNvPr id="576" name="フローチャート: 判断 575"/>
        <xdr:cNvSpPr/>
      </xdr:nvSpPr>
      <xdr:spPr>
        <a:xfrm>
          <a:off x="14649450" y="9549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74930</xdr:rowOff>
    </xdr:from>
    <xdr:to xmlns:xdr="http://schemas.openxmlformats.org/drawingml/2006/spreadsheetDrawing">
      <xdr:col>81</xdr:col>
      <xdr:colOff>50800</xdr:colOff>
      <xdr:row>57</xdr:row>
      <xdr:rowOff>107950</xdr:rowOff>
    </xdr:to>
    <xdr:cxnSp macro="">
      <xdr:nvCxnSpPr>
        <xdr:cNvPr id="577" name="直線コネクタ 576"/>
        <xdr:cNvCxnSpPr/>
      </xdr:nvCxnSpPr>
      <xdr:spPr>
        <a:xfrm flipV="1">
          <a:off x="13144500" y="984758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20320</xdr:rowOff>
    </xdr:from>
    <xdr:to xmlns:xdr="http://schemas.openxmlformats.org/drawingml/2006/spreadsheetDrawing">
      <xdr:col>81</xdr:col>
      <xdr:colOff>101600</xdr:colOff>
      <xdr:row>56</xdr:row>
      <xdr:rowOff>121920</xdr:rowOff>
    </xdr:to>
    <xdr:sp macro="" textlink="">
      <xdr:nvSpPr>
        <xdr:cNvPr id="578" name="フローチャート: 判断 577"/>
        <xdr:cNvSpPr/>
      </xdr:nvSpPr>
      <xdr:spPr>
        <a:xfrm>
          <a:off x="1388745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138430</xdr:rowOff>
    </xdr:from>
    <xdr:ext cx="533400" cy="259080"/>
    <xdr:sp macro="" textlink="">
      <xdr:nvSpPr>
        <xdr:cNvPr id="579" name="テキスト ボックス 578"/>
        <xdr:cNvSpPr txBox="1"/>
      </xdr:nvSpPr>
      <xdr:spPr>
        <a:xfrm>
          <a:off x="13709015" y="9396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56</xdr:row>
      <xdr:rowOff>156845</xdr:rowOff>
    </xdr:from>
    <xdr:to xmlns:xdr="http://schemas.openxmlformats.org/drawingml/2006/spreadsheetDrawing">
      <xdr:col>76</xdr:col>
      <xdr:colOff>114300</xdr:colOff>
      <xdr:row>57</xdr:row>
      <xdr:rowOff>107950</xdr:rowOff>
    </xdr:to>
    <xdr:cxnSp macro="">
      <xdr:nvCxnSpPr>
        <xdr:cNvPr id="580" name="直線コネクタ 579"/>
        <xdr:cNvCxnSpPr/>
      </xdr:nvCxnSpPr>
      <xdr:spPr>
        <a:xfrm>
          <a:off x="12344400" y="9758045"/>
          <a:ext cx="8001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18415</xdr:rowOff>
    </xdr:from>
    <xdr:to xmlns:xdr="http://schemas.openxmlformats.org/drawingml/2006/spreadsheetDrawing">
      <xdr:col>76</xdr:col>
      <xdr:colOff>165100</xdr:colOff>
      <xdr:row>56</xdr:row>
      <xdr:rowOff>120650</xdr:rowOff>
    </xdr:to>
    <xdr:sp macro="" textlink="">
      <xdr:nvSpPr>
        <xdr:cNvPr id="581" name="フローチャート: 判断 580"/>
        <xdr:cNvSpPr/>
      </xdr:nvSpPr>
      <xdr:spPr>
        <a:xfrm>
          <a:off x="130937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54</xdr:row>
      <xdr:rowOff>136525</xdr:rowOff>
    </xdr:from>
    <xdr:ext cx="534670" cy="258445"/>
    <xdr:sp macro="" textlink="">
      <xdr:nvSpPr>
        <xdr:cNvPr id="582" name="テキスト ボックス 581"/>
        <xdr:cNvSpPr txBox="1"/>
      </xdr:nvSpPr>
      <xdr:spPr>
        <a:xfrm>
          <a:off x="12896215" y="93948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34925</xdr:rowOff>
    </xdr:from>
    <xdr:to xmlns:xdr="http://schemas.openxmlformats.org/drawingml/2006/spreadsheetDrawing">
      <xdr:col>71</xdr:col>
      <xdr:colOff>171450</xdr:colOff>
      <xdr:row>56</xdr:row>
      <xdr:rowOff>156845</xdr:rowOff>
    </xdr:to>
    <xdr:cxnSp macro="">
      <xdr:nvCxnSpPr>
        <xdr:cNvPr id="583" name="直線コネクタ 582"/>
        <xdr:cNvCxnSpPr/>
      </xdr:nvCxnSpPr>
      <xdr:spPr>
        <a:xfrm>
          <a:off x="11537950" y="9636125"/>
          <a:ext cx="8064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70485</xdr:rowOff>
    </xdr:from>
    <xdr:to xmlns:xdr="http://schemas.openxmlformats.org/drawingml/2006/spreadsheetDrawing">
      <xdr:col>72</xdr:col>
      <xdr:colOff>38100</xdr:colOff>
      <xdr:row>57</xdr:row>
      <xdr:rowOff>635</xdr:rowOff>
    </xdr:to>
    <xdr:sp macro="" textlink="">
      <xdr:nvSpPr>
        <xdr:cNvPr id="584" name="フローチャート: 判断 583"/>
        <xdr:cNvSpPr/>
      </xdr:nvSpPr>
      <xdr:spPr>
        <a:xfrm>
          <a:off x="12299950" y="9671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17780</xdr:rowOff>
    </xdr:from>
    <xdr:ext cx="533400" cy="257810"/>
    <xdr:sp macro="" textlink="">
      <xdr:nvSpPr>
        <xdr:cNvPr id="585" name="テキスト ボックス 584"/>
        <xdr:cNvSpPr txBox="1"/>
      </xdr:nvSpPr>
      <xdr:spPr>
        <a:xfrm>
          <a:off x="12102465" y="94475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87630</xdr:rowOff>
    </xdr:from>
    <xdr:to xmlns:xdr="http://schemas.openxmlformats.org/drawingml/2006/spreadsheetDrawing">
      <xdr:col>67</xdr:col>
      <xdr:colOff>101600</xdr:colOff>
      <xdr:row>57</xdr:row>
      <xdr:rowOff>17780</xdr:rowOff>
    </xdr:to>
    <xdr:sp macro="" textlink="">
      <xdr:nvSpPr>
        <xdr:cNvPr id="586" name="フローチャート: 判断 585"/>
        <xdr:cNvSpPr/>
      </xdr:nvSpPr>
      <xdr:spPr>
        <a:xfrm>
          <a:off x="1148715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8890</xdr:rowOff>
    </xdr:from>
    <xdr:ext cx="533400" cy="257810"/>
    <xdr:sp macro="" textlink="">
      <xdr:nvSpPr>
        <xdr:cNvPr id="587" name="テキスト ボックス 586"/>
        <xdr:cNvSpPr txBox="1"/>
      </xdr:nvSpPr>
      <xdr:spPr>
        <a:xfrm>
          <a:off x="11308715" y="97815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8" name="テキスト ボックス 587"/>
        <xdr:cNvSpPr txBox="1"/>
      </xdr:nvSpPr>
      <xdr:spPr>
        <a:xfrm>
          <a:off x="145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9" name="テキスト ボックス 588"/>
        <xdr:cNvSpPr txBox="1"/>
      </xdr:nvSpPr>
      <xdr:spPr>
        <a:xfrm>
          <a:off x="137668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0" name="テキスト ボックス 589"/>
        <xdr:cNvSpPr txBox="1"/>
      </xdr:nvSpPr>
      <xdr:spPr>
        <a:xfrm>
          <a:off x="12973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1" name="テキスト ボックス 590"/>
        <xdr:cNvSpPr txBox="1"/>
      </xdr:nvSpPr>
      <xdr:spPr>
        <a:xfrm>
          <a:off x="12172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2" name="テキスト ボックス 591"/>
        <xdr:cNvSpPr txBox="1"/>
      </xdr:nvSpPr>
      <xdr:spPr>
        <a:xfrm>
          <a:off x="11366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142240</xdr:rowOff>
    </xdr:from>
    <xdr:to xmlns:xdr="http://schemas.openxmlformats.org/drawingml/2006/spreadsheetDrawing">
      <xdr:col>85</xdr:col>
      <xdr:colOff>171450</xdr:colOff>
      <xdr:row>56</xdr:row>
      <xdr:rowOff>72390</xdr:rowOff>
    </xdr:to>
    <xdr:sp macro="" textlink="">
      <xdr:nvSpPr>
        <xdr:cNvPr id="593" name="楕円 592"/>
        <xdr:cNvSpPr/>
      </xdr:nvSpPr>
      <xdr:spPr>
        <a:xfrm>
          <a:off x="14649450" y="9571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55</xdr:row>
      <xdr:rowOff>120650</xdr:rowOff>
    </xdr:from>
    <xdr:ext cx="534670" cy="257810"/>
    <xdr:sp macro="" textlink="">
      <xdr:nvSpPr>
        <xdr:cNvPr id="594" name="教育費該当値テキスト"/>
        <xdr:cNvSpPr txBox="1"/>
      </xdr:nvSpPr>
      <xdr:spPr>
        <a:xfrm>
          <a:off x="14744700" y="95504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23495</xdr:rowOff>
    </xdr:from>
    <xdr:to xmlns:xdr="http://schemas.openxmlformats.org/drawingml/2006/spreadsheetDrawing">
      <xdr:col>81</xdr:col>
      <xdr:colOff>101600</xdr:colOff>
      <xdr:row>57</xdr:row>
      <xdr:rowOff>125095</xdr:rowOff>
    </xdr:to>
    <xdr:sp macro="" textlink="">
      <xdr:nvSpPr>
        <xdr:cNvPr id="595" name="楕円 594"/>
        <xdr:cNvSpPr/>
      </xdr:nvSpPr>
      <xdr:spPr>
        <a:xfrm>
          <a:off x="1388745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116205</xdr:rowOff>
    </xdr:from>
    <xdr:ext cx="533400" cy="259080"/>
    <xdr:sp macro="" textlink="">
      <xdr:nvSpPr>
        <xdr:cNvPr id="596" name="テキスト ボックス 595"/>
        <xdr:cNvSpPr txBox="1"/>
      </xdr:nvSpPr>
      <xdr:spPr>
        <a:xfrm>
          <a:off x="13709015" y="9888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57150</xdr:rowOff>
    </xdr:from>
    <xdr:to xmlns:xdr="http://schemas.openxmlformats.org/drawingml/2006/spreadsheetDrawing">
      <xdr:col>76</xdr:col>
      <xdr:colOff>165100</xdr:colOff>
      <xdr:row>57</xdr:row>
      <xdr:rowOff>158750</xdr:rowOff>
    </xdr:to>
    <xdr:sp macro="" textlink="">
      <xdr:nvSpPr>
        <xdr:cNvPr id="597" name="楕円 596"/>
        <xdr:cNvSpPr/>
      </xdr:nvSpPr>
      <xdr:spPr>
        <a:xfrm>
          <a:off x="130937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149860</xdr:rowOff>
    </xdr:from>
    <xdr:ext cx="534670" cy="259080"/>
    <xdr:sp macro="" textlink="">
      <xdr:nvSpPr>
        <xdr:cNvPr id="598" name="テキスト ボックス 597"/>
        <xdr:cNvSpPr txBox="1"/>
      </xdr:nvSpPr>
      <xdr:spPr>
        <a:xfrm>
          <a:off x="12896215" y="9922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106045</xdr:rowOff>
    </xdr:from>
    <xdr:to xmlns:xdr="http://schemas.openxmlformats.org/drawingml/2006/spreadsheetDrawing">
      <xdr:col>72</xdr:col>
      <xdr:colOff>38100</xdr:colOff>
      <xdr:row>57</xdr:row>
      <xdr:rowOff>36195</xdr:rowOff>
    </xdr:to>
    <xdr:sp macro="" textlink="">
      <xdr:nvSpPr>
        <xdr:cNvPr id="599" name="楕円 598"/>
        <xdr:cNvSpPr/>
      </xdr:nvSpPr>
      <xdr:spPr>
        <a:xfrm>
          <a:off x="12299950" y="97072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27305</xdr:rowOff>
    </xdr:from>
    <xdr:ext cx="533400" cy="259080"/>
    <xdr:sp macro="" textlink="">
      <xdr:nvSpPr>
        <xdr:cNvPr id="600" name="テキスト ボックス 599"/>
        <xdr:cNvSpPr txBox="1"/>
      </xdr:nvSpPr>
      <xdr:spPr>
        <a:xfrm>
          <a:off x="12102465" y="9799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155575</xdr:rowOff>
    </xdr:from>
    <xdr:to xmlns:xdr="http://schemas.openxmlformats.org/drawingml/2006/spreadsheetDrawing">
      <xdr:col>67</xdr:col>
      <xdr:colOff>101600</xdr:colOff>
      <xdr:row>56</xdr:row>
      <xdr:rowOff>86360</xdr:rowOff>
    </xdr:to>
    <xdr:sp macro="" textlink="">
      <xdr:nvSpPr>
        <xdr:cNvPr id="601" name="楕円 600"/>
        <xdr:cNvSpPr/>
      </xdr:nvSpPr>
      <xdr:spPr>
        <a:xfrm>
          <a:off x="1148715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102235</xdr:rowOff>
    </xdr:from>
    <xdr:ext cx="533400" cy="258445"/>
    <xdr:sp macro="" textlink="">
      <xdr:nvSpPr>
        <xdr:cNvPr id="602" name="テキスト ボックス 601"/>
        <xdr:cNvSpPr txBox="1"/>
      </xdr:nvSpPr>
      <xdr:spPr>
        <a:xfrm>
          <a:off x="11308715" y="93605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03" name="正方形/長方形 602"/>
        <xdr:cNvSpPr/>
      </xdr:nvSpPr>
      <xdr:spPr>
        <a:xfrm>
          <a:off x="11207750" y="10858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4" name="正方形/長方形 603"/>
        <xdr:cNvSpPr/>
      </xdr:nvSpPr>
      <xdr:spPr>
        <a:xfrm>
          <a:off x="1131570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5" name="正方形/長方形 604"/>
        <xdr:cNvSpPr/>
      </xdr:nvSpPr>
      <xdr:spPr>
        <a:xfrm>
          <a:off x="1131570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6" name="正方形/長方形 605"/>
        <xdr:cNvSpPr/>
      </xdr:nvSpPr>
      <xdr:spPr>
        <a:xfrm>
          <a:off x="122364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7" name="正方形/長方形 606"/>
        <xdr:cNvSpPr/>
      </xdr:nvSpPr>
      <xdr:spPr>
        <a:xfrm>
          <a:off x="122364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8" name="正方形/長方形 607"/>
        <xdr:cNvSpPr/>
      </xdr:nvSpPr>
      <xdr:spPr>
        <a:xfrm>
          <a:off x="13265150" y="11201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9" name="正方形/長方形 608"/>
        <xdr:cNvSpPr/>
      </xdr:nvSpPr>
      <xdr:spPr>
        <a:xfrm>
          <a:off x="13265150" y="11404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0" name="正方形/長方形 609"/>
        <xdr:cNvSpPr/>
      </xdr:nvSpPr>
      <xdr:spPr>
        <a:xfrm>
          <a:off x="11207750" y="11684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4155"/>
    <xdr:sp macro="" textlink="">
      <xdr:nvSpPr>
        <xdr:cNvPr id="611" name="テキスト ボックス 610"/>
        <xdr:cNvSpPr txBox="1"/>
      </xdr:nvSpPr>
      <xdr:spPr>
        <a:xfrm>
          <a:off x="11169650" y="11493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2" name="直線コネクタ 611"/>
        <xdr:cNvCxnSpPr/>
      </xdr:nvCxnSpPr>
      <xdr:spPr>
        <a:xfrm>
          <a:off x="11207750" y="13970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13" name="直線コネクタ 612"/>
        <xdr:cNvCxnSpPr/>
      </xdr:nvCxnSpPr>
      <xdr:spPr>
        <a:xfrm>
          <a:off x="11207750" y="13512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810"/>
    <xdr:sp macro="" textlink="">
      <xdr:nvSpPr>
        <xdr:cNvPr id="614" name="テキスト ボックス 613"/>
        <xdr:cNvSpPr txBox="1"/>
      </xdr:nvSpPr>
      <xdr:spPr>
        <a:xfrm>
          <a:off x="109778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15" name="直線コネクタ 614"/>
        <xdr:cNvCxnSpPr/>
      </xdr:nvCxnSpPr>
      <xdr:spPr>
        <a:xfrm>
          <a:off x="11207750" y="13055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75</xdr:row>
      <xdr:rowOff>54610</xdr:rowOff>
    </xdr:from>
    <xdr:ext cx="466090" cy="257810"/>
    <xdr:sp macro="" textlink="">
      <xdr:nvSpPr>
        <xdr:cNvPr id="616" name="テキスト ボックス 615"/>
        <xdr:cNvSpPr txBox="1"/>
      </xdr:nvSpPr>
      <xdr:spPr>
        <a:xfrm>
          <a:off x="10797540" y="1291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17" name="直線コネクタ 616"/>
        <xdr:cNvCxnSpPr/>
      </xdr:nvCxnSpPr>
      <xdr:spPr>
        <a:xfrm>
          <a:off x="11207750" y="1259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72</xdr:row>
      <xdr:rowOff>111760</xdr:rowOff>
    </xdr:from>
    <xdr:ext cx="466090" cy="257810"/>
    <xdr:sp macro="" textlink="">
      <xdr:nvSpPr>
        <xdr:cNvPr id="618" name="テキスト ボックス 617"/>
        <xdr:cNvSpPr txBox="1"/>
      </xdr:nvSpPr>
      <xdr:spPr>
        <a:xfrm>
          <a:off x="10797540" y="1245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19" name="直線コネクタ 618"/>
        <xdr:cNvCxnSpPr/>
      </xdr:nvCxnSpPr>
      <xdr:spPr>
        <a:xfrm>
          <a:off x="11207750" y="121412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69</xdr:row>
      <xdr:rowOff>168910</xdr:rowOff>
    </xdr:from>
    <xdr:ext cx="466090" cy="257810"/>
    <xdr:sp macro="" textlink="">
      <xdr:nvSpPr>
        <xdr:cNvPr id="620" name="テキスト ボックス 619"/>
        <xdr:cNvSpPr txBox="1"/>
      </xdr:nvSpPr>
      <xdr:spPr>
        <a:xfrm>
          <a:off x="10797540" y="1199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1" name="直線コネクタ 620"/>
        <xdr:cNvCxnSpPr/>
      </xdr:nvCxnSpPr>
      <xdr:spPr>
        <a:xfrm>
          <a:off x="11207750" y="11684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67</xdr:row>
      <xdr:rowOff>54610</xdr:rowOff>
    </xdr:from>
    <xdr:ext cx="466090" cy="257810"/>
    <xdr:sp macro="" textlink="">
      <xdr:nvSpPr>
        <xdr:cNvPr id="622" name="テキスト ボックス 621"/>
        <xdr:cNvSpPr txBox="1"/>
      </xdr:nvSpPr>
      <xdr:spPr>
        <a:xfrm>
          <a:off x="10797540" y="1154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3" name="災害復旧費グラフ枠"/>
        <xdr:cNvSpPr/>
      </xdr:nvSpPr>
      <xdr:spPr>
        <a:xfrm>
          <a:off x="11207750" y="11684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156845</xdr:rowOff>
    </xdr:from>
    <xdr:to xmlns:xdr="http://schemas.openxmlformats.org/drawingml/2006/spreadsheetDrawing">
      <xdr:col>85</xdr:col>
      <xdr:colOff>126365</xdr:colOff>
      <xdr:row>78</xdr:row>
      <xdr:rowOff>139700</xdr:rowOff>
    </xdr:to>
    <xdr:cxnSp macro="">
      <xdr:nvCxnSpPr>
        <xdr:cNvPr id="624" name="直線コネクタ 623"/>
        <xdr:cNvCxnSpPr/>
      </xdr:nvCxnSpPr>
      <xdr:spPr>
        <a:xfrm flipV="1">
          <a:off x="14698345" y="121583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7810"/>
    <xdr:sp macro="" textlink="">
      <xdr:nvSpPr>
        <xdr:cNvPr id="625" name="災害復旧費最小値テキスト"/>
        <xdr:cNvSpPr txBox="1"/>
      </xdr:nvSpPr>
      <xdr:spPr>
        <a:xfrm>
          <a:off x="147447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6" name="直線コネクタ 625"/>
        <xdr:cNvCxnSpPr/>
      </xdr:nvCxnSpPr>
      <xdr:spPr>
        <a:xfrm>
          <a:off x="14611350" y="13512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103505</xdr:rowOff>
    </xdr:from>
    <xdr:ext cx="469900" cy="259080"/>
    <xdr:sp macro="" textlink="">
      <xdr:nvSpPr>
        <xdr:cNvPr id="627" name="災害復旧費最大値テキスト"/>
        <xdr:cNvSpPr txBox="1"/>
      </xdr:nvSpPr>
      <xdr:spPr>
        <a:xfrm>
          <a:off x="14744700" y="11933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156845</xdr:rowOff>
    </xdr:from>
    <xdr:to xmlns:xdr="http://schemas.openxmlformats.org/drawingml/2006/spreadsheetDrawing">
      <xdr:col>86</xdr:col>
      <xdr:colOff>25400</xdr:colOff>
      <xdr:row>70</xdr:row>
      <xdr:rowOff>156845</xdr:rowOff>
    </xdr:to>
    <xdr:cxnSp macro="">
      <xdr:nvCxnSpPr>
        <xdr:cNvPr id="628" name="直線コネクタ 627"/>
        <xdr:cNvCxnSpPr/>
      </xdr:nvCxnSpPr>
      <xdr:spPr>
        <a:xfrm>
          <a:off x="14611350" y="121583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46990</xdr:rowOff>
    </xdr:from>
    <xdr:to xmlns:xdr="http://schemas.openxmlformats.org/drawingml/2006/spreadsheetDrawing">
      <xdr:col>85</xdr:col>
      <xdr:colOff>127000</xdr:colOff>
      <xdr:row>78</xdr:row>
      <xdr:rowOff>73660</xdr:rowOff>
    </xdr:to>
    <xdr:cxnSp macro="">
      <xdr:nvCxnSpPr>
        <xdr:cNvPr id="629" name="直線コネクタ 628"/>
        <xdr:cNvCxnSpPr/>
      </xdr:nvCxnSpPr>
      <xdr:spPr>
        <a:xfrm>
          <a:off x="13938250" y="13420090"/>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76</xdr:row>
      <xdr:rowOff>136525</xdr:rowOff>
    </xdr:from>
    <xdr:ext cx="378460" cy="258445"/>
    <xdr:sp macro="" textlink="">
      <xdr:nvSpPr>
        <xdr:cNvPr id="630" name="災害復旧費平均値テキスト"/>
        <xdr:cNvSpPr txBox="1"/>
      </xdr:nvSpPr>
      <xdr:spPr>
        <a:xfrm>
          <a:off x="14744700" y="1316672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113665</xdr:rowOff>
    </xdr:from>
    <xdr:to xmlns:xdr="http://schemas.openxmlformats.org/drawingml/2006/spreadsheetDrawing">
      <xdr:col>85</xdr:col>
      <xdr:colOff>171450</xdr:colOff>
      <xdr:row>78</xdr:row>
      <xdr:rowOff>43815</xdr:rowOff>
    </xdr:to>
    <xdr:sp macro="" textlink="">
      <xdr:nvSpPr>
        <xdr:cNvPr id="631" name="フローチャート: 判断 630"/>
        <xdr:cNvSpPr/>
      </xdr:nvSpPr>
      <xdr:spPr>
        <a:xfrm>
          <a:off x="14649450" y="133153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46990</xdr:rowOff>
    </xdr:from>
    <xdr:to xmlns:xdr="http://schemas.openxmlformats.org/drawingml/2006/spreadsheetDrawing">
      <xdr:col>81</xdr:col>
      <xdr:colOff>50800</xdr:colOff>
      <xdr:row>78</xdr:row>
      <xdr:rowOff>132080</xdr:rowOff>
    </xdr:to>
    <xdr:cxnSp macro="">
      <xdr:nvCxnSpPr>
        <xdr:cNvPr id="632" name="直線コネクタ 631"/>
        <xdr:cNvCxnSpPr/>
      </xdr:nvCxnSpPr>
      <xdr:spPr>
        <a:xfrm flipV="1">
          <a:off x="13144500" y="13420090"/>
          <a:ext cx="79375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100965</xdr:rowOff>
    </xdr:from>
    <xdr:to xmlns:xdr="http://schemas.openxmlformats.org/drawingml/2006/spreadsheetDrawing">
      <xdr:col>81</xdr:col>
      <xdr:colOff>101600</xdr:colOff>
      <xdr:row>78</xdr:row>
      <xdr:rowOff>31115</xdr:rowOff>
    </xdr:to>
    <xdr:sp macro="" textlink="">
      <xdr:nvSpPr>
        <xdr:cNvPr id="633" name="フローチャート: 判断 632"/>
        <xdr:cNvSpPr/>
      </xdr:nvSpPr>
      <xdr:spPr>
        <a:xfrm>
          <a:off x="13887450" y="133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76</xdr:row>
      <xdr:rowOff>47625</xdr:rowOff>
    </xdr:from>
    <xdr:ext cx="378460" cy="259080"/>
    <xdr:sp macro="" textlink="">
      <xdr:nvSpPr>
        <xdr:cNvPr id="634" name="テキスト ボックス 633"/>
        <xdr:cNvSpPr txBox="1"/>
      </xdr:nvSpPr>
      <xdr:spPr>
        <a:xfrm>
          <a:off x="13768070" y="130778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132080</xdr:rowOff>
    </xdr:from>
    <xdr:to xmlns:xdr="http://schemas.openxmlformats.org/drawingml/2006/spreadsheetDrawing">
      <xdr:col>76</xdr:col>
      <xdr:colOff>114300</xdr:colOff>
      <xdr:row>78</xdr:row>
      <xdr:rowOff>137795</xdr:rowOff>
    </xdr:to>
    <xdr:cxnSp macro="">
      <xdr:nvCxnSpPr>
        <xdr:cNvPr id="635" name="直線コネクタ 634"/>
        <xdr:cNvCxnSpPr/>
      </xdr:nvCxnSpPr>
      <xdr:spPr>
        <a:xfrm flipV="1">
          <a:off x="12344400" y="1350518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29210</xdr:rowOff>
    </xdr:from>
    <xdr:to xmlns:xdr="http://schemas.openxmlformats.org/drawingml/2006/spreadsheetDrawing">
      <xdr:col>76</xdr:col>
      <xdr:colOff>165100</xdr:colOff>
      <xdr:row>78</xdr:row>
      <xdr:rowOff>130175</xdr:rowOff>
    </xdr:to>
    <xdr:sp macro="" textlink="">
      <xdr:nvSpPr>
        <xdr:cNvPr id="636" name="フローチャート: 判断 635"/>
        <xdr:cNvSpPr/>
      </xdr:nvSpPr>
      <xdr:spPr>
        <a:xfrm>
          <a:off x="13093700" y="13402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76</xdr:row>
      <xdr:rowOff>146685</xdr:rowOff>
    </xdr:from>
    <xdr:ext cx="378460" cy="257810"/>
    <xdr:sp macro="" textlink="">
      <xdr:nvSpPr>
        <xdr:cNvPr id="637" name="テキスト ボックス 636"/>
        <xdr:cNvSpPr txBox="1"/>
      </xdr:nvSpPr>
      <xdr:spPr>
        <a:xfrm>
          <a:off x="12974320" y="1317688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67945</xdr:rowOff>
    </xdr:from>
    <xdr:to xmlns:xdr="http://schemas.openxmlformats.org/drawingml/2006/spreadsheetDrawing">
      <xdr:col>71</xdr:col>
      <xdr:colOff>171450</xdr:colOff>
      <xdr:row>78</xdr:row>
      <xdr:rowOff>137795</xdr:rowOff>
    </xdr:to>
    <xdr:cxnSp macro="">
      <xdr:nvCxnSpPr>
        <xdr:cNvPr id="638" name="直線コネクタ 637"/>
        <xdr:cNvCxnSpPr/>
      </xdr:nvCxnSpPr>
      <xdr:spPr>
        <a:xfrm>
          <a:off x="11537950" y="1344104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64770</xdr:rowOff>
    </xdr:from>
    <xdr:to xmlns:xdr="http://schemas.openxmlformats.org/drawingml/2006/spreadsheetDrawing">
      <xdr:col>72</xdr:col>
      <xdr:colOff>38100</xdr:colOff>
      <xdr:row>78</xdr:row>
      <xdr:rowOff>166370</xdr:rowOff>
    </xdr:to>
    <xdr:sp macro="" textlink="">
      <xdr:nvSpPr>
        <xdr:cNvPr id="639" name="フローチャート: 判断 638"/>
        <xdr:cNvSpPr/>
      </xdr:nvSpPr>
      <xdr:spPr>
        <a:xfrm>
          <a:off x="12299950" y="13437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77</xdr:row>
      <xdr:rowOff>11430</xdr:rowOff>
    </xdr:from>
    <xdr:ext cx="378460" cy="259080"/>
    <xdr:sp macro="" textlink="">
      <xdr:nvSpPr>
        <xdr:cNvPr id="640" name="テキスト ボックス 639"/>
        <xdr:cNvSpPr txBox="1"/>
      </xdr:nvSpPr>
      <xdr:spPr>
        <a:xfrm>
          <a:off x="12172950" y="13213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19050</xdr:rowOff>
    </xdr:from>
    <xdr:to xmlns:xdr="http://schemas.openxmlformats.org/drawingml/2006/spreadsheetDrawing">
      <xdr:col>67</xdr:col>
      <xdr:colOff>101600</xdr:colOff>
      <xdr:row>78</xdr:row>
      <xdr:rowOff>120650</xdr:rowOff>
    </xdr:to>
    <xdr:sp macro="" textlink="">
      <xdr:nvSpPr>
        <xdr:cNvPr id="641" name="フローチャート: 判断 640"/>
        <xdr:cNvSpPr/>
      </xdr:nvSpPr>
      <xdr:spPr>
        <a:xfrm>
          <a:off x="1148715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111760</xdr:rowOff>
    </xdr:from>
    <xdr:ext cx="378460" cy="257810"/>
    <xdr:sp macro="" textlink="">
      <xdr:nvSpPr>
        <xdr:cNvPr id="642" name="テキスト ボックス 641"/>
        <xdr:cNvSpPr txBox="1"/>
      </xdr:nvSpPr>
      <xdr:spPr>
        <a:xfrm>
          <a:off x="11367770" y="1348486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45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4" name="テキスト ボックス 643"/>
        <xdr:cNvSpPr txBox="1"/>
      </xdr:nvSpPr>
      <xdr:spPr>
        <a:xfrm>
          <a:off x="137668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2973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6" name="テキスト ボックス 645"/>
        <xdr:cNvSpPr txBox="1"/>
      </xdr:nvSpPr>
      <xdr:spPr>
        <a:xfrm>
          <a:off x="121729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47" name="テキスト ボックス 646"/>
        <xdr:cNvSpPr txBox="1"/>
      </xdr:nvSpPr>
      <xdr:spPr>
        <a:xfrm>
          <a:off x="11366500" y="13967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22860</xdr:rowOff>
    </xdr:from>
    <xdr:to xmlns:xdr="http://schemas.openxmlformats.org/drawingml/2006/spreadsheetDrawing">
      <xdr:col>85</xdr:col>
      <xdr:colOff>171450</xdr:colOff>
      <xdr:row>78</xdr:row>
      <xdr:rowOff>124460</xdr:rowOff>
    </xdr:to>
    <xdr:sp macro="" textlink="">
      <xdr:nvSpPr>
        <xdr:cNvPr id="648" name="楕円 647"/>
        <xdr:cNvSpPr/>
      </xdr:nvSpPr>
      <xdr:spPr>
        <a:xfrm>
          <a:off x="14649450" y="133959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77</xdr:row>
      <xdr:rowOff>109220</xdr:rowOff>
    </xdr:from>
    <xdr:ext cx="378460" cy="257810"/>
    <xdr:sp macro="" textlink="">
      <xdr:nvSpPr>
        <xdr:cNvPr id="649" name="災害復旧費該当値テキスト"/>
        <xdr:cNvSpPr txBox="1"/>
      </xdr:nvSpPr>
      <xdr:spPr>
        <a:xfrm>
          <a:off x="14744700" y="13310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167640</xdr:rowOff>
    </xdr:from>
    <xdr:to xmlns:xdr="http://schemas.openxmlformats.org/drawingml/2006/spreadsheetDrawing">
      <xdr:col>81</xdr:col>
      <xdr:colOff>101600</xdr:colOff>
      <xdr:row>78</xdr:row>
      <xdr:rowOff>97790</xdr:rowOff>
    </xdr:to>
    <xdr:sp macro="" textlink="">
      <xdr:nvSpPr>
        <xdr:cNvPr id="650" name="楕円 649"/>
        <xdr:cNvSpPr/>
      </xdr:nvSpPr>
      <xdr:spPr>
        <a:xfrm>
          <a:off x="1388745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88900</xdr:rowOff>
    </xdr:from>
    <xdr:ext cx="378460" cy="257810"/>
    <xdr:sp macro="" textlink="">
      <xdr:nvSpPr>
        <xdr:cNvPr id="651" name="テキスト ボックス 650"/>
        <xdr:cNvSpPr txBox="1"/>
      </xdr:nvSpPr>
      <xdr:spPr>
        <a:xfrm>
          <a:off x="13768070" y="134620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81280</xdr:rowOff>
    </xdr:from>
    <xdr:to xmlns:xdr="http://schemas.openxmlformats.org/drawingml/2006/spreadsheetDrawing">
      <xdr:col>76</xdr:col>
      <xdr:colOff>165100</xdr:colOff>
      <xdr:row>79</xdr:row>
      <xdr:rowOff>11430</xdr:rowOff>
    </xdr:to>
    <xdr:sp macro="" textlink="">
      <xdr:nvSpPr>
        <xdr:cNvPr id="652" name="楕円 651"/>
        <xdr:cNvSpPr/>
      </xdr:nvSpPr>
      <xdr:spPr>
        <a:xfrm>
          <a:off x="130937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2540</xdr:rowOff>
    </xdr:from>
    <xdr:ext cx="313690" cy="259080"/>
    <xdr:sp macro="" textlink="">
      <xdr:nvSpPr>
        <xdr:cNvPr id="653" name="テキスト ボックス 652"/>
        <xdr:cNvSpPr txBox="1"/>
      </xdr:nvSpPr>
      <xdr:spPr>
        <a:xfrm>
          <a:off x="13006705" y="135470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86995</xdr:rowOff>
    </xdr:from>
    <xdr:to xmlns:xdr="http://schemas.openxmlformats.org/drawingml/2006/spreadsheetDrawing">
      <xdr:col>72</xdr:col>
      <xdr:colOff>38100</xdr:colOff>
      <xdr:row>79</xdr:row>
      <xdr:rowOff>17780</xdr:rowOff>
    </xdr:to>
    <xdr:sp macro="" textlink="">
      <xdr:nvSpPr>
        <xdr:cNvPr id="654" name="楕円 653"/>
        <xdr:cNvSpPr/>
      </xdr:nvSpPr>
      <xdr:spPr>
        <a:xfrm>
          <a:off x="12299950" y="134600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8255</xdr:rowOff>
    </xdr:from>
    <xdr:ext cx="248285" cy="257810"/>
    <xdr:sp macro="" textlink="">
      <xdr:nvSpPr>
        <xdr:cNvPr id="655" name="テキスト ボックス 654"/>
        <xdr:cNvSpPr txBox="1"/>
      </xdr:nvSpPr>
      <xdr:spPr>
        <a:xfrm>
          <a:off x="12226290" y="13552805"/>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17780</xdr:rowOff>
    </xdr:from>
    <xdr:to xmlns:xdr="http://schemas.openxmlformats.org/drawingml/2006/spreadsheetDrawing">
      <xdr:col>67</xdr:col>
      <xdr:colOff>101600</xdr:colOff>
      <xdr:row>78</xdr:row>
      <xdr:rowOff>118745</xdr:rowOff>
    </xdr:to>
    <xdr:sp macro="" textlink="">
      <xdr:nvSpPr>
        <xdr:cNvPr id="656" name="楕円 655"/>
        <xdr:cNvSpPr/>
      </xdr:nvSpPr>
      <xdr:spPr>
        <a:xfrm>
          <a:off x="1148715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76</xdr:row>
      <xdr:rowOff>135255</xdr:rowOff>
    </xdr:from>
    <xdr:ext cx="378460" cy="257810"/>
    <xdr:sp macro="" textlink="">
      <xdr:nvSpPr>
        <xdr:cNvPr id="657" name="テキスト ボックス 656"/>
        <xdr:cNvSpPr txBox="1"/>
      </xdr:nvSpPr>
      <xdr:spPr>
        <a:xfrm>
          <a:off x="11367770" y="131654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58" name="正方形/長方形 657"/>
        <xdr:cNvSpPr/>
      </xdr:nvSpPr>
      <xdr:spPr>
        <a:xfrm>
          <a:off x="11207750" y="14287500"/>
          <a:ext cx="4222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131570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131570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22364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22364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3265150" y="14630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3265150" y="14833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5" name="正方形/長方形 664"/>
        <xdr:cNvSpPr/>
      </xdr:nvSpPr>
      <xdr:spPr>
        <a:xfrm>
          <a:off x="11207750" y="15113000"/>
          <a:ext cx="4222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4155"/>
    <xdr:sp macro="" textlink="">
      <xdr:nvSpPr>
        <xdr:cNvPr id="666" name="テキスト ボックス 665"/>
        <xdr:cNvSpPr txBox="1"/>
      </xdr:nvSpPr>
      <xdr:spPr>
        <a:xfrm>
          <a:off x="11169650" y="149225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7" name="直線コネクタ 666"/>
        <xdr:cNvCxnSpPr/>
      </xdr:nvCxnSpPr>
      <xdr:spPr>
        <a:xfrm>
          <a:off x="11207750" y="17399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7650" cy="257810"/>
    <xdr:sp macro="" textlink="">
      <xdr:nvSpPr>
        <xdr:cNvPr id="668" name="テキスト ボックス 667"/>
        <xdr:cNvSpPr txBox="1"/>
      </xdr:nvSpPr>
      <xdr:spPr>
        <a:xfrm>
          <a:off x="109778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171450</xdr:colOff>
      <xdr:row>99</xdr:row>
      <xdr:rowOff>99060</xdr:rowOff>
    </xdr:to>
    <xdr:cxnSp macro="">
      <xdr:nvCxnSpPr>
        <xdr:cNvPr id="669" name="直線コネクタ 668"/>
        <xdr:cNvCxnSpPr/>
      </xdr:nvCxnSpPr>
      <xdr:spPr>
        <a:xfrm>
          <a:off x="11207750" y="170726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128270</xdr:rowOff>
    </xdr:from>
    <xdr:ext cx="531495" cy="259080"/>
    <xdr:sp macro="" textlink="">
      <xdr:nvSpPr>
        <xdr:cNvPr id="670" name="テキスト ボックス 669"/>
        <xdr:cNvSpPr txBox="1"/>
      </xdr:nvSpPr>
      <xdr:spPr>
        <a:xfrm>
          <a:off x="107334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171450</xdr:colOff>
      <xdr:row>97</xdr:row>
      <xdr:rowOff>114935</xdr:rowOff>
    </xdr:to>
    <xdr:cxnSp macro="">
      <xdr:nvCxnSpPr>
        <xdr:cNvPr id="671" name="直線コネクタ 670"/>
        <xdr:cNvCxnSpPr/>
      </xdr:nvCxnSpPr>
      <xdr:spPr>
        <a:xfrm>
          <a:off x="11207750" y="167455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7810"/>
    <xdr:sp macro="" textlink="">
      <xdr:nvSpPr>
        <xdr:cNvPr id="672" name="テキスト ボックス 671"/>
        <xdr:cNvSpPr txBox="1"/>
      </xdr:nvSpPr>
      <xdr:spPr>
        <a:xfrm>
          <a:off x="107334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171450</xdr:colOff>
      <xdr:row>95</xdr:row>
      <xdr:rowOff>132080</xdr:rowOff>
    </xdr:to>
    <xdr:cxnSp macro="">
      <xdr:nvCxnSpPr>
        <xdr:cNvPr id="673" name="直線コネクタ 672"/>
        <xdr:cNvCxnSpPr/>
      </xdr:nvCxnSpPr>
      <xdr:spPr>
        <a:xfrm>
          <a:off x="11207750" y="164198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4" name="テキスト ボックス 673"/>
        <xdr:cNvSpPr txBox="1"/>
      </xdr:nvSpPr>
      <xdr:spPr>
        <a:xfrm>
          <a:off x="107334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171450</xdr:colOff>
      <xdr:row>93</xdr:row>
      <xdr:rowOff>147955</xdr:rowOff>
    </xdr:to>
    <xdr:cxnSp macro="">
      <xdr:nvCxnSpPr>
        <xdr:cNvPr id="675" name="直線コネクタ 674"/>
        <xdr:cNvCxnSpPr/>
      </xdr:nvCxnSpPr>
      <xdr:spPr>
        <a:xfrm>
          <a:off x="11207750" y="16092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7810"/>
    <xdr:sp macro="" textlink="">
      <xdr:nvSpPr>
        <xdr:cNvPr id="676" name="テキスト ボックス 675"/>
        <xdr:cNvSpPr txBox="1"/>
      </xdr:nvSpPr>
      <xdr:spPr>
        <a:xfrm>
          <a:off x="107334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171450</xdr:colOff>
      <xdr:row>91</xdr:row>
      <xdr:rowOff>164465</xdr:rowOff>
    </xdr:to>
    <xdr:cxnSp macro="">
      <xdr:nvCxnSpPr>
        <xdr:cNvPr id="677" name="直線コネクタ 676"/>
        <xdr:cNvCxnSpPr/>
      </xdr:nvCxnSpPr>
      <xdr:spPr>
        <a:xfrm>
          <a:off x="11207750" y="15766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8" name="テキスト ボックス 677"/>
        <xdr:cNvSpPr txBox="1"/>
      </xdr:nvSpPr>
      <xdr:spPr>
        <a:xfrm>
          <a:off x="107334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171450</xdr:colOff>
      <xdr:row>90</xdr:row>
      <xdr:rowOff>8890</xdr:rowOff>
    </xdr:to>
    <xdr:cxnSp macro="">
      <xdr:nvCxnSpPr>
        <xdr:cNvPr id="679" name="直線コネクタ 678"/>
        <xdr:cNvCxnSpPr/>
      </xdr:nvCxnSpPr>
      <xdr:spPr>
        <a:xfrm>
          <a:off x="11207750" y="154393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38100</xdr:rowOff>
    </xdr:from>
    <xdr:ext cx="531495" cy="259080"/>
    <xdr:sp macro="" textlink="">
      <xdr:nvSpPr>
        <xdr:cNvPr id="680" name="テキスト ボックス 679"/>
        <xdr:cNvSpPr txBox="1"/>
      </xdr:nvSpPr>
      <xdr:spPr>
        <a:xfrm>
          <a:off x="10733405" y="15297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1" name="直線コネクタ 680"/>
        <xdr:cNvCxnSpPr/>
      </xdr:nvCxnSpPr>
      <xdr:spPr>
        <a:xfrm>
          <a:off x="11207750" y="151130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7810"/>
    <xdr:sp macro="" textlink="">
      <xdr:nvSpPr>
        <xdr:cNvPr id="682" name="テキスト ボックス 681"/>
        <xdr:cNvSpPr txBox="1"/>
      </xdr:nvSpPr>
      <xdr:spPr>
        <a:xfrm>
          <a:off x="107334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3" name="公債費グラフ枠"/>
        <xdr:cNvSpPr/>
      </xdr:nvSpPr>
      <xdr:spPr>
        <a:xfrm>
          <a:off x="11207750" y="15113000"/>
          <a:ext cx="4222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89</xdr:row>
      <xdr:rowOff>144145</xdr:rowOff>
    </xdr:from>
    <xdr:to xmlns:xdr="http://schemas.openxmlformats.org/drawingml/2006/spreadsheetDrawing">
      <xdr:col>85</xdr:col>
      <xdr:colOff>126365</xdr:colOff>
      <xdr:row>98</xdr:row>
      <xdr:rowOff>119380</xdr:rowOff>
    </xdr:to>
    <xdr:cxnSp macro="">
      <xdr:nvCxnSpPr>
        <xdr:cNvPr id="684" name="直線コネクタ 683"/>
        <xdr:cNvCxnSpPr/>
      </xdr:nvCxnSpPr>
      <xdr:spPr>
        <a:xfrm flipV="1">
          <a:off x="14698345" y="15403195"/>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123190</xdr:rowOff>
    </xdr:from>
    <xdr:ext cx="534670" cy="257810"/>
    <xdr:sp macro="" textlink="">
      <xdr:nvSpPr>
        <xdr:cNvPr id="685" name="公債費最小値テキスト"/>
        <xdr:cNvSpPr txBox="1"/>
      </xdr:nvSpPr>
      <xdr:spPr>
        <a:xfrm>
          <a:off x="14744700" y="1692529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119380</xdr:rowOff>
    </xdr:from>
    <xdr:to xmlns:xdr="http://schemas.openxmlformats.org/drawingml/2006/spreadsheetDrawing">
      <xdr:col>86</xdr:col>
      <xdr:colOff>25400</xdr:colOff>
      <xdr:row>98</xdr:row>
      <xdr:rowOff>119380</xdr:rowOff>
    </xdr:to>
    <xdr:cxnSp macro="">
      <xdr:nvCxnSpPr>
        <xdr:cNvPr id="686" name="直線コネクタ 685"/>
        <xdr:cNvCxnSpPr/>
      </xdr:nvCxnSpPr>
      <xdr:spPr>
        <a:xfrm>
          <a:off x="14611350" y="1692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88</xdr:row>
      <xdr:rowOff>90805</xdr:rowOff>
    </xdr:from>
    <xdr:ext cx="534670" cy="258445"/>
    <xdr:sp macro="" textlink="">
      <xdr:nvSpPr>
        <xdr:cNvPr id="687" name="公債費最大値テキスト"/>
        <xdr:cNvSpPr txBox="1"/>
      </xdr:nvSpPr>
      <xdr:spPr>
        <a:xfrm>
          <a:off x="14744700" y="151784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61,120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89</xdr:row>
      <xdr:rowOff>144145</xdr:rowOff>
    </xdr:from>
    <xdr:to xmlns:xdr="http://schemas.openxmlformats.org/drawingml/2006/spreadsheetDrawing">
      <xdr:col>86</xdr:col>
      <xdr:colOff>25400</xdr:colOff>
      <xdr:row>89</xdr:row>
      <xdr:rowOff>144145</xdr:rowOff>
    </xdr:to>
    <xdr:cxnSp macro="">
      <xdr:nvCxnSpPr>
        <xdr:cNvPr id="688" name="直線コネクタ 687"/>
        <xdr:cNvCxnSpPr/>
      </xdr:nvCxnSpPr>
      <xdr:spPr>
        <a:xfrm>
          <a:off x="14611350" y="15403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80645</xdr:rowOff>
    </xdr:from>
    <xdr:to xmlns:xdr="http://schemas.openxmlformats.org/drawingml/2006/spreadsheetDrawing">
      <xdr:col>85</xdr:col>
      <xdr:colOff>127000</xdr:colOff>
      <xdr:row>96</xdr:row>
      <xdr:rowOff>82550</xdr:rowOff>
    </xdr:to>
    <xdr:cxnSp macro="">
      <xdr:nvCxnSpPr>
        <xdr:cNvPr id="689" name="直線コネクタ 688"/>
        <xdr:cNvCxnSpPr/>
      </xdr:nvCxnSpPr>
      <xdr:spPr>
        <a:xfrm flipV="1">
          <a:off x="13938250" y="1653984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155575</xdr:rowOff>
    </xdr:from>
    <xdr:ext cx="534670" cy="257810"/>
    <xdr:sp macro="" textlink="">
      <xdr:nvSpPr>
        <xdr:cNvPr id="690" name="公債費平均値テキスト"/>
        <xdr:cNvSpPr txBox="1"/>
      </xdr:nvSpPr>
      <xdr:spPr>
        <a:xfrm>
          <a:off x="14744700" y="162718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132715</xdr:rowOff>
    </xdr:from>
    <xdr:to xmlns:xdr="http://schemas.openxmlformats.org/drawingml/2006/spreadsheetDrawing">
      <xdr:col>85</xdr:col>
      <xdr:colOff>171450</xdr:colOff>
      <xdr:row>96</xdr:row>
      <xdr:rowOff>63500</xdr:rowOff>
    </xdr:to>
    <xdr:sp macro="" textlink="">
      <xdr:nvSpPr>
        <xdr:cNvPr id="691" name="フローチャート: 判断 690"/>
        <xdr:cNvSpPr/>
      </xdr:nvSpPr>
      <xdr:spPr>
        <a:xfrm>
          <a:off x="14649450" y="1642046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82550</xdr:rowOff>
    </xdr:from>
    <xdr:to xmlns:xdr="http://schemas.openxmlformats.org/drawingml/2006/spreadsheetDrawing">
      <xdr:col>81</xdr:col>
      <xdr:colOff>50800</xdr:colOff>
      <xdr:row>96</xdr:row>
      <xdr:rowOff>95250</xdr:rowOff>
    </xdr:to>
    <xdr:cxnSp macro="">
      <xdr:nvCxnSpPr>
        <xdr:cNvPr id="692" name="直線コネクタ 691"/>
        <xdr:cNvCxnSpPr/>
      </xdr:nvCxnSpPr>
      <xdr:spPr>
        <a:xfrm flipV="1">
          <a:off x="13144500" y="1654175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91440</xdr:rowOff>
    </xdr:from>
    <xdr:to xmlns:xdr="http://schemas.openxmlformats.org/drawingml/2006/spreadsheetDrawing">
      <xdr:col>81</xdr:col>
      <xdr:colOff>101600</xdr:colOff>
      <xdr:row>96</xdr:row>
      <xdr:rowOff>21590</xdr:rowOff>
    </xdr:to>
    <xdr:sp macro="" textlink="">
      <xdr:nvSpPr>
        <xdr:cNvPr id="693" name="フローチャート: 判断 692"/>
        <xdr:cNvSpPr/>
      </xdr:nvSpPr>
      <xdr:spPr>
        <a:xfrm>
          <a:off x="1388745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38100</xdr:rowOff>
    </xdr:from>
    <xdr:ext cx="533400" cy="259080"/>
    <xdr:sp macro="" textlink="">
      <xdr:nvSpPr>
        <xdr:cNvPr id="694" name="テキスト ボックス 693"/>
        <xdr:cNvSpPr txBox="1"/>
      </xdr:nvSpPr>
      <xdr:spPr>
        <a:xfrm>
          <a:off x="13709015" y="161544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96</xdr:row>
      <xdr:rowOff>95250</xdr:rowOff>
    </xdr:from>
    <xdr:to xmlns:xdr="http://schemas.openxmlformats.org/drawingml/2006/spreadsheetDrawing">
      <xdr:col>76</xdr:col>
      <xdr:colOff>114300</xdr:colOff>
      <xdr:row>96</xdr:row>
      <xdr:rowOff>110490</xdr:rowOff>
    </xdr:to>
    <xdr:cxnSp macro="">
      <xdr:nvCxnSpPr>
        <xdr:cNvPr id="695" name="直線コネクタ 694"/>
        <xdr:cNvCxnSpPr/>
      </xdr:nvCxnSpPr>
      <xdr:spPr>
        <a:xfrm flipV="1">
          <a:off x="12344400" y="1655445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34925</xdr:rowOff>
    </xdr:from>
    <xdr:to xmlns:xdr="http://schemas.openxmlformats.org/drawingml/2006/spreadsheetDrawing">
      <xdr:col>76</xdr:col>
      <xdr:colOff>165100</xdr:colOff>
      <xdr:row>95</xdr:row>
      <xdr:rowOff>136525</xdr:rowOff>
    </xdr:to>
    <xdr:sp macro="" textlink="">
      <xdr:nvSpPr>
        <xdr:cNvPr id="696" name="フローチャート: 判断 695"/>
        <xdr:cNvSpPr/>
      </xdr:nvSpPr>
      <xdr:spPr>
        <a:xfrm>
          <a:off x="130937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153035</xdr:rowOff>
    </xdr:from>
    <xdr:ext cx="534670" cy="259080"/>
    <xdr:sp macro="" textlink="">
      <xdr:nvSpPr>
        <xdr:cNvPr id="697" name="テキスト ボックス 696"/>
        <xdr:cNvSpPr txBox="1"/>
      </xdr:nvSpPr>
      <xdr:spPr>
        <a:xfrm>
          <a:off x="12896215" y="16097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104140</xdr:rowOff>
    </xdr:from>
    <xdr:to xmlns:xdr="http://schemas.openxmlformats.org/drawingml/2006/spreadsheetDrawing">
      <xdr:col>71</xdr:col>
      <xdr:colOff>171450</xdr:colOff>
      <xdr:row>96</xdr:row>
      <xdr:rowOff>110490</xdr:rowOff>
    </xdr:to>
    <xdr:cxnSp macro="">
      <xdr:nvCxnSpPr>
        <xdr:cNvPr id="698" name="直線コネクタ 697"/>
        <xdr:cNvCxnSpPr/>
      </xdr:nvCxnSpPr>
      <xdr:spPr>
        <a:xfrm>
          <a:off x="11537950" y="165633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19685</xdr:rowOff>
    </xdr:from>
    <xdr:to xmlns:xdr="http://schemas.openxmlformats.org/drawingml/2006/spreadsheetDrawing">
      <xdr:col>72</xdr:col>
      <xdr:colOff>38100</xdr:colOff>
      <xdr:row>95</xdr:row>
      <xdr:rowOff>121285</xdr:rowOff>
    </xdr:to>
    <xdr:sp macro="" textlink="">
      <xdr:nvSpPr>
        <xdr:cNvPr id="699" name="フローチャート: 判断 698"/>
        <xdr:cNvSpPr/>
      </xdr:nvSpPr>
      <xdr:spPr>
        <a:xfrm>
          <a:off x="12299950" y="16307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137795</xdr:rowOff>
    </xdr:from>
    <xdr:ext cx="533400" cy="259080"/>
    <xdr:sp macro="" textlink="">
      <xdr:nvSpPr>
        <xdr:cNvPr id="700" name="テキスト ボックス 699"/>
        <xdr:cNvSpPr txBox="1"/>
      </xdr:nvSpPr>
      <xdr:spPr>
        <a:xfrm>
          <a:off x="12102465" y="160826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136525</xdr:rowOff>
    </xdr:from>
    <xdr:to xmlns:xdr="http://schemas.openxmlformats.org/drawingml/2006/spreadsheetDrawing">
      <xdr:col>67</xdr:col>
      <xdr:colOff>101600</xdr:colOff>
      <xdr:row>95</xdr:row>
      <xdr:rowOff>66675</xdr:rowOff>
    </xdr:to>
    <xdr:sp macro="" textlink="">
      <xdr:nvSpPr>
        <xdr:cNvPr id="701" name="フローチャート: 判断 700"/>
        <xdr:cNvSpPr/>
      </xdr:nvSpPr>
      <xdr:spPr>
        <a:xfrm>
          <a:off x="11487150" y="1625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83185</xdr:rowOff>
    </xdr:from>
    <xdr:ext cx="533400" cy="259080"/>
    <xdr:sp macro="" textlink="">
      <xdr:nvSpPr>
        <xdr:cNvPr id="702" name="テキスト ボックス 701"/>
        <xdr:cNvSpPr txBox="1"/>
      </xdr:nvSpPr>
      <xdr:spPr>
        <a:xfrm>
          <a:off x="11308715" y="16028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45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4" name="テキスト ボックス 703"/>
        <xdr:cNvSpPr txBox="1"/>
      </xdr:nvSpPr>
      <xdr:spPr>
        <a:xfrm>
          <a:off x="137668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2973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6" name="テキスト ボックス 705"/>
        <xdr:cNvSpPr txBox="1"/>
      </xdr:nvSpPr>
      <xdr:spPr>
        <a:xfrm>
          <a:off x="121729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7" name="テキスト ボックス 706"/>
        <xdr:cNvSpPr txBox="1"/>
      </xdr:nvSpPr>
      <xdr:spPr>
        <a:xfrm>
          <a:off x="11366500" y="17396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29845</xdr:rowOff>
    </xdr:from>
    <xdr:to xmlns:xdr="http://schemas.openxmlformats.org/drawingml/2006/spreadsheetDrawing">
      <xdr:col>85</xdr:col>
      <xdr:colOff>171450</xdr:colOff>
      <xdr:row>96</xdr:row>
      <xdr:rowOff>132080</xdr:rowOff>
    </xdr:to>
    <xdr:sp macro="" textlink="">
      <xdr:nvSpPr>
        <xdr:cNvPr id="708" name="楕円 707"/>
        <xdr:cNvSpPr/>
      </xdr:nvSpPr>
      <xdr:spPr>
        <a:xfrm>
          <a:off x="14649450" y="16489045"/>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96</xdr:row>
      <xdr:rowOff>8255</xdr:rowOff>
    </xdr:from>
    <xdr:ext cx="534670" cy="257810"/>
    <xdr:sp macro="" textlink="">
      <xdr:nvSpPr>
        <xdr:cNvPr id="709" name="公債費該当値テキスト"/>
        <xdr:cNvSpPr txBox="1"/>
      </xdr:nvSpPr>
      <xdr:spPr>
        <a:xfrm>
          <a:off x="14744700" y="1646745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31750</xdr:rowOff>
    </xdr:from>
    <xdr:to xmlns:xdr="http://schemas.openxmlformats.org/drawingml/2006/spreadsheetDrawing">
      <xdr:col>81</xdr:col>
      <xdr:colOff>101600</xdr:colOff>
      <xdr:row>96</xdr:row>
      <xdr:rowOff>133350</xdr:rowOff>
    </xdr:to>
    <xdr:sp macro="" textlink="">
      <xdr:nvSpPr>
        <xdr:cNvPr id="710" name="楕円 709"/>
        <xdr:cNvSpPr/>
      </xdr:nvSpPr>
      <xdr:spPr>
        <a:xfrm>
          <a:off x="1388745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124460</xdr:rowOff>
    </xdr:from>
    <xdr:ext cx="533400" cy="259080"/>
    <xdr:sp macro="" textlink="">
      <xdr:nvSpPr>
        <xdr:cNvPr id="711" name="テキスト ボックス 710"/>
        <xdr:cNvSpPr txBox="1"/>
      </xdr:nvSpPr>
      <xdr:spPr>
        <a:xfrm>
          <a:off x="13709015" y="16583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44450</xdr:rowOff>
    </xdr:from>
    <xdr:to xmlns:xdr="http://schemas.openxmlformats.org/drawingml/2006/spreadsheetDrawing">
      <xdr:col>76</xdr:col>
      <xdr:colOff>165100</xdr:colOff>
      <xdr:row>96</xdr:row>
      <xdr:rowOff>146050</xdr:rowOff>
    </xdr:to>
    <xdr:sp macro="" textlink="">
      <xdr:nvSpPr>
        <xdr:cNvPr id="712" name="楕円 711"/>
        <xdr:cNvSpPr/>
      </xdr:nvSpPr>
      <xdr:spPr>
        <a:xfrm>
          <a:off x="130937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137160</xdr:rowOff>
    </xdr:from>
    <xdr:ext cx="534670" cy="259080"/>
    <xdr:sp macro="" textlink="">
      <xdr:nvSpPr>
        <xdr:cNvPr id="713" name="テキスト ボックス 712"/>
        <xdr:cNvSpPr txBox="1"/>
      </xdr:nvSpPr>
      <xdr:spPr>
        <a:xfrm>
          <a:off x="12896215" y="16596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59690</xdr:rowOff>
    </xdr:from>
    <xdr:to xmlns:xdr="http://schemas.openxmlformats.org/drawingml/2006/spreadsheetDrawing">
      <xdr:col>72</xdr:col>
      <xdr:colOff>38100</xdr:colOff>
      <xdr:row>96</xdr:row>
      <xdr:rowOff>161290</xdr:rowOff>
    </xdr:to>
    <xdr:sp macro="" textlink="">
      <xdr:nvSpPr>
        <xdr:cNvPr id="714" name="楕円 713"/>
        <xdr:cNvSpPr/>
      </xdr:nvSpPr>
      <xdr:spPr>
        <a:xfrm>
          <a:off x="12299950" y="165188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152400</xdr:rowOff>
    </xdr:from>
    <xdr:ext cx="533400" cy="259080"/>
    <xdr:sp macro="" textlink="">
      <xdr:nvSpPr>
        <xdr:cNvPr id="715" name="テキスト ボックス 714"/>
        <xdr:cNvSpPr txBox="1"/>
      </xdr:nvSpPr>
      <xdr:spPr>
        <a:xfrm>
          <a:off x="12102465" y="16611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53340</xdr:rowOff>
    </xdr:from>
    <xdr:to xmlns:xdr="http://schemas.openxmlformats.org/drawingml/2006/spreadsheetDrawing">
      <xdr:col>67</xdr:col>
      <xdr:colOff>101600</xdr:colOff>
      <xdr:row>96</xdr:row>
      <xdr:rowOff>154940</xdr:rowOff>
    </xdr:to>
    <xdr:sp macro="" textlink="">
      <xdr:nvSpPr>
        <xdr:cNvPr id="716" name="楕円 715"/>
        <xdr:cNvSpPr/>
      </xdr:nvSpPr>
      <xdr:spPr>
        <a:xfrm>
          <a:off x="1148715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146050</xdr:rowOff>
    </xdr:from>
    <xdr:ext cx="533400" cy="257810"/>
    <xdr:sp macro="" textlink="">
      <xdr:nvSpPr>
        <xdr:cNvPr id="717" name="テキスト ボックス 716"/>
        <xdr:cNvSpPr txBox="1"/>
      </xdr:nvSpPr>
      <xdr:spPr>
        <a:xfrm>
          <a:off x="11308715" y="166052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6459200" y="4000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65862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65862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74879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74879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18516600" y="4343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18516600" y="4546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6459200" y="4826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155"/>
    <xdr:sp macro="" textlink="">
      <xdr:nvSpPr>
        <xdr:cNvPr id="726" name="テキスト ボックス 725"/>
        <xdr:cNvSpPr txBox="1"/>
      </xdr:nvSpPr>
      <xdr:spPr>
        <a:xfrm>
          <a:off x="1644015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6459200" y="7112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8" name="直線コネクタ 727"/>
        <xdr:cNvCxnSpPr/>
      </xdr:nvCxnSpPr>
      <xdr:spPr>
        <a:xfrm>
          <a:off x="16459200" y="673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9" name="テキスト ボックス 728"/>
        <xdr:cNvSpPr txBox="1"/>
      </xdr:nvSpPr>
      <xdr:spPr>
        <a:xfrm>
          <a:off x="162483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0" name="直線コネクタ 729"/>
        <xdr:cNvCxnSpPr/>
      </xdr:nvCxnSpPr>
      <xdr:spPr>
        <a:xfrm>
          <a:off x="16459200" y="6350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36</xdr:row>
      <xdr:rowOff>35560</xdr:rowOff>
    </xdr:from>
    <xdr:ext cx="377190" cy="259080"/>
    <xdr:sp macro="" textlink="">
      <xdr:nvSpPr>
        <xdr:cNvPr id="731" name="テキスト ボックス 730"/>
        <xdr:cNvSpPr txBox="1"/>
      </xdr:nvSpPr>
      <xdr:spPr>
        <a:xfrm>
          <a:off x="16120110" y="6207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2" name="直線コネクタ 731"/>
        <xdr:cNvCxnSpPr/>
      </xdr:nvCxnSpPr>
      <xdr:spPr>
        <a:xfrm>
          <a:off x="16459200" y="5969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33</xdr:row>
      <xdr:rowOff>168910</xdr:rowOff>
    </xdr:from>
    <xdr:ext cx="377190" cy="257810"/>
    <xdr:sp macro="" textlink="">
      <xdr:nvSpPr>
        <xdr:cNvPr id="733" name="テキスト ボックス 732"/>
        <xdr:cNvSpPr txBox="1"/>
      </xdr:nvSpPr>
      <xdr:spPr>
        <a:xfrm>
          <a:off x="16120110" y="5826760"/>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4" name="直線コネクタ 733"/>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31</xdr:row>
      <xdr:rowOff>130810</xdr:rowOff>
    </xdr:from>
    <xdr:ext cx="377190" cy="259080"/>
    <xdr:sp macro="" textlink="">
      <xdr:nvSpPr>
        <xdr:cNvPr id="735" name="テキスト ボックス 734"/>
        <xdr:cNvSpPr txBox="1"/>
      </xdr:nvSpPr>
      <xdr:spPr>
        <a:xfrm>
          <a:off x="16120110" y="5445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6" name="直線コネクタ 735"/>
        <xdr:cNvCxnSpPr/>
      </xdr:nvCxnSpPr>
      <xdr:spPr>
        <a:xfrm>
          <a:off x="16459200" y="5207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92710</xdr:rowOff>
    </xdr:from>
    <xdr:ext cx="377190" cy="259080"/>
    <xdr:sp macro="" textlink="">
      <xdr:nvSpPr>
        <xdr:cNvPr id="737" name="テキスト ボックス 736"/>
        <xdr:cNvSpPr txBox="1"/>
      </xdr:nvSpPr>
      <xdr:spPr>
        <a:xfrm>
          <a:off x="16120110" y="506476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6459200" y="482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090" cy="257810"/>
    <xdr:sp macro="" textlink="">
      <xdr:nvSpPr>
        <xdr:cNvPr id="739" name="テキスト ボックス 738"/>
        <xdr:cNvSpPr txBox="1"/>
      </xdr:nvSpPr>
      <xdr:spPr>
        <a:xfrm>
          <a:off x="1604899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諸支出金グラフ枠"/>
        <xdr:cNvSpPr/>
      </xdr:nvSpPr>
      <xdr:spPr>
        <a:xfrm>
          <a:off x="16459200" y="4826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40640</xdr:rowOff>
    </xdr:from>
    <xdr:to xmlns:xdr="http://schemas.openxmlformats.org/drawingml/2006/spreadsheetDrawing">
      <xdr:col>116</xdr:col>
      <xdr:colOff>62865</xdr:colOff>
      <xdr:row>39</xdr:row>
      <xdr:rowOff>44450</xdr:rowOff>
    </xdr:to>
    <xdr:cxnSp macro="">
      <xdr:nvCxnSpPr>
        <xdr:cNvPr id="741" name="直線コネクタ 740"/>
        <xdr:cNvCxnSpPr/>
      </xdr:nvCxnSpPr>
      <xdr:spPr>
        <a:xfrm flipV="1">
          <a:off x="19949795" y="5184140"/>
          <a:ext cx="127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2" name="諸支出金最小値テキスト"/>
        <xdr:cNvSpPr txBox="1"/>
      </xdr:nvSpPr>
      <xdr:spPr>
        <a:xfrm>
          <a:off x="200025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3" name="直線コネクタ 742"/>
        <xdr:cNvCxnSpPr/>
      </xdr:nvCxnSpPr>
      <xdr:spPr>
        <a:xfrm>
          <a:off x="19881850" y="6731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158750</xdr:rowOff>
    </xdr:from>
    <xdr:ext cx="378460" cy="259080"/>
    <xdr:sp macro="" textlink="">
      <xdr:nvSpPr>
        <xdr:cNvPr id="744" name="諸支出金最大値テキスト"/>
        <xdr:cNvSpPr txBox="1"/>
      </xdr:nvSpPr>
      <xdr:spPr>
        <a:xfrm>
          <a:off x="20002500" y="49593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40640</xdr:rowOff>
    </xdr:from>
    <xdr:to xmlns:xdr="http://schemas.openxmlformats.org/drawingml/2006/spreadsheetDrawing">
      <xdr:col>116</xdr:col>
      <xdr:colOff>152400</xdr:colOff>
      <xdr:row>30</xdr:row>
      <xdr:rowOff>40640</xdr:rowOff>
    </xdr:to>
    <xdr:cxnSp macro="">
      <xdr:nvCxnSpPr>
        <xdr:cNvPr id="745" name="直線コネクタ 744"/>
        <xdr:cNvCxnSpPr/>
      </xdr:nvCxnSpPr>
      <xdr:spPr>
        <a:xfrm>
          <a:off x="19881850" y="5184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44450</xdr:rowOff>
    </xdr:from>
    <xdr:to xmlns:xdr="http://schemas.openxmlformats.org/drawingml/2006/spreadsheetDrawing">
      <xdr:col>116</xdr:col>
      <xdr:colOff>63500</xdr:colOff>
      <xdr:row>39</xdr:row>
      <xdr:rowOff>44450</xdr:rowOff>
    </xdr:to>
    <xdr:cxnSp macro="">
      <xdr:nvCxnSpPr>
        <xdr:cNvPr id="746" name="直線コネクタ 745"/>
        <xdr:cNvCxnSpPr/>
      </xdr:nvCxnSpPr>
      <xdr:spPr>
        <a:xfrm>
          <a:off x="19202400" y="6731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90805</xdr:rowOff>
    </xdr:from>
    <xdr:ext cx="313690" cy="258445"/>
    <xdr:sp macro="" textlink="">
      <xdr:nvSpPr>
        <xdr:cNvPr id="747" name="諸支出金平均値テキスト"/>
        <xdr:cNvSpPr txBox="1"/>
      </xdr:nvSpPr>
      <xdr:spPr>
        <a:xfrm>
          <a:off x="20002500" y="643445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67945</xdr:rowOff>
    </xdr:from>
    <xdr:to xmlns:xdr="http://schemas.openxmlformats.org/drawingml/2006/spreadsheetDrawing">
      <xdr:col>116</xdr:col>
      <xdr:colOff>114300</xdr:colOff>
      <xdr:row>38</xdr:row>
      <xdr:rowOff>169545</xdr:rowOff>
    </xdr:to>
    <xdr:sp macro="" textlink="">
      <xdr:nvSpPr>
        <xdr:cNvPr id="748" name="フローチャート: 判断 747"/>
        <xdr:cNvSpPr/>
      </xdr:nvSpPr>
      <xdr:spPr>
        <a:xfrm>
          <a:off x="199009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171450</xdr:colOff>
      <xdr:row>39</xdr:row>
      <xdr:rowOff>44450</xdr:rowOff>
    </xdr:to>
    <xdr:cxnSp macro="">
      <xdr:nvCxnSpPr>
        <xdr:cNvPr id="749" name="直線コネクタ 748"/>
        <xdr:cNvCxnSpPr/>
      </xdr:nvCxnSpPr>
      <xdr:spPr>
        <a:xfrm>
          <a:off x="18395950" y="6731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58420</xdr:rowOff>
    </xdr:from>
    <xdr:to xmlns:xdr="http://schemas.openxmlformats.org/drawingml/2006/spreadsheetDrawing">
      <xdr:col>112</xdr:col>
      <xdr:colOff>38100</xdr:colOff>
      <xdr:row>38</xdr:row>
      <xdr:rowOff>160020</xdr:rowOff>
    </xdr:to>
    <xdr:sp macro="" textlink="">
      <xdr:nvSpPr>
        <xdr:cNvPr id="750" name="フローチャート: 判断 749"/>
        <xdr:cNvSpPr/>
      </xdr:nvSpPr>
      <xdr:spPr>
        <a:xfrm>
          <a:off x="19157950" y="6573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5080</xdr:rowOff>
    </xdr:from>
    <xdr:ext cx="312420" cy="259080"/>
    <xdr:sp macro="" textlink="">
      <xdr:nvSpPr>
        <xdr:cNvPr id="751" name="テキスト ボックス 750"/>
        <xdr:cNvSpPr txBox="1"/>
      </xdr:nvSpPr>
      <xdr:spPr>
        <a:xfrm>
          <a:off x="19051905" y="634873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2" name="直線コネクタ 751"/>
        <xdr:cNvCxnSpPr/>
      </xdr:nvCxnSpPr>
      <xdr:spPr>
        <a:xfrm>
          <a:off x="17602200" y="6731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153670</xdr:rowOff>
    </xdr:from>
    <xdr:to xmlns:xdr="http://schemas.openxmlformats.org/drawingml/2006/spreadsheetDrawing">
      <xdr:col>107</xdr:col>
      <xdr:colOff>101600</xdr:colOff>
      <xdr:row>38</xdr:row>
      <xdr:rowOff>83820</xdr:rowOff>
    </xdr:to>
    <xdr:sp macro="" textlink="">
      <xdr:nvSpPr>
        <xdr:cNvPr id="753" name="フローチャート: 判断 752"/>
        <xdr:cNvSpPr/>
      </xdr:nvSpPr>
      <xdr:spPr>
        <a:xfrm>
          <a:off x="1834515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36</xdr:row>
      <xdr:rowOff>100330</xdr:rowOff>
    </xdr:from>
    <xdr:ext cx="313690" cy="257810"/>
    <xdr:sp macro="" textlink="">
      <xdr:nvSpPr>
        <xdr:cNvPr id="754" name="テキスト ボックス 753"/>
        <xdr:cNvSpPr txBox="1"/>
      </xdr:nvSpPr>
      <xdr:spPr>
        <a:xfrm>
          <a:off x="18258155" y="627253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44450</xdr:rowOff>
    </xdr:from>
    <xdr:to xmlns:xdr="http://schemas.openxmlformats.org/drawingml/2006/spreadsheetDrawing">
      <xdr:col>102</xdr:col>
      <xdr:colOff>114300</xdr:colOff>
      <xdr:row>39</xdr:row>
      <xdr:rowOff>44450</xdr:rowOff>
    </xdr:to>
    <xdr:cxnSp macro="">
      <xdr:nvCxnSpPr>
        <xdr:cNvPr id="755" name="直線コネクタ 754"/>
        <xdr:cNvCxnSpPr/>
      </xdr:nvCxnSpPr>
      <xdr:spPr>
        <a:xfrm>
          <a:off x="16802100" y="6731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147955</xdr:rowOff>
    </xdr:from>
    <xdr:to xmlns:xdr="http://schemas.openxmlformats.org/drawingml/2006/spreadsheetDrawing">
      <xdr:col>102</xdr:col>
      <xdr:colOff>165100</xdr:colOff>
      <xdr:row>37</xdr:row>
      <xdr:rowOff>78105</xdr:rowOff>
    </xdr:to>
    <xdr:sp macro="" textlink="">
      <xdr:nvSpPr>
        <xdr:cNvPr id="756" name="フローチャート: 判断 755"/>
        <xdr:cNvSpPr/>
      </xdr:nvSpPr>
      <xdr:spPr>
        <a:xfrm>
          <a:off x="175514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35</xdr:row>
      <xdr:rowOff>94615</xdr:rowOff>
    </xdr:from>
    <xdr:ext cx="378460" cy="259080"/>
    <xdr:sp macro="" textlink="">
      <xdr:nvSpPr>
        <xdr:cNvPr id="757" name="テキスト ボックス 756"/>
        <xdr:cNvSpPr txBox="1"/>
      </xdr:nvSpPr>
      <xdr:spPr>
        <a:xfrm>
          <a:off x="17432020" y="60953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159385</xdr:rowOff>
    </xdr:from>
    <xdr:to xmlns:xdr="http://schemas.openxmlformats.org/drawingml/2006/spreadsheetDrawing">
      <xdr:col>98</xdr:col>
      <xdr:colOff>38100</xdr:colOff>
      <xdr:row>36</xdr:row>
      <xdr:rowOff>89535</xdr:rowOff>
    </xdr:to>
    <xdr:sp macro="" textlink="">
      <xdr:nvSpPr>
        <xdr:cNvPr id="758" name="フローチャート: 判断 757"/>
        <xdr:cNvSpPr/>
      </xdr:nvSpPr>
      <xdr:spPr>
        <a:xfrm>
          <a:off x="16757650" y="61601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34</xdr:row>
      <xdr:rowOff>106045</xdr:rowOff>
    </xdr:from>
    <xdr:ext cx="378460" cy="259080"/>
    <xdr:sp macro="" textlink="">
      <xdr:nvSpPr>
        <xdr:cNvPr id="759" name="テキスト ボックス 758"/>
        <xdr:cNvSpPr txBox="1"/>
      </xdr:nvSpPr>
      <xdr:spPr>
        <a:xfrm>
          <a:off x="16630650" y="59353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19780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61" name="テキスト ボックス 760"/>
        <xdr:cNvSpPr txBox="1"/>
      </xdr:nvSpPr>
      <xdr:spPr>
        <a:xfrm>
          <a:off x="190309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2" name="テキスト ボックス 761"/>
        <xdr:cNvSpPr txBox="1"/>
      </xdr:nvSpPr>
      <xdr:spPr>
        <a:xfrm>
          <a:off x="18224500" y="7109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3" name="テキスト ボックス 762"/>
        <xdr:cNvSpPr txBox="1"/>
      </xdr:nvSpPr>
      <xdr:spPr>
        <a:xfrm>
          <a:off x="17430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4" name="テキスト ボックス 763"/>
        <xdr:cNvSpPr txBox="1"/>
      </xdr:nvSpPr>
      <xdr:spPr>
        <a:xfrm>
          <a:off x="16630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楕円 764"/>
        <xdr:cNvSpPr/>
      </xdr:nvSpPr>
      <xdr:spPr>
        <a:xfrm>
          <a:off x="199009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6" name="諸支出金該当値テキスト"/>
        <xdr:cNvSpPr txBox="1"/>
      </xdr:nvSpPr>
      <xdr:spPr>
        <a:xfrm>
          <a:off x="200025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7" name="楕円 766"/>
        <xdr:cNvSpPr/>
      </xdr:nvSpPr>
      <xdr:spPr>
        <a:xfrm>
          <a:off x="191579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68" name="テキスト ボックス 767"/>
        <xdr:cNvSpPr txBox="1"/>
      </xdr:nvSpPr>
      <xdr:spPr>
        <a:xfrm>
          <a:off x="1908429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9" name="楕円 768"/>
        <xdr:cNvSpPr/>
      </xdr:nvSpPr>
      <xdr:spPr>
        <a:xfrm>
          <a:off x="183451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0" name="テキスト ボックス 769"/>
        <xdr:cNvSpPr txBox="1"/>
      </xdr:nvSpPr>
      <xdr:spPr>
        <a:xfrm>
          <a:off x="182905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1" name="楕円 770"/>
        <xdr:cNvSpPr/>
      </xdr:nvSpPr>
      <xdr:spPr>
        <a:xfrm>
          <a:off x="175514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86360</xdr:rowOff>
    </xdr:from>
    <xdr:ext cx="249555" cy="257810"/>
    <xdr:sp macro="" textlink="">
      <xdr:nvSpPr>
        <xdr:cNvPr id="772" name="テキスト ボックス 771"/>
        <xdr:cNvSpPr txBox="1"/>
      </xdr:nvSpPr>
      <xdr:spPr>
        <a:xfrm>
          <a:off x="17487900" y="67729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3" name="楕円 772"/>
        <xdr:cNvSpPr/>
      </xdr:nvSpPr>
      <xdr:spPr>
        <a:xfrm>
          <a:off x="16757650" y="6680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4" name="テキスト ボックス 773"/>
        <xdr:cNvSpPr txBox="1"/>
      </xdr:nvSpPr>
      <xdr:spPr>
        <a:xfrm>
          <a:off x="1668399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6459200" y="7429500"/>
          <a:ext cx="42291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65862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65862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74879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74879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18516600" y="77724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8516600" y="79756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6459200" y="8255000"/>
          <a:ext cx="42291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155"/>
    <xdr:sp macro="" textlink="">
      <xdr:nvSpPr>
        <xdr:cNvPr id="783" name="テキスト ボックス 782"/>
        <xdr:cNvSpPr txBox="1"/>
      </xdr:nvSpPr>
      <xdr:spPr>
        <a:xfrm>
          <a:off x="1644015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6459200" y="10541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5" name="直線コネクタ 784"/>
        <xdr:cNvCxnSpPr/>
      </xdr:nvCxnSpPr>
      <xdr:spPr>
        <a:xfrm>
          <a:off x="16459200" y="939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650" cy="257810"/>
    <xdr:sp macro="" textlink="">
      <xdr:nvSpPr>
        <xdr:cNvPr id="786" name="テキスト ボックス 785"/>
        <xdr:cNvSpPr txBox="1"/>
      </xdr:nvSpPr>
      <xdr:spPr>
        <a:xfrm>
          <a:off x="162483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459200" y="8255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650" cy="257810"/>
    <xdr:sp macro="" textlink="">
      <xdr:nvSpPr>
        <xdr:cNvPr id="788" name="テキスト ボックス 787"/>
        <xdr:cNvSpPr txBox="1"/>
      </xdr:nvSpPr>
      <xdr:spPr>
        <a:xfrm>
          <a:off x="162483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前年度繰上充用金グラフ枠"/>
        <xdr:cNvSpPr/>
      </xdr:nvSpPr>
      <xdr:spPr>
        <a:xfrm>
          <a:off x="16459200" y="8255000"/>
          <a:ext cx="42291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0" name="直線コネクタ 789"/>
        <xdr:cNvCxnSpPr/>
      </xdr:nvCxnSpPr>
      <xdr:spPr>
        <a:xfrm>
          <a:off x="19949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1" name="前年度繰上充用金最小値テキスト"/>
        <xdr:cNvSpPr txBox="1"/>
      </xdr:nvSpPr>
      <xdr:spPr>
        <a:xfrm>
          <a:off x="200025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3" name="前年度繰上充用金最大値テキスト"/>
        <xdr:cNvSpPr txBox="1"/>
      </xdr:nvSpPr>
      <xdr:spPr>
        <a:xfrm>
          <a:off x="200025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4" name="直線コネクタ 793"/>
        <xdr:cNvCxnSpPr/>
      </xdr:nvCxnSpPr>
      <xdr:spPr>
        <a:xfrm>
          <a:off x="19881850" y="9398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795" name="直線コネクタ 794"/>
        <xdr:cNvCxnSpPr/>
      </xdr:nvCxnSpPr>
      <xdr:spPr>
        <a:xfrm>
          <a:off x="19202400" y="93980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6" name="前年度繰上充用金平均値テキスト"/>
        <xdr:cNvSpPr txBox="1"/>
      </xdr:nvSpPr>
      <xdr:spPr>
        <a:xfrm>
          <a:off x="200025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7" name="フローチャート: 判断 796"/>
        <xdr:cNvSpPr/>
      </xdr:nvSpPr>
      <xdr:spPr>
        <a:xfrm>
          <a:off x="19900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798" name="直線コネクタ 797"/>
        <xdr:cNvCxnSpPr/>
      </xdr:nvCxnSpPr>
      <xdr:spPr>
        <a:xfrm>
          <a:off x="18395950" y="93980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9" name="フローチャート: 判断 798"/>
        <xdr:cNvSpPr/>
      </xdr:nvSpPr>
      <xdr:spPr>
        <a:xfrm>
          <a:off x="191579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0" name="テキスト ボックス 799"/>
        <xdr:cNvSpPr txBox="1"/>
      </xdr:nvSpPr>
      <xdr:spPr>
        <a:xfrm>
          <a:off x="190842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1" name="直線コネクタ 800"/>
        <xdr:cNvCxnSpPr/>
      </xdr:nvCxnSpPr>
      <xdr:spPr>
        <a:xfrm>
          <a:off x="17602200" y="93980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2" name="フローチャート: 判断 801"/>
        <xdr:cNvSpPr/>
      </xdr:nvSpPr>
      <xdr:spPr>
        <a:xfrm>
          <a:off x="183451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3" name="テキスト ボックス 802"/>
        <xdr:cNvSpPr txBox="1"/>
      </xdr:nvSpPr>
      <xdr:spPr>
        <a:xfrm>
          <a:off x="182905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804" name="直線コネクタ 803"/>
        <xdr:cNvCxnSpPr/>
      </xdr:nvCxnSpPr>
      <xdr:spPr>
        <a:xfrm>
          <a:off x="16802100"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5" name="フローチャート: 判断 804"/>
        <xdr:cNvSpPr/>
      </xdr:nvSpPr>
      <xdr:spPr>
        <a:xfrm>
          <a:off x="175514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9555" cy="259080"/>
    <xdr:sp macro="" textlink="">
      <xdr:nvSpPr>
        <xdr:cNvPr id="806" name="テキスト ボックス 805"/>
        <xdr:cNvSpPr txBox="1"/>
      </xdr:nvSpPr>
      <xdr:spPr>
        <a:xfrm>
          <a:off x="174879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7" name="フローチャート: 判断 806"/>
        <xdr:cNvSpPr/>
      </xdr:nvSpPr>
      <xdr:spPr>
        <a:xfrm>
          <a:off x="16757650" y="9347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08" name="テキスト ボックス 807"/>
        <xdr:cNvSpPr txBox="1"/>
      </xdr:nvSpPr>
      <xdr:spPr>
        <a:xfrm>
          <a:off x="1668399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19780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0" name="テキスト ボックス 809"/>
        <xdr:cNvSpPr txBox="1"/>
      </xdr:nvSpPr>
      <xdr:spPr>
        <a:xfrm>
          <a:off x="190309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11" name="テキスト ボックス 810"/>
        <xdr:cNvSpPr txBox="1"/>
      </xdr:nvSpPr>
      <xdr:spPr>
        <a:xfrm>
          <a:off x="18224500" y="1053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430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13" name="テキスト ボックス 812"/>
        <xdr:cNvSpPr txBox="1"/>
      </xdr:nvSpPr>
      <xdr:spPr>
        <a:xfrm>
          <a:off x="16630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楕円 813"/>
        <xdr:cNvSpPr/>
      </xdr:nvSpPr>
      <xdr:spPr>
        <a:xfrm>
          <a:off x="19900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5" name="前年度繰上充用金該当値テキスト"/>
        <xdr:cNvSpPr txBox="1"/>
      </xdr:nvSpPr>
      <xdr:spPr>
        <a:xfrm>
          <a:off x="200025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楕円 815"/>
        <xdr:cNvSpPr/>
      </xdr:nvSpPr>
      <xdr:spPr>
        <a:xfrm>
          <a:off x="191579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17" name="テキスト ボックス 816"/>
        <xdr:cNvSpPr txBox="1"/>
      </xdr:nvSpPr>
      <xdr:spPr>
        <a:xfrm>
          <a:off x="190842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8" name="楕円 817"/>
        <xdr:cNvSpPr/>
      </xdr:nvSpPr>
      <xdr:spPr>
        <a:xfrm>
          <a:off x="183451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19" name="テキスト ボックス 818"/>
        <xdr:cNvSpPr txBox="1"/>
      </xdr:nvSpPr>
      <xdr:spPr>
        <a:xfrm>
          <a:off x="182905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0" name="楕円 819"/>
        <xdr:cNvSpPr/>
      </xdr:nvSpPr>
      <xdr:spPr>
        <a:xfrm>
          <a:off x="175514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9555" cy="259080"/>
    <xdr:sp macro="" textlink="">
      <xdr:nvSpPr>
        <xdr:cNvPr id="821" name="テキスト ボックス 820"/>
        <xdr:cNvSpPr txBox="1"/>
      </xdr:nvSpPr>
      <xdr:spPr>
        <a:xfrm>
          <a:off x="1748790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2" name="楕円 821"/>
        <xdr:cNvSpPr/>
      </xdr:nvSpPr>
      <xdr:spPr>
        <a:xfrm>
          <a:off x="16757650" y="934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3" name="テキスト ボックス 822"/>
        <xdr:cNvSpPr txBox="1"/>
      </xdr:nvSpPr>
      <xdr:spPr>
        <a:xfrm>
          <a:off x="1668399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4" name="正方形/長方形 823"/>
        <xdr:cNvSpPr/>
      </xdr:nvSpPr>
      <xdr:spPr>
        <a:xfrm>
          <a:off x="685800" y="177800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5" name="正方形/長方形 824"/>
        <xdr:cNvSpPr/>
      </xdr:nvSpPr>
      <xdr:spPr>
        <a:xfrm>
          <a:off x="685800" y="17843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6" name="テキスト ボックス 825"/>
        <xdr:cNvSpPr txBox="1"/>
      </xdr:nvSpPr>
      <xdr:spPr>
        <a:xfrm>
          <a:off x="711200" y="180975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78,419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29,519</a:t>
          </a:r>
          <a:r>
            <a:rPr kumimoji="1" lang="ja-JP" altLang="ja-JP" sz="1100">
              <a:solidFill>
                <a:schemeClr val="dk1"/>
              </a:solidFill>
              <a:effectLst/>
              <a:latin typeface="+mn-lt"/>
              <a:ea typeface="+mn-ea"/>
              <a:cs typeface="+mn-cs"/>
            </a:rPr>
            <a:t>円の増</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、類似団体の中でも高位となっている。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年度から新環境クリーンセンターの建設が本格化したことが影響しており、</a:t>
          </a:r>
          <a:r>
            <a:rPr kumimoji="1" lang="ja-JP" altLang="en-US" sz="1100">
              <a:solidFill>
                <a:schemeClr val="dk1"/>
              </a:solidFill>
              <a:effectLst/>
              <a:latin typeface="+mn-lt"/>
              <a:ea typeface="+mn-ea"/>
              <a:cs typeface="+mn-cs"/>
            </a:rPr>
            <a:t>令和</a:t>
          </a:r>
          <a:r>
            <a:rPr kumimoji="1" lang="ja-JP" altLang="ja-JP" sz="1100">
              <a:solidFill>
                <a:schemeClr val="dk1"/>
              </a:solidFill>
              <a:effectLst/>
              <a:latin typeface="+mn-lt"/>
              <a:ea typeface="+mn-ea"/>
              <a:cs typeface="+mn-cs"/>
            </a:rPr>
            <a:t>２年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まで同様の傾向となる見込みである。民生費は住民一人当たり</a:t>
          </a:r>
          <a:r>
            <a:rPr kumimoji="1" lang="en-US" altLang="ja-JP" sz="1100">
              <a:solidFill>
                <a:schemeClr val="dk1"/>
              </a:solidFill>
              <a:effectLst/>
              <a:latin typeface="+mn-lt"/>
              <a:ea typeface="+mn-ea"/>
              <a:cs typeface="+mn-cs"/>
            </a:rPr>
            <a:t>123,000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5,873</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、類似団体では</a:t>
          </a:r>
          <a:r>
            <a:rPr kumimoji="1" lang="ja-JP" altLang="en-US" sz="1100">
              <a:solidFill>
                <a:schemeClr val="dk1"/>
              </a:solidFill>
              <a:effectLst/>
              <a:latin typeface="+mn-lt"/>
              <a:ea typeface="+mn-ea"/>
              <a:cs typeface="+mn-cs"/>
            </a:rPr>
            <a:t>下位に位置している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増の主な要因として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幼児教育・保育の無償化に係る経費のほか、私立保育園施設整備助成の増によるものが大きい</a:t>
          </a:r>
          <a:r>
            <a:rPr kumimoji="1" lang="ja-JP" altLang="ja-JP" sz="1100">
              <a:solidFill>
                <a:schemeClr val="dk1"/>
              </a:solidFill>
              <a:effectLst/>
              <a:latin typeface="+mn-lt"/>
              <a:ea typeface="+mn-ea"/>
              <a:cs typeface="+mn-cs"/>
            </a:rPr>
            <a:t>。労働費は住民一人当たり</a:t>
          </a:r>
          <a:r>
            <a:rPr kumimoji="1" lang="en-US" altLang="ja-JP" sz="1100">
              <a:solidFill>
                <a:schemeClr val="dk1"/>
              </a:solidFill>
              <a:effectLst/>
              <a:latin typeface="+mn-lt"/>
              <a:ea typeface="+mn-ea"/>
              <a:cs typeface="+mn-cs"/>
            </a:rPr>
            <a:t>3,548</a:t>
          </a:r>
          <a:r>
            <a:rPr kumimoji="1" lang="ja-JP" altLang="ja-JP" sz="1100">
              <a:solidFill>
                <a:schemeClr val="dk1"/>
              </a:solidFill>
              <a:effectLst/>
              <a:latin typeface="+mn-lt"/>
              <a:ea typeface="+mn-ea"/>
              <a:cs typeface="+mn-cs"/>
            </a:rPr>
            <a:t>円で前年と比べて</a:t>
          </a:r>
          <a:r>
            <a:rPr kumimoji="1" lang="en-US" altLang="ja-JP" sz="1100">
              <a:solidFill>
                <a:schemeClr val="dk1"/>
              </a:solidFill>
              <a:effectLst/>
              <a:latin typeface="+mn-lt"/>
              <a:ea typeface="+mn-ea"/>
              <a:cs typeface="+mn-cs"/>
            </a:rPr>
            <a:t>1,241</a:t>
          </a:r>
          <a:r>
            <a:rPr kumimoji="1" lang="ja-JP" altLang="ja-JP" sz="1100">
              <a:solidFill>
                <a:schemeClr val="dk1"/>
              </a:solidFill>
              <a:effectLst/>
              <a:latin typeface="+mn-lt"/>
              <a:ea typeface="+mn-ea"/>
              <a:cs typeface="+mn-cs"/>
            </a:rPr>
            <a:t>円の減であるが、これは勤労者に対する貸付制度を預託から利子補給に変更したことによる貸付金の減によるものである。しかしながら、貸付金の総額が大きいため、類似団体の中ではコストが最も高くなっている。</a:t>
          </a:r>
          <a:r>
            <a:rPr kumimoji="1" lang="ja-JP" altLang="en-US" sz="1100">
              <a:solidFill>
                <a:schemeClr val="dk1"/>
              </a:solidFill>
              <a:effectLst/>
              <a:latin typeface="+mn-lt"/>
              <a:ea typeface="+mn-ea"/>
              <a:cs typeface="+mn-cs"/>
            </a:rPr>
            <a:t>教育費は住民一人当たり</a:t>
          </a:r>
          <a:r>
            <a:rPr kumimoji="1" lang="en-US" altLang="ja-JP" sz="1100">
              <a:solidFill>
                <a:schemeClr val="dk1"/>
              </a:solidFill>
              <a:effectLst/>
              <a:latin typeface="+mn-lt"/>
              <a:ea typeface="+mn-ea"/>
              <a:cs typeface="+mn-cs"/>
            </a:rPr>
            <a:t>42,125</a:t>
          </a:r>
          <a:r>
            <a:rPr kumimoji="1" lang="ja-JP" altLang="en-US" sz="1100">
              <a:solidFill>
                <a:schemeClr val="dk1"/>
              </a:solidFill>
              <a:effectLst/>
              <a:latin typeface="+mn-lt"/>
              <a:ea typeface="+mn-ea"/>
              <a:cs typeface="+mn-cs"/>
            </a:rPr>
            <a:t>円で前年と比べて</a:t>
          </a:r>
          <a:r>
            <a:rPr kumimoji="1" lang="en-US" altLang="ja-JP" sz="1100">
              <a:solidFill>
                <a:schemeClr val="dk1"/>
              </a:solidFill>
              <a:effectLst/>
              <a:latin typeface="+mn-lt"/>
              <a:ea typeface="+mn-ea"/>
              <a:cs typeface="+mn-cs"/>
            </a:rPr>
            <a:t>7,843</a:t>
          </a:r>
          <a:r>
            <a:rPr kumimoji="1" lang="ja-JP" altLang="en-US" sz="1100">
              <a:solidFill>
                <a:schemeClr val="dk1"/>
              </a:solidFill>
              <a:effectLst/>
              <a:latin typeface="+mn-lt"/>
              <a:ea typeface="+mn-ea"/>
              <a:cs typeface="+mn-cs"/>
            </a:rPr>
            <a:t>円の増であるが、これについては、小中学校の空調設備整備事業の増によるものとなっている。</a:t>
          </a:r>
          <a:r>
            <a:rPr kumimoji="1" lang="ja-JP" altLang="ja-JP" sz="1100">
              <a:solidFill>
                <a:schemeClr val="dk1"/>
              </a:solidFill>
              <a:effectLst/>
              <a:latin typeface="+mn-lt"/>
              <a:ea typeface="+mn-ea"/>
              <a:cs typeface="+mn-cs"/>
            </a:rPr>
            <a:t>公債費は住民一人当たり</a:t>
          </a:r>
          <a:r>
            <a:rPr kumimoji="1" lang="en-US" altLang="ja-JP" sz="1100">
              <a:solidFill>
                <a:schemeClr val="dk1"/>
              </a:solidFill>
              <a:effectLst/>
              <a:latin typeface="+mn-lt"/>
              <a:ea typeface="+mn-ea"/>
              <a:cs typeface="+mn-cs"/>
            </a:rPr>
            <a:t>26,316</a:t>
          </a:r>
          <a:r>
            <a:rPr kumimoji="1" lang="ja-JP" altLang="ja-JP" sz="1100">
              <a:solidFill>
                <a:schemeClr val="dk1"/>
              </a:solidFill>
              <a:effectLst/>
              <a:latin typeface="+mn-lt"/>
              <a:ea typeface="+mn-ea"/>
              <a:cs typeface="+mn-cs"/>
            </a:rPr>
            <a:t>円で前年度と比べて</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円の増となっているものの、類似団体平均と比べるとコストは低い状況にある。しかし、今後、大規模投資的事業に伴う借入により大幅に</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債残高が増加する見込みであるため、引き続き起債額及び借入条件等の見直しを進めるとともに、地方債の新規発行を伴う普通建設事業の抑制に努める。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628015</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486410</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財政調整基金から</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億円（うち</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億円はフロント工業団地第２期整備事業特別会計分）の取り崩しを行ったことなどにより、実質単年度収支は赤字となっている。</a:t>
          </a:r>
          <a:endParaRPr lang="ja-JP" altLang="ja-JP">
            <a:effectLst/>
          </a:endParaRPr>
        </a:p>
        <a:p>
          <a:r>
            <a:rPr kumimoji="1" lang="ja-JP" altLang="ja-JP" sz="1100">
              <a:solidFill>
                <a:schemeClr val="dk1"/>
              </a:solidFill>
              <a:effectLst/>
              <a:latin typeface="+mn-lt"/>
              <a:ea typeface="+mn-ea"/>
              <a:cs typeface="+mn-cs"/>
            </a:rPr>
            <a:t>　今後、新環境クリーンセンター事業に係る元利償還金が大幅増</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なることが見込まれることから、経営資源の確保、組織の活性化・適正化の取組など行政経営プランに基づく取組を推進し、歳入の確保と歳出の抑制に努める。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静岡県富士市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915035</xdr:colOff>
      <xdr:row>4</xdr:row>
      <xdr:rowOff>199390</xdr:rowOff>
    </xdr:to>
    <xdr:sp macro="" textlink="">
      <xdr:nvSpPr>
        <xdr:cNvPr id="9" name="テキスト ボックス 6"/>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275590</xdr:rowOff>
    </xdr:to>
    <xdr:sp macro="" textlink="" fLocksText="0">
      <xdr:nvSpPr>
        <xdr:cNvPr id="10" name="テキスト ボックス 9"/>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全ての</a:t>
          </a:r>
          <a:r>
            <a:rPr kumimoji="1" lang="ja-JP" altLang="ja-JP" sz="1100">
              <a:solidFill>
                <a:schemeClr val="dk1"/>
              </a:solidFill>
              <a:effectLst/>
              <a:latin typeface="+mn-lt"/>
              <a:ea typeface="+mn-ea"/>
              <a:cs typeface="+mn-cs"/>
            </a:rPr>
            <a:t>会計において実質収支は黒字</a:t>
          </a:r>
          <a:r>
            <a:rPr kumimoji="1" lang="ja-JP" altLang="en-US" sz="1100">
              <a:solidFill>
                <a:schemeClr val="dk1"/>
              </a:solidFill>
              <a:effectLst/>
              <a:latin typeface="+mn-lt"/>
              <a:ea typeface="+mn-ea"/>
              <a:cs typeface="+mn-cs"/>
            </a:rPr>
            <a:t>となっているが、後期高齢者医療事業特別会計以外の会計は、前年度に比べて黒字額が減少している。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一般会計の経年変化をみると、過去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年間で最少の黒字額となっており、これは新環境クリーンセンター整備事業費の増加の影響によるものが主な要因である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また、水道事業の比率は前年度比で</a:t>
          </a:r>
          <a:r>
            <a:rPr kumimoji="1" lang="en-US" altLang="ja-JP" sz="1100">
              <a:solidFill>
                <a:schemeClr val="dk1"/>
              </a:solidFill>
              <a:effectLst/>
              <a:latin typeface="+mn-lt"/>
              <a:ea typeface="+mn-ea"/>
              <a:cs typeface="+mn-cs"/>
            </a:rPr>
            <a:t>0.85</a:t>
          </a:r>
          <a:r>
            <a:rPr kumimoji="1" lang="ja-JP" altLang="en-US" sz="1100">
              <a:solidFill>
                <a:schemeClr val="dk1"/>
              </a:solidFill>
              <a:effectLst/>
              <a:latin typeface="+mn-lt"/>
              <a:ea typeface="+mn-ea"/>
              <a:cs typeface="+mn-cs"/>
            </a:rPr>
            <a:t>％の減少となっているが、これは平成</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月に策定した「第一次富士市水道事業経営戦略プラン」に基づいて、令和元年度の工事請負費の全体額を増額したことによるものである。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高齢化</a:t>
          </a:r>
          <a:r>
            <a:rPr kumimoji="1" lang="ja-JP" altLang="ja-JP" sz="1100">
              <a:solidFill>
                <a:schemeClr val="dk1"/>
              </a:solidFill>
              <a:effectLst/>
              <a:latin typeface="+mn-lt"/>
              <a:ea typeface="+mn-ea"/>
              <a:cs typeface="+mn-cs"/>
            </a:rPr>
            <a:t>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a:t>
          </a:r>
          <a:r>
            <a:rPr kumimoji="1" lang="ja-JP" altLang="en-US" sz="1100">
              <a:solidFill>
                <a:schemeClr val="dk1"/>
              </a:solidFill>
              <a:effectLst/>
              <a:latin typeface="+mn-lt"/>
              <a:ea typeface="+mn-ea"/>
              <a:cs typeface="+mn-cs"/>
            </a:rPr>
            <a:t>施設再編計画や経営戦略プラン</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基づく</a:t>
          </a:r>
          <a:r>
            <a:rPr kumimoji="1" lang="ja-JP" altLang="ja-JP" sz="1100">
              <a:solidFill>
                <a:schemeClr val="dk1"/>
              </a:solidFill>
              <a:effectLst/>
              <a:latin typeface="+mn-lt"/>
              <a:ea typeface="+mn-ea"/>
              <a:cs typeface="+mn-cs"/>
            </a:rPr>
            <a:t>取組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富士市版まち・ひと・しごと創生総合戦略</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位置付けられた施策の実施などにより、</a:t>
          </a:r>
          <a:r>
            <a:rPr kumimoji="1" lang="ja-JP" altLang="en-US" sz="1100">
              <a:solidFill>
                <a:schemeClr val="dk1"/>
              </a:solidFill>
              <a:effectLst/>
              <a:latin typeface="+mn-lt"/>
              <a:ea typeface="+mn-ea"/>
              <a:cs typeface="+mn-cs"/>
            </a:rPr>
            <a:t>さらなる</a:t>
          </a:r>
          <a:r>
            <a:rPr kumimoji="1" lang="ja-JP" altLang="ja-JP" sz="1100">
              <a:solidFill>
                <a:schemeClr val="dk1"/>
              </a:solidFill>
              <a:effectLst/>
              <a:latin typeface="+mn-lt"/>
              <a:ea typeface="+mn-ea"/>
              <a:cs typeface="+mn-cs"/>
            </a:rPr>
            <a:t>経費削減と収入の確保に努める。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B2" s="4" t="s">
        <v>137</v>
      </c>
      <c r="C2" s="4"/>
      <c r="D2" s="41"/>
    </row>
    <row r="3" spans="1:119" ht="18.75" customHeight="1">
      <c r="A3" s="2"/>
      <c r="B3" s="5" t="s">
        <v>140</v>
      </c>
      <c r="C3" s="22"/>
      <c r="D3" s="22"/>
      <c r="E3" s="45"/>
      <c r="F3" s="45"/>
      <c r="G3" s="45"/>
      <c r="H3" s="45"/>
      <c r="I3" s="45"/>
      <c r="J3" s="45"/>
      <c r="K3" s="45"/>
      <c r="L3" s="45" t="s">
        <v>142</v>
      </c>
      <c r="M3" s="45"/>
      <c r="N3" s="45"/>
      <c r="O3" s="45"/>
      <c r="P3" s="45"/>
      <c r="Q3" s="45"/>
      <c r="R3" s="95"/>
      <c r="S3" s="95"/>
      <c r="T3" s="95"/>
      <c r="U3" s="95"/>
      <c r="V3" s="112"/>
      <c r="W3" s="127" t="s">
        <v>144</v>
      </c>
      <c r="X3" s="137"/>
      <c r="Y3" s="137"/>
      <c r="Z3" s="137"/>
      <c r="AA3" s="137"/>
      <c r="AB3" s="22"/>
      <c r="AC3" s="95" t="s">
        <v>147</v>
      </c>
      <c r="AD3" s="137"/>
      <c r="AE3" s="137"/>
      <c r="AF3" s="137"/>
      <c r="AG3" s="137"/>
      <c r="AH3" s="137"/>
      <c r="AI3" s="137"/>
      <c r="AJ3" s="137"/>
      <c r="AK3" s="137"/>
      <c r="AL3" s="164"/>
      <c r="AM3" s="127" t="s">
        <v>150</v>
      </c>
      <c r="AN3" s="137"/>
      <c r="AO3" s="137"/>
      <c r="AP3" s="137"/>
      <c r="AQ3" s="137"/>
      <c r="AR3" s="137"/>
      <c r="AS3" s="137"/>
      <c r="AT3" s="137"/>
      <c r="AU3" s="137"/>
      <c r="AV3" s="137"/>
      <c r="AW3" s="137"/>
      <c r="AX3" s="164"/>
      <c r="AY3" s="10" t="s">
        <v>6</v>
      </c>
      <c r="AZ3" s="27"/>
      <c r="BA3" s="27"/>
      <c r="BB3" s="27"/>
      <c r="BC3" s="27"/>
      <c r="BD3" s="27"/>
      <c r="BE3" s="27"/>
      <c r="BF3" s="27"/>
      <c r="BG3" s="27"/>
      <c r="BH3" s="27"/>
      <c r="BI3" s="27"/>
      <c r="BJ3" s="27"/>
      <c r="BK3" s="27"/>
      <c r="BL3" s="27"/>
      <c r="BM3" s="209"/>
      <c r="BN3" s="127" t="s">
        <v>154</v>
      </c>
      <c r="BO3" s="137"/>
      <c r="BP3" s="137"/>
      <c r="BQ3" s="137"/>
      <c r="BR3" s="137"/>
      <c r="BS3" s="137"/>
      <c r="BT3" s="137"/>
      <c r="BU3" s="164"/>
      <c r="BV3" s="127" t="s">
        <v>156</v>
      </c>
      <c r="BW3" s="137"/>
      <c r="BX3" s="137"/>
      <c r="BY3" s="137"/>
      <c r="BZ3" s="137"/>
      <c r="CA3" s="137"/>
      <c r="CB3" s="137"/>
      <c r="CC3" s="164"/>
      <c r="CD3" s="10" t="s">
        <v>6</v>
      </c>
      <c r="CE3" s="27"/>
      <c r="CF3" s="27"/>
      <c r="CG3" s="27"/>
      <c r="CH3" s="27"/>
      <c r="CI3" s="27"/>
      <c r="CJ3" s="27"/>
      <c r="CK3" s="27"/>
      <c r="CL3" s="27"/>
      <c r="CM3" s="27"/>
      <c r="CN3" s="27"/>
      <c r="CO3" s="27"/>
      <c r="CP3" s="27"/>
      <c r="CQ3" s="27"/>
      <c r="CR3" s="27"/>
      <c r="CS3" s="209"/>
      <c r="CT3" s="127" t="s">
        <v>157</v>
      </c>
      <c r="CU3" s="137"/>
      <c r="CV3" s="137"/>
      <c r="CW3" s="137"/>
      <c r="CX3" s="137"/>
      <c r="CY3" s="137"/>
      <c r="CZ3" s="137"/>
      <c r="DA3" s="164"/>
      <c r="DB3" s="127" t="s">
        <v>159</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161</v>
      </c>
      <c r="AZ4" s="198"/>
      <c r="BA4" s="198"/>
      <c r="BB4" s="198"/>
      <c r="BC4" s="198"/>
      <c r="BD4" s="198"/>
      <c r="BE4" s="198"/>
      <c r="BF4" s="198"/>
      <c r="BG4" s="198"/>
      <c r="BH4" s="198"/>
      <c r="BI4" s="198"/>
      <c r="BJ4" s="198"/>
      <c r="BK4" s="198"/>
      <c r="BL4" s="198"/>
      <c r="BM4" s="210"/>
      <c r="BN4" s="215">
        <v>100004945</v>
      </c>
      <c r="BO4" s="218"/>
      <c r="BP4" s="218"/>
      <c r="BQ4" s="218"/>
      <c r="BR4" s="218"/>
      <c r="BS4" s="218"/>
      <c r="BT4" s="218"/>
      <c r="BU4" s="221"/>
      <c r="BV4" s="215">
        <v>88665817</v>
      </c>
      <c r="BW4" s="218"/>
      <c r="BX4" s="218"/>
      <c r="BY4" s="218"/>
      <c r="BZ4" s="218"/>
      <c r="CA4" s="218"/>
      <c r="CB4" s="218"/>
      <c r="CC4" s="221"/>
      <c r="CD4" s="224" t="s">
        <v>163</v>
      </c>
      <c r="CE4" s="225"/>
      <c r="CF4" s="225"/>
      <c r="CG4" s="225"/>
      <c r="CH4" s="225"/>
      <c r="CI4" s="225"/>
      <c r="CJ4" s="225"/>
      <c r="CK4" s="225"/>
      <c r="CL4" s="225"/>
      <c r="CM4" s="225"/>
      <c r="CN4" s="225"/>
      <c r="CO4" s="225"/>
      <c r="CP4" s="225"/>
      <c r="CQ4" s="225"/>
      <c r="CR4" s="225"/>
      <c r="CS4" s="228"/>
      <c r="CT4" s="231">
        <v>5.4</v>
      </c>
      <c r="CU4" s="239"/>
      <c r="CV4" s="239"/>
      <c r="CW4" s="239"/>
      <c r="CX4" s="239"/>
      <c r="CY4" s="239"/>
      <c r="CZ4" s="239"/>
      <c r="DA4" s="247"/>
      <c r="DB4" s="231">
        <v>6</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165</v>
      </c>
      <c r="AN5" s="59"/>
      <c r="AO5" s="59"/>
      <c r="AP5" s="59"/>
      <c r="AQ5" s="59"/>
      <c r="AR5" s="59"/>
      <c r="AS5" s="59"/>
      <c r="AT5" s="64"/>
      <c r="AU5" s="183" t="s">
        <v>69</v>
      </c>
      <c r="AV5" s="139"/>
      <c r="AW5" s="139"/>
      <c r="AX5" s="139"/>
      <c r="AY5" s="191" t="s">
        <v>151</v>
      </c>
      <c r="AZ5" s="199"/>
      <c r="BA5" s="199"/>
      <c r="BB5" s="199"/>
      <c r="BC5" s="199"/>
      <c r="BD5" s="199"/>
      <c r="BE5" s="199"/>
      <c r="BF5" s="199"/>
      <c r="BG5" s="199"/>
      <c r="BH5" s="199"/>
      <c r="BI5" s="199"/>
      <c r="BJ5" s="199"/>
      <c r="BK5" s="199"/>
      <c r="BL5" s="199"/>
      <c r="BM5" s="211"/>
      <c r="BN5" s="216">
        <v>97181059</v>
      </c>
      <c r="BO5" s="219"/>
      <c r="BP5" s="219"/>
      <c r="BQ5" s="219"/>
      <c r="BR5" s="219"/>
      <c r="BS5" s="219"/>
      <c r="BT5" s="219"/>
      <c r="BU5" s="222"/>
      <c r="BV5" s="216">
        <v>85623546</v>
      </c>
      <c r="BW5" s="219"/>
      <c r="BX5" s="219"/>
      <c r="BY5" s="219"/>
      <c r="BZ5" s="219"/>
      <c r="CA5" s="219"/>
      <c r="CB5" s="219"/>
      <c r="CC5" s="222"/>
      <c r="CD5" s="193" t="s">
        <v>167</v>
      </c>
      <c r="CE5" s="201"/>
      <c r="CF5" s="201"/>
      <c r="CG5" s="201"/>
      <c r="CH5" s="201"/>
      <c r="CI5" s="201"/>
      <c r="CJ5" s="201"/>
      <c r="CK5" s="201"/>
      <c r="CL5" s="201"/>
      <c r="CM5" s="201"/>
      <c r="CN5" s="201"/>
      <c r="CO5" s="201"/>
      <c r="CP5" s="201"/>
      <c r="CQ5" s="201"/>
      <c r="CR5" s="201"/>
      <c r="CS5" s="213"/>
      <c r="CT5" s="232">
        <v>84</v>
      </c>
      <c r="CU5" s="240"/>
      <c r="CV5" s="240"/>
      <c r="CW5" s="240"/>
      <c r="CX5" s="240"/>
      <c r="CY5" s="240"/>
      <c r="CZ5" s="240"/>
      <c r="DA5" s="248"/>
      <c r="DB5" s="232">
        <v>84.2</v>
      </c>
      <c r="DC5" s="240"/>
      <c r="DD5" s="240"/>
      <c r="DE5" s="240"/>
      <c r="DF5" s="240"/>
      <c r="DG5" s="240"/>
      <c r="DH5" s="240"/>
      <c r="DI5" s="248"/>
    </row>
    <row r="6" spans="1:119" ht="18.75" customHeight="1">
      <c r="A6" s="2"/>
      <c r="B6" s="8" t="s">
        <v>169</v>
      </c>
      <c r="C6" s="25"/>
      <c r="D6" s="25"/>
      <c r="E6" s="48"/>
      <c r="F6" s="48"/>
      <c r="G6" s="48"/>
      <c r="H6" s="48"/>
      <c r="I6" s="48"/>
      <c r="J6" s="48"/>
      <c r="K6" s="48"/>
      <c r="L6" s="48" t="s">
        <v>171</v>
      </c>
      <c r="M6" s="48"/>
      <c r="N6" s="48"/>
      <c r="O6" s="48"/>
      <c r="P6" s="48"/>
      <c r="Q6" s="48"/>
      <c r="R6" s="51"/>
      <c r="S6" s="51"/>
      <c r="T6" s="51"/>
      <c r="U6" s="51"/>
      <c r="V6" s="115"/>
      <c r="W6" s="130" t="s">
        <v>173</v>
      </c>
      <c r="X6" s="57"/>
      <c r="Y6" s="57"/>
      <c r="Z6" s="57"/>
      <c r="AA6" s="57"/>
      <c r="AB6" s="25"/>
      <c r="AC6" s="145" t="s">
        <v>175</v>
      </c>
      <c r="AD6" s="153"/>
      <c r="AE6" s="153"/>
      <c r="AF6" s="153"/>
      <c r="AG6" s="153"/>
      <c r="AH6" s="153"/>
      <c r="AI6" s="153"/>
      <c r="AJ6" s="153"/>
      <c r="AK6" s="153"/>
      <c r="AL6" s="167"/>
      <c r="AM6" s="175" t="s">
        <v>73</v>
      </c>
      <c r="AN6" s="59"/>
      <c r="AO6" s="59"/>
      <c r="AP6" s="59"/>
      <c r="AQ6" s="59"/>
      <c r="AR6" s="59"/>
      <c r="AS6" s="59"/>
      <c r="AT6" s="64"/>
      <c r="AU6" s="183" t="s">
        <v>176</v>
      </c>
      <c r="AV6" s="139"/>
      <c r="AW6" s="139"/>
      <c r="AX6" s="139"/>
      <c r="AY6" s="191" t="s">
        <v>178</v>
      </c>
      <c r="AZ6" s="199"/>
      <c r="BA6" s="199"/>
      <c r="BB6" s="199"/>
      <c r="BC6" s="199"/>
      <c r="BD6" s="199"/>
      <c r="BE6" s="199"/>
      <c r="BF6" s="199"/>
      <c r="BG6" s="199"/>
      <c r="BH6" s="199"/>
      <c r="BI6" s="199"/>
      <c r="BJ6" s="199"/>
      <c r="BK6" s="199"/>
      <c r="BL6" s="199"/>
      <c r="BM6" s="211"/>
      <c r="BN6" s="216">
        <v>2823886</v>
      </c>
      <c r="BO6" s="219"/>
      <c r="BP6" s="219"/>
      <c r="BQ6" s="219"/>
      <c r="BR6" s="219"/>
      <c r="BS6" s="219"/>
      <c r="BT6" s="219"/>
      <c r="BU6" s="222"/>
      <c r="BV6" s="216">
        <v>3042271</v>
      </c>
      <c r="BW6" s="219"/>
      <c r="BX6" s="219"/>
      <c r="BY6" s="219"/>
      <c r="BZ6" s="219"/>
      <c r="CA6" s="219"/>
      <c r="CB6" s="219"/>
      <c r="CC6" s="222"/>
      <c r="CD6" s="193" t="s">
        <v>182</v>
      </c>
      <c r="CE6" s="201"/>
      <c r="CF6" s="201"/>
      <c r="CG6" s="201"/>
      <c r="CH6" s="201"/>
      <c r="CI6" s="201"/>
      <c r="CJ6" s="201"/>
      <c r="CK6" s="201"/>
      <c r="CL6" s="201"/>
      <c r="CM6" s="201"/>
      <c r="CN6" s="201"/>
      <c r="CO6" s="201"/>
      <c r="CP6" s="201"/>
      <c r="CQ6" s="201"/>
      <c r="CR6" s="201"/>
      <c r="CS6" s="213"/>
      <c r="CT6" s="233">
        <v>84.1</v>
      </c>
      <c r="CU6" s="241"/>
      <c r="CV6" s="241"/>
      <c r="CW6" s="241"/>
      <c r="CX6" s="241"/>
      <c r="CY6" s="241"/>
      <c r="CZ6" s="241"/>
      <c r="DA6" s="249"/>
      <c r="DB6" s="233">
        <v>84.4</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183</v>
      </c>
      <c r="AN7" s="59"/>
      <c r="AO7" s="59"/>
      <c r="AP7" s="59"/>
      <c r="AQ7" s="59"/>
      <c r="AR7" s="59"/>
      <c r="AS7" s="59"/>
      <c r="AT7" s="64"/>
      <c r="AU7" s="183" t="s">
        <v>69</v>
      </c>
      <c r="AV7" s="139"/>
      <c r="AW7" s="139"/>
      <c r="AX7" s="139"/>
      <c r="AY7" s="191" t="s">
        <v>184</v>
      </c>
      <c r="AZ7" s="199"/>
      <c r="BA7" s="199"/>
      <c r="BB7" s="199"/>
      <c r="BC7" s="199"/>
      <c r="BD7" s="199"/>
      <c r="BE7" s="199"/>
      <c r="BF7" s="199"/>
      <c r="BG7" s="199"/>
      <c r="BH7" s="199"/>
      <c r="BI7" s="199"/>
      <c r="BJ7" s="199"/>
      <c r="BK7" s="199"/>
      <c r="BL7" s="199"/>
      <c r="BM7" s="211"/>
      <c r="BN7" s="216">
        <v>109205</v>
      </c>
      <c r="BO7" s="219"/>
      <c r="BP7" s="219"/>
      <c r="BQ7" s="219"/>
      <c r="BR7" s="219"/>
      <c r="BS7" s="219"/>
      <c r="BT7" s="219"/>
      <c r="BU7" s="222"/>
      <c r="BV7" s="216">
        <v>32501</v>
      </c>
      <c r="BW7" s="219"/>
      <c r="BX7" s="219"/>
      <c r="BY7" s="219"/>
      <c r="BZ7" s="219"/>
      <c r="CA7" s="219"/>
      <c r="CB7" s="219"/>
      <c r="CC7" s="222"/>
      <c r="CD7" s="193" t="s">
        <v>185</v>
      </c>
      <c r="CE7" s="201"/>
      <c r="CF7" s="201"/>
      <c r="CG7" s="201"/>
      <c r="CH7" s="201"/>
      <c r="CI7" s="201"/>
      <c r="CJ7" s="201"/>
      <c r="CK7" s="201"/>
      <c r="CL7" s="201"/>
      <c r="CM7" s="201"/>
      <c r="CN7" s="201"/>
      <c r="CO7" s="201"/>
      <c r="CP7" s="201"/>
      <c r="CQ7" s="201"/>
      <c r="CR7" s="201"/>
      <c r="CS7" s="213"/>
      <c r="CT7" s="216">
        <v>50084394</v>
      </c>
      <c r="CU7" s="219"/>
      <c r="CV7" s="219"/>
      <c r="CW7" s="219"/>
      <c r="CX7" s="219"/>
      <c r="CY7" s="219"/>
      <c r="CZ7" s="219"/>
      <c r="DA7" s="222"/>
      <c r="DB7" s="216">
        <v>50132822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186</v>
      </c>
      <c r="AN8" s="59"/>
      <c r="AO8" s="59"/>
      <c r="AP8" s="59"/>
      <c r="AQ8" s="59"/>
      <c r="AR8" s="59"/>
      <c r="AS8" s="59"/>
      <c r="AT8" s="64"/>
      <c r="AU8" s="183" t="s">
        <v>69</v>
      </c>
      <c r="AV8" s="139"/>
      <c r="AW8" s="139"/>
      <c r="AX8" s="139"/>
      <c r="AY8" s="191" t="s">
        <v>190</v>
      </c>
      <c r="AZ8" s="199"/>
      <c r="BA8" s="199"/>
      <c r="BB8" s="199"/>
      <c r="BC8" s="199"/>
      <c r="BD8" s="199"/>
      <c r="BE8" s="199"/>
      <c r="BF8" s="199"/>
      <c r="BG8" s="199"/>
      <c r="BH8" s="199"/>
      <c r="BI8" s="199"/>
      <c r="BJ8" s="199"/>
      <c r="BK8" s="199"/>
      <c r="BL8" s="199"/>
      <c r="BM8" s="211"/>
      <c r="BN8" s="216">
        <v>2714681</v>
      </c>
      <c r="BO8" s="219"/>
      <c r="BP8" s="219"/>
      <c r="BQ8" s="219"/>
      <c r="BR8" s="219"/>
      <c r="BS8" s="219"/>
      <c r="BT8" s="219"/>
      <c r="BU8" s="222"/>
      <c r="BV8" s="216">
        <v>3009770</v>
      </c>
      <c r="BW8" s="219"/>
      <c r="BX8" s="219"/>
      <c r="BY8" s="219"/>
      <c r="BZ8" s="219"/>
      <c r="CA8" s="219"/>
      <c r="CB8" s="219"/>
      <c r="CC8" s="222"/>
      <c r="CD8" s="193" t="s">
        <v>192</v>
      </c>
      <c r="CE8" s="201"/>
      <c r="CF8" s="201"/>
      <c r="CG8" s="201"/>
      <c r="CH8" s="201"/>
      <c r="CI8" s="201"/>
      <c r="CJ8" s="201"/>
      <c r="CK8" s="201"/>
      <c r="CL8" s="201"/>
      <c r="CM8" s="201"/>
      <c r="CN8" s="201"/>
      <c r="CO8" s="201"/>
      <c r="CP8" s="201"/>
      <c r="CQ8" s="201"/>
      <c r="CR8" s="201"/>
      <c r="CS8" s="213"/>
      <c r="CT8" s="234">
        <v>1.01</v>
      </c>
      <c r="CU8" s="242"/>
      <c r="CV8" s="242"/>
      <c r="CW8" s="242"/>
      <c r="CX8" s="242"/>
      <c r="CY8" s="242"/>
      <c r="CZ8" s="242"/>
      <c r="DA8" s="250"/>
      <c r="DB8" s="234">
        <v>1</v>
      </c>
      <c r="DC8" s="242"/>
      <c r="DD8" s="242"/>
      <c r="DE8" s="242"/>
      <c r="DF8" s="242"/>
      <c r="DG8" s="242"/>
      <c r="DH8" s="242"/>
      <c r="DI8" s="250"/>
    </row>
    <row r="9" spans="1:119" ht="18.75" customHeight="1">
      <c r="A9" s="2"/>
      <c r="B9" s="10" t="s">
        <v>21</v>
      </c>
      <c r="C9" s="27"/>
      <c r="D9" s="27"/>
      <c r="E9" s="27"/>
      <c r="F9" s="27"/>
      <c r="G9" s="27"/>
      <c r="H9" s="27"/>
      <c r="I9" s="27"/>
      <c r="J9" s="27"/>
      <c r="K9" s="31"/>
      <c r="L9" s="66" t="s">
        <v>193</v>
      </c>
      <c r="M9" s="75"/>
      <c r="N9" s="75"/>
      <c r="O9" s="75"/>
      <c r="P9" s="75"/>
      <c r="Q9" s="87"/>
      <c r="R9" s="98">
        <v>248399</v>
      </c>
      <c r="S9" s="107"/>
      <c r="T9" s="107"/>
      <c r="U9" s="107"/>
      <c r="V9" s="117"/>
      <c r="W9" s="127" t="s">
        <v>195</v>
      </c>
      <c r="X9" s="137"/>
      <c r="Y9" s="137"/>
      <c r="Z9" s="137"/>
      <c r="AA9" s="137"/>
      <c r="AB9" s="137"/>
      <c r="AC9" s="137"/>
      <c r="AD9" s="137"/>
      <c r="AE9" s="137"/>
      <c r="AF9" s="137"/>
      <c r="AG9" s="137"/>
      <c r="AH9" s="137"/>
      <c r="AI9" s="137"/>
      <c r="AJ9" s="137"/>
      <c r="AK9" s="137"/>
      <c r="AL9" s="164"/>
      <c r="AM9" s="175" t="s">
        <v>197</v>
      </c>
      <c r="AN9" s="59"/>
      <c r="AO9" s="59"/>
      <c r="AP9" s="59"/>
      <c r="AQ9" s="59"/>
      <c r="AR9" s="59"/>
      <c r="AS9" s="59"/>
      <c r="AT9" s="64"/>
      <c r="AU9" s="183" t="s">
        <v>176</v>
      </c>
      <c r="AV9" s="139"/>
      <c r="AW9" s="139"/>
      <c r="AX9" s="139"/>
      <c r="AY9" s="191" t="s">
        <v>71</v>
      </c>
      <c r="AZ9" s="199"/>
      <c r="BA9" s="199"/>
      <c r="BB9" s="199"/>
      <c r="BC9" s="199"/>
      <c r="BD9" s="199"/>
      <c r="BE9" s="199"/>
      <c r="BF9" s="199"/>
      <c r="BG9" s="199"/>
      <c r="BH9" s="199"/>
      <c r="BI9" s="199"/>
      <c r="BJ9" s="199"/>
      <c r="BK9" s="199"/>
      <c r="BL9" s="199"/>
      <c r="BM9" s="211"/>
      <c r="BN9" s="216">
        <v>-295089</v>
      </c>
      <c r="BO9" s="219"/>
      <c r="BP9" s="219"/>
      <c r="BQ9" s="219"/>
      <c r="BR9" s="219"/>
      <c r="BS9" s="219"/>
      <c r="BT9" s="219"/>
      <c r="BU9" s="222"/>
      <c r="BV9" s="216">
        <v>353809</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10.9</v>
      </c>
      <c r="CU9" s="240"/>
      <c r="CV9" s="240"/>
      <c r="CW9" s="240"/>
      <c r="CX9" s="240"/>
      <c r="CY9" s="240"/>
      <c r="CZ9" s="240"/>
      <c r="DA9" s="248"/>
      <c r="DB9" s="232">
        <v>11.1</v>
      </c>
      <c r="DC9" s="240"/>
      <c r="DD9" s="240"/>
      <c r="DE9" s="240"/>
      <c r="DF9" s="240"/>
      <c r="DG9" s="240"/>
      <c r="DH9" s="240"/>
      <c r="DI9" s="248"/>
    </row>
    <row r="10" spans="1:119" ht="18.75" customHeight="1">
      <c r="A10" s="2"/>
      <c r="B10" s="10"/>
      <c r="C10" s="27"/>
      <c r="D10" s="27"/>
      <c r="E10" s="27"/>
      <c r="F10" s="27"/>
      <c r="G10" s="27"/>
      <c r="H10" s="27"/>
      <c r="I10" s="27"/>
      <c r="J10" s="27"/>
      <c r="K10" s="31"/>
      <c r="L10" s="53" t="s">
        <v>191</v>
      </c>
      <c r="M10" s="59"/>
      <c r="N10" s="59"/>
      <c r="O10" s="59"/>
      <c r="P10" s="59"/>
      <c r="Q10" s="64"/>
      <c r="R10" s="73">
        <v>254027</v>
      </c>
      <c r="S10" s="81"/>
      <c r="T10" s="81"/>
      <c r="U10" s="81"/>
      <c r="V10" s="118"/>
      <c r="W10" s="128"/>
      <c r="X10" s="55"/>
      <c r="Y10" s="55"/>
      <c r="Z10" s="55"/>
      <c r="AA10" s="55"/>
      <c r="AB10" s="55"/>
      <c r="AC10" s="55"/>
      <c r="AD10" s="55"/>
      <c r="AE10" s="55"/>
      <c r="AF10" s="55"/>
      <c r="AG10" s="55"/>
      <c r="AH10" s="55"/>
      <c r="AI10" s="55"/>
      <c r="AJ10" s="55"/>
      <c r="AK10" s="55"/>
      <c r="AL10" s="165"/>
      <c r="AM10" s="175" t="s">
        <v>199</v>
      </c>
      <c r="AN10" s="59"/>
      <c r="AO10" s="59"/>
      <c r="AP10" s="59"/>
      <c r="AQ10" s="59"/>
      <c r="AR10" s="59"/>
      <c r="AS10" s="59"/>
      <c r="AT10" s="64"/>
      <c r="AU10" s="183" t="s">
        <v>69</v>
      </c>
      <c r="AV10" s="139"/>
      <c r="AW10" s="139"/>
      <c r="AX10" s="139"/>
      <c r="AY10" s="191" t="s">
        <v>201</v>
      </c>
      <c r="AZ10" s="199"/>
      <c r="BA10" s="199"/>
      <c r="BB10" s="199"/>
      <c r="BC10" s="199"/>
      <c r="BD10" s="199"/>
      <c r="BE10" s="199"/>
      <c r="BF10" s="199"/>
      <c r="BG10" s="199"/>
      <c r="BH10" s="199"/>
      <c r="BI10" s="199"/>
      <c r="BJ10" s="199"/>
      <c r="BK10" s="199"/>
      <c r="BL10" s="199"/>
      <c r="BM10" s="211"/>
      <c r="BN10" s="216">
        <v>200362</v>
      </c>
      <c r="BO10" s="219"/>
      <c r="BP10" s="219"/>
      <c r="BQ10" s="219"/>
      <c r="BR10" s="219"/>
      <c r="BS10" s="219"/>
      <c r="BT10" s="219"/>
      <c r="BU10" s="222"/>
      <c r="BV10" s="216">
        <v>400987</v>
      </c>
      <c r="BW10" s="219"/>
      <c r="BX10" s="219"/>
      <c r="BY10" s="219"/>
      <c r="BZ10" s="219"/>
      <c r="CA10" s="219"/>
      <c r="CB10" s="219"/>
      <c r="CC10" s="222"/>
      <c r="CD10" s="224" t="s">
        <v>202</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204</v>
      </c>
      <c r="M11" s="60"/>
      <c r="N11" s="60"/>
      <c r="O11" s="60"/>
      <c r="P11" s="60"/>
      <c r="Q11" s="65"/>
      <c r="R11" s="99" t="s">
        <v>206</v>
      </c>
      <c r="S11" s="108"/>
      <c r="T11" s="108"/>
      <c r="U11" s="108"/>
      <c r="V11" s="119"/>
      <c r="W11" s="128"/>
      <c r="X11" s="55"/>
      <c r="Y11" s="55"/>
      <c r="Z11" s="55"/>
      <c r="AA11" s="55"/>
      <c r="AB11" s="55"/>
      <c r="AC11" s="55"/>
      <c r="AD11" s="55"/>
      <c r="AE11" s="55"/>
      <c r="AF11" s="55"/>
      <c r="AG11" s="55"/>
      <c r="AH11" s="55"/>
      <c r="AI11" s="55"/>
      <c r="AJ11" s="55"/>
      <c r="AK11" s="55"/>
      <c r="AL11" s="165"/>
      <c r="AM11" s="175" t="s">
        <v>208</v>
      </c>
      <c r="AN11" s="59"/>
      <c r="AO11" s="59"/>
      <c r="AP11" s="59"/>
      <c r="AQ11" s="59"/>
      <c r="AR11" s="59"/>
      <c r="AS11" s="59"/>
      <c r="AT11" s="64"/>
      <c r="AU11" s="183" t="s">
        <v>69</v>
      </c>
      <c r="AV11" s="139"/>
      <c r="AW11" s="139"/>
      <c r="AX11" s="139"/>
      <c r="AY11" s="191" t="s">
        <v>209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212</v>
      </c>
      <c r="CE11" s="201"/>
      <c r="CF11" s="201"/>
      <c r="CG11" s="201"/>
      <c r="CH11" s="201"/>
      <c r="CI11" s="201"/>
      <c r="CJ11" s="201"/>
      <c r="CK11" s="201"/>
      <c r="CL11" s="201"/>
      <c r="CM11" s="201"/>
      <c r="CN11" s="201"/>
      <c r="CO11" s="201"/>
      <c r="CP11" s="201"/>
      <c r="CQ11" s="201"/>
      <c r="CR11" s="201"/>
      <c r="CS11" s="213"/>
      <c r="CT11" s="234" t="s">
        <v>143</v>
      </c>
      <c r="CU11" s="242"/>
      <c r="CV11" s="242"/>
      <c r="CW11" s="242"/>
      <c r="CX11" s="242"/>
      <c r="CY11" s="242"/>
      <c r="CZ11" s="242"/>
      <c r="DA11" s="250"/>
      <c r="DB11" s="234" t="s">
        <v>143</v>
      </c>
      <c r="DC11" s="242"/>
      <c r="DD11" s="242"/>
      <c r="DE11" s="242"/>
      <c r="DF11" s="242"/>
      <c r="DG11" s="242"/>
      <c r="DH11" s="242"/>
      <c r="DI11" s="250"/>
    </row>
    <row r="12" spans="1:119" ht="18.75" customHeight="1">
      <c r="A12" s="2"/>
      <c r="B12" s="11" t="s">
        <v>214</v>
      </c>
      <c r="C12" s="28"/>
      <c r="D12" s="28"/>
      <c r="E12" s="28"/>
      <c r="F12" s="28"/>
      <c r="G12" s="28"/>
      <c r="H12" s="28"/>
      <c r="I12" s="28"/>
      <c r="J12" s="28"/>
      <c r="K12" s="61"/>
      <c r="L12" s="67" t="s">
        <v>216</v>
      </c>
      <c r="M12" s="76"/>
      <c r="N12" s="76"/>
      <c r="O12" s="76"/>
      <c r="P12" s="76"/>
      <c r="Q12" s="88"/>
      <c r="R12" s="100">
        <v>253354</v>
      </c>
      <c r="S12" s="109"/>
      <c r="T12" s="109"/>
      <c r="U12" s="109"/>
      <c r="V12" s="120"/>
      <c r="W12" s="132" t="s">
        <v>6</v>
      </c>
      <c r="X12" s="139"/>
      <c r="Y12" s="139"/>
      <c r="Z12" s="139"/>
      <c r="AA12" s="139"/>
      <c r="AB12" s="144"/>
      <c r="AC12" s="148" t="s">
        <v>217</v>
      </c>
      <c r="AD12" s="155"/>
      <c r="AE12" s="155"/>
      <c r="AF12" s="155"/>
      <c r="AG12" s="158"/>
      <c r="AH12" s="148" t="s">
        <v>219</v>
      </c>
      <c r="AI12" s="155"/>
      <c r="AJ12" s="155"/>
      <c r="AK12" s="155"/>
      <c r="AL12" s="170"/>
      <c r="AM12" s="175" t="s">
        <v>222</v>
      </c>
      <c r="AN12" s="59"/>
      <c r="AO12" s="59"/>
      <c r="AP12" s="59"/>
      <c r="AQ12" s="59"/>
      <c r="AR12" s="59"/>
      <c r="AS12" s="59"/>
      <c r="AT12" s="64"/>
      <c r="AU12" s="183" t="s">
        <v>69</v>
      </c>
      <c r="AV12" s="139"/>
      <c r="AW12" s="139"/>
      <c r="AX12" s="139"/>
      <c r="AY12" s="191" t="s">
        <v>224</v>
      </c>
      <c r="AZ12" s="199"/>
      <c r="BA12" s="199"/>
      <c r="BB12" s="199"/>
      <c r="BC12" s="199"/>
      <c r="BD12" s="199"/>
      <c r="BE12" s="199"/>
      <c r="BF12" s="199"/>
      <c r="BG12" s="199"/>
      <c r="BH12" s="199"/>
      <c r="BI12" s="199"/>
      <c r="BJ12" s="199"/>
      <c r="BK12" s="199"/>
      <c r="BL12" s="199"/>
      <c r="BM12" s="211"/>
      <c r="BN12" s="216">
        <v>1000000</v>
      </c>
      <c r="BO12" s="219"/>
      <c r="BP12" s="219"/>
      <c r="BQ12" s="219"/>
      <c r="BR12" s="219"/>
      <c r="BS12" s="219"/>
      <c r="BT12" s="219"/>
      <c r="BU12" s="222"/>
      <c r="BV12" s="216">
        <v>0</v>
      </c>
      <c r="BW12" s="219"/>
      <c r="BX12" s="219"/>
      <c r="BY12" s="219"/>
      <c r="BZ12" s="219"/>
      <c r="CA12" s="219"/>
      <c r="CB12" s="219"/>
      <c r="CC12" s="222"/>
      <c r="CD12" s="193" t="s">
        <v>226</v>
      </c>
      <c r="CE12" s="201"/>
      <c r="CF12" s="201"/>
      <c r="CG12" s="201"/>
      <c r="CH12" s="201"/>
      <c r="CI12" s="201"/>
      <c r="CJ12" s="201"/>
      <c r="CK12" s="201"/>
      <c r="CL12" s="201"/>
      <c r="CM12" s="201"/>
      <c r="CN12" s="201"/>
      <c r="CO12" s="201"/>
      <c r="CP12" s="201"/>
      <c r="CQ12" s="201"/>
      <c r="CR12" s="201"/>
      <c r="CS12" s="213"/>
      <c r="CT12" s="234" t="s">
        <v>143</v>
      </c>
      <c r="CU12" s="242"/>
      <c r="CV12" s="242"/>
      <c r="CW12" s="242"/>
      <c r="CX12" s="242"/>
      <c r="CY12" s="242"/>
      <c r="CZ12" s="242"/>
      <c r="DA12" s="250"/>
      <c r="DB12" s="234" t="s">
        <v>143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227</v>
      </c>
      <c r="N13" s="83"/>
      <c r="O13" s="83"/>
      <c r="P13" s="83"/>
      <c r="Q13" s="89"/>
      <c r="R13" s="101">
        <v>247434</v>
      </c>
      <c r="S13" s="110"/>
      <c r="T13" s="110"/>
      <c r="U13" s="110"/>
      <c r="V13" s="121"/>
      <c r="W13" s="130" t="s">
        <v>229</v>
      </c>
      <c r="X13" s="57"/>
      <c r="Y13" s="57"/>
      <c r="Z13" s="57"/>
      <c r="AA13" s="57"/>
      <c r="AB13" s="25"/>
      <c r="AC13" s="73">
        <v>2384</v>
      </c>
      <c r="AD13" s="81"/>
      <c r="AE13" s="81"/>
      <c r="AF13" s="81"/>
      <c r="AG13" s="85"/>
      <c r="AH13" s="73">
        <v>2634</v>
      </c>
      <c r="AI13" s="81"/>
      <c r="AJ13" s="81"/>
      <c r="AK13" s="81"/>
      <c r="AL13" s="118"/>
      <c r="AM13" s="175" t="s">
        <v>230</v>
      </c>
      <c r="AN13" s="59"/>
      <c r="AO13" s="59"/>
      <c r="AP13" s="59"/>
      <c r="AQ13" s="59"/>
      <c r="AR13" s="59"/>
      <c r="AS13" s="59"/>
      <c r="AT13" s="64"/>
      <c r="AU13" s="183" t="s">
        <v>176</v>
      </c>
      <c r="AV13" s="139"/>
      <c r="AW13" s="139"/>
      <c r="AX13" s="139"/>
      <c r="AY13" s="191" t="s">
        <v>232</v>
      </c>
      <c r="AZ13" s="199"/>
      <c r="BA13" s="199"/>
      <c r="BB13" s="199"/>
      <c r="BC13" s="199"/>
      <c r="BD13" s="199"/>
      <c r="BE13" s="199"/>
      <c r="BF13" s="199"/>
      <c r="BG13" s="199"/>
      <c r="BH13" s="199"/>
      <c r="BI13" s="199"/>
      <c r="BJ13" s="199"/>
      <c r="BK13" s="199"/>
      <c r="BL13" s="199"/>
      <c r="BM13" s="211"/>
      <c r="BN13" s="216">
        <v>-1094727</v>
      </c>
      <c r="BO13" s="219"/>
      <c r="BP13" s="219"/>
      <c r="BQ13" s="219"/>
      <c r="BR13" s="219"/>
      <c r="BS13" s="219"/>
      <c r="BT13" s="219"/>
      <c r="BU13" s="222"/>
      <c r="BV13" s="216">
        <v>754796</v>
      </c>
      <c r="BW13" s="219"/>
      <c r="BX13" s="219"/>
      <c r="BY13" s="219"/>
      <c r="BZ13" s="219"/>
      <c r="CA13" s="219"/>
      <c r="CB13" s="219"/>
      <c r="CC13" s="222"/>
      <c r="CD13" s="193" t="s">
        <v>234</v>
      </c>
      <c r="CE13" s="201"/>
      <c r="CF13" s="201"/>
      <c r="CG13" s="201"/>
      <c r="CH13" s="201"/>
      <c r="CI13" s="201"/>
      <c r="CJ13" s="201"/>
      <c r="CK13" s="201"/>
      <c r="CL13" s="201"/>
      <c r="CM13" s="201"/>
      <c r="CN13" s="201"/>
      <c r="CO13" s="201"/>
      <c r="CP13" s="201"/>
      <c r="CQ13" s="201"/>
      <c r="CR13" s="201"/>
      <c r="CS13" s="213"/>
      <c r="CT13" s="232">
        <v>3.3</v>
      </c>
      <c r="CU13" s="240"/>
      <c r="CV13" s="240"/>
      <c r="CW13" s="240"/>
      <c r="CX13" s="240"/>
      <c r="CY13" s="240"/>
      <c r="CZ13" s="240"/>
      <c r="DA13" s="248"/>
      <c r="DB13" s="232">
        <v>3.1</v>
      </c>
      <c r="DC13" s="240"/>
      <c r="DD13" s="240"/>
      <c r="DE13" s="240"/>
      <c r="DF13" s="240"/>
      <c r="DG13" s="240"/>
      <c r="DH13" s="240"/>
      <c r="DI13" s="248"/>
    </row>
    <row r="14" spans="1:119" ht="18.75" customHeight="1">
      <c r="A14" s="2"/>
      <c r="B14" s="12"/>
      <c r="C14" s="29"/>
      <c r="D14" s="29"/>
      <c r="E14" s="29"/>
      <c r="F14" s="29"/>
      <c r="G14" s="29"/>
      <c r="H14" s="29"/>
      <c r="I14" s="29"/>
      <c r="J14" s="29"/>
      <c r="K14" s="62"/>
      <c r="L14" s="69" t="s">
        <v>235</v>
      </c>
      <c r="M14" s="78"/>
      <c r="N14" s="78"/>
      <c r="O14" s="78"/>
      <c r="P14" s="78"/>
      <c r="Q14" s="90"/>
      <c r="R14" s="101">
        <v>254110</v>
      </c>
      <c r="S14" s="110"/>
      <c r="T14" s="110"/>
      <c r="U14" s="110"/>
      <c r="V14" s="121"/>
      <c r="W14" s="129"/>
      <c r="X14" s="58"/>
      <c r="Y14" s="58"/>
      <c r="Z14" s="58"/>
      <c r="AA14" s="58"/>
      <c r="AB14" s="24"/>
      <c r="AC14" s="149">
        <v>2</v>
      </c>
      <c r="AD14" s="156"/>
      <c r="AE14" s="156"/>
      <c r="AF14" s="156"/>
      <c r="AG14" s="159"/>
      <c r="AH14" s="149">
        <v>2.2000000000000002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237</v>
      </c>
      <c r="CE14" s="202"/>
      <c r="CF14" s="202"/>
      <c r="CG14" s="202"/>
      <c r="CH14" s="202"/>
      <c r="CI14" s="202"/>
      <c r="CJ14" s="202"/>
      <c r="CK14" s="202"/>
      <c r="CL14" s="202"/>
      <c r="CM14" s="202"/>
      <c r="CN14" s="202"/>
      <c r="CO14" s="202"/>
      <c r="CP14" s="202"/>
      <c r="CQ14" s="202"/>
      <c r="CR14" s="202"/>
      <c r="CS14" s="214"/>
      <c r="CT14" s="236">
        <v>60.1</v>
      </c>
      <c r="CU14" s="244"/>
      <c r="CV14" s="244"/>
      <c r="CW14" s="244"/>
      <c r="CX14" s="244"/>
      <c r="CY14" s="244"/>
      <c r="CZ14" s="244"/>
      <c r="DA14" s="252"/>
      <c r="DB14" s="236">
        <v>51</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227</v>
      </c>
      <c r="N15" s="83"/>
      <c r="O15" s="83"/>
      <c r="P15" s="83"/>
      <c r="Q15" s="89"/>
      <c r="R15" s="101">
        <v>248622</v>
      </c>
      <c r="S15" s="110"/>
      <c r="T15" s="110"/>
      <c r="U15" s="110"/>
      <c r="V15" s="121"/>
      <c r="W15" s="130" t="s">
        <v>9</v>
      </c>
      <c r="X15" s="57"/>
      <c r="Y15" s="57"/>
      <c r="Z15" s="57"/>
      <c r="AA15" s="57"/>
      <c r="AB15" s="25"/>
      <c r="AC15" s="73">
        <v>46435</v>
      </c>
      <c r="AD15" s="81"/>
      <c r="AE15" s="81"/>
      <c r="AF15" s="81"/>
      <c r="AG15" s="85"/>
      <c r="AH15" s="73">
        <v>49318</v>
      </c>
      <c r="AI15" s="81"/>
      <c r="AJ15" s="81"/>
      <c r="AK15" s="81"/>
      <c r="AL15" s="118"/>
      <c r="AM15" s="175"/>
      <c r="AN15" s="59"/>
      <c r="AO15" s="59"/>
      <c r="AP15" s="59"/>
      <c r="AQ15" s="59"/>
      <c r="AR15" s="59"/>
      <c r="AS15" s="59"/>
      <c r="AT15" s="64"/>
      <c r="AU15" s="183"/>
      <c r="AV15" s="139"/>
      <c r="AW15" s="139"/>
      <c r="AX15" s="139"/>
      <c r="AY15" s="190" t="s">
        <v>240</v>
      </c>
      <c r="AZ15" s="198"/>
      <c r="BA15" s="198"/>
      <c r="BB15" s="198"/>
      <c r="BC15" s="198"/>
      <c r="BD15" s="198"/>
      <c r="BE15" s="198"/>
      <c r="BF15" s="198"/>
      <c r="BG15" s="198"/>
      <c r="BH15" s="198"/>
      <c r="BI15" s="198"/>
      <c r="BJ15" s="198"/>
      <c r="BK15" s="198"/>
      <c r="BL15" s="198"/>
      <c r="BM15" s="210"/>
      <c r="BN15" s="215">
        <v>38613892</v>
      </c>
      <c r="BO15" s="218"/>
      <c r="BP15" s="218"/>
      <c r="BQ15" s="218"/>
      <c r="BR15" s="218"/>
      <c r="BS15" s="218"/>
      <c r="BT15" s="218"/>
      <c r="BU15" s="221"/>
      <c r="BV15" s="215">
        <v>38377014</v>
      </c>
      <c r="BW15" s="218"/>
      <c r="BX15" s="218"/>
      <c r="BY15" s="218"/>
      <c r="BZ15" s="218"/>
      <c r="CA15" s="218"/>
      <c r="CB15" s="218"/>
      <c r="CC15" s="221"/>
      <c r="CD15" s="224" t="s">
        <v>228</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241</v>
      </c>
      <c r="S16" s="111"/>
      <c r="T16" s="111"/>
      <c r="U16" s="111"/>
      <c r="V16" s="122"/>
      <c r="W16" s="129"/>
      <c r="X16" s="58"/>
      <c r="Y16" s="58"/>
      <c r="Z16" s="58"/>
      <c r="AA16" s="58"/>
      <c r="AB16" s="24"/>
      <c r="AC16" s="149">
        <v>39.200000000000003</v>
      </c>
      <c r="AD16" s="156"/>
      <c r="AE16" s="156"/>
      <c r="AF16" s="156"/>
      <c r="AG16" s="159"/>
      <c r="AH16" s="149">
        <v>40.4</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38111048</v>
      </c>
      <c r="BO16" s="219"/>
      <c r="BP16" s="219"/>
      <c r="BQ16" s="219"/>
      <c r="BR16" s="219"/>
      <c r="BS16" s="219"/>
      <c r="BT16" s="219"/>
      <c r="BU16" s="222"/>
      <c r="BV16" s="216">
        <v>38067236</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103</v>
      </c>
      <c r="N17" s="84"/>
      <c r="O17" s="84"/>
      <c r="P17" s="84"/>
      <c r="Q17" s="92"/>
      <c r="R17" s="102" t="s">
        <v>4</v>
      </c>
      <c r="S17" s="111"/>
      <c r="T17" s="111"/>
      <c r="U17" s="111"/>
      <c r="V17" s="122"/>
      <c r="W17" s="130" t="s">
        <v>95</v>
      </c>
      <c r="X17" s="57"/>
      <c r="Y17" s="57"/>
      <c r="Z17" s="57"/>
      <c r="AA17" s="57"/>
      <c r="AB17" s="25"/>
      <c r="AC17" s="73">
        <v>69684</v>
      </c>
      <c r="AD17" s="81"/>
      <c r="AE17" s="81"/>
      <c r="AF17" s="81"/>
      <c r="AG17" s="85"/>
      <c r="AH17" s="73">
        <v>70155</v>
      </c>
      <c r="AI17" s="81"/>
      <c r="AJ17" s="81"/>
      <c r="AK17" s="81"/>
      <c r="AL17" s="118"/>
      <c r="AM17" s="175"/>
      <c r="AN17" s="59"/>
      <c r="AO17" s="59"/>
      <c r="AP17" s="59"/>
      <c r="AQ17" s="59"/>
      <c r="AR17" s="59"/>
      <c r="AS17" s="59"/>
      <c r="AT17" s="64"/>
      <c r="AU17" s="183"/>
      <c r="AV17" s="139"/>
      <c r="AW17" s="139"/>
      <c r="AX17" s="139"/>
      <c r="AY17" s="191" t="s">
        <v>245</v>
      </c>
      <c r="AZ17" s="199"/>
      <c r="BA17" s="199"/>
      <c r="BB17" s="199"/>
      <c r="BC17" s="199"/>
      <c r="BD17" s="199"/>
      <c r="BE17" s="199"/>
      <c r="BF17" s="199"/>
      <c r="BG17" s="199"/>
      <c r="BH17" s="199"/>
      <c r="BI17" s="199"/>
      <c r="BJ17" s="199"/>
      <c r="BK17" s="199"/>
      <c r="BL17" s="199"/>
      <c r="BM17" s="211"/>
      <c r="BN17" s="216">
        <v>49782999</v>
      </c>
      <c r="BO17" s="219"/>
      <c r="BP17" s="219"/>
      <c r="BQ17" s="219"/>
      <c r="BR17" s="219"/>
      <c r="BS17" s="219"/>
      <c r="BT17" s="219"/>
      <c r="BU17" s="222"/>
      <c r="BV17" s="216">
        <v>49393577</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246</v>
      </c>
      <c r="C18" s="31"/>
      <c r="D18" s="31"/>
      <c r="E18" s="50"/>
      <c r="F18" s="50"/>
      <c r="G18" s="50"/>
      <c r="H18" s="50"/>
      <c r="I18" s="50"/>
      <c r="J18" s="50"/>
      <c r="K18" s="50"/>
      <c r="L18" s="71">
        <v>244.95</v>
      </c>
      <c r="M18" s="71"/>
      <c r="N18" s="71"/>
      <c r="O18" s="71"/>
      <c r="P18" s="71"/>
      <c r="Q18" s="71"/>
      <c r="R18" s="103"/>
      <c r="S18" s="103"/>
      <c r="T18" s="103"/>
      <c r="U18" s="103"/>
      <c r="V18" s="123"/>
      <c r="W18" s="131"/>
      <c r="X18" s="138"/>
      <c r="Y18" s="138"/>
      <c r="Z18" s="138"/>
      <c r="AA18" s="138"/>
      <c r="AB18" s="26"/>
      <c r="AC18" s="150">
        <v>58.8</v>
      </c>
      <c r="AD18" s="157"/>
      <c r="AE18" s="157"/>
      <c r="AF18" s="157"/>
      <c r="AG18" s="160"/>
      <c r="AH18" s="150">
        <v>57.5</v>
      </c>
      <c r="AI18" s="157"/>
      <c r="AJ18" s="157"/>
      <c r="AK18" s="157"/>
      <c r="AL18" s="172"/>
      <c r="AM18" s="175"/>
      <c r="AN18" s="59"/>
      <c r="AO18" s="59"/>
      <c r="AP18" s="59"/>
      <c r="AQ18" s="59"/>
      <c r="AR18" s="59"/>
      <c r="AS18" s="59"/>
      <c r="AT18" s="64"/>
      <c r="AU18" s="183"/>
      <c r="AV18" s="139"/>
      <c r="AW18" s="139"/>
      <c r="AX18" s="139"/>
      <c r="AY18" s="191" t="s">
        <v>248</v>
      </c>
      <c r="AZ18" s="199"/>
      <c r="BA18" s="199"/>
      <c r="BB18" s="199"/>
      <c r="BC18" s="199"/>
      <c r="BD18" s="199"/>
      <c r="BE18" s="199"/>
      <c r="BF18" s="199"/>
      <c r="BG18" s="199"/>
      <c r="BH18" s="199"/>
      <c r="BI18" s="199"/>
      <c r="BJ18" s="199"/>
      <c r="BK18" s="199"/>
      <c r="BL18" s="199"/>
      <c r="BM18" s="211"/>
      <c r="BN18" s="216">
        <v>42858914</v>
      </c>
      <c r="BO18" s="219"/>
      <c r="BP18" s="219"/>
      <c r="BQ18" s="219"/>
      <c r="BR18" s="219"/>
      <c r="BS18" s="219"/>
      <c r="BT18" s="219"/>
      <c r="BU18" s="222"/>
      <c r="BV18" s="216">
        <v>42781342</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65</v>
      </c>
      <c r="C19" s="31"/>
      <c r="D19" s="31"/>
      <c r="E19" s="50"/>
      <c r="F19" s="50"/>
      <c r="G19" s="50"/>
      <c r="H19" s="50"/>
      <c r="I19" s="50"/>
      <c r="J19" s="50"/>
      <c r="K19" s="50"/>
      <c r="L19" s="72">
        <v>1014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250</v>
      </c>
      <c r="AZ19" s="199"/>
      <c r="BA19" s="199"/>
      <c r="BB19" s="199"/>
      <c r="BC19" s="199"/>
      <c r="BD19" s="199"/>
      <c r="BE19" s="199"/>
      <c r="BF19" s="199"/>
      <c r="BG19" s="199"/>
      <c r="BH19" s="199"/>
      <c r="BI19" s="199"/>
      <c r="BJ19" s="199"/>
      <c r="BK19" s="199"/>
      <c r="BL19" s="199"/>
      <c r="BM19" s="211"/>
      <c r="BN19" s="216">
        <v>59727569</v>
      </c>
      <c r="BO19" s="219"/>
      <c r="BP19" s="219"/>
      <c r="BQ19" s="219"/>
      <c r="BR19" s="219"/>
      <c r="BS19" s="219"/>
      <c r="BT19" s="219"/>
      <c r="BU19" s="222"/>
      <c r="BV19" s="216">
        <v>58516581</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92581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256</v>
      </c>
      <c r="C22" s="33"/>
      <c r="D22" s="42"/>
      <c r="E22" s="51" t="s">
        <v>6</v>
      </c>
      <c r="F22" s="57"/>
      <c r="G22" s="57"/>
      <c r="H22" s="57"/>
      <c r="I22" s="57"/>
      <c r="J22" s="57"/>
      <c r="K22" s="25"/>
      <c r="L22" s="51" t="s">
        <v>258</v>
      </c>
      <c r="M22" s="57"/>
      <c r="N22" s="57"/>
      <c r="O22" s="57"/>
      <c r="P22" s="25"/>
      <c r="Q22" s="93" t="s">
        <v>259</v>
      </c>
      <c r="R22" s="105"/>
      <c r="S22" s="105"/>
      <c r="T22" s="105"/>
      <c r="U22" s="105"/>
      <c r="V22" s="125"/>
      <c r="W22" s="133" t="s">
        <v>261</v>
      </c>
      <c r="X22" s="33"/>
      <c r="Y22" s="42"/>
      <c r="Z22" s="51" t="s">
        <v>6</v>
      </c>
      <c r="AA22" s="57"/>
      <c r="AB22" s="57"/>
      <c r="AC22" s="57"/>
      <c r="AD22" s="57"/>
      <c r="AE22" s="57"/>
      <c r="AF22" s="57"/>
      <c r="AG22" s="25"/>
      <c r="AH22" s="163" t="s">
        <v>198</v>
      </c>
      <c r="AI22" s="57"/>
      <c r="AJ22" s="57"/>
      <c r="AK22" s="57"/>
      <c r="AL22" s="25"/>
      <c r="AM22" s="163" t="s">
        <v>262</v>
      </c>
      <c r="AN22" s="179"/>
      <c r="AO22" s="179"/>
      <c r="AP22" s="179"/>
      <c r="AQ22" s="179"/>
      <c r="AR22" s="181"/>
      <c r="AS22" s="93" t="s">
        <v>259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263</v>
      </c>
      <c r="AZ23" s="198"/>
      <c r="BA23" s="198"/>
      <c r="BB23" s="198"/>
      <c r="BC23" s="198"/>
      <c r="BD23" s="198"/>
      <c r="BE23" s="198"/>
      <c r="BF23" s="198"/>
      <c r="BG23" s="198"/>
      <c r="BH23" s="198"/>
      <c r="BI23" s="198"/>
      <c r="BJ23" s="198"/>
      <c r="BK23" s="198"/>
      <c r="BL23" s="198"/>
      <c r="BM23" s="210"/>
      <c r="BN23" s="216">
        <v>82185397</v>
      </c>
      <c r="BO23" s="219"/>
      <c r="BP23" s="219"/>
      <c r="BQ23" s="219"/>
      <c r="BR23" s="219"/>
      <c r="BS23" s="219"/>
      <c r="BT23" s="219"/>
      <c r="BU23" s="222"/>
      <c r="BV23" s="216">
        <v>75609533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266</v>
      </c>
      <c r="F24" s="59"/>
      <c r="G24" s="59"/>
      <c r="H24" s="59"/>
      <c r="I24" s="59"/>
      <c r="J24" s="59"/>
      <c r="K24" s="64"/>
      <c r="L24" s="73">
        <v>1</v>
      </c>
      <c r="M24" s="81"/>
      <c r="N24" s="81"/>
      <c r="O24" s="81"/>
      <c r="P24" s="85"/>
      <c r="Q24" s="73">
        <v>9900</v>
      </c>
      <c r="R24" s="81"/>
      <c r="S24" s="81"/>
      <c r="T24" s="81"/>
      <c r="U24" s="81"/>
      <c r="V24" s="85"/>
      <c r="W24" s="134"/>
      <c r="X24" s="34"/>
      <c r="Y24" s="43"/>
      <c r="Z24" s="53" t="s">
        <v>268</v>
      </c>
      <c r="AA24" s="59"/>
      <c r="AB24" s="59"/>
      <c r="AC24" s="59"/>
      <c r="AD24" s="59"/>
      <c r="AE24" s="59"/>
      <c r="AF24" s="59"/>
      <c r="AG24" s="64"/>
      <c r="AH24" s="73">
        <v>1734</v>
      </c>
      <c r="AI24" s="81"/>
      <c r="AJ24" s="81"/>
      <c r="AK24" s="81"/>
      <c r="AL24" s="85"/>
      <c r="AM24" s="73">
        <v>5479440</v>
      </c>
      <c r="AN24" s="81"/>
      <c r="AO24" s="81"/>
      <c r="AP24" s="81"/>
      <c r="AQ24" s="81"/>
      <c r="AR24" s="85"/>
      <c r="AS24" s="73">
        <v>3160</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39738602</v>
      </c>
      <c r="BO24" s="219"/>
      <c r="BP24" s="219"/>
      <c r="BQ24" s="219"/>
      <c r="BR24" s="219"/>
      <c r="BS24" s="219"/>
      <c r="BT24" s="219"/>
      <c r="BU24" s="222"/>
      <c r="BV24" s="216">
        <v>33795731</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270</v>
      </c>
      <c r="F25" s="59"/>
      <c r="G25" s="59"/>
      <c r="H25" s="59"/>
      <c r="I25" s="59"/>
      <c r="J25" s="59"/>
      <c r="K25" s="64"/>
      <c r="L25" s="73">
        <v>2</v>
      </c>
      <c r="M25" s="81"/>
      <c r="N25" s="81"/>
      <c r="O25" s="81"/>
      <c r="P25" s="85"/>
      <c r="Q25" s="73">
        <v>8000</v>
      </c>
      <c r="R25" s="81"/>
      <c r="S25" s="81"/>
      <c r="T25" s="81"/>
      <c r="U25" s="81"/>
      <c r="V25" s="85"/>
      <c r="W25" s="134"/>
      <c r="X25" s="34"/>
      <c r="Y25" s="43"/>
      <c r="Z25" s="53" t="s">
        <v>273</v>
      </c>
      <c r="AA25" s="59"/>
      <c r="AB25" s="59"/>
      <c r="AC25" s="59"/>
      <c r="AD25" s="59"/>
      <c r="AE25" s="59"/>
      <c r="AF25" s="59"/>
      <c r="AG25" s="64"/>
      <c r="AH25" s="73">
        <v>304</v>
      </c>
      <c r="AI25" s="81"/>
      <c r="AJ25" s="81"/>
      <c r="AK25" s="81"/>
      <c r="AL25" s="85"/>
      <c r="AM25" s="73">
        <v>950608</v>
      </c>
      <c r="AN25" s="81"/>
      <c r="AO25" s="81"/>
      <c r="AP25" s="81"/>
      <c r="AQ25" s="81"/>
      <c r="AR25" s="85"/>
      <c r="AS25" s="73">
        <v>3127</v>
      </c>
      <c r="AT25" s="81"/>
      <c r="AU25" s="81"/>
      <c r="AV25" s="81"/>
      <c r="AW25" s="81"/>
      <c r="AX25" s="118"/>
      <c r="AY25" s="190" t="s">
        <v>42</v>
      </c>
      <c r="AZ25" s="198"/>
      <c r="BA25" s="198"/>
      <c r="BB25" s="198"/>
      <c r="BC25" s="198"/>
      <c r="BD25" s="198"/>
      <c r="BE25" s="198"/>
      <c r="BF25" s="198"/>
      <c r="BG25" s="198"/>
      <c r="BH25" s="198"/>
      <c r="BI25" s="198"/>
      <c r="BJ25" s="198"/>
      <c r="BK25" s="198"/>
      <c r="BL25" s="198"/>
      <c r="BM25" s="210"/>
      <c r="BN25" s="215">
        <v>39330132</v>
      </c>
      <c r="BO25" s="218"/>
      <c r="BP25" s="218"/>
      <c r="BQ25" s="218"/>
      <c r="BR25" s="218"/>
      <c r="BS25" s="218"/>
      <c r="BT25" s="218"/>
      <c r="BU25" s="221"/>
      <c r="BV25" s="215">
        <v>48840708</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274</v>
      </c>
      <c r="F26" s="59"/>
      <c r="G26" s="59"/>
      <c r="H26" s="59"/>
      <c r="I26" s="59"/>
      <c r="J26" s="59"/>
      <c r="K26" s="64"/>
      <c r="L26" s="73">
        <v>1</v>
      </c>
      <c r="M26" s="81"/>
      <c r="N26" s="81"/>
      <c r="O26" s="81"/>
      <c r="P26" s="85"/>
      <c r="Q26" s="73">
        <v>7420</v>
      </c>
      <c r="R26" s="81"/>
      <c r="S26" s="81"/>
      <c r="T26" s="81"/>
      <c r="U26" s="81"/>
      <c r="V26" s="85"/>
      <c r="W26" s="134"/>
      <c r="X26" s="34"/>
      <c r="Y26" s="43"/>
      <c r="Z26" s="53" t="s">
        <v>275</v>
      </c>
      <c r="AA26" s="143"/>
      <c r="AB26" s="143"/>
      <c r="AC26" s="143"/>
      <c r="AD26" s="143"/>
      <c r="AE26" s="143"/>
      <c r="AF26" s="143"/>
      <c r="AG26" s="161"/>
      <c r="AH26" s="73">
        <v>149</v>
      </c>
      <c r="AI26" s="81"/>
      <c r="AJ26" s="81"/>
      <c r="AK26" s="81"/>
      <c r="AL26" s="85"/>
      <c r="AM26" s="73">
        <v>475608</v>
      </c>
      <c r="AN26" s="81"/>
      <c r="AO26" s="81"/>
      <c r="AP26" s="81"/>
      <c r="AQ26" s="81"/>
      <c r="AR26" s="85"/>
      <c r="AS26" s="73">
        <v>3192</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143</v>
      </c>
      <c r="BO26" s="219"/>
      <c r="BP26" s="219"/>
      <c r="BQ26" s="219"/>
      <c r="BR26" s="219"/>
      <c r="BS26" s="219"/>
      <c r="BT26" s="219"/>
      <c r="BU26" s="222"/>
      <c r="BV26" s="216" t="s">
        <v>143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277</v>
      </c>
      <c r="F27" s="59"/>
      <c r="G27" s="59"/>
      <c r="H27" s="59"/>
      <c r="I27" s="59"/>
      <c r="J27" s="59"/>
      <c r="K27" s="64"/>
      <c r="L27" s="73">
        <v>1</v>
      </c>
      <c r="M27" s="81"/>
      <c r="N27" s="81"/>
      <c r="O27" s="81"/>
      <c r="P27" s="85"/>
      <c r="Q27" s="73">
        <v>6530</v>
      </c>
      <c r="R27" s="81"/>
      <c r="S27" s="81"/>
      <c r="T27" s="81"/>
      <c r="U27" s="81"/>
      <c r="V27" s="85"/>
      <c r="W27" s="134"/>
      <c r="X27" s="34"/>
      <c r="Y27" s="43"/>
      <c r="Z27" s="53" t="s">
        <v>278</v>
      </c>
      <c r="AA27" s="59"/>
      <c r="AB27" s="59"/>
      <c r="AC27" s="59"/>
      <c r="AD27" s="59"/>
      <c r="AE27" s="59"/>
      <c r="AF27" s="59"/>
      <c r="AG27" s="64"/>
      <c r="AH27" s="73">
        <v>140</v>
      </c>
      <c r="AI27" s="81"/>
      <c r="AJ27" s="81"/>
      <c r="AK27" s="81"/>
      <c r="AL27" s="85"/>
      <c r="AM27" s="73">
        <v>498799</v>
      </c>
      <c r="AN27" s="81"/>
      <c r="AO27" s="81"/>
      <c r="AP27" s="81"/>
      <c r="AQ27" s="81"/>
      <c r="AR27" s="85"/>
      <c r="AS27" s="73">
        <v>3563</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v>500000</v>
      </c>
      <c r="BO27" s="220"/>
      <c r="BP27" s="220"/>
      <c r="BQ27" s="220"/>
      <c r="BR27" s="220"/>
      <c r="BS27" s="220"/>
      <c r="BT27" s="220"/>
      <c r="BU27" s="223"/>
      <c r="BV27" s="217">
        <v>500000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282</v>
      </c>
      <c r="F28" s="59"/>
      <c r="G28" s="59"/>
      <c r="H28" s="59"/>
      <c r="I28" s="59"/>
      <c r="J28" s="59"/>
      <c r="K28" s="64"/>
      <c r="L28" s="73">
        <v>1</v>
      </c>
      <c r="M28" s="81"/>
      <c r="N28" s="81"/>
      <c r="O28" s="81"/>
      <c r="P28" s="85"/>
      <c r="Q28" s="73">
        <v>5940</v>
      </c>
      <c r="R28" s="81"/>
      <c r="S28" s="81"/>
      <c r="T28" s="81"/>
      <c r="U28" s="81"/>
      <c r="V28" s="85"/>
      <c r="W28" s="134"/>
      <c r="X28" s="34"/>
      <c r="Y28" s="43"/>
      <c r="Z28" s="53" t="s">
        <v>40</v>
      </c>
      <c r="AA28" s="59"/>
      <c r="AB28" s="59"/>
      <c r="AC28" s="59"/>
      <c r="AD28" s="59"/>
      <c r="AE28" s="59"/>
      <c r="AF28" s="59"/>
      <c r="AG28" s="64"/>
      <c r="AH28" s="73" t="s">
        <v>143</v>
      </c>
      <c r="AI28" s="81"/>
      <c r="AJ28" s="81"/>
      <c r="AK28" s="81"/>
      <c r="AL28" s="85"/>
      <c r="AM28" s="73" t="s">
        <v>143</v>
      </c>
      <c r="AN28" s="81"/>
      <c r="AO28" s="81"/>
      <c r="AP28" s="81"/>
      <c r="AQ28" s="81"/>
      <c r="AR28" s="85"/>
      <c r="AS28" s="73" t="s">
        <v>143</v>
      </c>
      <c r="AT28" s="81"/>
      <c r="AU28" s="81"/>
      <c r="AV28" s="81"/>
      <c r="AW28" s="81"/>
      <c r="AX28" s="118"/>
      <c r="AY28" s="195" t="s">
        <v>283</v>
      </c>
      <c r="AZ28" s="203"/>
      <c r="BA28" s="203"/>
      <c r="BB28" s="206"/>
      <c r="BC28" s="190" t="s">
        <v>102</v>
      </c>
      <c r="BD28" s="198"/>
      <c r="BE28" s="198"/>
      <c r="BF28" s="198"/>
      <c r="BG28" s="198"/>
      <c r="BH28" s="198"/>
      <c r="BI28" s="198"/>
      <c r="BJ28" s="198"/>
      <c r="BK28" s="198"/>
      <c r="BL28" s="198"/>
      <c r="BM28" s="210"/>
      <c r="BN28" s="215">
        <v>4022582</v>
      </c>
      <c r="BO28" s="218"/>
      <c r="BP28" s="218"/>
      <c r="BQ28" s="218"/>
      <c r="BR28" s="218"/>
      <c r="BS28" s="218"/>
      <c r="BT28" s="218"/>
      <c r="BU28" s="221"/>
      <c r="BV28" s="215">
        <v>4822220</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286</v>
      </c>
      <c r="F29" s="59"/>
      <c r="G29" s="59"/>
      <c r="H29" s="59"/>
      <c r="I29" s="59"/>
      <c r="J29" s="59"/>
      <c r="K29" s="64"/>
      <c r="L29" s="73">
        <v>30</v>
      </c>
      <c r="M29" s="81"/>
      <c r="N29" s="81"/>
      <c r="O29" s="81"/>
      <c r="P29" s="85"/>
      <c r="Q29" s="73">
        <v>5240</v>
      </c>
      <c r="R29" s="81"/>
      <c r="S29" s="81"/>
      <c r="T29" s="81"/>
      <c r="U29" s="81"/>
      <c r="V29" s="85"/>
      <c r="W29" s="135"/>
      <c r="X29" s="140"/>
      <c r="Y29" s="142"/>
      <c r="Z29" s="53" t="s">
        <v>288</v>
      </c>
      <c r="AA29" s="59"/>
      <c r="AB29" s="59"/>
      <c r="AC29" s="59"/>
      <c r="AD29" s="59"/>
      <c r="AE29" s="59"/>
      <c r="AF29" s="59"/>
      <c r="AG29" s="64"/>
      <c r="AH29" s="73">
        <v>1874</v>
      </c>
      <c r="AI29" s="81"/>
      <c r="AJ29" s="81"/>
      <c r="AK29" s="81"/>
      <c r="AL29" s="85"/>
      <c r="AM29" s="73">
        <v>5978239</v>
      </c>
      <c r="AN29" s="81"/>
      <c r="AO29" s="81"/>
      <c r="AP29" s="81"/>
      <c r="AQ29" s="81"/>
      <c r="AR29" s="85"/>
      <c r="AS29" s="73">
        <v>3190</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t="s">
        <v>143</v>
      </c>
      <c r="BO29" s="219"/>
      <c r="BP29" s="219"/>
      <c r="BQ29" s="219"/>
      <c r="BR29" s="219"/>
      <c r="BS29" s="219"/>
      <c r="BT29" s="219"/>
      <c r="BU29" s="222"/>
      <c r="BV29" s="216" t="s">
        <v>143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102.2</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6290540</v>
      </c>
      <c r="BO30" s="220"/>
      <c r="BP30" s="220"/>
      <c r="BQ30" s="220"/>
      <c r="BR30" s="220"/>
      <c r="BS30" s="220"/>
      <c r="BT30" s="220"/>
      <c r="BU30" s="223"/>
      <c r="BV30" s="217">
        <v>6380175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200</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293</v>
      </c>
      <c r="AN32" s="36"/>
      <c r="AO32" s="36"/>
      <c r="AP32" s="36"/>
      <c r="AQ32" s="36"/>
      <c r="AR32" s="36"/>
      <c r="AS32" s="178"/>
      <c r="AT32" s="178"/>
      <c r="AU32" s="178"/>
      <c r="AV32" s="178"/>
      <c r="AW32" s="178"/>
      <c r="AX32" s="178"/>
      <c r="AY32" s="178"/>
      <c r="AZ32" s="178"/>
      <c r="BA32" s="178"/>
      <c r="BB32" s="36"/>
      <c r="BC32" s="178"/>
      <c r="BD32" s="36"/>
      <c r="BE32" s="178" t="s">
        <v>294</v>
      </c>
      <c r="BF32" s="36"/>
      <c r="BG32" s="36"/>
      <c r="BH32" s="36"/>
      <c r="BI32" s="36"/>
      <c r="BJ32" s="178"/>
      <c r="BK32" s="178"/>
      <c r="BL32" s="178"/>
      <c r="BM32" s="178"/>
      <c r="BN32" s="178"/>
      <c r="BO32" s="178"/>
      <c r="BP32" s="178"/>
      <c r="BQ32" s="178"/>
      <c r="BR32" s="36"/>
      <c r="BS32" s="36"/>
      <c r="BT32" s="36"/>
      <c r="BU32" s="36"/>
      <c r="BV32" s="36"/>
      <c r="BW32" s="36" t="s">
        <v>295</v>
      </c>
      <c r="BX32" s="36"/>
      <c r="BY32" s="36"/>
      <c r="BZ32" s="36"/>
      <c r="CA32" s="36"/>
      <c r="CB32" s="178"/>
      <c r="CC32" s="178"/>
      <c r="CD32" s="178"/>
      <c r="CE32" s="178"/>
      <c r="CF32" s="178"/>
      <c r="CG32" s="178"/>
      <c r="CH32" s="178"/>
      <c r="CI32" s="178"/>
      <c r="CJ32" s="178"/>
      <c r="CK32" s="178"/>
      <c r="CL32" s="178"/>
      <c r="CM32" s="178"/>
      <c r="CN32" s="178"/>
      <c r="CO32" s="178" t="s">
        <v>207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125</v>
      </c>
      <c r="D33" s="38"/>
      <c r="E33" s="55" t="s">
        <v>297</v>
      </c>
      <c r="F33" s="55"/>
      <c r="G33" s="55"/>
      <c r="H33" s="55"/>
      <c r="I33" s="55"/>
      <c r="J33" s="55"/>
      <c r="K33" s="55"/>
      <c r="L33" s="55"/>
      <c r="M33" s="55"/>
      <c r="N33" s="55"/>
      <c r="O33" s="55"/>
      <c r="P33" s="55"/>
      <c r="Q33" s="55"/>
      <c r="R33" s="55"/>
      <c r="S33" s="55"/>
      <c r="T33" s="55"/>
      <c r="U33" s="38" t="s">
        <v>125</v>
      </c>
      <c r="V33" s="38"/>
      <c r="W33" s="55" t="s">
        <v>297</v>
      </c>
      <c r="X33" s="55"/>
      <c r="Y33" s="55"/>
      <c r="Z33" s="55"/>
      <c r="AA33" s="55"/>
      <c r="AB33" s="55"/>
      <c r="AC33" s="55"/>
      <c r="AD33" s="55"/>
      <c r="AE33" s="55"/>
      <c r="AF33" s="55"/>
      <c r="AG33" s="55"/>
      <c r="AH33" s="55"/>
      <c r="AI33" s="55"/>
      <c r="AJ33" s="55"/>
      <c r="AK33" s="55"/>
      <c r="AL33" s="55"/>
      <c r="AM33" s="38" t="s">
        <v>125</v>
      </c>
      <c r="AN33" s="38"/>
      <c r="AO33" s="55" t="s">
        <v>297</v>
      </c>
      <c r="AP33" s="55"/>
      <c r="AQ33" s="55"/>
      <c r="AR33" s="55"/>
      <c r="AS33" s="55"/>
      <c r="AT33" s="55"/>
      <c r="AU33" s="55"/>
      <c r="AV33" s="55"/>
      <c r="AW33" s="55"/>
      <c r="AX33" s="55"/>
      <c r="AY33" s="55"/>
      <c r="AZ33" s="55"/>
      <c r="BA33" s="55"/>
      <c r="BB33" s="55"/>
      <c r="BC33" s="55"/>
      <c r="BD33" s="38"/>
      <c r="BE33" s="55" t="s">
        <v>299</v>
      </c>
      <c r="BF33" s="55"/>
      <c r="BG33" s="55" t="s">
        <v>180</v>
      </c>
      <c r="BH33" s="55"/>
      <c r="BI33" s="55"/>
      <c r="BJ33" s="55"/>
      <c r="BK33" s="55"/>
      <c r="BL33" s="55"/>
      <c r="BM33" s="55"/>
      <c r="BN33" s="55"/>
      <c r="BO33" s="55"/>
      <c r="BP33" s="55"/>
      <c r="BQ33" s="55"/>
      <c r="BR33" s="55"/>
      <c r="BS33" s="55"/>
      <c r="BT33" s="55"/>
      <c r="BU33" s="55"/>
      <c r="BV33" s="38"/>
      <c r="BW33" s="38" t="s">
        <v>299</v>
      </c>
      <c r="BX33" s="38"/>
      <c r="BY33" s="55" t="s">
        <v>112</v>
      </c>
      <c r="BZ33" s="55"/>
      <c r="CA33" s="55"/>
      <c r="CB33" s="55"/>
      <c r="CC33" s="55"/>
      <c r="CD33" s="55"/>
      <c r="CE33" s="55"/>
      <c r="CF33" s="55"/>
      <c r="CG33" s="55"/>
      <c r="CH33" s="55"/>
      <c r="CI33" s="55"/>
      <c r="CJ33" s="55"/>
      <c r="CK33" s="55"/>
      <c r="CL33" s="55"/>
      <c r="CM33" s="55"/>
      <c r="CN33" s="55"/>
      <c r="CO33" s="38" t="s">
        <v>125</v>
      </c>
      <c r="CP33" s="38"/>
      <c r="CQ33" s="55" t="s">
        <v>301</v>
      </c>
      <c r="CR33" s="55"/>
      <c r="CS33" s="55"/>
      <c r="CT33" s="55"/>
      <c r="CU33" s="55"/>
      <c r="CV33" s="55"/>
      <c r="CW33" s="55"/>
      <c r="CX33" s="55"/>
      <c r="CY33" s="55"/>
      <c r="CZ33" s="55"/>
      <c r="DA33" s="55"/>
      <c r="DB33" s="55"/>
      <c r="DC33" s="55"/>
      <c r="DD33" s="55"/>
      <c r="DE33" s="55"/>
      <c r="DF33" s="55"/>
      <c r="DG33" s="255" t="s">
        <v>80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水道事業会計</v>
      </c>
      <c r="AP34" s="56"/>
      <c r="AQ34" s="56"/>
      <c r="AR34" s="56"/>
      <c r="AS34" s="56"/>
      <c r="AT34" s="56"/>
      <c r="AU34" s="56"/>
      <c r="AV34" s="56"/>
      <c r="AW34" s="56"/>
      <c r="AX34" s="56"/>
      <c r="AY34" s="56"/>
      <c r="AZ34" s="56"/>
      <c r="BA34" s="56"/>
      <c r="BB34" s="56"/>
      <c r="BC34" s="56"/>
      <c r="BD34" s="37"/>
      <c r="BE34" s="39">
        <f>IF(BG34="","",MAX(C34:D43,U34:V43,AM34:AN43)+1)</f>
        <v>11</v>
      </c>
      <c r="BF34" s="39"/>
      <c r="BG34" s="56" t="str">
        <f>IF('各会計、関係団体の財政状況及び健全化判断比率'!B35="","",'各会計、関係団体の財政状況及び健全化判断比率'!B35)</f>
        <v>富士山フロント工業団地第２期整備事業特別会計</v>
      </c>
      <c r="BH34" s="56"/>
      <c r="BI34" s="56"/>
      <c r="BJ34" s="56"/>
      <c r="BK34" s="56"/>
      <c r="BL34" s="56"/>
      <c r="BM34" s="56"/>
      <c r="BN34" s="56"/>
      <c r="BO34" s="56"/>
      <c r="BP34" s="56"/>
      <c r="BQ34" s="56"/>
      <c r="BR34" s="56"/>
      <c r="BS34" s="56"/>
      <c r="BT34" s="56"/>
      <c r="BU34" s="56"/>
      <c r="BV34" s="37"/>
      <c r="BW34" s="39">
        <f>IF(BY34="","",MAX(C34:D43,U34:V43,AM34:AN43,BE34:BF43)+1)</f>
        <v>12</v>
      </c>
      <c r="BX34" s="39"/>
      <c r="BY34" s="56" t="str">
        <f>IF('各会計、関係団体の財政状況及び健全化判断比率'!B68="","",'各会計、関係団体の財政状況及び健全化判断比率'!B68)</f>
        <v>岳南排水路管理組合</v>
      </c>
      <c r="BZ34" s="56"/>
      <c r="CA34" s="56"/>
      <c r="CB34" s="56"/>
      <c r="CC34" s="56"/>
      <c r="CD34" s="56"/>
      <c r="CE34" s="56"/>
      <c r="CF34" s="56"/>
      <c r="CG34" s="56"/>
      <c r="CH34" s="56"/>
      <c r="CI34" s="56"/>
      <c r="CJ34" s="56"/>
      <c r="CK34" s="56"/>
      <c r="CL34" s="56"/>
      <c r="CM34" s="56"/>
      <c r="CN34" s="37"/>
      <c r="CO34" s="39">
        <f>IF(CQ34="","",MAX(C34:D43,U34:V43,AM34:AN43,BE34:BF43,BW34:BX43)+1)</f>
        <v>18</v>
      </c>
      <c r="CP34" s="39"/>
      <c r="CQ34" s="56" t="str">
        <f>IF('各会計、関係団体の財政状況及び健全化判断比率'!BS7="","",'各会計、関係団体の財政状況及び健全化判断比率'!BS7)</f>
        <v>（財）富士市勤労者福祉サービスセンター</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新富士駅南地区土地区画整理事業特別会計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9</v>
      </c>
      <c r="AN35" s="39"/>
      <c r="AO35" s="56" t="str">
        <f>IF('各会計、関係団体の財政状況及び健全化判断比率'!B33="","",'各会計、関係団体の財政状況及び健全化判断比率'!B33)</f>
        <v>公共下水道事業会計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13</v>
      </c>
      <c r="BX35" s="39"/>
      <c r="BY35" s="56" t="str">
        <f>IF('各会計、関係団体の財政状況及び健全化判断比率'!B69="","",'各会計、関係団体の財政状況及び健全化判断比率'!B69)</f>
        <v>共立蒲原総合病院組合</v>
      </c>
      <c r="BZ35" s="56"/>
      <c r="CA35" s="56"/>
      <c r="CB35" s="56"/>
      <c r="CC35" s="56"/>
      <c r="CD35" s="56"/>
      <c r="CE35" s="56"/>
      <c r="CF35" s="56"/>
      <c r="CG35" s="56"/>
      <c r="CH35" s="56"/>
      <c r="CI35" s="56"/>
      <c r="CJ35" s="56"/>
      <c r="CK35" s="56"/>
      <c r="CL35" s="56"/>
      <c r="CM35" s="56"/>
      <c r="CN35" s="37"/>
      <c r="CO35" s="39">
        <f t="shared" ref="CO35:CO43" si="5">IF(CQ35="","",CO34+1)</f>
        <v>19</v>
      </c>
      <c r="CP35" s="39"/>
      <c r="CQ35" s="56" t="str">
        <f>IF('各会計、関係団体の財政状況及び健全化判断比率'!BS8="","",'各会計、関係団体の財政状況及び健全化判断比率'!BS8)</f>
        <v>（財）富士市文化振興財団</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第二東名ＩＣ周辺地区土地区画整理事業特別会計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介護保険事業特別会計</v>
      </c>
      <c r="X36" s="56"/>
      <c r="Y36" s="56"/>
      <c r="Z36" s="56"/>
      <c r="AA36" s="56"/>
      <c r="AB36" s="56"/>
      <c r="AC36" s="56"/>
      <c r="AD36" s="56"/>
      <c r="AE36" s="56"/>
      <c r="AF36" s="56"/>
      <c r="AG36" s="56"/>
      <c r="AH36" s="56"/>
      <c r="AI36" s="56"/>
      <c r="AJ36" s="56"/>
      <c r="AK36" s="56"/>
      <c r="AL36" s="37"/>
      <c r="AM36" s="39">
        <f t="shared" si="2"/>
        <v>10</v>
      </c>
      <c r="AN36" s="39"/>
      <c r="AO36" s="56" t="str">
        <f>IF('各会計、関係団体の財政状況及び健全化判断比率'!B34="","",'各会計、関係団体の財政状況及び健全化判断比率'!B34)</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14</v>
      </c>
      <c r="BX36" s="39"/>
      <c r="BY36" s="56" t="str">
        <f>IF('各会計、関係団体の財政状況及び健全化判断比率'!B70="","",'各会計、関係団体の財政状況及び健全化判断比率'!B70)</f>
        <v>共立蒲原総合病院組合</v>
      </c>
      <c r="BZ36" s="56"/>
      <c r="CA36" s="56"/>
      <c r="CB36" s="56"/>
      <c r="CC36" s="56"/>
      <c r="CD36" s="56"/>
      <c r="CE36" s="56"/>
      <c r="CF36" s="56"/>
      <c r="CG36" s="56"/>
      <c r="CH36" s="56"/>
      <c r="CI36" s="56"/>
      <c r="CJ36" s="56"/>
      <c r="CK36" s="56"/>
      <c r="CL36" s="56"/>
      <c r="CM36" s="56"/>
      <c r="CN36" s="37"/>
      <c r="CO36" s="39">
        <f t="shared" si="5"/>
        <v>20</v>
      </c>
      <c r="CP36" s="39"/>
      <c r="CQ36" s="56" t="str">
        <f>IF('各会計、関係団体の財政状況及び健全化判断比率'!BS9="","",'各会計、関係団体の財政状況及び健全化判断比率'!BS9)</f>
        <v>（財）富士市振興公社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駐車場事業特別会計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15</v>
      </c>
      <c r="BX37" s="39"/>
      <c r="BY37" s="56" t="str">
        <f>IF('各会計、関係団体の財政状況及び健全化判断比率'!B71="","",'各会計、関係団体の財政状況及び健全化判断比率'!B71)</f>
        <v>静岡県後期高齢者医療広域連合</v>
      </c>
      <c r="BZ37" s="56"/>
      <c r="CA37" s="56"/>
      <c r="CB37" s="56"/>
      <c r="CC37" s="56"/>
      <c r="CD37" s="56"/>
      <c r="CE37" s="56"/>
      <c r="CF37" s="56"/>
      <c r="CG37" s="56"/>
      <c r="CH37" s="56"/>
      <c r="CI37" s="56"/>
      <c r="CJ37" s="56"/>
      <c r="CK37" s="56"/>
      <c r="CL37" s="56"/>
      <c r="CM37" s="56"/>
      <c r="CN37" s="37"/>
      <c r="CO37" s="39">
        <f t="shared" si="5"/>
        <v>21</v>
      </c>
      <c r="CP37" s="39"/>
      <c r="CQ37" s="56" t="str">
        <f>IF('各会計、関係団体の財政状況及び健全化判断比率'!BS10="","",'各会計、関係団体の財政状況及び健全化判断比率'!BS10)</f>
        <v>富士市土地開発公社</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16</v>
      </c>
      <c r="BX38" s="39"/>
      <c r="BY38" s="56" t="str">
        <f>IF('各会計、関係団体の財政状況及び健全化判断比率'!B72="","",'各会計、関係団体の財政状況及び健全化判断比率'!B72)</f>
        <v>静岡県後期高齢者医療広域連合</v>
      </c>
      <c r="BZ38" s="56"/>
      <c r="CA38" s="56"/>
      <c r="CB38" s="56"/>
      <c r="CC38" s="56"/>
      <c r="CD38" s="56"/>
      <c r="CE38" s="56"/>
      <c r="CF38" s="56"/>
      <c r="CG38" s="56"/>
      <c r="CH38" s="56"/>
      <c r="CI38" s="56"/>
      <c r="CJ38" s="56"/>
      <c r="CK38" s="56"/>
      <c r="CL38" s="56"/>
      <c r="CM38" s="56"/>
      <c r="CN38" s="37"/>
      <c r="CO38" s="39">
        <f t="shared" si="5"/>
        <v>22</v>
      </c>
      <c r="CP38" s="39"/>
      <c r="CQ38" s="56" t="str">
        <f>IF('各会計、関係団体の財政状況及び健全化判断比率'!BS11="","",'各会計、関係団体の財政状況及び健全化判断比率'!BS11)</f>
        <v>富士川まちづくり（株）</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17</v>
      </c>
      <c r="BX39" s="39"/>
      <c r="BY39" s="56" t="str">
        <f>IF('各会計、関係団体の財政状況及び健全化判断比率'!B73="","",'各会計、関係団体の財政状況及び健全化判断比率'!B73)</f>
        <v>静岡地方税滞納整理機構</v>
      </c>
      <c r="BZ39" s="56"/>
      <c r="CA39" s="56"/>
      <c r="CB39" s="56"/>
      <c r="CC39" s="56"/>
      <c r="CD39" s="56"/>
      <c r="CE39" s="56"/>
      <c r="CF39" s="56"/>
      <c r="CG39" s="56"/>
      <c r="CH39" s="56"/>
      <c r="CI39" s="56"/>
      <c r="CJ39" s="56"/>
      <c r="CK39" s="56"/>
      <c r="CL39" s="56"/>
      <c r="CM39" s="56"/>
      <c r="CN39" s="37"/>
      <c r="CO39" s="39">
        <f t="shared" si="5"/>
        <v>23</v>
      </c>
      <c r="CP39" s="39"/>
      <c r="CQ39" s="56" t="str">
        <f>IF('各会計、関係団体の財政状況及び健全化判断比率'!BS12="","",'各会計、関係団体の財政状況及び健全化判断比率'!BS12)</f>
        <v>（一社）富士山観光交流ビューロー</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f t="shared" si="5"/>
        <v>24</v>
      </c>
      <c r="CP40" s="39"/>
      <c r="CQ40" s="56" t="str">
        <f>IF('各会計、関係団体の財政状況及び健全化判断比率'!BS13="","",'各会計、関係団体の財政状況及び健全化判断比率'!BS13)</f>
        <v>（一社）富士市救急医療協会</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302</v>
      </c>
      <c r="E46" s="1" t="s">
        <v>148</v>
      </c>
    </row>
    <row r="47" spans="1:113">
      <c r="E47" s="1" t="s">
        <v>303</v>
      </c>
    </row>
    <row r="48" spans="1:113">
      <c r="E48" s="1" t="s">
        <v>305</v>
      </c>
    </row>
    <row r="49" spans="5:5">
      <c r="E49" s="1" t="s">
        <v>307</v>
      </c>
    </row>
    <row r="50" spans="5:5">
      <c r="E50" s="1" t="s">
        <v>210</v>
      </c>
    </row>
    <row r="51" spans="5:5">
      <c r="E51" s="1" t="s">
        <v>310</v>
      </c>
    </row>
    <row r="52" spans="5:5">
      <c r="E52" s="1" t="s">
        <v>312</v>
      </c>
    </row>
    <row r="53" spans="5:5"/>
    <row r="54" spans="5:5"/>
    <row r="55" spans="5:5"/>
    <row r="56" spans="5:5"/>
  </sheetData>
  <sheetProtection algorithmName="SHA-512" hashValue="DG1wdYJAfCqolSvduzZUloawXkykOjo2Bbd5hVb74yUAydHhvrxTt6TKEJeYs5jjftxDpwxwrPvvfHzF3tEt1A==" saltValue="r+EKGRD6mQb3+9d1OOuWJ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15</v>
      </c>
      <c r="F33" s="904" t="s">
        <v>535</v>
      </c>
      <c r="G33" s="909" t="s">
        <v>536</v>
      </c>
      <c r="H33" s="909" t="s">
        <v>419</v>
      </c>
      <c r="I33" s="909" t="s">
        <v>537</v>
      </c>
      <c r="J33" s="913" t="s">
        <v>538</v>
      </c>
      <c r="K33" s="888"/>
      <c r="L33" s="888"/>
      <c r="M33" s="888"/>
      <c r="N33" s="888"/>
      <c r="O33" s="888"/>
      <c r="P33" s="888"/>
    </row>
    <row r="34" spans="1:16" ht="39" customHeight="1">
      <c r="A34" s="888"/>
      <c r="B34" s="890"/>
      <c r="C34" s="896" t="s">
        <v>456</v>
      </c>
      <c r="D34" s="896"/>
      <c r="E34" s="901"/>
      <c r="F34" s="905">
        <v>5.94</v>
      </c>
      <c r="G34" s="910">
        <v>5.29</v>
      </c>
      <c r="H34" s="910">
        <v>5.34</v>
      </c>
      <c r="I34" s="910">
        <v>5.13</v>
      </c>
      <c r="J34" s="914">
        <v>4.55</v>
      </c>
      <c r="K34" s="888"/>
      <c r="L34" s="888"/>
      <c r="M34" s="888"/>
      <c r="N34" s="888"/>
      <c r="O34" s="888"/>
      <c r="P34" s="888"/>
    </row>
    <row r="35" spans="1:16" ht="39" customHeight="1">
      <c r="A35" s="888"/>
      <c r="B35" s="891"/>
      <c r="C35" s="897" t="s">
        <v>474</v>
      </c>
      <c r="D35" s="897"/>
      <c r="E35" s="902"/>
      <c r="F35" s="906">
        <v>3.69</v>
      </c>
      <c r="G35" s="911">
        <v>4.21</v>
      </c>
      <c r="H35" s="911">
        <v>3.62</v>
      </c>
      <c r="I35" s="911">
        <v>3.73</v>
      </c>
      <c r="J35" s="915">
        <v>3.4</v>
      </c>
      <c r="K35" s="888"/>
      <c r="L35" s="888"/>
      <c r="M35" s="888"/>
      <c r="N35" s="888"/>
      <c r="O35" s="888"/>
      <c r="P35" s="888"/>
    </row>
    <row r="36" spans="1:16" ht="39" customHeight="1">
      <c r="A36" s="888"/>
      <c r="B36" s="891"/>
      <c r="C36" s="897" t="s">
        <v>470</v>
      </c>
      <c r="D36" s="897"/>
      <c r="E36" s="902"/>
      <c r="F36" s="906">
        <v>4.01</v>
      </c>
      <c r="G36" s="911">
        <v>3.51</v>
      </c>
      <c r="H36" s="911">
        <v>3.44</v>
      </c>
      <c r="I36" s="911">
        <v>3.83</v>
      </c>
      <c r="J36" s="915">
        <v>2.98</v>
      </c>
      <c r="K36" s="888"/>
      <c r="L36" s="888"/>
      <c r="M36" s="888"/>
      <c r="N36" s="888"/>
      <c r="O36" s="888"/>
      <c r="P36" s="888"/>
    </row>
    <row r="37" spans="1:16" ht="39" customHeight="1">
      <c r="A37" s="888"/>
      <c r="B37" s="891"/>
      <c r="C37" s="897" t="s">
        <v>472</v>
      </c>
      <c r="D37" s="897"/>
      <c r="E37" s="902"/>
      <c r="F37" s="906">
        <v>2.08</v>
      </c>
      <c r="G37" s="911">
        <v>2.37</v>
      </c>
      <c r="H37" s="911">
        <v>2.54</v>
      </c>
      <c r="I37" s="911">
        <v>2.57</v>
      </c>
      <c r="J37" s="915">
        <v>2.4500000000000002</v>
      </c>
      <c r="K37" s="888"/>
      <c r="L37" s="888"/>
      <c r="M37" s="888"/>
      <c r="N37" s="888"/>
      <c r="O37" s="888"/>
      <c r="P37" s="888"/>
    </row>
    <row r="38" spans="1:16" ht="39" customHeight="1">
      <c r="A38" s="888"/>
      <c r="B38" s="891"/>
      <c r="C38" s="897" t="s">
        <v>120</v>
      </c>
      <c r="D38" s="897"/>
      <c r="E38" s="902"/>
      <c r="F38" s="906">
        <v>2.e-002</v>
      </c>
      <c r="G38" s="911">
        <v>1.e-002</v>
      </c>
      <c r="H38" s="911">
        <v>1.e-002</v>
      </c>
      <c r="I38" s="911">
        <v>0.86</v>
      </c>
      <c r="J38" s="915">
        <v>0.85</v>
      </c>
      <c r="K38" s="888"/>
      <c r="L38" s="888"/>
      <c r="M38" s="888"/>
      <c r="N38" s="888"/>
      <c r="O38" s="888"/>
      <c r="P38" s="888"/>
    </row>
    <row r="39" spans="1:16" ht="39" customHeight="1">
      <c r="A39" s="888"/>
      <c r="B39" s="891"/>
      <c r="C39" s="897" t="s">
        <v>465</v>
      </c>
      <c r="D39" s="897"/>
      <c r="E39" s="902"/>
      <c r="F39" s="906">
        <v>1.19</v>
      </c>
      <c r="G39" s="911">
        <v>1.32</v>
      </c>
      <c r="H39" s="911">
        <v>2.5099999999999998</v>
      </c>
      <c r="I39" s="911">
        <v>0.34</v>
      </c>
      <c r="J39" s="915">
        <v>0.27</v>
      </c>
      <c r="K39" s="888"/>
      <c r="L39" s="888"/>
      <c r="M39" s="888"/>
      <c r="N39" s="888"/>
      <c r="O39" s="888"/>
      <c r="P39" s="888"/>
    </row>
    <row r="40" spans="1:16" ht="39" customHeight="1">
      <c r="A40" s="888"/>
      <c r="B40" s="891"/>
      <c r="C40" s="897" t="s">
        <v>466</v>
      </c>
      <c r="D40" s="897"/>
      <c r="E40" s="902"/>
      <c r="F40" s="906">
        <v>1.e-002</v>
      </c>
      <c r="G40" s="911">
        <v>4.e-002</v>
      </c>
      <c r="H40" s="911">
        <v>2.e-002</v>
      </c>
      <c r="I40" s="911">
        <v>1.e-002</v>
      </c>
      <c r="J40" s="915">
        <v>2.e-002</v>
      </c>
      <c r="K40" s="888"/>
      <c r="L40" s="888"/>
      <c r="M40" s="888"/>
      <c r="N40" s="888"/>
      <c r="O40" s="888"/>
      <c r="P40" s="888"/>
    </row>
    <row r="41" spans="1:16" ht="39" customHeight="1">
      <c r="A41" s="888"/>
      <c r="B41" s="891"/>
      <c r="C41" s="897" t="s">
        <v>298</v>
      </c>
      <c r="D41" s="897"/>
      <c r="E41" s="902"/>
      <c r="F41" s="906">
        <v>0.43</v>
      </c>
      <c r="G41" s="911">
        <v>0.51</v>
      </c>
      <c r="H41" s="911">
        <v>0.74</v>
      </c>
      <c r="I41" s="911">
        <v>0.84</v>
      </c>
      <c r="J41" s="915">
        <v>1.e-002</v>
      </c>
      <c r="K41" s="888"/>
      <c r="L41" s="888"/>
      <c r="M41" s="888"/>
      <c r="N41" s="888"/>
      <c r="O41" s="888"/>
      <c r="P41" s="888"/>
    </row>
    <row r="42" spans="1:16" ht="39" customHeight="1">
      <c r="A42" s="888"/>
      <c r="B42" s="892"/>
      <c r="C42" s="897" t="s">
        <v>541</v>
      </c>
      <c r="D42" s="897"/>
      <c r="E42" s="902"/>
      <c r="F42" s="906" t="s">
        <v>143</v>
      </c>
      <c r="G42" s="911" t="s">
        <v>143</v>
      </c>
      <c r="H42" s="911" t="s">
        <v>143</v>
      </c>
      <c r="I42" s="911" t="s">
        <v>143</v>
      </c>
      <c r="J42" s="915" t="s">
        <v>143</v>
      </c>
      <c r="K42" s="888"/>
      <c r="L42" s="888"/>
      <c r="M42" s="888"/>
      <c r="N42" s="888"/>
      <c r="O42" s="888"/>
      <c r="P42" s="888"/>
    </row>
    <row r="43" spans="1:16" ht="39" customHeight="1">
      <c r="A43" s="888"/>
      <c r="B43" s="893"/>
      <c r="C43" s="898" t="s">
        <v>498</v>
      </c>
      <c r="D43" s="898"/>
      <c r="E43" s="903"/>
      <c r="F43" s="907">
        <v>1.e-002</v>
      </c>
      <c r="G43" s="912">
        <v>2.e-002</v>
      </c>
      <c r="H43" s="912">
        <v>1.e-002</v>
      </c>
      <c r="I43" s="912">
        <v>1.e-002</v>
      </c>
      <c r="J43" s="916">
        <v>0</v>
      </c>
      <c r="K43" s="888"/>
      <c r="L43" s="888"/>
      <c r="M43" s="888"/>
      <c r="N43" s="888"/>
      <c r="O43" s="888"/>
      <c r="P43" s="888"/>
    </row>
    <row r="44" spans="1:16" ht="39" customHeight="1">
      <c r="A44" s="888"/>
      <c r="B44" s="894" t="s">
        <v>17</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ORVTNDl5Tcny/hMV98wmazd6ZjFSbQd5IdV8/ex6w/PLYhZuFZ+w0VCbPDO3wluuiYJdf+Ts2bwaGS6gsCxz8g==" saltValue="uwUeSZL8revWxPXKoeXg8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23</v>
      </c>
      <c r="C44" s="930"/>
      <c r="D44" s="930"/>
      <c r="E44" s="947"/>
      <c r="F44" s="947"/>
      <c r="G44" s="947"/>
      <c r="H44" s="947"/>
      <c r="I44" s="947"/>
      <c r="J44" s="955" t="s">
        <v>15</v>
      </c>
      <c r="K44" s="962" t="s">
        <v>535</v>
      </c>
      <c r="L44" s="970" t="s">
        <v>536</v>
      </c>
      <c r="M44" s="970" t="s">
        <v>419</v>
      </c>
      <c r="N44" s="970" t="s">
        <v>537</v>
      </c>
      <c r="O44" s="978" t="s">
        <v>538</v>
      </c>
      <c r="P44" s="761"/>
      <c r="Q44" s="761"/>
      <c r="R44" s="761"/>
      <c r="S44" s="761"/>
      <c r="T44" s="761"/>
      <c r="U44" s="761"/>
    </row>
    <row r="45" spans="1:21" ht="30.75" customHeight="1">
      <c r="A45" s="761"/>
      <c r="B45" s="918" t="s">
        <v>28</v>
      </c>
      <c r="C45" s="931"/>
      <c r="D45" s="940"/>
      <c r="E45" s="948" t="s">
        <v>25</v>
      </c>
      <c r="F45" s="948"/>
      <c r="G45" s="948"/>
      <c r="H45" s="948"/>
      <c r="I45" s="948"/>
      <c r="J45" s="956"/>
      <c r="K45" s="963">
        <v>6463</v>
      </c>
      <c r="L45" s="971">
        <v>6496</v>
      </c>
      <c r="M45" s="971">
        <v>6593</v>
      </c>
      <c r="N45" s="971">
        <v>6672</v>
      </c>
      <c r="O45" s="979">
        <v>6667</v>
      </c>
      <c r="P45" s="761"/>
      <c r="Q45" s="761"/>
      <c r="R45" s="761"/>
      <c r="S45" s="761"/>
      <c r="T45" s="761"/>
      <c r="U45" s="761"/>
    </row>
    <row r="46" spans="1:21" ht="30.75" customHeight="1">
      <c r="A46" s="761"/>
      <c r="B46" s="919"/>
      <c r="C46" s="932"/>
      <c r="D46" s="941"/>
      <c r="E46" s="949" t="s">
        <v>30</v>
      </c>
      <c r="F46" s="949"/>
      <c r="G46" s="949"/>
      <c r="H46" s="949"/>
      <c r="I46" s="949"/>
      <c r="J46" s="957"/>
      <c r="K46" s="964" t="s">
        <v>143</v>
      </c>
      <c r="L46" s="972" t="s">
        <v>143</v>
      </c>
      <c r="M46" s="972" t="s">
        <v>143</v>
      </c>
      <c r="N46" s="972" t="s">
        <v>143</v>
      </c>
      <c r="O46" s="980" t="s">
        <v>143</v>
      </c>
      <c r="P46" s="761"/>
      <c r="Q46" s="761"/>
      <c r="R46" s="761"/>
      <c r="S46" s="761"/>
      <c r="T46" s="761"/>
      <c r="U46" s="761"/>
    </row>
    <row r="47" spans="1:21" ht="30.75" customHeight="1">
      <c r="A47" s="761"/>
      <c r="B47" s="919"/>
      <c r="C47" s="932"/>
      <c r="D47" s="941"/>
      <c r="E47" s="949" t="s">
        <v>36</v>
      </c>
      <c r="F47" s="949"/>
      <c r="G47" s="949"/>
      <c r="H47" s="949"/>
      <c r="I47" s="949"/>
      <c r="J47" s="957"/>
      <c r="K47" s="964" t="s">
        <v>143</v>
      </c>
      <c r="L47" s="972" t="s">
        <v>143</v>
      </c>
      <c r="M47" s="972" t="s">
        <v>143</v>
      </c>
      <c r="N47" s="972" t="s">
        <v>143</v>
      </c>
      <c r="O47" s="980" t="s">
        <v>143</v>
      </c>
      <c r="P47" s="761"/>
      <c r="Q47" s="761"/>
      <c r="R47" s="761"/>
      <c r="S47" s="761"/>
      <c r="T47" s="761"/>
      <c r="U47" s="761"/>
    </row>
    <row r="48" spans="1:21" ht="30.75" customHeight="1">
      <c r="A48" s="761"/>
      <c r="B48" s="919"/>
      <c r="C48" s="932"/>
      <c r="D48" s="941"/>
      <c r="E48" s="949" t="s">
        <v>41</v>
      </c>
      <c r="F48" s="949"/>
      <c r="G48" s="949"/>
      <c r="H48" s="949"/>
      <c r="I48" s="949"/>
      <c r="J48" s="957"/>
      <c r="K48" s="964">
        <v>2166</v>
      </c>
      <c r="L48" s="972">
        <v>2090</v>
      </c>
      <c r="M48" s="972">
        <v>1896</v>
      </c>
      <c r="N48" s="972">
        <v>1809</v>
      </c>
      <c r="O48" s="980">
        <v>1660</v>
      </c>
      <c r="P48" s="761"/>
      <c r="Q48" s="761"/>
      <c r="R48" s="761"/>
      <c r="S48" s="761"/>
      <c r="T48" s="761"/>
      <c r="U48" s="761"/>
    </row>
    <row r="49" spans="1:21" ht="30.75" customHeight="1">
      <c r="A49" s="761"/>
      <c r="B49" s="919"/>
      <c r="C49" s="932"/>
      <c r="D49" s="941"/>
      <c r="E49" s="949" t="s">
        <v>0</v>
      </c>
      <c r="F49" s="949"/>
      <c r="G49" s="949"/>
      <c r="H49" s="949"/>
      <c r="I49" s="949"/>
      <c r="J49" s="957"/>
      <c r="K49" s="964">
        <v>84</v>
      </c>
      <c r="L49" s="972">
        <v>83</v>
      </c>
      <c r="M49" s="972">
        <v>82</v>
      </c>
      <c r="N49" s="972">
        <v>105</v>
      </c>
      <c r="O49" s="980">
        <v>92</v>
      </c>
      <c r="P49" s="761"/>
      <c r="Q49" s="761"/>
      <c r="R49" s="761"/>
      <c r="S49" s="761"/>
      <c r="T49" s="761"/>
      <c r="U49" s="761"/>
    </row>
    <row r="50" spans="1:21" ht="30.75" customHeight="1">
      <c r="A50" s="761"/>
      <c r="B50" s="919"/>
      <c r="C50" s="932"/>
      <c r="D50" s="941"/>
      <c r="E50" s="949" t="s">
        <v>46</v>
      </c>
      <c r="F50" s="949"/>
      <c r="G50" s="949"/>
      <c r="H50" s="949"/>
      <c r="I50" s="949"/>
      <c r="J50" s="957"/>
      <c r="K50" s="964">
        <v>464</v>
      </c>
      <c r="L50" s="972">
        <v>463</v>
      </c>
      <c r="M50" s="972">
        <v>440</v>
      </c>
      <c r="N50" s="972">
        <v>424</v>
      </c>
      <c r="O50" s="980">
        <v>406</v>
      </c>
      <c r="P50" s="761"/>
      <c r="Q50" s="761"/>
      <c r="R50" s="761"/>
      <c r="S50" s="761"/>
      <c r="T50" s="761"/>
      <c r="U50" s="761"/>
    </row>
    <row r="51" spans="1:21" ht="30.75" customHeight="1">
      <c r="A51" s="761"/>
      <c r="B51" s="920"/>
      <c r="C51" s="933"/>
      <c r="D51" s="942"/>
      <c r="E51" s="949" t="s">
        <v>48</v>
      </c>
      <c r="F51" s="949"/>
      <c r="G51" s="949"/>
      <c r="H51" s="949"/>
      <c r="I51" s="949"/>
      <c r="J51" s="957"/>
      <c r="K51" s="964" t="s">
        <v>143</v>
      </c>
      <c r="L51" s="972" t="s">
        <v>143</v>
      </c>
      <c r="M51" s="972" t="s">
        <v>143</v>
      </c>
      <c r="N51" s="972" t="s">
        <v>143</v>
      </c>
      <c r="O51" s="980" t="s">
        <v>143</v>
      </c>
      <c r="P51" s="761"/>
      <c r="Q51" s="761"/>
      <c r="R51" s="761"/>
      <c r="S51" s="761"/>
      <c r="T51" s="761"/>
      <c r="U51" s="761"/>
    </row>
    <row r="52" spans="1:21" ht="30.75" customHeight="1">
      <c r="A52" s="761"/>
      <c r="B52" s="921" t="s">
        <v>54</v>
      </c>
      <c r="C52" s="934"/>
      <c r="D52" s="942"/>
      <c r="E52" s="949" t="s">
        <v>56</v>
      </c>
      <c r="F52" s="949"/>
      <c r="G52" s="949"/>
      <c r="H52" s="949"/>
      <c r="I52" s="949"/>
      <c r="J52" s="957"/>
      <c r="K52" s="964">
        <v>7966</v>
      </c>
      <c r="L52" s="972">
        <v>7828</v>
      </c>
      <c r="M52" s="972">
        <v>7538</v>
      </c>
      <c r="N52" s="972">
        <v>7618</v>
      </c>
      <c r="O52" s="980">
        <v>7258</v>
      </c>
      <c r="P52" s="761"/>
      <c r="Q52" s="761"/>
      <c r="R52" s="761"/>
      <c r="S52" s="761"/>
      <c r="T52" s="761"/>
      <c r="U52" s="761"/>
    </row>
    <row r="53" spans="1:21" ht="30.75" customHeight="1">
      <c r="A53" s="761"/>
      <c r="B53" s="922" t="s">
        <v>19</v>
      </c>
      <c r="C53" s="935"/>
      <c r="D53" s="943"/>
      <c r="E53" s="950" t="s">
        <v>59</v>
      </c>
      <c r="F53" s="950"/>
      <c r="G53" s="950"/>
      <c r="H53" s="950"/>
      <c r="I53" s="950"/>
      <c r="J53" s="958"/>
      <c r="K53" s="965">
        <v>1211</v>
      </c>
      <c r="L53" s="973">
        <v>1304</v>
      </c>
      <c r="M53" s="973">
        <v>1473</v>
      </c>
      <c r="N53" s="973">
        <v>1392</v>
      </c>
      <c r="O53" s="981">
        <v>1567</v>
      </c>
      <c r="P53" s="761"/>
      <c r="Q53" s="761"/>
      <c r="R53" s="761"/>
      <c r="S53" s="761"/>
      <c r="T53" s="761"/>
      <c r="U53" s="761"/>
    </row>
    <row r="54" spans="1:21" ht="24" customHeight="1">
      <c r="A54" s="761"/>
      <c r="B54" s="923" t="s">
        <v>10</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8</v>
      </c>
      <c r="C55" s="936"/>
      <c r="D55" s="936"/>
      <c r="E55" s="936"/>
      <c r="F55" s="936"/>
      <c r="G55" s="936"/>
      <c r="H55" s="936"/>
      <c r="I55" s="936"/>
      <c r="J55" s="936"/>
      <c r="K55" s="966"/>
      <c r="L55" s="966"/>
      <c r="M55" s="966"/>
      <c r="N55" s="966"/>
      <c r="O55" s="982" t="s">
        <v>542</v>
      </c>
      <c r="P55" s="761"/>
      <c r="Q55" s="761"/>
      <c r="R55" s="761"/>
      <c r="S55" s="761"/>
      <c r="T55" s="761"/>
      <c r="U55" s="761"/>
    </row>
    <row r="56" spans="1:21" ht="31.5" customHeight="1">
      <c r="A56" s="761"/>
      <c r="B56" s="925"/>
      <c r="C56" s="937"/>
      <c r="D56" s="937"/>
      <c r="E56" s="951"/>
      <c r="F56" s="951"/>
      <c r="G56" s="951"/>
      <c r="H56" s="951"/>
      <c r="I56" s="951"/>
      <c r="J56" s="959" t="s">
        <v>15</v>
      </c>
      <c r="K56" s="967" t="s">
        <v>543</v>
      </c>
      <c r="L56" s="974" t="s">
        <v>544</v>
      </c>
      <c r="M56" s="974" t="s">
        <v>545</v>
      </c>
      <c r="N56" s="974" t="s">
        <v>546</v>
      </c>
      <c r="O56" s="983" t="s">
        <v>547</v>
      </c>
      <c r="P56" s="761"/>
      <c r="Q56" s="761"/>
      <c r="R56" s="761"/>
      <c r="S56" s="761"/>
      <c r="T56" s="761"/>
      <c r="U56" s="761"/>
    </row>
    <row r="57" spans="1:21" ht="31.5" customHeight="1">
      <c r="B57" s="926" t="s">
        <v>55</v>
      </c>
      <c r="C57" s="938"/>
      <c r="D57" s="944" t="s">
        <v>60</v>
      </c>
      <c r="E57" s="952"/>
      <c r="F57" s="952"/>
      <c r="G57" s="952"/>
      <c r="H57" s="952"/>
      <c r="I57" s="952"/>
      <c r="J57" s="960"/>
      <c r="K57" s="968" t="s">
        <v>143</v>
      </c>
      <c r="L57" s="975" t="s">
        <v>143</v>
      </c>
      <c r="M57" s="975" t="s">
        <v>143</v>
      </c>
      <c r="N57" s="975" t="s">
        <v>143</v>
      </c>
      <c r="O57" s="984" t="s">
        <v>143</v>
      </c>
    </row>
    <row r="58" spans="1:21" ht="31.5" customHeight="1">
      <c r="B58" s="927"/>
      <c r="C58" s="939"/>
      <c r="D58" s="945" t="s">
        <v>63</v>
      </c>
      <c r="E58" s="953"/>
      <c r="F58" s="953"/>
      <c r="G58" s="953"/>
      <c r="H58" s="953"/>
      <c r="I58" s="953"/>
      <c r="J58" s="961"/>
      <c r="K58" s="969" t="s">
        <v>143</v>
      </c>
      <c r="L58" s="976" t="s">
        <v>143</v>
      </c>
      <c r="M58" s="976" t="s">
        <v>143</v>
      </c>
      <c r="N58" s="976" t="s">
        <v>143</v>
      </c>
      <c r="O58" s="985" t="s">
        <v>143</v>
      </c>
    </row>
    <row r="59" spans="1:21" ht="24" customHeight="1">
      <c r="B59" s="928"/>
      <c r="C59" s="928"/>
      <c r="D59" s="946" t="s">
        <v>51</v>
      </c>
      <c r="E59" s="954"/>
      <c r="F59" s="954"/>
      <c r="G59" s="954"/>
      <c r="H59" s="954"/>
      <c r="I59" s="954"/>
      <c r="J59" s="954"/>
      <c r="K59" s="954"/>
      <c r="L59" s="954"/>
      <c r="M59" s="954"/>
      <c r="N59" s="954"/>
      <c r="O59" s="954"/>
    </row>
    <row r="60" spans="1:21" ht="24" customHeight="1">
      <c r="B60" s="929"/>
      <c r="C60" s="929"/>
      <c r="D60" s="946" t="s">
        <v>47</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2bcaawVkcELl7u/5jNHg+Vig5pQW4VlHX6eQFFAG6qF+qEKW81p8MJ7REZVPkVLh1Qa3WTrUnIgMz3GObxcmUQ==" saltValue="gEewlMQNySIWkbGRsgV8P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23</v>
      </c>
      <c r="C40" s="930"/>
      <c r="D40" s="930"/>
      <c r="E40" s="947"/>
      <c r="F40" s="947"/>
      <c r="G40" s="947"/>
      <c r="H40" s="955" t="s">
        <v>15</v>
      </c>
      <c r="I40" s="962" t="s">
        <v>535</v>
      </c>
      <c r="J40" s="970" t="s">
        <v>536</v>
      </c>
      <c r="K40" s="970" t="s">
        <v>419</v>
      </c>
      <c r="L40" s="970" t="s">
        <v>537</v>
      </c>
      <c r="M40" s="1002" t="s">
        <v>538</v>
      </c>
    </row>
    <row r="41" spans="2:13" ht="27.75" customHeight="1">
      <c r="B41" s="918" t="s">
        <v>43</v>
      </c>
      <c r="C41" s="931"/>
      <c r="D41" s="940"/>
      <c r="E41" s="991" t="s">
        <v>64</v>
      </c>
      <c r="F41" s="991"/>
      <c r="G41" s="991"/>
      <c r="H41" s="997"/>
      <c r="I41" s="963">
        <v>76566</v>
      </c>
      <c r="J41" s="971">
        <v>76500</v>
      </c>
      <c r="K41" s="971">
        <v>75136</v>
      </c>
      <c r="L41" s="971">
        <v>75610</v>
      </c>
      <c r="M41" s="979">
        <v>82185</v>
      </c>
    </row>
    <row r="42" spans="2:13" ht="27.75" customHeight="1">
      <c r="B42" s="919"/>
      <c r="C42" s="932"/>
      <c r="D42" s="941"/>
      <c r="E42" s="992" t="s">
        <v>70</v>
      </c>
      <c r="F42" s="992"/>
      <c r="G42" s="992"/>
      <c r="H42" s="998"/>
      <c r="I42" s="964">
        <v>6038</v>
      </c>
      <c r="J42" s="972">
        <v>4799</v>
      </c>
      <c r="K42" s="972">
        <v>3701</v>
      </c>
      <c r="L42" s="972">
        <v>3022</v>
      </c>
      <c r="M42" s="980">
        <v>2320</v>
      </c>
    </row>
    <row r="43" spans="2:13" ht="27.75" customHeight="1">
      <c r="B43" s="919"/>
      <c r="C43" s="932"/>
      <c r="D43" s="941"/>
      <c r="E43" s="992" t="s">
        <v>72</v>
      </c>
      <c r="F43" s="992"/>
      <c r="G43" s="992"/>
      <c r="H43" s="998"/>
      <c r="I43" s="964">
        <v>21741</v>
      </c>
      <c r="J43" s="972">
        <v>19932</v>
      </c>
      <c r="K43" s="972">
        <v>17814</v>
      </c>
      <c r="L43" s="972">
        <v>16233</v>
      </c>
      <c r="M43" s="980">
        <v>14570</v>
      </c>
    </row>
    <row r="44" spans="2:13" ht="27.75" customHeight="1">
      <c r="B44" s="919"/>
      <c r="C44" s="932"/>
      <c r="D44" s="941"/>
      <c r="E44" s="992" t="s">
        <v>74</v>
      </c>
      <c r="F44" s="992"/>
      <c r="G44" s="992"/>
      <c r="H44" s="998"/>
      <c r="I44" s="964">
        <v>777</v>
      </c>
      <c r="J44" s="972">
        <v>700</v>
      </c>
      <c r="K44" s="972">
        <v>511</v>
      </c>
      <c r="L44" s="972">
        <v>490</v>
      </c>
      <c r="M44" s="980">
        <v>456</v>
      </c>
    </row>
    <row r="45" spans="2:13" ht="27.75" customHeight="1">
      <c r="B45" s="919"/>
      <c r="C45" s="932"/>
      <c r="D45" s="941"/>
      <c r="E45" s="992" t="s">
        <v>76</v>
      </c>
      <c r="F45" s="992"/>
      <c r="G45" s="992"/>
      <c r="H45" s="998"/>
      <c r="I45" s="964">
        <v>13399</v>
      </c>
      <c r="J45" s="972">
        <v>13418</v>
      </c>
      <c r="K45" s="972">
        <v>13803</v>
      </c>
      <c r="L45" s="972">
        <v>13713</v>
      </c>
      <c r="M45" s="980">
        <v>13925</v>
      </c>
    </row>
    <row r="46" spans="2:13" ht="27.75" customHeight="1">
      <c r="B46" s="919"/>
      <c r="C46" s="932"/>
      <c r="D46" s="942"/>
      <c r="E46" s="992" t="s">
        <v>75</v>
      </c>
      <c r="F46" s="992"/>
      <c r="G46" s="992"/>
      <c r="H46" s="998"/>
      <c r="I46" s="964" t="s">
        <v>143</v>
      </c>
      <c r="J46" s="972" t="s">
        <v>143</v>
      </c>
      <c r="K46" s="972" t="s">
        <v>143</v>
      </c>
      <c r="L46" s="972" t="s">
        <v>143</v>
      </c>
      <c r="M46" s="980" t="s">
        <v>143</v>
      </c>
    </row>
    <row r="47" spans="2:13" ht="27.75" customHeight="1">
      <c r="B47" s="919"/>
      <c r="C47" s="932"/>
      <c r="D47" s="989"/>
      <c r="E47" s="993" t="s">
        <v>79</v>
      </c>
      <c r="F47" s="996"/>
      <c r="G47" s="996"/>
      <c r="H47" s="999"/>
      <c r="I47" s="964" t="s">
        <v>143</v>
      </c>
      <c r="J47" s="972" t="s">
        <v>143</v>
      </c>
      <c r="K47" s="972" t="s">
        <v>143</v>
      </c>
      <c r="L47" s="972" t="s">
        <v>143</v>
      </c>
      <c r="M47" s="980" t="s">
        <v>143</v>
      </c>
    </row>
    <row r="48" spans="2:13" ht="27.75" customHeight="1">
      <c r="B48" s="919"/>
      <c r="C48" s="932"/>
      <c r="D48" s="941"/>
      <c r="E48" s="992" t="s">
        <v>85</v>
      </c>
      <c r="F48" s="992"/>
      <c r="G48" s="992"/>
      <c r="H48" s="998"/>
      <c r="I48" s="964" t="s">
        <v>143</v>
      </c>
      <c r="J48" s="972" t="s">
        <v>143</v>
      </c>
      <c r="K48" s="972" t="s">
        <v>143</v>
      </c>
      <c r="L48" s="972" t="s">
        <v>143</v>
      </c>
      <c r="M48" s="980" t="s">
        <v>143</v>
      </c>
    </row>
    <row r="49" spans="2:13" ht="27.75" customHeight="1">
      <c r="B49" s="920"/>
      <c r="C49" s="933"/>
      <c r="D49" s="941"/>
      <c r="E49" s="992" t="s">
        <v>89</v>
      </c>
      <c r="F49" s="992"/>
      <c r="G49" s="992"/>
      <c r="H49" s="998"/>
      <c r="I49" s="964" t="s">
        <v>143</v>
      </c>
      <c r="J49" s="972" t="s">
        <v>143</v>
      </c>
      <c r="K49" s="972" t="s">
        <v>143</v>
      </c>
      <c r="L49" s="972" t="s">
        <v>143</v>
      </c>
      <c r="M49" s="980" t="s">
        <v>143</v>
      </c>
    </row>
    <row r="50" spans="2:13" ht="27.75" customHeight="1">
      <c r="B50" s="986" t="s">
        <v>91</v>
      </c>
      <c r="C50" s="988"/>
      <c r="D50" s="990"/>
      <c r="E50" s="992" t="s">
        <v>92</v>
      </c>
      <c r="F50" s="992"/>
      <c r="G50" s="992"/>
      <c r="H50" s="998"/>
      <c r="I50" s="964">
        <v>9900</v>
      </c>
      <c r="J50" s="972">
        <v>11374</v>
      </c>
      <c r="K50" s="972">
        <v>12556</v>
      </c>
      <c r="L50" s="972">
        <v>14329</v>
      </c>
      <c r="M50" s="980">
        <v>13875</v>
      </c>
    </row>
    <row r="51" spans="2:13" ht="27.75" customHeight="1">
      <c r="B51" s="919"/>
      <c r="C51" s="932"/>
      <c r="D51" s="941"/>
      <c r="E51" s="992" t="s">
        <v>94</v>
      </c>
      <c r="F51" s="992"/>
      <c r="G51" s="992"/>
      <c r="H51" s="998"/>
      <c r="I51" s="964">
        <v>24584</v>
      </c>
      <c r="J51" s="972">
        <v>24082</v>
      </c>
      <c r="K51" s="972">
        <v>22818</v>
      </c>
      <c r="L51" s="972">
        <v>24343</v>
      </c>
      <c r="M51" s="980">
        <v>25002</v>
      </c>
    </row>
    <row r="52" spans="2:13" ht="27.75" customHeight="1">
      <c r="B52" s="920"/>
      <c r="C52" s="933"/>
      <c r="D52" s="941"/>
      <c r="E52" s="992" t="s">
        <v>53</v>
      </c>
      <c r="F52" s="992"/>
      <c r="G52" s="992"/>
      <c r="H52" s="998"/>
      <c r="I52" s="964">
        <v>55922</v>
      </c>
      <c r="J52" s="972">
        <v>53068</v>
      </c>
      <c r="K52" s="972">
        <v>49328</v>
      </c>
      <c r="L52" s="972">
        <v>47495</v>
      </c>
      <c r="M52" s="980">
        <v>47521</v>
      </c>
    </row>
    <row r="53" spans="2:13" ht="27.75" customHeight="1">
      <c r="B53" s="922" t="s">
        <v>19</v>
      </c>
      <c r="C53" s="935"/>
      <c r="D53" s="943"/>
      <c r="E53" s="994" t="s">
        <v>98</v>
      </c>
      <c r="F53" s="994"/>
      <c r="G53" s="994"/>
      <c r="H53" s="1000"/>
      <c r="I53" s="965">
        <v>28115</v>
      </c>
      <c r="J53" s="973">
        <v>26825</v>
      </c>
      <c r="K53" s="973">
        <v>26265</v>
      </c>
      <c r="L53" s="973">
        <v>22900</v>
      </c>
      <c r="M53" s="981">
        <v>27057</v>
      </c>
    </row>
    <row r="54" spans="2:13" ht="27.75" customHeight="1">
      <c r="B54" s="987" t="s">
        <v>38</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gyQ48L8KYvk2d3N1vE+sBl9OP/pgHPeBTEU3GE0A5um4L0OxxcZseX0mnnbubKBWf49izYc505t7pt74hqwlw==" saltValue="LEScP7bZ3FILETG1W6d7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96</v>
      </c>
    </row>
    <row r="54" spans="2:8" ht="29.25" customHeight="1">
      <c r="B54" s="1003" t="s">
        <v>6</v>
      </c>
      <c r="C54" s="1009"/>
      <c r="D54" s="1009"/>
      <c r="E54" s="1018" t="s">
        <v>15</v>
      </c>
      <c r="F54" s="1025" t="s">
        <v>419</v>
      </c>
      <c r="G54" s="1025" t="s">
        <v>537</v>
      </c>
      <c r="H54" s="1033" t="s">
        <v>538</v>
      </c>
    </row>
    <row r="55" spans="2:8" ht="52.5" customHeight="1">
      <c r="B55" s="1004"/>
      <c r="C55" s="1010" t="s">
        <v>102</v>
      </c>
      <c r="D55" s="1010"/>
      <c r="E55" s="1019"/>
      <c r="F55" s="1026">
        <v>4421</v>
      </c>
      <c r="G55" s="1026">
        <v>4822</v>
      </c>
      <c r="H55" s="1034">
        <v>4023</v>
      </c>
    </row>
    <row r="56" spans="2:8" ht="52.5" customHeight="1">
      <c r="B56" s="1005"/>
      <c r="C56" s="1011" t="s">
        <v>105</v>
      </c>
      <c r="D56" s="1011"/>
      <c r="E56" s="1020"/>
      <c r="F56" s="1027" t="s">
        <v>143</v>
      </c>
      <c r="G56" s="1027" t="s">
        <v>143</v>
      </c>
      <c r="H56" s="1035" t="s">
        <v>143</v>
      </c>
    </row>
    <row r="57" spans="2:8" ht="53.25" customHeight="1">
      <c r="B57" s="1005"/>
      <c r="C57" s="1012" t="s">
        <v>68</v>
      </c>
      <c r="D57" s="1012"/>
      <c r="E57" s="1021"/>
      <c r="F57" s="1028">
        <v>6443</v>
      </c>
      <c r="G57" s="1028">
        <v>6380</v>
      </c>
      <c r="H57" s="1036">
        <v>6291</v>
      </c>
    </row>
    <row r="58" spans="2:8" ht="45.75" customHeight="1">
      <c r="B58" s="1006"/>
      <c r="C58" s="1013" t="s">
        <v>555</v>
      </c>
      <c r="D58" s="1016"/>
      <c r="E58" s="1022"/>
      <c r="F58" s="1029">
        <v>2777</v>
      </c>
      <c r="G58" s="1029">
        <v>2519</v>
      </c>
      <c r="H58" s="1037">
        <v>2230</v>
      </c>
    </row>
    <row r="59" spans="2:8" ht="45.75" customHeight="1">
      <c r="B59" s="1006"/>
      <c r="C59" s="1013" t="s">
        <v>172</v>
      </c>
      <c r="D59" s="1016"/>
      <c r="E59" s="1022"/>
      <c r="F59" s="1029">
        <v>1731</v>
      </c>
      <c r="G59" s="1029">
        <v>1887</v>
      </c>
      <c r="H59" s="1037">
        <v>1889</v>
      </c>
    </row>
    <row r="60" spans="2:8" ht="45.75" customHeight="1">
      <c r="B60" s="1006"/>
      <c r="C60" s="1013" t="s">
        <v>162</v>
      </c>
      <c r="D60" s="1016"/>
      <c r="E60" s="1022"/>
      <c r="F60" s="1029">
        <v>659</v>
      </c>
      <c r="G60" s="1029">
        <v>660</v>
      </c>
      <c r="H60" s="1037">
        <v>660</v>
      </c>
    </row>
    <row r="61" spans="2:8" ht="45.75" customHeight="1">
      <c r="B61" s="1006"/>
      <c r="C61" s="1013" t="s">
        <v>556</v>
      </c>
      <c r="D61" s="1016"/>
      <c r="E61" s="1022"/>
      <c r="F61" s="1029">
        <v>390</v>
      </c>
      <c r="G61" s="1029">
        <v>440</v>
      </c>
      <c r="H61" s="1037">
        <v>442</v>
      </c>
    </row>
    <row r="62" spans="2:8" ht="45.75" customHeight="1">
      <c r="B62" s="1007"/>
      <c r="C62" s="1014" t="s">
        <v>145</v>
      </c>
      <c r="D62" s="1017"/>
      <c r="E62" s="1023"/>
      <c r="F62" s="1030">
        <v>111</v>
      </c>
      <c r="G62" s="1030">
        <v>112</v>
      </c>
      <c r="H62" s="1038">
        <v>312</v>
      </c>
    </row>
    <row r="63" spans="2:8" ht="52.5" customHeight="1">
      <c r="B63" s="1008"/>
      <c r="C63" s="1015" t="s">
        <v>110</v>
      </c>
      <c r="D63" s="1015"/>
      <c r="E63" s="1024"/>
      <c r="F63" s="1031">
        <v>10864</v>
      </c>
      <c r="G63" s="1031">
        <v>11202</v>
      </c>
      <c r="H63" s="1039">
        <v>10313</v>
      </c>
    </row>
    <row r="64" spans="2:8" ht="15" customHeight="1"/>
  </sheetData>
  <sheetProtection algorithmName="SHA-512" hashValue="VvGHt58Vcly1rYhsUL2czzALKWYyL/tKwgqbV8NVRtBypQj77q4MuUt+ZXeZR0p/hwCs5UUPrTXLfrhY+vJcqw==" saltValue="agHtY9qwpR356iWdetAEu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0"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4"/>
      <c r="DE4" s="1084"/>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4"/>
      <c r="DE5" s="1084"/>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4"/>
      <c r="DE6" s="1084"/>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4"/>
      <c r="DE7" s="1084"/>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4"/>
      <c r="DE8" s="1084"/>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4"/>
      <c r="DE9" s="1084"/>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4"/>
      <c r="DE10" s="1084"/>
      <c r="DF10" s="752"/>
      <c r="DG10" s="752"/>
      <c r="DH10" s="752"/>
      <c r="DI10" s="752"/>
      <c r="DJ10" s="752"/>
      <c r="DK10" s="752"/>
      <c r="DL10" s="752"/>
      <c r="DM10" s="752"/>
      <c r="DN10" s="752"/>
      <c r="DO10" s="752"/>
      <c r="DP10" s="752"/>
      <c r="DQ10" s="752"/>
      <c r="DR10" s="752"/>
      <c r="DS10" s="752"/>
      <c r="DT10" s="752"/>
      <c r="DU10" s="752"/>
      <c r="DV10" s="752"/>
      <c r="DW10" s="752"/>
      <c r="EM10" s="753" t="s">
        <v>33</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4"/>
      <c r="DE11" s="1084"/>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4"/>
      <c r="DE12" s="1084"/>
      <c r="DF12" s="752"/>
      <c r="DG12" s="752"/>
      <c r="DH12" s="752"/>
      <c r="DI12" s="752"/>
      <c r="DJ12" s="752"/>
      <c r="DK12" s="752"/>
      <c r="DL12" s="752"/>
      <c r="DM12" s="752"/>
      <c r="DN12" s="752"/>
      <c r="DO12" s="752"/>
      <c r="DP12" s="752"/>
      <c r="DQ12" s="752"/>
      <c r="DR12" s="752"/>
      <c r="DS12" s="752"/>
      <c r="DT12" s="752"/>
      <c r="DU12" s="752"/>
      <c r="DV12" s="752"/>
      <c r="DW12" s="752"/>
      <c r="EM12" s="753" t="s">
        <v>33</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4"/>
      <c r="DE13" s="1084"/>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4"/>
      <c r="DE14" s="1084"/>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4"/>
      <c r="DE15" s="1084"/>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4"/>
      <c r="DE16" s="1084"/>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4"/>
      <c r="DE17" s="1084"/>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4"/>
      <c r="DE18" s="1084"/>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7"/>
    </row>
    <row r="22" spans="1:351" ht="16.2">
      <c r="B22" s="755"/>
      <c r="MM22" s="1087"/>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561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309</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1"/>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2"/>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2"/>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2"/>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3"/>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179</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535</v>
      </c>
      <c r="BQ50" s="1075"/>
      <c r="BR50" s="1075"/>
      <c r="BS50" s="1075"/>
      <c r="BT50" s="1075"/>
      <c r="BU50" s="1075"/>
      <c r="BV50" s="1075"/>
      <c r="BW50" s="1075"/>
      <c r="BX50" s="1075" t="s">
        <v>536</v>
      </c>
      <c r="BY50" s="1075"/>
      <c r="BZ50" s="1075"/>
      <c r="CA50" s="1075"/>
      <c r="CB50" s="1075"/>
      <c r="CC50" s="1075"/>
      <c r="CD50" s="1075"/>
      <c r="CE50" s="1075"/>
      <c r="CF50" s="1075" t="s">
        <v>419</v>
      </c>
      <c r="CG50" s="1075"/>
      <c r="CH50" s="1075"/>
      <c r="CI50" s="1075"/>
      <c r="CJ50" s="1075"/>
      <c r="CK50" s="1075"/>
      <c r="CL50" s="1075"/>
      <c r="CM50" s="1075"/>
      <c r="CN50" s="1075" t="s">
        <v>537</v>
      </c>
      <c r="CO50" s="1075"/>
      <c r="CP50" s="1075"/>
      <c r="CQ50" s="1075"/>
      <c r="CR50" s="1075"/>
      <c r="CS50" s="1075"/>
      <c r="CT50" s="1075"/>
      <c r="CU50" s="1075"/>
      <c r="CV50" s="1075" t="s">
        <v>538</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558</v>
      </c>
      <c r="AO51" s="1074"/>
      <c r="AP51" s="1074"/>
      <c r="AQ51" s="1074"/>
      <c r="AR51" s="1074"/>
      <c r="AS51" s="1074"/>
      <c r="AT51" s="1074"/>
      <c r="AU51" s="1074"/>
      <c r="AV51" s="1074"/>
      <c r="AW51" s="1074"/>
      <c r="AX51" s="1074"/>
      <c r="AY51" s="1074"/>
      <c r="AZ51" s="1074"/>
      <c r="BA51" s="1074"/>
      <c r="BB51" s="1074" t="s">
        <v>557</v>
      </c>
      <c r="BC51" s="1074"/>
      <c r="BD51" s="1074"/>
      <c r="BE51" s="1074"/>
      <c r="BF51" s="1074"/>
      <c r="BG51" s="1074"/>
      <c r="BH51" s="1074"/>
      <c r="BI51" s="1074"/>
      <c r="BJ51" s="1074"/>
      <c r="BK51" s="1074"/>
      <c r="BL51" s="1074"/>
      <c r="BM51" s="1074"/>
      <c r="BN51" s="1074"/>
      <c r="BO51" s="1074"/>
      <c r="BP51" s="1079"/>
      <c r="BQ51" s="1080"/>
      <c r="BR51" s="1080"/>
      <c r="BS51" s="1080"/>
      <c r="BT51" s="1080"/>
      <c r="BU51" s="1080"/>
      <c r="BV51" s="1080"/>
      <c r="BW51" s="1080"/>
      <c r="BX51" s="1080">
        <v>61.2</v>
      </c>
      <c r="BY51" s="1080"/>
      <c r="BZ51" s="1080"/>
      <c r="CA51" s="1080"/>
      <c r="CB51" s="1080"/>
      <c r="CC51" s="1080"/>
      <c r="CD51" s="1080"/>
      <c r="CE51" s="1080"/>
      <c r="CF51" s="1080">
        <v>59.5</v>
      </c>
      <c r="CG51" s="1080"/>
      <c r="CH51" s="1080"/>
      <c r="CI51" s="1080"/>
      <c r="CJ51" s="1080"/>
      <c r="CK51" s="1080"/>
      <c r="CL51" s="1080"/>
      <c r="CM51" s="1080"/>
      <c r="CN51" s="1080">
        <v>51</v>
      </c>
      <c r="CO51" s="1080"/>
      <c r="CP51" s="1080"/>
      <c r="CQ51" s="1080"/>
      <c r="CR51" s="1080"/>
      <c r="CS51" s="1080"/>
      <c r="CT51" s="1080"/>
      <c r="CU51" s="1080"/>
      <c r="CV51" s="1080">
        <v>60.1</v>
      </c>
      <c r="CW51" s="1080"/>
      <c r="CX51" s="1080"/>
      <c r="CY51" s="1080"/>
      <c r="CZ51" s="1080"/>
      <c r="DA51" s="1080"/>
      <c r="DB51" s="1080"/>
      <c r="DC51" s="1080"/>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80"/>
      <c r="BQ52" s="1080"/>
      <c r="BR52" s="1080"/>
      <c r="BS52" s="1080"/>
      <c r="BT52" s="1080"/>
      <c r="BU52" s="1080"/>
      <c r="BV52" s="1080"/>
      <c r="BW52" s="1080"/>
      <c r="BX52" s="1080"/>
      <c r="BY52" s="1080"/>
      <c r="BZ52" s="1080"/>
      <c r="CA52" s="1080"/>
      <c r="CB52" s="1080"/>
      <c r="CC52" s="1080"/>
      <c r="CD52" s="1080"/>
      <c r="CE52" s="1080"/>
      <c r="CF52" s="1080"/>
      <c r="CG52" s="1080"/>
      <c r="CH52" s="1080"/>
      <c r="CI52" s="1080"/>
      <c r="CJ52" s="1080"/>
      <c r="CK52" s="1080"/>
      <c r="CL52" s="1080"/>
      <c r="CM52" s="1080"/>
      <c r="CN52" s="1080"/>
      <c r="CO52" s="1080"/>
      <c r="CP52" s="1080"/>
      <c r="CQ52" s="1080"/>
      <c r="CR52" s="1080"/>
      <c r="CS52" s="1080"/>
      <c r="CT52" s="1080"/>
      <c r="CU52" s="1080"/>
      <c r="CV52" s="1080"/>
      <c r="CW52" s="1080"/>
      <c r="CX52" s="1080"/>
      <c r="CY52" s="1080"/>
      <c r="CZ52" s="1080"/>
      <c r="DA52" s="1080"/>
      <c r="DB52" s="1080"/>
      <c r="DC52" s="1080"/>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560</v>
      </c>
      <c r="BC53" s="1074"/>
      <c r="BD53" s="1074"/>
      <c r="BE53" s="1074"/>
      <c r="BF53" s="1074"/>
      <c r="BG53" s="1074"/>
      <c r="BH53" s="1074"/>
      <c r="BI53" s="1074"/>
      <c r="BJ53" s="1074"/>
      <c r="BK53" s="1074"/>
      <c r="BL53" s="1074"/>
      <c r="BM53" s="1074"/>
      <c r="BN53" s="1074"/>
      <c r="BO53" s="1074"/>
      <c r="BP53" s="1079"/>
      <c r="BQ53" s="1080"/>
      <c r="BR53" s="1080"/>
      <c r="BS53" s="1080"/>
      <c r="BT53" s="1080"/>
      <c r="BU53" s="1080"/>
      <c r="BV53" s="1080"/>
      <c r="BW53" s="1080"/>
      <c r="BX53" s="1080">
        <v>54.3</v>
      </c>
      <c r="BY53" s="1080"/>
      <c r="BZ53" s="1080"/>
      <c r="CA53" s="1080"/>
      <c r="CB53" s="1080"/>
      <c r="CC53" s="1080"/>
      <c r="CD53" s="1080"/>
      <c r="CE53" s="1080"/>
      <c r="CF53" s="1080">
        <v>55.8</v>
      </c>
      <c r="CG53" s="1080"/>
      <c r="CH53" s="1080"/>
      <c r="CI53" s="1080"/>
      <c r="CJ53" s="1080"/>
      <c r="CK53" s="1080"/>
      <c r="CL53" s="1080"/>
      <c r="CM53" s="1080"/>
      <c r="CN53" s="1080">
        <v>57.3</v>
      </c>
      <c r="CO53" s="1080"/>
      <c r="CP53" s="1080"/>
      <c r="CQ53" s="1080"/>
      <c r="CR53" s="1080"/>
      <c r="CS53" s="1080"/>
      <c r="CT53" s="1080"/>
      <c r="CU53" s="1080"/>
      <c r="CV53" s="1080">
        <v>58.2</v>
      </c>
      <c r="CW53" s="1080"/>
      <c r="CX53" s="1080"/>
      <c r="CY53" s="1080"/>
      <c r="CZ53" s="1080"/>
      <c r="DA53" s="1080"/>
      <c r="DB53" s="1080"/>
      <c r="DC53" s="1080"/>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80"/>
      <c r="BQ54" s="1080"/>
      <c r="BR54" s="1080"/>
      <c r="BS54" s="1080"/>
      <c r="BT54" s="1080"/>
      <c r="BU54" s="1080"/>
      <c r="BV54" s="1080"/>
      <c r="BW54" s="1080"/>
      <c r="BX54" s="1080"/>
      <c r="BY54" s="1080"/>
      <c r="BZ54" s="1080"/>
      <c r="CA54" s="1080"/>
      <c r="CB54" s="1080"/>
      <c r="CC54" s="1080"/>
      <c r="CD54" s="1080"/>
      <c r="CE54" s="1080"/>
      <c r="CF54" s="1080"/>
      <c r="CG54" s="1080"/>
      <c r="CH54" s="1080"/>
      <c r="CI54" s="1080"/>
      <c r="CJ54" s="1080"/>
      <c r="CK54" s="1080"/>
      <c r="CL54" s="1080"/>
      <c r="CM54" s="1080"/>
      <c r="CN54" s="1080"/>
      <c r="CO54" s="1080"/>
      <c r="CP54" s="1080"/>
      <c r="CQ54" s="1080"/>
      <c r="CR54" s="1080"/>
      <c r="CS54" s="1080"/>
      <c r="CT54" s="1080"/>
      <c r="CU54" s="1080"/>
      <c r="CV54" s="1080"/>
      <c r="CW54" s="1080"/>
      <c r="CX54" s="1080"/>
      <c r="CY54" s="1080"/>
      <c r="CZ54" s="1080"/>
      <c r="DA54" s="1080"/>
      <c r="DB54" s="1080"/>
      <c r="DC54" s="1080"/>
    </row>
    <row r="55" spans="1:109" ht="13.2">
      <c r="A55" s="1040"/>
      <c r="B55" s="755"/>
      <c r="G55" s="1050"/>
      <c r="H55" s="1050"/>
      <c r="I55" s="1050"/>
      <c r="J55" s="1050"/>
      <c r="K55" s="1059"/>
      <c r="L55" s="1059"/>
      <c r="M55" s="1059"/>
      <c r="N55" s="1059"/>
      <c r="AN55" s="1075" t="s">
        <v>62</v>
      </c>
      <c r="AO55" s="1075"/>
      <c r="AP55" s="1075"/>
      <c r="AQ55" s="1075"/>
      <c r="AR55" s="1075"/>
      <c r="AS55" s="1075"/>
      <c r="AT55" s="1075"/>
      <c r="AU55" s="1075"/>
      <c r="AV55" s="1075"/>
      <c r="AW55" s="1075"/>
      <c r="AX55" s="1075"/>
      <c r="AY55" s="1075"/>
      <c r="AZ55" s="1075"/>
      <c r="BA55" s="1075"/>
      <c r="BB55" s="1074" t="s">
        <v>557</v>
      </c>
      <c r="BC55" s="1074"/>
      <c r="BD55" s="1074"/>
      <c r="BE55" s="1074"/>
      <c r="BF55" s="1074"/>
      <c r="BG55" s="1074"/>
      <c r="BH55" s="1074"/>
      <c r="BI55" s="1074"/>
      <c r="BJ55" s="1074"/>
      <c r="BK55" s="1074"/>
      <c r="BL55" s="1074"/>
      <c r="BM55" s="1074"/>
      <c r="BN55" s="1074"/>
      <c r="BO55" s="1074"/>
      <c r="BP55" s="1079"/>
      <c r="BQ55" s="1080"/>
      <c r="BR55" s="1080"/>
      <c r="BS55" s="1080"/>
      <c r="BT55" s="1080"/>
      <c r="BU55" s="1080"/>
      <c r="BV55" s="1080"/>
      <c r="BW55" s="1080"/>
      <c r="BX55" s="1080">
        <v>31</v>
      </c>
      <c r="BY55" s="1080"/>
      <c r="BZ55" s="1080"/>
      <c r="CA55" s="1080"/>
      <c r="CB55" s="1080"/>
      <c r="CC55" s="1080"/>
      <c r="CD55" s="1080"/>
      <c r="CE55" s="1080"/>
      <c r="CF55" s="1080">
        <v>30</v>
      </c>
      <c r="CG55" s="1080"/>
      <c r="CH55" s="1080"/>
      <c r="CI55" s="1080"/>
      <c r="CJ55" s="1080"/>
      <c r="CK55" s="1080"/>
      <c r="CL55" s="1080"/>
      <c r="CM55" s="1080"/>
      <c r="CN55" s="1080">
        <v>23.1</v>
      </c>
      <c r="CO55" s="1080"/>
      <c r="CP55" s="1080"/>
      <c r="CQ55" s="1080"/>
      <c r="CR55" s="1080"/>
      <c r="CS55" s="1080"/>
      <c r="CT55" s="1080"/>
      <c r="CU55" s="1080"/>
      <c r="CV55" s="1080">
        <v>19</v>
      </c>
      <c r="CW55" s="1080"/>
      <c r="CX55" s="1080"/>
      <c r="CY55" s="1080"/>
      <c r="CZ55" s="1080"/>
      <c r="DA55" s="1080"/>
      <c r="DB55" s="1080"/>
      <c r="DC55" s="1080"/>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80"/>
      <c r="BQ56" s="1080"/>
      <c r="BR56" s="1080"/>
      <c r="BS56" s="1080"/>
      <c r="BT56" s="1080"/>
      <c r="BU56" s="1080"/>
      <c r="BV56" s="1080"/>
      <c r="BW56" s="1080"/>
      <c r="BX56" s="1080"/>
      <c r="BY56" s="1080"/>
      <c r="BZ56" s="1080"/>
      <c r="CA56" s="1080"/>
      <c r="CB56" s="1080"/>
      <c r="CC56" s="1080"/>
      <c r="CD56" s="1080"/>
      <c r="CE56" s="1080"/>
      <c r="CF56" s="1080"/>
      <c r="CG56" s="1080"/>
      <c r="CH56" s="1080"/>
      <c r="CI56" s="1080"/>
      <c r="CJ56" s="1080"/>
      <c r="CK56" s="1080"/>
      <c r="CL56" s="1080"/>
      <c r="CM56" s="1080"/>
      <c r="CN56" s="1080"/>
      <c r="CO56" s="1080"/>
      <c r="CP56" s="1080"/>
      <c r="CQ56" s="1080"/>
      <c r="CR56" s="1080"/>
      <c r="CS56" s="1080"/>
      <c r="CT56" s="1080"/>
      <c r="CU56" s="1080"/>
      <c r="CV56" s="1080"/>
      <c r="CW56" s="1080"/>
      <c r="CX56" s="1080"/>
      <c r="CY56" s="1080"/>
      <c r="CZ56" s="1080"/>
      <c r="DA56" s="1080"/>
      <c r="DB56" s="1080"/>
      <c r="DC56" s="1080"/>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560</v>
      </c>
      <c r="BC57" s="1074"/>
      <c r="BD57" s="1074"/>
      <c r="BE57" s="1074"/>
      <c r="BF57" s="1074"/>
      <c r="BG57" s="1074"/>
      <c r="BH57" s="1074"/>
      <c r="BI57" s="1074"/>
      <c r="BJ57" s="1074"/>
      <c r="BK57" s="1074"/>
      <c r="BL57" s="1074"/>
      <c r="BM57" s="1074"/>
      <c r="BN57" s="1074"/>
      <c r="BO57" s="1074"/>
      <c r="BP57" s="1079"/>
      <c r="BQ57" s="1080"/>
      <c r="BR57" s="1080"/>
      <c r="BS57" s="1080"/>
      <c r="BT57" s="1080"/>
      <c r="BU57" s="1080"/>
      <c r="BV57" s="1080"/>
      <c r="BW57" s="1080"/>
      <c r="BX57" s="1080">
        <v>57.4</v>
      </c>
      <c r="BY57" s="1080"/>
      <c r="BZ57" s="1080"/>
      <c r="CA57" s="1080"/>
      <c r="CB57" s="1080"/>
      <c r="CC57" s="1080"/>
      <c r="CD57" s="1080"/>
      <c r="CE57" s="1080"/>
      <c r="CF57" s="1080">
        <v>58.3</v>
      </c>
      <c r="CG57" s="1080"/>
      <c r="CH57" s="1080"/>
      <c r="CI57" s="1080"/>
      <c r="CJ57" s="1080"/>
      <c r="CK57" s="1080"/>
      <c r="CL57" s="1080"/>
      <c r="CM57" s="1080"/>
      <c r="CN57" s="1080">
        <v>60.4</v>
      </c>
      <c r="CO57" s="1080"/>
      <c r="CP57" s="1080"/>
      <c r="CQ57" s="1080"/>
      <c r="CR57" s="1080"/>
      <c r="CS57" s="1080"/>
      <c r="CT57" s="1080"/>
      <c r="CU57" s="1080"/>
      <c r="CV57" s="1080">
        <v>61.3</v>
      </c>
      <c r="CW57" s="1080"/>
      <c r="CX57" s="1080"/>
      <c r="CY57" s="1080"/>
      <c r="CZ57" s="1080"/>
      <c r="DA57" s="1080"/>
      <c r="DB57" s="1080"/>
      <c r="DC57" s="1080"/>
      <c r="DD57" s="1085"/>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80"/>
      <c r="BQ58" s="1080"/>
      <c r="BR58" s="1080"/>
      <c r="BS58" s="1080"/>
      <c r="BT58" s="1080"/>
      <c r="BU58" s="1080"/>
      <c r="BV58" s="1080"/>
      <c r="BW58" s="1080"/>
      <c r="BX58" s="1080"/>
      <c r="BY58" s="1080"/>
      <c r="BZ58" s="1080"/>
      <c r="CA58" s="1080"/>
      <c r="CB58" s="1080"/>
      <c r="CC58" s="1080"/>
      <c r="CD58" s="1080"/>
      <c r="CE58" s="1080"/>
      <c r="CF58" s="1080"/>
      <c r="CG58" s="1080"/>
      <c r="CH58" s="1080"/>
      <c r="CI58" s="1080"/>
      <c r="CJ58" s="1080"/>
      <c r="CK58" s="1080"/>
      <c r="CL58" s="1080"/>
      <c r="CM58" s="1080"/>
      <c r="CN58" s="1080"/>
      <c r="CO58" s="1080"/>
      <c r="CP58" s="1080"/>
      <c r="CQ58" s="1080"/>
      <c r="CR58" s="1080"/>
      <c r="CS58" s="1080"/>
      <c r="CT58" s="1080"/>
      <c r="CU58" s="1080"/>
      <c r="CV58" s="1080"/>
      <c r="CW58" s="1080"/>
      <c r="CX58" s="1080"/>
      <c r="CY58" s="1080"/>
      <c r="CZ58" s="1080"/>
      <c r="DA58" s="1080"/>
      <c r="DB58" s="1080"/>
      <c r="DC58" s="1080"/>
      <c r="DD58" s="1085"/>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5"/>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5"/>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6"/>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338</v>
      </c>
    </row>
    <row r="64" spans="1:109" ht="13.2">
      <c r="B64" s="755"/>
      <c r="G64" s="1049"/>
      <c r="N64" s="1069"/>
      <c r="AM64" s="1049"/>
      <c r="AN64" s="1049" t="s">
        <v>559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562</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1"/>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2"/>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2"/>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2"/>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3"/>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179</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535</v>
      </c>
      <c r="BQ72" s="1075"/>
      <c r="BR72" s="1075"/>
      <c r="BS72" s="1075"/>
      <c r="BT72" s="1075"/>
      <c r="BU72" s="1075"/>
      <c r="BV72" s="1075"/>
      <c r="BW72" s="1075"/>
      <c r="BX72" s="1075" t="s">
        <v>536</v>
      </c>
      <c r="BY72" s="1075"/>
      <c r="BZ72" s="1075"/>
      <c r="CA72" s="1075"/>
      <c r="CB72" s="1075"/>
      <c r="CC72" s="1075"/>
      <c r="CD72" s="1075"/>
      <c r="CE72" s="1075"/>
      <c r="CF72" s="1075" t="s">
        <v>419</v>
      </c>
      <c r="CG72" s="1075"/>
      <c r="CH72" s="1075"/>
      <c r="CI72" s="1075"/>
      <c r="CJ72" s="1075"/>
      <c r="CK72" s="1075"/>
      <c r="CL72" s="1075"/>
      <c r="CM72" s="1075"/>
      <c r="CN72" s="1075" t="s">
        <v>537</v>
      </c>
      <c r="CO72" s="1075"/>
      <c r="CP72" s="1075"/>
      <c r="CQ72" s="1075"/>
      <c r="CR72" s="1075"/>
      <c r="CS72" s="1075"/>
      <c r="CT72" s="1075"/>
      <c r="CU72" s="1075"/>
      <c r="CV72" s="1075" t="s">
        <v>538</v>
      </c>
      <c r="CW72" s="1075"/>
      <c r="CX72" s="1075"/>
      <c r="CY72" s="1075"/>
      <c r="CZ72" s="1075"/>
      <c r="DA72" s="1075"/>
      <c r="DB72" s="1075"/>
      <c r="DC72" s="1075"/>
    </row>
    <row r="73" spans="2:107" ht="13.2">
      <c r="B73" s="755"/>
      <c r="G73" s="1051"/>
      <c r="H73" s="1051"/>
      <c r="I73" s="1051"/>
      <c r="J73" s="1051"/>
      <c r="K73" s="1061"/>
      <c r="L73" s="1061"/>
      <c r="M73" s="1061"/>
      <c r="N73" s="1061"/>
      <c r="AM73" s="1053"/>
      <c r="AN73" s="1074" t="s">
        <v>558</v>
      </c>
      <c r="AO73" s="1074"/>
      <c r="AP73" s="1074"/>
      <c r="AQ73" s="1074"/>
      <c r="AR73" s="1074"/>
      <c r="AS73" s="1074"/>
      <c r="AT73" s="1074"/>
      <c r="AU73" s="1074"/>
      <c r="AV73" s="1074"/>
      <c r="AW73" s="1074"/>
      <c r="AX73" s="1074"/>
      <c r="AY73" s="1074"/>
      <c r="AZ73" s="1074"/>
      <c r="BA73" s="1074"/>
      <c r="BB73" s="1074" t="s">
        <v>557</v>
      </c>
      <c r="BC73" s="1074"/>
      <c r="BD73" s="1074"/>
      <c r="BE73" s="1074"/>
      <c r="BF73" s="1074"/>
      <c r="BG73" s="1074"/>
      <c r="BH73" s="1074"/>
      <c r="BI73" s="1074"/>
      <c r="BJ73" s="1074"/>
      <c r="BK73" s="1074"/>
      <c r="BL73" s="1074"/>
      <c r="BM73" s="1074"/>
      <c r="BN73" s="1074"/>
      <c r="BO73" s="1074"/>
      <c r="BP73" s="1080">
        <v>64.2</v>
      </c>
      <c r="BQ73" s="1080"/>
      <c r="BR73" s="1080"/>
      <c r="BS73" s="1080"/>
      <c r="BT73" s="1080"/>
      <c r="BU73" s="1080"/>
      <c r="BV73" s="1080"/>
      <c r="BW73" s="1080"/>
      <c r="BX73" s="1080">
        <v>61.2</v>
      </c>
      <c r="BY73" s="1080"/>
      <c r="BZ73" s="1080"/>
      <c r="CA73" s="1080"/>
      <c r="CB73" s="1080"/>
      <c r="CC73" s="1080"/>
      <c r="CD73" s="1080"/>
      <c r="CE73" s="1080"/>
      <c r="CF73" s="1080">
        <v>59.5</v>
      </c>
      <c r="CG73" s="1080"/>
      <c r="CH73" s="1080"/>
      <c r="CI73" s="1080"/>
      <c r="CJ73" s="1080"/>
      <c r="CK73" s="1080"/>
      <c r="CL73" s="1080"/>
      <c r="CM73" s="1080"/>
      <c r="CN73" s="1080">
        <v>51</v>
      </c>
      <c r="CO73" s="1080"/>
      <c r="CP73" s="1080"/>
      <c r="CQ73" s="1080"/>
      <c r="CR73" s="1080"/>
      <c r="CS73" s="1080"/>
      <c r="CT73" s="1080"/>
      <c r="CU73" s="1080"/>
      <c r="CV73" s="1080">
        <v>60.1</v>
      </c>
      <c r="CW73" s="1080"/>
      <c r="CX73" s="1080"/>
      <c r="CY73" s="1080"/>
      <c r="CZ73" s="1080"/>
      <c r="DA73" s="1080"/>
      <c r="DB73" s="1080"/>
      <c r="DC73" s="1080"/>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80"/>
      <c r="BQ74" s="1080"/>
      <c r="BR74" s="1080"/>
      <c r="BS74" s="1080"/>
      <c r="BT74" s="1080"/>
      <c r="BU74" s="1080"/>
      <c r="BV74" s="1080"/>
      <c r="BW74" s="1080"/>
      <c r="BX74" s="1080"/>
      <c r="BY74" s="1080"/>
      <c r="BZ74" s="1080"/>
      <c r="CA74" s="1080"/>
      <c r="CB74" s="1080"/>
      <c r="CC74" s="1080"/>
      <c r="CD74" s="1080"/>
      <c r="CE74" s="1080"/>
      <c r="CF74" s="1080"/>
      <c r="CG74" s="1080"/>
      <c r="CH74" s="1080"/>
      <c r="CI74" s="1080"/>
      <c r="CJ74" s="1080"/>
      <c r="CK74" s="1080"/>
      <c r="CL74" s="1080"/>
      <c r="CM74" s="1080"/>
      <c r="CN74" s="1080"/>
      <c r="CO74" s="1080"/>
      <c r="CP74" s="1080"/>
      <c r="CQ74" s="1080"/>
      <c r="CR74" s="1080"/>
      <c r="CS74" s="1080"/>
      <c r="CT74" s="1080"/>
      <c r="CU74" s="1080"/>
      <c r="CV74" s="1080"/>
      <c r="CW74" s="1080"/>
      <c r="CX74" s="1080"/>
      <c r="CY74" s="1080"/>
      <c r="CZ74" s="1080"/>
      <c r="DA74" s="1080"/>
      <c r="DB74" s="1080"/>
      <c r="DC74" s="1080"/>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422</v>
      </c>
      <c r="BC75" s="1074"/>
      <c r="BD75" s="1074"/>
      <c r="BE75" s="1074"/>
      <c r="BF75" s="1074"/>
      <c r="BG75" s="1074"/>
      <c r="BH75" s="1074"/>
      <c r="BI75" s="1074"/>
      <c r="BJ75" s="1074"/>
      <c r="BK75" s="1074"/>
      <c r="BL75" s="1074"/>
      <c r="BM75" s="1074"/>
      <c r="BN75" s="1074"/>
      <c r="BO75" s="1074"/>
      <c r="BP75" s="1080">
        <v>2.9</v>
      </c>
      <c r="BQ75" s="1080"/>
      <c r="BR75" s="1080"/>
      <c r="BS75" s="1080"/>
      <c r="BT75" s="1080"/>
      <c r="BU75" s="1080"/>
      <c r="BV75" s="1080"/>
      <c r="BW75" s="1080"/>
      <c r="BX75" s="1080">
        <v>2.5</v>
      </c>
      <c r="BY75" s="1080"/>
      <c r="BZ75" s="1080"/>
      <c r="CA75" s="1080"/>
      <c r="CB75" s="1080"/>
      <c r="CC75" s="1080"/>
      <c r="CD75" s="1080"/>
      <c r="CE75" s="1080"/>
      <c r="CF75" s="1080">
        <v>3</v>
      </c>
      <c r="CG75" s="1080"/>
      <c r="CH75" s="1080"/>
      <c r="CI75" s="1080"/>
      <c r="CJ75" s="1080"/>
      <c r="CK75" s="1080"/>
      <c r="CL75" s="1080"/>
      <c r="CM75" s="1080"/>
      <c r="CN75" s="1080">
        <v>3.1</v>
      </c>
      <c r="CO75" s="1080"/>
      <c r="CP75" s="1080"/>
      <c r="CQ75" s="1080"/>
      <c r="CR75" s="1080"/>
      <c r="CS75" s="1080"/>
      <c r="CT75" s="1080"/>
      <c r="CU75" s="1080"/>
      <c r="CV75" s="1080">
        <v>3.3</v>
      </c>
      <c r="CW75" s="1080"/>
      <c r="CX75" s="1080"/>
      <c r="CY75" s="1080"/>
      <c r="CZ75" s="1080"/>
      <c r="DA75" s="1080"/>
      <c r="DB75" s="1080"/>
      <c r="DC75" s="1080"/>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80"/>
      <c r="BQ76" s="1080"/>
      <c r="BR76" s="1080"/>
      <c r="BS76" s="1080"/>
      <c r="BT76" s="1080"/>
      <c r="BU76" s="1080"/>
      <c r="BV76" s="1080"/>
      <c r="BW76" s="1080"/>
      <c r="BX76" s="1080"/>
      <c r="BY76" s="1080"/>
      <c r="BZ76" s="1080"/>
      <c r="CA76" s="1080"/>
      <c r="CB76" s="1080"/>
      <c r="CC76" s="1080"/>
      <c r="CD76" s="1080"/>
      <c r="CE76" s="1080"/>
      <c r="CF76" s="1080"/>
      <c r="CG76" s="1080"/>
      <c r="CH76" s="1080"/>
      <c r="CI76" s="1080"/>
      <c r="CJ76" s="1080"/>
      <c r="CK76" s="1080"/>
      <c r="CL76" s="1080"/>
      <c r="CM76" s="1080"/>
      <c r="CN76" s="1080"/>
      <c r="CO76" s="1080"/>
      <c r="CP76" s="1080"/>
      <c r="CQ76" s="1080"/>
      <c r="CR76" s="1080"/>
      <c r="CS76" s="1080"/>
      <c r="CT76" s="1080"/>
      <c r="CU76" s="1080"/>
      <c r="CV76" s="1080"/>
      <c r="CW76" s="1080"/>
      <c r="CX76" s="1080"/>
      <c r="CY76" s="1080"/>
      <c r="CZ76" s="1080"/>
      <c r="DA76" s="1080"/>
      <c r="DB76" s="1080"/>
      <c r="DC76" s="1080"/>
    </row>
    <row r="77" spans="2:107" ht="13.2">
      <c r="B77" s="755"/>
      <c r="G77" s="1050"/>
      <c r="H77" s="1050"/>
      <c r="I77" s="1050"/>
      <c r="J77" s="1050"/>
      <c r="K77" s="1061"/>
      <c r="L77" s="1061"/>
      <c r="M77" s="1061"/>
      <c r="N77" s="1061"/>
      <c r="AN77" s="1075" t="s">
        <v>62</v>
      </c>
      <c r="AO77" s="1075"/>
      <c r="AP77" s="1075"/>
      <c r="AQ77" s="1075"/>
      <c r="AR77" s="1075"/>
      <c r="AS77" s="1075"/>
      <c r="AT77" s="1075"/>
      <c r="AU77" s="1075"/>
      <c r="AV77" s="1075"/>
      <c r="AW77" s="1075"/>
      <c r="AX77" s="1075"/>
      <c r="AY77" s="1075"/>
      <c r="AZ77" s="1075"/>
      <c r="BA77" s="1075"/>
      <c r="BB77" s="1074" t="s">
        <v>557</v>
      </c>
      <c r="BC77" s="1074"/>
      <c r="BD77" s="1074"/>
      <c r="BE77" s="1074"/>
      <c r="BF77" s="1074"/>
      <c r="BG77" s="1074"/>
      <c r="BH77" s="1074"/>
      <c r="BI77" s="1074"/>
      <c r="BJ77" s="1074"/>
      <c r="BK77" s="1074"/>
      <c r="BL77" s="1074"/>
      <c r="BM77" s="1074"/>
      <c r="BN77" s="1074"/>
      <c r="BO77" s="1074"/>
      <c r="BP77" s="1080">
        <v>37.4</v>
      </c>
      <c r="BQ77" s="1080"/>
      <c r="BR77" s="1080"/>
      <c r="BS77" s="1080"/>
      <c r="BT77" s="1080"/>
      <c r="BU77" s="1080"/>
      <c r="BV77" s="1080"/>
      <c r="BW77" s="1080"/>
      <c r="BX77" s="1080">
        <v>31</v>
      </c>
      <c r="BY77" s="1080"/>
      <c r="BZ77" s="1080"/>
      <c r="CA77" s="1080"/>
      <c r="CB77" s="1080"/>
      <c r="CC77" s="1080"/>
      <c r="CD77" s="1080"/>
      <c r="CE77" s="1080"/>
      <c r="CF77" s="1080">
        <v>30</v>
      </c>
      <c r="CG77" s="1080"/>
      <c r="CH77" s="1080"/>
      <c r="CI77" s="1080"/>
      <c r="CJ77" s="1080"/>
      <c r="CK77" s="1080"/>
      <c r="CL77" s="1080"/>
      <c r="CM77" s="1080"/>
      <c r="CN77" s="1080">
        <v>23.1</v>
      </c>
      <c r="CO77" s="1080"/>
      <c r="CP77" s="1080"/>
      <c r="CQ77" s="1080"/>
      <c r="CR77" s="1080"/>
      <c r="CS77" s="1080"/>
      <c r="CT77" s="1080"/>
      <c r="CU77" s="1080"/>
      <c r="CV77" s="1080">
        <v>19</v>
      </c>
      <c r="CW77" s="1080"/>
      <c r="CX77" s="1080"/>
      <c r="CY77" s="1080"/>
      <c r="CZ77" s="1080"/>
      <c r="DA77" s="1080"/>
      <c r="DB77" s="1080"/>
      <c r="DC77" s="1080"/>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80"/>
      <c r="BQ78" s="1080"/>
      <c r="BR78" s="1080"/>
      <c r="BS78" s="1080"/>
      <c r="BT78" s="1080"/>
      <c r="BU78" s="1080"/>
      <c r="BV78" s="1080"/>
      <c r="BW78" s="1080"/>
      <c r="BX78" s="1080"/>
      <c r="BY78" s="1080"/>
      <c r="BZ78" s="1080"/>
      <c r="CA78" s="1080"/>
      <c r="CB78" s="1080"/>
      <c r="CC78" s="1080"/>
      <c r="CD78" s="1080"/>
      <c r="CE78" s="1080"/>
      <c r="CF78" s="1080"/>
      <c r="CG78" s="1080"/>
      <c r="CH78" s="1080"/>
      <c r="CI78" s="1080"/>
      <c r="CJ78" s="1080"/>
      <c r="CK78" s="1080"/>
      <c r="CL78" s="1080"/>
      <c r="CM78" s="1080"/>
      <c r="CN78" s="1080"/>
      <c r="CO78" s="1080"/>
      <c r="CP78" s="1080"/>
      <c r="CQ78" s="1080"/>
      <c r="CR78" s="1080"/>
      <c r="CS78" s="1080"/>
      <c r="CT78" s="1080"/>
      <c r="CU78" s="1080"/>
      <c r="CV78" s="1080"/>
      <c r="CW78" s="1080"/>
      <c r="CX78" s="1080"/>
      <c r="CY78" s="1080"/>
      <c r="CZ78" s="1080"/>
      <c r="DA78" s="1080"/>
      <c r="DB78" s="1080"/>
      <c r="DC78" s="1080"/>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422</v>
      </c>
      <c r="BC79" s="1074"/>
      <c r="BD79" s="1074"/>
      <c r="BE79" s="1074"/>
      <c r="BF79" s="1074"/>
      <c r="BG79" s="1074"/>
      <c r="BH79" s="1074"/>
      <c r="BI79" s="1074"/>
      <c r="BJ79" s="1074"/>
      <c r="BK79" s="1074"/>
      <c r="BL79" s="1074"/>
      <c r="BM79" s="1074"/>
      <c r="BN79" s="1074"/>
      <c r="BO79" s="1074"/>
      <c r="BP79" s="1080">
        <v>6.3</v>
      </c>
      <c r="BQ79" s="1080"/>
      <c r="BR79" s="1080"/>
      <c r="BS79" s="1080"/>
      <c r="BT79" s="1080"/>
      <c r="BU79" s="1080"/>
      <c r="BV79" s="1080"/>
      <c r="BW79" s="1080"/>
      <c r="BX79" s="1080">
        <v>5.2</v>
      </c>
      <c r="BY79" s="1080"/>
      <c r="BZ79" s="1080"/>
      <c r="CA79" s="1080"/>
      <c r="CB79" s="1080"/>
      <c r="CC79" s="1080"/>
      <c r="CD79" s="1080"/>
      <c r="CE79" s="1080"/>
      <c r="CF79" s="1080">
        <v>5</v>
      </c>
      <c r="CG79" s="1080"/>
      <c r="CH79" s="1080"/>
      <c r="CI79" s="1080"/>
      <c r="CJ79" s="1080"/>
      <c r="CK79" s="1080"/>
      <c r="CL79" s="1080"/>
      <c r="CM79" s="1080"/>
      <c r="CN79" s="1080">
        <v>4.2</v>
      </c>
      <c r="CO79" s="1080"/>
      <c r="CP79" s="1080"/>
      <c r="CQ79" s="1080"/>
      <c r="CR79" s="1080"/>
      <c r="CS79" s="1080"/>
      <c r="CT79" s="1080"/>
      <c r="CU79" s="1080"/>
      <c r="CV79" s="1080">
        <v>3.6</v>
      </c>
      <c r="CW79" s="1080"/>
      <c r="CX79" s="1080"/>
      <c r="CY79" s="1080"/>
      <c r="CZ79" s="1080"/>
      <c r="DA79" s="1080"/>
      <c r="DB79" s="1080"/>
      <c r="DC79" s="1080"/>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80"/>
      <c r="BQ80" s="1080"/>
      <c r="BR80" s="1080"/>
      <c r="BS80" s="1080"/>
      <c r="BT80" s="1080"/>
      <c r="BU80" s="1080"/>
      <c r="BV80" s="1080"/>
      <c r="BW80" s="1080"/>
      <c r="BX80" s="1080"/>
      <c r="BY80" s="1080"/>
      <c r="BZ80" s="1080"/>
      <c r="CA80" s="1080"/>
      <c r="CB80" s="1080"/>
      <c r="CC80" s="1080"/>
      <c r="CD80" s="1080"/>
      <c r="CE80" s="1080"/>
      <c r="CF80" s="1080"/>
      <c r="CG80" s="1080"/>
      <c r="CH80" s="1080"/>
      <c r="CI80" s="1080"/>
      <c r="CJ80" s="1080"/>
      <c r="CK80" s="1080"/>
      <c r="CL80" s="1080"/>
      <c r="CM80" s="1080"/>
      <c r="CN80" s="1080"/>
      <c r="CO80" s="1080"/>
      <c r="CP80" s="1080"/>
      <c r="CQ80" s="1080"/>
      <c r="CR80" s="1080"/>
      <c r="CS80" s="1080"/>
      <c r="CT80" s="1080"/>
      <c r="CU80" s="1080"/>
      <c r="CV80" s="1080"/>
      <c r="CW80" s="1080"/>
      <c r="CX80" s="1080"/>
      <c r="CY80" s="1080"/>
      <c r="CZ80" s="1080"/>
      <c r="DA80" s="1080"/>
      <c r="DB80" s="1080"/>
      <c r="DC80" s="1080"/>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wmL63SKntld2UtfgXqrgFtR3MthOIlJcwwuGGlO9/y/OwchHAFviKT56eOKP4oHgAc2t5Hcmx2Ry32wxDHZPaw==" saltValue="dpMOmxdg/Yao0DuOa9xpZ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F65mztqw97vNul7gl7rDRAHQIIfemr/DcXd1dhlfH7aRNmA0N7vr10TXdoopgdn2KKzu1vgO1epRBIKYqnNrgg==" saltValue="GxGnhcGBXeno1jh0QDFc7Q=="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101</v>
      </c>
    </row>
  </sheetData>
  <sheetProtection algorithmName="SHA-512" hashValue="8BI1F339GRXKVZaakBbYKDJ1NyybGY4W+/sR4OGio5eVbuyEahLDn4NsOJlfjeiUBPQV8/tt2uTzcjvz+79qJA==" saltValue="stDistGaME9/eLjTbAEfh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8" customWidth="1"/>
    <col min="2" max="8" width="13.375" style="1088" customWidth="1"/>
    <col min="9" max="16384" width="11.125" style="1088"/>
  </cols>
  <sheetData>
    <row r="1" spans="1:8">
      <c r="A1" s="778"/>
      <c r="B1" s="790"/>
      <c r="C1" s="794"/>
      <c r="D1" s="807"/>
      <c r="E1" s="819"/>
      <c r="F1" s="819"/>
      <c r="G1" s="819"/>
      <c r="H1" s="853"/>
    </row>
    <row r="2" spans="1:8">
      <c r="A2" s="779"/>
      <c r="B2" s="791"/>
      <c r="C2" s="1095"/>
      <c r="D2" s="808" t="s">
        <v>81</v>
      </c>
      <c r="E2" s="820"/>
      <c r="F2" s="1103" t="s">
        <v>534</v>
      </c>
      <c r="G2" s="844"/>
      <c r="H2" s="854"/>
    </row>
    <row r="3" spans="1:8">
      <c r="A3" s="808" t="s">
        <v>249</v>
      </c>
      <c r="B3" s="793"/>
      <c r="C3" s="1096"/>
      <c r="D3" s="1099">
        <v>65410</v>
      </c>
      <c r="E3" s="1101"/>
      <c r="F3" s="1104">
        <v>43554</v>
      </c>
      <c r="G3" s="1106"/>
      <c r="H3" s="1109"/>
    </row>
    <row r="4" spans="1:8">
      <c r="A4" s="780"/>
      <c r="B4" s="792"/>
      <c r="C4" s="1097"/>
      <c r="D4" s="1100">
        <v>45901</v>
      </c>
      <c r="E4" s="1102"/>
      <c r="F4" s="1105">
        <v>24811</v>
      </c>
      <c r="G4" s="1107"/>
      <c r="H4" s="1110"/>
    </row>
    <row r="5" spans="1:8">
      <c r="A5" s="808" t="s">
        <v>138</v>
      </c>
      <c r="B5" s="793"/>
      <c r="C5" s="1096"/>
      <c r="D5" s="1099">
        <v>56918</v>
      </c>
      <c r="E5" s="1101"/>
      <c r="F5" s="1104">
        <v>42581</v>
      </c>
      <c r="G5" s="1106"/>
      <c r="H5" s="1109"/>
    </row>
    <row r="6" spans="1:8">
      <c r="A6" s="780"/>
      <c r="B6" s="792"/>
      <c r="C6" s="1097"/>
      <c r="D6" s="1100">
        <v>37660</v>
      </c>
      <c r="E6" s="1102"/>
      <c r="F6" s="1105">
        <v>24354</v>
      </c>
      <c r="G6" s="1107"/>
      <c r="H6" s="1110"/>
    </row>
    <row r="7" spans="1:8">
      <c r="A7" s="808" t="s">
        <v>247</v>
      </c>
      <c r="B7" s="793"/>
      <c r="C7" s="1096"/>
      <c r="D7" s="1099">
        <v>50874</v>
      </c>
      <c r="E7" s="1101"/>
      <c r="F7" s="1104">
        <v>45426</v>
      </c>
      <c r="G7" s="1106"/>
      <c r="H7" s="1109"/>
    </row>
    <row r="8" spans="1:8">
      <c r="A8" s="780"/>
      <c r="B8" s="792"/>
      <c r="C8" s="1097"/>
      <c r="D8" s="1100">
        <v>30596</v>
      </c>
      <c r="E8" s="1102"/>
      <c r="F8" s="1105">
        <v>24508</v>
      </c>
      <c r="G8" s="1107"/>
      <c r="H8" s="1110"/>
    </row>
    <row r="9" spans="1:8">
      <c r="A9" s="808" t="s">
        <v>531</v>
      </c>
      <c r="B9" s="793"/>
      <c r="C9" s="1096"/>
      <c r="D9" s="1099">
        <v>60037</v>
      </c>
      <c r="E9" s="1101"/>
      <c r="F9" s="1104">
        <v>45022</v>
      </c>
      <c r="G9" s="1106"/>
      <c r="H9" s="1109"/>
    </row>
    <row r="10" spans="1:8">
      <c r="A10" s="780"/>
      <c r="B10" s="792"/>
      <c r="C10" s="1097"/>
      <c r="D10" s="1100">
        <v>33446</v>
      </c>
      <c r="E10" s="1102"/>
      <c r="F10" s="1105">
        <v>25247</v>
      </c>
      <c r="G10" s="1107"/>
      <c r="H10" s="1110"/>
    </row>
    <row r="11" spans="1:8">
      <c r="A11" s="808" t="s">
        <v>532</v>
      </c>
      <c r="B11" s="793"/>
      <c r="C11" s="1096"/>
      <c r="D11" s="1099">
        <v>96879</v>
      </c>
      <c r="E11" s="1101"/>
      <c r="F11" s="1104">
        <v>46035</v>
      </c>
      <c r="G11" s="1106"/>
      <c r="H11" s="1109"/>
    </row>
    <row r="12" spans="1:8">
      <c r="A12" s="780"/>
      <c r="B12" s="792"/>
      <c r="C12" s="1098"/>
      <c r="D12" s="1100">
        <v>37720</v>
      </c>
      <c r="E12" s="1102"/>
      <c r="F12" s="1105">
        <v>25158</v>
      </c>
      <c r="G12" s="1107"/>
      <c r="H12" s="1110"/>
    </row>
    <row r="13" spans="1:8">
      <c r="A13" s="808"/>
      <c r="B13" s="793"/>
      <c r="C13" s="1096"/>
      <c r="D13" s="1099">
        <v>66024</v>
      </c>
      <c r="E13" s="1101"/>
      <c r="F13" s="1104">
        <v>44524</v>
      </c>
      <c r="G13" s="1108"/>
      <c r="H13" s="1109"/>
    </row>
    <row r="14" spans="1:8">
      <c r="A14" s="780"/>
      <c r="B14" s="792"/>
      <c r="C14" s="1097"/>
      <c r="D14" s="1100">
        <v>37065</v>
      </c>
      <c r="E14" s="1102"/>
      <c r="F14" s="1105">
        <v>24816</v>
      </c>
      <c r="G14" s="1107"/>
      <c r="H14" s="1110"/>
    </row>
    <row r="17" spans="1:11">
      <c r="A17" s="1088" t="s">
        <v>26</v>
      </c>
    </row>
    <row r="18" spans="1:11">
      <c r="A18" s="1089"/>
      <c r="B18" s="1089" t="str">
        <f>実質収支比率等に係る経年分析!F$46</f>
        <v>H27</v>
      </c>
      <c r="C18" s="1089" t="str">
        <f>実質収支比率等に係る経年分析!G$46</f>
        <v>H28</v>
      </c>
      <c r="D18" s="1089" t="str">
        <f>実質収支比率等に係る経年分析!H$46</f>
        <v>H29</v>
      </c>
      <c r="E18" s="1089" t="str">
        <f>実質収支比率等に係る経年分析!I$46</f>
        <v>H30</v>
      </c>
      <c r="F18" s="1089" t="str">
        <f>実質収支比率等に係る経年分析!J$46</f>
        <v>R01</v>
      </c>
    </row>
    <row r="19" spans="1:11">
      <c r="A19" s="1089" t="s">
        <v>87</v>
      </c>
      <c r="B19" s="1089">
        <f>ROUND(VALUE(SUBSTITUTE(実質収支比率等に係る経年分析!F$48,"▲","-")),2)</f>
        <v>5.98</v>
      </c>
      <c r="C19" s="1089">
        <f>ROUND(VALUE(SUBSTITUTE(実質収支比率等に係る経年分析!G$48,"▲","-")),2)</f>
        <v>5.32</v>
      </c>
      <c r="D19" s="1089">
        <f>ROUND(VALUE(SUBSTITUTE(実質収支比率等に係る経年分析!H$48,"▲","-")),2)</f>
        <v>5.36</v>
      </c>
      <c r="E19" s="1089">
        <f>ROUND(VALUE(SUBSTITUTE(実質収支比率等に係る経年分析!I$48,"▲","-")),2)</f>
        <v>6</v>
      </c>
      <c r="F19" s="1089">
        <f>ROUND(VALUE(SUBSTITUTE(実質収支比率等に係る経年分析!J$48,"▲","-")),2)</f>
        <v>5.42</v>
      </c>
    </row>
    <row r="20" spans="1:11">
      <c r="A20" s="1089" t="s">
        <v>44</v>
      </c>
      <c r="B20" s="1089">
        <f>ROUND(VALUE(SUBSTITUTE(実質収支比率等に係る経年分析!F$47,"▲","-")),2)</f>
        <v>8.74</v>
      </c>
      <c r="C20" s="1089">
        <f>ROUND(VALUE(SUBSTITUTE(実質収支比率等に係る経年分析!G$47,"▲","-")),2)</f>
        <v>8.14</v>
      </c>
      <c r="D20" s="1089">
        <f>ROUND(VALUE(SUBSTITUTE(実質収支比率等に係る経年分析!H$47,"▲","-")),2)</f>
        <v>8.92</v>
      </c>
      <c r="E20" s="1089">
        <f>ROUND(VALUE(SUBSTITUTE(実質収支比率等に係る経年分析!I$47,"▲","-")),2)</f>
        <v>9.6199999999999992</v>
      </c>
      <c r="F20" s="1089">
        <f>ROUND(VALUE(SUBSTITUTE(実質収支比率等に係る経年分析!J$47,"▲","-")),2)</f>
        <v>8.0299999999999994</v>
      </c>
    </row>
    <row r="21" spans="1:11">
      <c r="A21" s="1089" t="s">
        <v>113</v>
      </c>
      <c r="B21" s="1089">
        <f>IF(ISNUMBER(VALUE(SUBSTITUTE(実質収支比率等に係る経年分析!F$49,"▲","-"))),ROUND(VALUE(SUBSTITUTE(実質収支比率等に係る経年分析!F$49,"▲","-")),2),NA())</f>
        <v>1</v>
      </c>
      <c r="C21" s="1089">
        <f>IF(ISNUMBER(VALUE(SUBSTITUTE(実質収支比率等に係る経年分析!G$49,"▲","-"))),ROUND(VALUE(SUBSTITUTE(実質収支比率等に係る経年分析!G$49,"▲","-")),2),NA())</f>
        <v>-1.27</v>
      </c>
      <c r="D21" s="1089">
        <f>IF(ISNUMBER(VALUE(SUBSTITUTE(実質収支比率等に係る経年分析!H$49,"▲","-"))),ROUND(VALUE(SUBSTITUTE(実質収支比率等に係る経年分析!H$49,"▲","-")),2),NA())</f>
        <v>0.87</v>
      </c>
      <c r="E21" s="1089">
        <f>IF(ISNUMBER(VALUE(SUBSTITUTE(実質収支比率等に係る経年分析!I$49,"▲","-"))),ROUND(VALUE(SUBSTITUTE(実質収支比率等に係る経年分析!I$49,"▲","-")),2),NA())</f>
        <v>1.51</v>
      </c>
      <c r="F21" s="1089">
        <f>IF(ISNUMBER(VALUE(SUBSTITUTE(実質収支比率等に係る経年分析!J$49,"▲","-"))),ROUND(VALUE(SUBSTITUTE(実質収支比率等に係る経年分析!J$49,"▲","-")),2),NA())</f>
        <v>-2.19</v>
      </c>
    </row>
    <row r="24" spans="1:11">
      <c r="A24" s="1088" t="s">
        <v>99</v>
      </c>
    </row>
    <row r="25" spans="1:11">
      <c r="A25" s="1090"/>
      <c r="B25" s="1090" t="str">
        <f>'連結実質赤字比率に係る赤字・黒字の構成分析'!F$33</f>
        <v>H27</v>
      </c>
      <c r="C25" s="1090"/>
      <c r="D25" s="1090" t="str">
        <f>'連結実質赤字比率に係る赤字・黒字の構成分析'!G$33</f>
        <v>H28</v>
      </c>
      <c r="E25" s="1090"/>
      <c r="F25" s="1090" t="str">
        <f>'連結実質赤字比率に係る赤字・黒字の構成分析'!H$33</f>
        <v>H29</v>
      </c>
      <c r="G25" s="1090"/>
      <c r="H25" s="1090" t="str">
        <f>'連結実質赤字比率に係る赤字・黒字の構成分析'!I$33</f>
        <v>H30</v>
      </c>
      <c r="I25" s="1090"/>
      <c r="J25" s="1090" t="str">
        <f>'連結実質赤字比率に係る赤字・黒字の構成分析'!J$33</f>
        <v>R01</v>
      </c>
      <c r="K25" s="1090"/>
    </row>
    <row r="26" spans="1:11">
      <c r="A26" s="1090"/>
      <c r="B26" s="1090" t="s">
        <v>115</v>
      </c>
      <c r="C26" s="1090" t="s">
        <v>66</v>
      </c>
      <c r="D26" s="1090" t="s">
        <v>115</v>
      </c>
      <c r="E26" s="1090" t="s">
        <v>66</v>
      </c>
      <c r="F26" s="1090" t="s">
        <v>115</v>
      </c>
      <c r="G26" s="1090" t="s">
        <v>66</v>
      </c>
      <c r="H26" s="1090" t="s">
        <v>115</v>
      </c>
      <c r="I26" s="1090" t="s">
        <v>66</v>
      </c>
      <c r="J26" s="1090" t="s">
        <v>115</v>
      </c>
      <c r="K26" s="1090" t="s">
        <v>66</v>
      </c>
    </row>
    <row r="27" spans="1:11">
      <c r="A27" s="1090" t="str">
        <f>IF('連結実質赤字比率に係る赤字・黒字の構成分析'!C$43="",NA(),'連結実質赤字比率に係る赤字・黒字の構成分析'!C$43)</f>
        <v>その他会計（黒字）</v>
      </c>
      <c r="B27" s="1090" t="e">
        <f>IF(ROUND(VALUE(SUBSTITUTE('連結実質赤字比率に係る赤字・黒字の構成分析'!F$43,"▲","-")),2)&lt;0,ABS(ROUND(VALUE(SUBSTITUTE('連結実質赤字比率に係る赤字・黒字の構成分析'!F$43,"▲","-")),2)),NA())</f>
        <v>#N/A</v>
      </c>
      <c r="C27" s="1090">
        <f>IF(ROUND(VALUE(SUBSTITUTE('連結実質赤字比率に係る赤字・黒字の構成分析'!F$43,"▲","-")),2)&gt;=0,ABS(ROUND(VALUE(SUBSTITUTE('連結実質赤字比率に係る赤字・黒字の構成分析'!F$43,"▲","-")),2)),NA())</f>
        <v>1.e-002</v>
      </c>
      <c r="D27" s="1090" t="e">
        <f>IF(ROUND(VALUE(SUBSTITUTE('連結実質赤字比率に係る赤字・黒字の構成分析'!G$43,"▲","-")),2)&lt;0,ABS(ROUND(VALUE(SUBSTITUTE('連結実質赤字比率に係る赤字・黒字の構成分析'!G$43,"▲","-")),2)),NA())</f>
        <v>#N/A</v>
      </c>
      <c r="E27" s="1090">
        <f>IF(ROUND(VALUE(SUBSTITUTE('連結実質赤字比率に係る赤字・黒字の構成分析'!G$43,"▲","-")),2)&gt;=0,ABS(ROUND(VALUE(SUBSTITUTE('連結実質赤字比率に係る赤字・黒字の構成分析'!G$43,"▲","-")),2)),NA())</f>
        <v>2.e-002</v>
      </c>
      <c r="F27" s="1090" t="e">
        <f>IF(ROUND(VALUE(SUBSTITUTE('連結実質赤字比率に係る赤字・黒字の構成分析'!H$43,"▲","-")),2)&lt;0,ABS(ROUND(VALUE(SUBSTITUTE('連結実質赤字比率に係る赤字・黒字の構成分析'!H$43,"▲","-")),2)),NA())</f>
        <v>#N/A</v>
      </c>
      <c r="G27" s="1090">
        <f>IF(ROUND(VALUE(SUBSTITUTE('連結実質赤字比率に係る赤字・黒字の構成分析'!H$43,"▲","-")),2)&gt;=0,ABS(ROUND(VALUE(SUBSTITUTE('連結実質赤字比率に係る赤字・黒字の構成分析'!H$43,"▲","-")),2)),NA())</f>
        <v>1.e-002</v>
      </c>
      <c r="H27" s="1090" t="e">
        <f>IF(ROUND(VALUE(SUBSTITUTE('連結実質赤字比率に係る赤字・黒字の構成分析'!I$43,"▲","-")),2)&lt;0,ABS(ROUND(VALUE(SUBSTITUTE('連結実質赤字比率に係る赤字・黒字の構成分析'!I$43,"▲","-")),2)),NA())</f>
        <v>#N/A</v>
      </c>
      <c r="I27" s="1090">
        <f>IF(ROUND(VALUE(SUBSTITUTE('連結実質赤字比率に係る赤字・黒字の構成分析'!I$43,"▲","-")),2)&gt;=0,ABS(ROUND(VALUE(SUBSTITUTE('連結実質赤字比率に係る赤字・黒字の構成分析'!I$43,"▲","-")),2)),NA())</f>
        <v>1.e-002</v>
      </c>
      <c r="J27" s="1090" t="e">
        <f>IF(ROUND(VALUE(SUBSTITUTE('連結実質赤字比率に係る赤字・黒字の構成分析'!J$43,"▲","-")),2)&lt;0,ABS(ROUND(VALUE(SUBSTITUTE('連結実質赤字比率に係る赤字・黒字の構成分析'!J$43,"▲","-")),2)),NA())</f>
        <v>#N/A</v>
      </c>
      <c r="K27" s="1090">
        <f>IF(ROUND(VALUE(SUBSTITUTE('連結実質赤字比率に係る赤字・黒字の構成分析'!J$43,"▲","-")),2)&gt;=0,ABS(ROUND(VALUE(SUBSTITUTE('連結実質赤字比率に係る赤字・黒字の構成分析'!J$43,"▲","-")),2)),NA())</f>
        <v>0</v>
      </c>
    </row>
    <row r="28" spans="1:11">
      <c r="A28" s="1090" t="str">
        <f>IF('連結実質赤字比率に係る赤字・黒字の構成分析'!C$42="",NA(),'連結実質赤字比率に係る赤字・黒字の構成分析'!C$42)</f>
        <v>その他会計（赤字）</v>
      </c>
      <c r="B28" s="1090" t="e">
        <f>IF(ROUND(VALUE(SUBSTITUTE('連結実質赤字比率に係る赤字・黒字の構成分析'!F$42,"▲","-")),2)&lt;0,ABS(ROUND(VALUE(SUBSTITUTE('連結実質赤字比率に係る赤字・黒字の構成分析'!F$42,"▲","-")),2)),NA())</f>
        <v>#VALUE!</v>
      </c>
      <c r="C28" s="1090" t="e">
        <f>IF(ROUND(VALUE(SUBSTITUTE('連結実質赤字比率に係る赤字・黒字の構成分析'!F$42,"▲","-")),2)&gt;=0,ABS(ROUND(VALUE(SUBSTITUTE('連結実質赤字比率に係る赤字・黒字の構成分析'!F$42,"▲","-")),2)),NA())</f>
        <v>#VALUE!</v>
      </c>
      <c r="D28" s="1090" t="e">
        <f>IF(ROUND(VALUE(SUBSTITUTE('連結実質赤字比率に係る赤字・黒字の構成分析'!G$42,"▲","-")),2)&lt;0,ABS(ROUND(VALUE(SUBSTITUTE('連結実質赤字比率に係る赤字・黒字の構成分析'!G$42,"▲","-")),2)),NA())</f>
        <v>#VALUE!</v>
      </c>
      <c r="E28" s="1090" t="e">
        <f>IF(ROUND(VALUE(SUBSTITUTE('連結実質赤字比率に係る赤字・黒字の構成分析'!G$42,"▲","-")),2)&gt;=0,ABS(ROUND(VALUE(SUBSTITUTE('連結実質赤字比率に係る赤字・黒字の構成分析'!G$42,"▲","-")),2)),NA())</f>
        <v>#VALUE!</v>
      </c>
      <c r="F28" s="1090" t="e">
        <f>IF(ROUND(VALUE(SUBSTITUTE('連結実質赤字比率に係る赤字・黒字の構成分析'!H$42,"▲","-")),2)&lt;0,ABS(ROUND(VALUE(SUBSTITUTE('連結実質赤字比率に係る赤字・黒字の構成分析'!H$42,"▲","-")),2)),NA())</f>
        <v>#VALUE!</v>
      </c>
      <c r="G28" s="1090" t="e">
        <f>IF(ROUND(VALUE(SUBSTITUTE('連結実質赤字比率に係る赤字・黒字の構成分析'!H$42,"▲","-")),2)&gt;=0,ABS(ROUND(VALUE(SUBSTITUTE('連結実質赤字比率に係る赤字・黒字の構成分析'!H$42,"▲","-")),2)),NA())</f>
        <v>#VALUE!</v>
      </c>
      <c r="H28" s="1090" t="e">
        <f>IF(ROUND(VALUE(SUBSTITUTE('連結実質赤字比率に係る赤字・黒字の構成分析'!I$42,"▲","-")),2)&lt;0,ABS(ROUND(VALUE(SUBSTITUTE('連結実質赤字比率に係る赤字・黒字の構成分析'!I$42,"▲","-")),2)),NA())</f>
        <v>#VALUE!</v>
      </c>
      <c r="I28" s="1090" t="e">
        <f>IF(ROUND(VALUE(SUBSTITUTE('連結実質赤字比率に係る赤字・黒字の構成分析'!I$42,"▲","-")),2)&gt;=0,ABS(ROUND(VALUE(SUBSTITUTE('連結実質赤字比率に係る赤字・黒字の構成分析'!I$42,"▲","-")),2)),NA())</f>
        <v>#VALUE!</v>
      </c>
      <c r="J28" s="1090" t="e">
        <f>IF(ROUND(VALUE(SUBSTITUTE('連結実質赤字比率に係る赤字・黒字の構成分析'!J$42,"▲","-")),2)&lt;0,ABS(ROUND(VALUE(SUBSTITUTE('連結実質赤字比率に係る赤字・黒字の構成分析'!J$42,"▲","-")),2)),NA())</f>
        <v>#VALUE!</v>
      </c>
      <c r="K28" s="1090" t="e">
        <f>IF(ROUND(VALUE(SUBSTITUTE('連結実質赤字比率に係る赤字・黒字の構成分析'!J$42,"▲","-")),2)&gt;=0,ABS(ROUND(VALUE(SUBSTITUTE('連結実質赤字比率に係る赤字・黒字の構成分析'!J$42,"▲","-")),2)),NA())</f>
        <v>#VALUE!</v>
      </c>
    </row>
    <row r="29" spans="1:11">
      <c r="A29" s="1090" t="str">
        <f>IF('連結実質赤字比率に係る赤字・黒字の構成分析'!C$41="",NA(),'連結実質赤字比率に係る赤字・黒字の構成分析'!C$41)</f>
        <v>介護保険事業特別会計</v>
      </c>
      <c r="B29" s="1090" t="e">
        <f>IF(ROUND(VALUE(SUBSTITUTE('連結実質赤字比率に係る赤字・黒字の構成分析'!F$41,"▲","-")),2)&lt;0,ABS(ROUND(VALUE(SUBSTITUTE('連結実質赤字比率に係る赤字・黒字の構成分析'!F$41,"▲","-")),2)),NA())</f>
        <v>#N/A</v>
      </c>
      <c r="C29" s="1090">
        <f>IF(ROUND(VALUE(SUBSTITUTE('連結実質赤字比率に係る赤字・黒字の構成分析'!F$41,"▲","-")),2)&gt;=0,ABS(ROUND(VALUE(SUBSTITUTE('連結実質赤字比率に係る赤字・黒字の構成分析'!F$41,"▲","-")),2)),NA())</f>
        <v>0.43</v>
      </c>
      <c r="D29" s="1090" t="e">
        <f>IF(ROUND(VALUE(SUBSTITUTE('連結実質赤字比率に係る赤字・黒字の構成分析'!G$41,"▲","-")),2)&lt;0,ABS(ROUND(VALUE(SUBSTITUTE('連結実質赤字比率に係る赤字・黒字の構成分析'!G$41,"▲","-")),2)),NA())</f>
        <v>#N/A</v>
      </c>
      <c r="E29" s="1090">
        <f>IF(ROUND(VALUE(SUBSTITUTE('連結実質赤字比率に係る赤字・黒字の構成分析'!G$41,"▲","-")),2)&gt;=0,ABS(ROUND(VALUE(SUBSTITUTE('連結実質赤字比率に係る赤字・黒字の構成分析'!G$41,"▲","-")),2)),NA())</f>
        <v>0.51</v>
      </c>
      <c r="F29" s="1090" t="e">
        <f>IF(ROUND(VALUE(SUBSTITUTE('連結実質赤字比率に係る赤字・黒字の構成分析'!H$41,"▲","-")),2)&lt;0,ABS(ROUND(VALUE(SUBSTITUTE('連結実質赤字比率に係る赤字・黒字の構成分析'!H$41,"▲","-")),2)),NA())</f>
        <v>#N/A</v>
      </c>
      <c r="G29" s="1090">
        <f>IF(ROUND(VALUE(SUBSTITUTE('連結実質赤字比率に係る赤字・黒字の構成分析'!H$41,"▲","-")),2)&gt;=0,ABS(ROUND(VALUE(SUBSTITUTE('連結実質赤字比率に係る赤字・黒字の構成分析'!H$41,"▲","-")),2)),NA())</f>
        <v>0.74</v>
      </c>
      <c r="H29" s="1090" t="e">
        <f>IF(ROUND(VALUE(SUBSTITUTE('連結実質赤字比率に係る赤字・黒字の構成分析'!I$41,"▲","-")),2)&lt;0,ABS(ROUND(VALUE(SUBSTITUTE('連結実質赤字比率に係る赤字・黒字の構成分析'!I$41,"▲","-")),2)),NA())</f>
        <v>#N/A</v>
      </c>
      <c r="I29" s="1090">
        <f>IF(ROUND(VALUE(SUBSTITUTE('連結実質赤字比率に係る赤字・黒字の構成分析'!I$41,"▲","-")),2)&gt;=0,ABS(ROUND(VALUE(SUBSTITUTE('連結実質赤字比率に係る赤字・黒字の構成分析'!I$41,"▲","-")),2)),NA())</f>
        <v>0.84</v>
      </c>
      <c r="J29" s="1090" t="e">
        <f>IF(ROUND(VALUE(SUBSTITUTE('連結実質赤字比率に係る赤字・黒字の構成分析'!J$41,"▲","-")),2)&lt;0,ABS(ROUND(VALUE(SUBSTITUTE('連結実質赤字比率に係る赤字・黒字の構成分析'!J$41,"▲","-")),2)),NA())</f>
        <v>#N/A</v>
      </c>
      <c r="K29" s="1090">
        <f>IF(ROUND(VALUE(SUBSTITUTE('連結実質赤字比率に係る赤字・黒字の構成分析'!J$41,"▲","-")),2)&gt;=0,ABS(ROUND(VALUE(SUBSTITUTE('連結実質赤字比率に係る赤字・黒字の構成分析'!J$41,"▲","-")),2)),NA())</f>
        <v>1.e-002</v>
      </c>
    </row>
    <row r="30" spans="1:11">
      <c r="A30" s="1090" t="str">
        <f>IF('連結実質赤字比率に係る赤字・黒字の構成分析'!C$40="",NA(),'連結実質赤字比率に係る赤字・黒字の構成分析'!C$40)</f>
        <v>後期高齢者医療事業特別会計</v>
      </c>
      <c r="B30" s="1090" t="e">
        <f>IF(ROUND(VALUE(SUBSTITUTE('連結実質赤字比率に係る赤字・黒字の構成分析'!F$40,"▲","-")),2)&lt;0,ABS(ROUND(VALUE(SUBSTITUTE('連結実質赤字比率に係る赤字・黒字の構成分析'!F$40,"▲","-")),2)),NA())</f>
        <v>#N/A</v>
      </c>
      <c r="C30" s="1090">
        <f>IF(ROUND(VALUE(SUBSTITUTE('連結実質赤字比率に係る赤字・黒字の構成分析'!F$40,"▲","-")),2)&gt;=0,ABS(ROUND(VALUE(SUBSTITUTE('連結実質赤字比率に係る赤字・黒字の構成分析'!F$40,"▲","-")),2)),NA())</f>
        <v>1.e-002</v>
      </c>
      <c r="D30" s="1090" t="e">
        <f>IF(ROUND(VALUE(SUBSTITUTE('連結実質赤字比率に係る赤字・黒字の構成分析'!G$40,"▲","-")),2)&lt;0,ABS(ROUND(VALUE(SUBSTITUTE('連結実質赤字比率に係る赤字・黒字の構成分析'!G$40,"▲","-")),2)),NA())</f>
        <v>#N/A</v>
      </c>
      <c r="E30" s="1090">
        <f>IF(ROUND(VALUE(SUBSTITUTE('連結実質赤字比率に係る赤字・黒字の構成分析'!G$40,"▲","-")),2)&gt;=0,ABS(ROUND(VALUE(SUBSTITUTE('連結実質赤字比率に係る赤字・黒字の構成分析'!G$40,"▲","-")),2)),NA())</f>
        <v>4.e-002</v>
      </c>
      <c r="F30" s="1090" t="e">
        <f>IF(ROUND(VALUE(SUBSTITUTE('連結実質赤字比率に係る赤字・黒字の構成分析'!H$40,"▲","-")),2)&lt;0,ABS(ROUND(VALUE(SUBSTITUTE('連結実質赤字比率に係る赤字・黒字の構成分析'!H$40,"▲","-")),2)),NA())</f>
        <v>#N/A</v>
      </c>
      <c r="G30" s="1090">
        <f>IF(ROUND(VALUE(SUBSTITUTE('連結実質赤字比率に係る赤字・黒字の構成分析'!H$40,"▲","-")),2)&gt;=0,ABS(ROUND(VALUE(SUBSTITUTE('連結実質赤字比率に係る赤字・黒字の構成分析'!H$40,"▲","-")),2)),NA())</f>
        <v>2.e-002</v>
      </c>
      <c r="H30" s="1090" t="e">
        <f>IF(ROUND(VALUE(SUBSTITUTE('連結実質赤字比率に係る赤字・黒字の構成分析'!I$40,"▲","-")),2)&lt;0,ABS(ROUND(VALUE(SUBSTITUTE('連結実質赤字比率に係る赤字・黒字の構成分析'!I$40,"▲","-")),2)),NA())</f>
        <v>#N/A</v>
      </c>
      <c r="I30" s="1090">
        <f>IF(ROUND(VALUE(SUBSTITUTE('連結実質赤字比率に係る赤字・黒字の構成分析'!I$40,"▲","-")),2)&gt;=0,ABS(ROUND(VALUE(SUBSTITUTE('連結実質赤字比率に係る赤字・黒字の構成分析'!I$40,"▲","-")),2)),NA())</f>
        <v>1.e-002</v>
      </c>
      <c r="J30" s="1090" t="e">
        <f>IF(ROUND(VALUE(SUBSTITUTE('連結実質赤字比率に係る赤字・黒字の構成分析'!J$40,"▲","-")),2)&lt;0,ABS(ROUND(VALUE(SUBSTITUTE('連結実質赤字比率に係る赤字・黒字の構成分析'!J$40,"▲","-")),2)),NA())</f>
        <v>#N/A</v>
      </c>
      <c r="K30" s="1090">
        <f>IF(ROUND(VALUE(SUBSTITUTE('連結実質赤字比率に係る赤字・黒字の構成分析'!J$40,"▲","-")),2)&gt;=0,ABS(ROUND(VALUE(SUBSTITUTE('連結実質赤字比率に係る赤字・黒字の構成分析'!J$40,"▲","-")),2)),NA())</f>
        <v>2.e-002</v>
      </c>
    </row>
    <row r="31" spans="1:11">
      <c r="A31" s="1090" t="str">
        <f>IF('連結実質赤字比率に係る赤字・黒字の構成分析'!C$39="",NA(),'連結実質赤字比率に係る赤字・黒字の構成分析'!C$39)</f>
        <v>国民健康保険事業特別会計</v>
      </c>
      <c r="B31" s="1090" t="e">
        <f>IF(ROUND(VALUE(SUBSTITUTE('連結実質赤字比率に係る赤字・黒字の構成分析'!F$39,"▲","-")),2)&lt;0,ABS(ROUND(VALUE(SUBSTITUTE('連結実質赤字比率に係る赤字・黒字の構成分析'!F$39,"▲","-")),2)),NA())</f>
        <v>#N/A</v>
      </c>
      <c r="C31" s="1090">
        <f>IF(ROUND(VALUE(SUBSTITUTE('連結実質赤字比率に係る赤字・黒字の構成分析'!F$39,"▲","-")),2)&gt;=0,ABS(ROUND(VALUE(SUBSTITUTE('連結実質赤字比率に係る赤字・黒字の構成分析'!F$39,"▲","-")),2)),NA())</f>
        <v>1.19</v>
      </c>
      <c r="D31" s="1090" t="e">
        <f>IF(ROUND(VALUE(SUBSTITUTE('連結実質赤字比率に係る赤字・黒字の構成分析'!G$39,"▲","-")),2)&lt;0,ABS(ROUND(VALUE(SUBSTITUTE('連結実質赤字比率に係る赤字・黒字の構成分析'!G$39,"▲","-")),2)),NA())</f>
        <v>#N/A</v>
      </c>
      <c r="E31" s="1090">
        <f>IF(ROUND(VALUE(SUBSTITUTE('連結実質赤字比率に係る赤字・黒字の構成分析'!G$39,"▲","-")),2)&gt;=0,ABS(ROUND(VALUE(SUBSTITUTE('連結実質赤字比率に係る赤字・黒字の構成分析'!G$39,"▲","-")),2)),NA())</f>
        <v>1.32</v>
      </c>
      <c r="F31" s="1090" t="e">
        <f>IF(ROUND(VALUE(SUBSTITUTE('連結実質赤字比率に係る赤字・黒字の構成分析'!H$39,"▲","-")),2)&lt;0,ABS(ROUND(VALUE(SUBSTITUTE('連結実質赤字比率に係る赤字・黒字の構成分析'!H$39,"▲","-")),2)),NA())</f>
        <v>#N/A</v>
      </c>
      <c r="G31" s="1090">
        <f>IF(ROUND(VALUE(SUBSTITUTE('連結実質赤字比率に係る赤字・黒字の構成分析'!H$39,"▲","-")),2)&gt;=0,ABS(ROUND(VALUE(SUBSTITUTE('連結実質赤字比率に係る赤字・黒字の構成分析'!H$39,"▲","-")),2)),NA())</f>
        <v>2.5099999999999998</v>
      </c>
      <c r="H31" s="1090" t="e">
        <f>IF(ROUND(VALUE(SUBSTITUTE('連結実質赤字比率に係る赤字・黒字の構成分析'!I$39,"▲","-")),2)&lt;0,ABS(ROUND(VALUE(SUBSTITUTE('連結実質赤字比率に係る赤字・黒字の構成分析'!I$39,"▲","-")),2)),NA())</f>
        <v>#N/A</v>
      </c>
      <c r="I31" s="1090">
        <f>IF(ROUND(VALUE(SUBSTITUTE('連結実質赤字比率に係る赤字・黒字の構成分析'!I$39,"▲","-")),2)&gt;=0,ABS(ROUND(VALUE(SUBSTITUTE('連結実質赤字比率に係る赤字・黒字の構成分析'!I$39,"▲","-")),2)),NA())</f>
        <v>0.34</v>
      </c>
      <c r="J31" s="1090" t="e">
        <f>IF(ROUND(VALUE(SUBSTITUTE('連結実質赤字比率に係る赤字・黒字の構成分析'!J$39,"▲","-")),2)&lt;0,ABS(ROUND(VALUE(SUBSTITUTE('連結実質赤字比率に係る赤字・黒字の構成分析'!J$39,"▲","-")),2)),NA())</f>
        <v>#N/A</v>
      </c>
      <c r="K31" s="1090">
        <f>IF(ROUND(VALUE(SUBSTITUTE('連結実質赤字比率に係る赤字・黒字の構成分析'!J$39,"▲","-")),2)&gt;=0,ABS(ROUND(VALUE(SUBSTITUTE('連結実質赤字比率に係る赤字・黒字の構成分析'!J$39,"▲","-")),2)),NA())</f>
        <v>0.27</v>
      </c>
    </row>
    <row r="32" spans="1:11">
      <c r="A32" s="1090" t="str">
        <f>IF('連結実質赤字比率に係る赤字・黒字の構成分析'!C$38="",NA(),'連結実質赤字比率に係る赤字・黒字の構成分析'!C$38)</f>
        <v>第二東名ＩＣ周辺地区土地区画整理事業特別会計</v>
      </c>
      <c r="B32" s="1090" t="e">
        <f>IF(ROUND(VALUE(SUBSTITUTE('連結実質赤字比率に係る赤字・黒字の構成分析'!F$38,"▲","-")),2)&lt;0,ABS(ROUND(VALUE(SUBSTITUTE('連結実質赤字比率に係る赤字・黒字の構成分析'!F$38,"▲","-")),2)),NA())</f>
        <v>#N/A</v>
      </c>
      <c r="C32" s="1090">
        <f>IF(ROUND(VALUE(SUBSTITUTE('連結実質赤字比率に係る赤字・黒字の構成分析'!F$38,"▲","-")),2)&gt;=0,ABS(ROUND(VALUE(SUBSTITUTE('連結実質赤字比率に係る赤字・黒字の構成分析'!F$38,"▲","-")),2)),NA())</f>
        <v>2.e-002</v>
      </c>
      <c r="D32" s="1090" t="e">
        <f>IF(ROUND(VALUE(SUBSTITUTE('連結実質赤字比率に係る赤字・黒字の構成分析'!G$38,"▲","-")),2)&lt;0,ABS(ROUND(VALUE(SUBSTITUTE('連結実質赤字比率に係る赤字・黒字の構成分析'!G$38,"▲","-")),2)),NA())</f>
        <v>#N/A</v>
      </c>
      <c r="E32" s="1090">
        <f>IF(ROUND(VALUE(SUBSTITUTE('連結実質赤字比率に係る赤字・黒字の構成分析'!G$38,"▲","-")),2)&gt;=0,ABS(ROUND(VALUE(SUBSTITUTE('連結実質赤字比率に係る赤字・黒字の構成分析'!G$38,"▲","-")),2)),NA())</f>
        <v>1.e-002</v>
      </c>
      <c r="F32" s="1090" t="e">
        <f>IF(ROUND(VALUE(SUBSTITUTE('連結実質赤字比率に係る赤字・黒字の構成分析'!H$38,"▲","-")),2)&lt;0,ABS(ROUND(VALUE(SUBSTITUTE('連結実質赤字比率に係る赤字・黒字の構成分析'!H$38,"▲","-")),2)),NA())</f>
        <v>#N/A</v>
      </c>
      <c r="G32" s="1090">
        <f>IF(ROUND(VALUE(SUBSTITUTE('連結実質赤字比率に係る赤字・黒字の構成分析'!H$38,"▲","-")),2)&gt;=0,ABS(ROUND(VALUE(SUBSTITUTE('連結実質赤字比率に係る赤字・黒字の構成分析'!H$38,"▲","-")),2)),NA())</f>
        <v>1.e-002</v>
      </c>
      <c r="H32" s="1090" t="e">
        <f>IF(ROUND(VALUE(SUBSTITUTE('連結実質赤字比率に係る赤字・黒字の構成分析'!I$38,"▲","-")),2)&lt;0,ABS(ROUND(VALUE(SUBSTITUTE('連結実質赤字比率に係る赤字・黒字の構成分析'!I$38,"▲","-")),2)),NA())</f>
        <v>#N/A</v>
      </c>
      <c r="I32" s="1090">
        <f>IF(ROUND(VALUE(SUBSTITUTE('連結実質赤字比率に係る赤字・黒字の構成分析'!I$38,"▲","-")),2)&gt;=0,ABS(ROUND(VALUE(SUBSTITUTE('連結実質赤字比率に係る赤字・黒字の構成分析'!I$38,"▲","-")),2)),NA())</f>
        <v>0.86</v>
      </c>
      <c r="J32" s="1090" t="e">
        <f>IF(ROUND(VALUE(SUBSTITUTE('連結実質赤字比率に係る赤字・黒字の構成分析'!J$38,"▲","-")),2)&lt;0,ABS(ROUND(VALUE(SUBSTITUTE('連結実質赤字比率に係る赤字・黒字の構成分析'!J$38,"▲","-")),2)),NA())</f>
        <v>#N/A</v>
      </c>
      <c r="K32" s="1090">
        <f>IF(ROUND(VALUE(SUBSTITUTE('連結実質赤字比率に係る赤字・黒字の構成分析'!J$38,"▲","-")),2)&gt;=0,ABS(ROUND(VALUE(SUBSTITUTE('連結実質赤字比率に係る赤字・黒字の構成分析'!J$38,"▲","-")),2)),NA())</f>
        <v>0.85</v>
      </c>
    </row>
    <row r="33" spans="1:16">
      <c r="A33" s="1090" t="str">
        <f>IF('連結実質赤字比率に係る赤字・黒字の構成分析'!C$37="",NA(),'連結実質赤字比率に係る赤字・黒字の構成分析'!C$37)</f>
        <v>公共下水道事業会計</v>
      </c>
      <c r="B33" s="1090" t="e">
        <f>IF(ROUND(VALUE(SUBSTITUTE('連結実質赤字比率に係る赤字・黒字の構成分析'!F$37,"▲","-")),2)&lt;0,ABS(ROUND(VALUE(SUBSTITUTE('連結実質赤字比率に係る赤字・黒字の構成分析'!F$37,"▲","-")),2)),NA())</f>
        <v>#N/A</v>
      </c>
      <c r="C33" s="1090">
        <f>IF(ROUND(VALUE(SUBSTITUTE('連結実質赤字比率に係る赤字・黒字の構成分析'!F$37,"▲","-")),2)&gt;=0,ABS(ROUND(VALUE(SUBSTITUTE('連結実質赤字比率に係る赤字・黒字の構成分析'!F$37,"▲","-")),2)),NA())</f>
        <v>2.08</v>
      </c>
      <c r="D33" s="1090" t="e">
        <f>IF(ROUND(VALUE(SUBSTITUTE('連結実質赤字比率に係る赤字・黒字の構成分析'!G$37,"▲","-")),2)&lt;0,ABS(ROUND(VALUE(SUBSTITUTE('連結実質赤字比率に係る赤字・黒字の構成分析'!G$37,"▲","-")),2)),NA())</f>
        <v>#N/A</v>
      </c>
      <c r="E33" s="1090">
        <f>IF(ROUND(VALUE(SUBSTITUTE('連結実質赤字比率に係る赤字・黒字の構成分析'!G$37,"▲","-")),2)&gt;=0,ABS(ROUND(VALUE(SUBSTITUTE('連結実質赤字比率に係る赤字・黒字の構成分析'!G$37,"▲","-")),2)),NA())</f>
        <v>2.37</v>
      </c>
      <c r="F33" s="1090" t="e">
        <f>IF(ROUND(VALUE(SUBSTITUTE('連結実質赤字比率に係る赤字・黒字の構成分析'!H$37,"▲","-")),2)&lt;0,ABS(ROUND(VALUE(SUBSTITUTE('連結実質赤字比率に係る赤字・黒字の構成分析'!H$37,"▲","-")),2)),NA())</f>
        <v>#N/A</v>
      </c>
      <c r="G33" s="1090">
        <f>IF(ROUND(VALUE(SUBSTITUTE('連結実質赤字比率に係る赤字・黒字の構成分析'!H$37,"▲","-")),2)&gt;=0,ABS(ROUND(VALUE(SUBSTITUTE('連結実質赤字比率に係る赤字・黒字の構成分析'!H$37,"▲","-")),2)),NA())</f>
        <v>2.54</v>
      </c>
      <c r="H33" s="1090" t="e">
        <f>IF(ROUND(VALUE(SUBSTITUTE('連結実質赤字比率に係る赤字・黒字の構成分析'!I$37,"▲","-")),2)&lt;0,ABS(ROUND(VALUE(SUBSTITUTE('連結実質赤字比率に係る赤字・黒字の構成分析'!I$37,"▲","-")),2)),NA())</f>
        <v>#N/A</v>
      </c>
      <c r="I33" s="1090">
        <f>IF(ROUND(VALUE(SUBSTITUTE('連結実質赤字比率に係る赤字・黒字の構成分析'!I$37,"▲","-")),2)&gt;=0,ABS(ROUND(VALUE(SUBSTITUTE('連結実質赤字比率に係る赤字・黒字の構成分析'!I$37,"▲","-")),2)),NA())</f>
        <v>2.57</v>
      </c>
      <c r="J33" s="1090" t="e">
        <f>IF(ROUND(VALUE(SUBSTITUTE('連結実質赤字比率に係る赤字・黒字の構成分析'!J$37,"▲","-")),2)&lt;0,ABS(ROUND(VALUE(SUBSTITUTE('連結実質赤字比率に係る赤字・黒字の構成分析'!J$37,"▲","-")),2)),NA())</f>
        <v>#N/A</v>
      </c>
      <c r="K33" s="1090">
        <f>IF(ROUND(VALUE(SUBSTITUTE('連結実質赤字比率に係る赤字・黒字の構成分析'!J$37,"▲","-")),2)&gt;=0,ABS(ROUND(VALUE(SUBSTITUTE('連結実質赤字比率に係る赤字・黒字の構成分析'!J$37,"▲","-")),2)),NA())</f>
        <v>2.4500000000000002</v>
      </c>
    </row>
    <row r="34" spans="1:16">
      <c r="A34" s="1090" t="str">
        <f>IF('連結実質赤字比率に係る赤字・黒字の構成分析'!C$36="",NA(),'連結実質赤字比率に係る赤字・黒字の構成分析'!C$36)</f>
        <v>水道事業会計</v>
      </c>
      <c r="B34" s="1090" t="e">
        <f>IF(ROUND(VALUE(SUBSTITUTE('連結実質赤字比率に係る赤字・黒字の構成分析'!F$36,"▲","-")),2)&lt;0,ABS(ROUND(VALUE(SUBSTITUTE('連結実質赤字比率に係る赤字・黒字の構成分析'!F$36,"▲","-")),2)),NA())</f>
        <v>#N/A</v>
      </c>
      <c r="C34" s="1090">
        <f>IF(ROUND(VALUE(SUBSTITUTE('連結実質赤字比率に係る赤字・黒字の構成分析'!F$36,"▲","-")),2)&gt;=0,ABS(ROUND(VALUE(SUBSTITUTE('連結実質赤字比率に係る赤字・黒字の構成分析'!F$36,"▲","-")),2)),NA())</f>
        <v>4.01</v>
      </c>
      <c r="D34" s="1090" t="e">
        <f>IF(ROUND(VALUE(SUBSTITUTE('連結実質赤字比率に係る赤字・黒字の構成分析'!G$36,"▲","-")),2)&lt;0,ABS(ROUND(VALUE(SUBSTITUTE('連結実質赤字比率に係る赤字・黒字の構成分析'!G$36,"▲","-")),2)),NA())</f>
        <v>#N/A</v>
      </c>
      <c r="E34" s="1090">
        <f>IF(ROUND(VALUE(SUBSTITUTE('連結実質赤字比率に係る赤字・黒字の構成分析'!G$36,"▲","-")),2)&gt;=0,ABS(ROUND(VALUE(SUBSTITUTE('連結実質赤字比率に係る赤字・黒字の構成分析'!G$36,"▲","-")),2)),NA())</f>
        <v>3.51</v>
      </c>
      <c r="F34" s="1090" t="e">
        <f>IF(ROUND(VALUE(SUBSTITUTE('連結実質赤字比率に係る赤字・黒字の構成分析'!H$36,"▲","-")),2)&lt;0,ABS(ROUND(VALUE(SUBSTITUTE('連結実質赤字比率に係る赤字・黒字の構成分析'!H$36,"▲","-")),2)),NA())</f>
        <v>#N/A</v>
      </c>
      <c r="G34" s="1090">
        <f>IF(ROUND(VALUE(SUBSTITUTE('連結実質赤字比率に係る赤字・黒字の構成分析'!H$36,"▲","-")),2)&gt;=0,ABS(ROUND(VALUE(SUBSTITUTE('連結実質赤字比率に係る赤字・黒字の構成分析'!H$36,"▲","-")),2)),NA())</f>
        <v>3.44</v>
      </c>
      <c r="H34" s="1090" t="e">
        <f>IF(ROUND(VALUE(SUBSTITUTE('連結実質赤字比率に係る赤字・黒字の構成分析'!I$36,"▲","-")),2)&lt;0,ABS(ROUND(VALUE(SUBSTITUTE('連結実質赤字比率に係る赤字・黒字の構成分析'!I$36,"▲","-")),2)),NA())</f>
        <v>#N/A</v>
      </c>
      <c r="I34" s="1090">
        <f>IF(ROUND(VALUE(SUBSTITUTE('連結実質赤字比率に係る赤字・黒字の構成分析'!I$36,"▲","-")),2)&gt;=0,ABS(ROUND(VALUE(SUBSTITUTE('連結実質赤字比率に係る赤字・黒字の構成分析'!I$36,"▲","-")),2)),NA())</f>
        <v>3.83</v>
      </c>
      <c r="J34" s="1090" t="e">
        <f>IF(ROUND(VALUE(SUBSTITUTE('連結実質赤字比率に係る赤字・黒字の構成分析'!J$36,"▲","-")),2)&lt;0,ABS(ROUND(VALUE(SUBSTITUTE('連結実質赤字比率に係る赤字・黒字の構成分析'!J$36,"▲","-")),2)),NA())</f>
        <v>#N/A</v>
      </c>
      <c r="K34" s="1090">
        <f>IF(ROUND(VALUE(SUBSTITUTE('連結実質赤字比率に係る赤字・黒字の構成分析'!J$36,"▲","-")),2)&gt;=0,ABS(ROUND(VALUE(SUBSTITUTE('連結実質赤字比率に係る赤字・黒字の構成分析'!J$36,"▲","-")),2)),NA())</f>
        <v>2.98</v>
      </c>
    </row>
    <row r="35" spans="1:16">
      <c r="A35" s="1090" t="str">
        <f>IF('連結実質赤字比率に係る赤字・黒字の構成分析'!C$35="",NA(),'連結実質赤字比率に係る赤字・黒字の構成分析'!C$35)</f>
        <v>病院事業会計</v>
      </c>
      <c r="B35" s="1090" t="e">
        <f>IF(ROUND(VALUE(SUBSTITUTE('連結実質赤字比率に係る赤字・黒字の構成分析'!F$35,"▲","-")),2)&lt;0,ABS(ROUND(VALUE(SUBSTITUTE('連結実質赤字比率に係る赤字・黒字の構成分析'!F$35,"▲","-")),2)),NA())</f>
        <v>#N/A</v>
      </c>
      <c r="C35" s="1090">
        <f>IF(ROUND(VALUE(SUBSTITUTE('連結実質赤字比率に係る赤字・黒字の構成分析'!F$35,"▲","-")),2)&gt;=0,ABS(ROUND(VALUE(SUBSTITUTE('連結実質赤字比率に係る赤字・黒字の構成分析'!F$35,"▲","-")),2)),NA())</f>
        <v>3.69</v>
      </c>
      <c r="D35" s="1090" t="e">
        <f>IF(ROUND(VALUE(SUBSTITUTE('連結実質赤字比率に係る赤字・黒字の構成分析'!G$35,"▲","-")),2)&lt;0,ABS(ROUND(VALUE(SUBSTITUTE('連結実質赤字比率に係る赤字・黒字の構成分析'!G$35,"▲","-")),2)),NA())</f>
        <v>#N/A</v>
      </c>
      <c r="E35" s="1090">
        <f>IF(ROUND(VALUE(SUBSTITUTE('連結実質赤字比率に係る赤字・黒字の構成分析'!G$35,"▲","-")),2)&gt;=0,ABS(ROUND(VALUE(SUBSTITUTE('連結実質赤字比率に係る赤字・黒字の構成分析'!G$35,"▲","-")),2)),NA())</f>
        <v>4.21</v>
      </c>
      <c r="F35" s="1090" t="e">
        <f>IF(ROUND(VALUE(SUBSTITUTE('連結実質赤字比率に係る赤字・黒字の構成分析'!H$35,"▲","-")),2)&lt;0,ABS(ROUND(VALUE(SUBSTITUTE('連結実質赤字比率に係る赤字・黒字の構成分析'!H$35,"▲","-")),2)),NA())</f>
        <v>#N/A</v>
      </c>
      <c r="G35" s="1090">
        <f>IF(ROUND(VALUE(SUBSTITUTE('連結実質赤字比率に係る赤字・黒字の構成分析'!H$35,"▲","-")),2)&gt;=0,ABS(ROUND(VALUE(SUBSTITUTE('連結実質赤字比率に係る赤字・黒字の構成分析'!H$35,"▲","-")),2)),NA())</f>
        <v>3.62</v>
      </c>
      <c r="H35" s="1090" t="e">
        <f>IF(ROUND(VALUE(SUBSTITUTE('連結実質赤字比率に係る赤字・黒字の構成分析'!I$35,"▲","-")),2)&lt;0,ABS(ROUND(VALUE(SUBSTITUTE('連結実質赤字比率に係る赤字・黒字の構成分析'!I$35,"▲","-")),2)),NA())</f>
        <v>#N/A</v>
      </c>
      <c r="I35" s="1090">
        <f>IF(ROUND(VALUE(SUBSTITUTE('連結実質赤字比率に係る赤字・黒字の構成分析'!I$35,"▲","-")),2)&gt;=0,ABS(ROUND(VALUE(SUBSTITUTE('連結実質赤字比率に係る赤字・黒字の構成分析'!I$35,"▲","-")),2)),NA())</f>
        <v>3.73</v>
      </c>
      <c r="J35" s="1090" t="e">
        <f>IF(ROUND(VALUE(SUBSTITUTE('連結実質赤字比率に係る赤字・黒字の構成分析'!J$35,"▲","-")),2)&lt;0,ABS(ROUND(VALUE(SUBSTITUTE('連結実質赤字比率に係る赤字・黒字の構成分析'!J$35,"▲","-")),2)),NA())</f>
        <v>#N/A</v>
      </c>
      <c r="K35" s="1090">
        <f>IF(ROUND(VALUE(SUBSTITUTE('連結実質赤字比率に係る赤字・黒字の構成分析'!J$35,"▲","-")),2)&gt;=0,ABS(ROUND(VALUE(SUBSTITUTE('連結実質赤字比率に係る赤字・黒字の構成分析'!J$35,"▲","-")),2)),NA())</f>
        <v>3.4</v>
      </c>
    </row>
    <row r="36" spans="1:16">
      <c r="A36" s="1090" t="str">
        <f>IF('連結実質赤字比率に係る赤字・黒字の構成分析'!C$34="",NA(),'連結実質赤字比率に係る赤字・黒字の構成分析'!C$34)</f>
        <v>一般会計</v>
      </c>
      <c r="B36" s="1090" t="e">
        <f>IF(ROUND(VALUE(SUBSTITUTE('連結実質赤字比率に係る赤字・黒字の構成分析'!F$34,"▲","-")),2)&lt;0,ABS(ROUND(VALUE(SUBSTITUTE('連結実質赤字比率に係る赤字・黒字の構成分析'!F$34,"▲","-")),2)),NA())</f>
        <v>#N/A</v>
      </c>
      <c r="C36" s="1090">
        <f>IF(ROUND(VALUE(SUBSTITUTE('連結実質赤字比率に係る赤字・黒字の構成分析'!F$34,"▲","-")),2)&gt;=0,ABS(ROUND(VALUE(SUBSTITUTE('連結実質赤字比率に係る赤字・黒字の構成分析'!F$34,"▲","-")),2)),NA())</f>
        <v>5.94</v>
      </c>
      <c r="D36" s="1090" t="e">
        <f>IF(ROUND(VALUE(SUBSTITUTE('連結実質赤字比率に係る赤字・黒字の構成分析'!G$34,"▲","-")),2)&lt;0,ABS(ROUND(VALUE(SUBSTITUTE('連結実質赤字比率に係る赤字・黒字の構成分析'!G$34,"▲","-")),2)),NA())</f>
        <v>#N/A</v>
      </c>
      <c r="E36" s="1090">
        <f>IF(ROUND(VALUE(SUBSTITUTE('連結実質赤字比率に係る赤字・黒字の構成分析'!G$34,"▲","-")),2)&gt;=0,ABS(ROUND(VALUE(SUBSTITUTE('連結実質赤字比率に係る赤字・黒字の構成分析'!G$34,"▲","-")),2)),NA())</f>
        <v>5.29</v>
      </c>
      <c r="F36" s="1090" t="e">
        <f>IF(ROUND(VALUE(SUBSTITUTE('連結実質赤字比率に係る赤字・黒字の構成分析'!H$34,"▲","-")),2)&lt;0,ABS(ROUND(VALUE(SUBSTITUTE('連結実質赤字比率に係る赤字・黒字の構成分析'!H$34,"▲","-")),2)),NA())</f>
        <v>#N/A</v>
      </c>
      <c r="G36" s="1090">
        <f>IF(ROUND(VALUE(SUBSTITUTE('連結実質赤字比率に係る赤字・黒字の構成分析'!H$34,"▲","-")),2)&gt;=0,ABS(ROUND(VALUE(SUBSTITUTE('連結実質赤字比率に係る赤字・黒字の構成分析'!H$34,"▲","-")),2)),NA())</f>
        <v>5.34</v>
      </c>
      <c r="H36" s="1090" t="e">
        <f>IF(ROUND(VALUE(SUBSTITUTE('連結実質赤字比率に係る赤字・黒字の構成分析'!I$34,"▲","-")),2)&lt;0,ABS(ROUND(VALUE(SUBSTITUTE('連結実質赤字比率に係る赤字・黒字の構成分析'!I$34,"▲","-")),2)),NA())</f>
        <v>#N/A</v>
      </c>
      <c r="I36" s="1090">
        <f>IF(ROUND(VALUE(SUBSTITUTE('連結実質赤字比率に係る赤字・黒字の構成分析'!I$34,"▲","-")),2)&gt;=0,ABS(ROUND(VALUE(SUBSTITUTE('連結実質赤字比率に係る赤字・黒字の構成分析'!I$34,"▲","-")),2)),NA())</f>
        <v>5.13</v>
      </c>
      <c r="J36" s="1090" t="e">
        <f>IF(ROUND(VALUE(SUBSTITUTE('連結実質赤字比率に係る赤字・黒字の構成分析'!J$34,"▲","-")),2)&lt;0,ABS(ROUND(VALUE(SUBSTITUTE('連結実質赤字比率に係る赤字・黒字の構成分析'!J$34,"▲","-")),2)),NA())</f>
        <v>#N/A</v>
      </c>
      <c r="K36" s="1090">
        <f>IF(ROUND(VALUE(SUBSTITUTE('連結実質赤字比率に係る赤字・黒字の構成分析'!J$34,"▲","-")),2)&gt;=0,ABS(ROUND(VALUE(SUBSTITUTE('連結実質赤字比率に係る赤字・黒字の構成分析'!J$34,"▲","-")),2)),NA())</f>
        <v>4.55</v>
      </c>
    </row>
    <row r="39" spans="1:16">
      <c r="A39" s="1088" t="s">
        <v>13</v>
      </c>
    </row>
    <row r="40" spans="1:16">
      <c r="A40" s="1091"/>
      <c r="B40" s="1091" t="str">
        <f>'実質公債費比率（分子）の構造'!K$44</f>
        <v>H27</v>
      </c>
      <c r="C40" s="1091"/>
      <c r="D40" s="1091"/>
      <c r="E40" s="1091" t="str">
        <f>'実質公債費比率（分子）の構造'!L$44</f>
        <v>H28</v>
      </c>
      <c r="F40" s="1091"/>
      <c r="G40" s="1091"/>
      <c r="H40" s="1091" t="str">
        <f>'実質公債費比率（分子）の構造'!M$44</f>
        <v>H29</v>
      </c>
      <c r="I40" s="1091"/>
      <c r="J40" s="1091"/>
      <c r="K40" s="1091" t="str">
        <f>'実質公債費比率（分子）の構造'!N$44</f>
        <v>H30</v>
      </c>
      <c r="L40" s="1091"/>
      <c r="M40" s="1091"/>
      <c r="N40" s="1091" t="str">
        <f>'実質公債費比率（分子）の構造'!O$44</f>
        <v>R01</v>
      </c>
      <c r="O40" s="1091"/>
      <c r="P40" s="1091"/>
    </row>
    <row r="41" spans="1:16">
      <c r="A41" s="1091"/>
      <c r="B41" s="1091" t="s">
        <v>117</v>
      </c>
      <c r="C41" s="1091"/>
      <c r="D41" s="1091" t="s">
        <v>119</v>
      </c>
      <c r="E41" s="1091" t="s">
        <v>117</v>
      </c>
      <c r="F41" s="1091"/>
      <c r="G41" s="1091" t="s">
        <v>119</v>
      </c>
      <c r="H41" s="1091" t="s">
        <v>117</v>
      </c>
      <c r="I41" s="1091"/>
      <c r="J41" s="1091" t="s">
        <v>119</v>
      </c>
      <c r="K41" s="1091" t="s">
        <v>117</v>
      </c>
      <c r="L41" s="1091"/>
      <c r="M41" s="1091" t="s">
        <v>119</v>
      </c>
      <c r="N41" s="1091" t="s">
        <v>117</v>
      </c>
      <c r="O41" s="1091"/>
      <c r="P41" s="1091" t="s">
        <v>119</v>
      </c>
    </row>
    <row r="42" spans="1:16">
      <c r="A42" s="1091" t="s">
        <v>121</v>
      </c>
      <c r="B42" s="1091"/>
      <c r="C42" s="1091"/>
      <c r="D42" s="1091">
        <f>'実質公債費比率（分子）の構造'!K$52</f>
        <v>7966</v>
      </c>
      <c r="E42" s="1091"/>
      <c r="F42" s="1091"/>
      <c r="G42" s="1091">
        <f>'実質公債費比率（分子）の構造'!L$52</f>
        <v>7828</v>
      </c>
      <c r="H42" s="1091"/>
      <c r="I42" s="1091"/>
      <c r="J42" s="1091">
        <f>'実質公債費比率（分子）の構造'!M$52</f>
        <v>7538</v>
      </c>
      <c r="K42" s="1091"/>
      <c r="L42" s="1091"/>
      <c r="M42" s="1091">
        <f>'実質公債費比率（分子）の構造'!N$52</f>
        <v>7618</v>
      </c>
      <c r="N42" s="1091"/>
      <c r="O42" s="1091"/>
      <c r="P42" s="1091">
        <f>'実質公債費比率（分子）の構造'!O$52</f>
        <v>7258</v>
      </c>
    </row>
    <row r="43" spans="1:16">
      <c r="A43" s="1091" t="s">
        <v>48</v>
      </c>
      <c r="B43" s="1091" t="str">
        <f>'実質公債費比率（分子）の構造'!K$51</f>
        <v>-</v>
      </c>
      <c r="C43" s="1091"/>
      <c r="D43" s="1091"/>
      <c r="E43" s="1091" t="str">
        <f>'実質公債費比率（分子）の構造'!L$51</f>
        <v>-</v>
      </c>
      <c r="F43" s="1091"/>
      <c r="G43" s="1091"/>
      <c r="H43" s="1091" t="str">
        <f>'実質公債費比率（分子）の構造'!M$51</f>
        <v>-</v>
      </c>
      <c r="I43" s="1091"/>
      <c r="J43" s="1091"/>
      <c r="K43" s="1091" t="str">
        <f>'実質公債費比率（分子）の構造'!N$51</f>
        <v>-</v>
      </c>
      <c r="L43" s="1091"/>
      <c r="M43" s="1091"/>
      <c r="N43" s="1091" t="str">
        <f>'実質公債費比率（分子）の構造'!O$51</f>
        <v>-</v>
      </c>
      <c r="O43" s="1091"/>
      <c r="P43" s="1091"/>
    </row>
    <row r="44" spans="1:16">
      <c r="A44" s="1091" t="s">
        <v>46</v>
      </c>
      <c r="B44" s="1091">
        <f>'実質公債費比率（分子）の構造'!K$50</f>
        <v>464</v>
      </c>
      <c r="C44" s="1091"/>
      <c r="D44" s="1091"/>
      <c r="E44" s="1091">
        <f>'実質公債費比率（分子）の構造'!L$50</f>
        <v>463</v>
      </c>
      <c r="F44" s="1091"/>
      <c r="G44" s="1091"/>
      <c r="H44" s="1091">
        <f>'実質公債費比率（分子）の構造'!M$50</f>
        <v>440</v>
      </c>
      <c r="I44" s="1091"/>
      <c r="J44" s="1091"/>
      <c r="K44" s="1091">
        <f>'実質公債費比率（分子）の構造'!N$50</f>
        <v>424</v>
      </c>
      <c r="L44" s="1091"/>
      <c r="M44" s="1091"/>
      <c r="N44" s="1091">
        <f>'実質公債費比率（分子）の構造'!O$50</f>
        <v>406</v>
      </c>
      <c r="O44" s="1091"/>
      <c r="P44" s="1091"/>
    </row>
    <row r="45" spans="1:16">
      <c r="A45" s="1091" t="s">
        <v>0</v>
      </c>
      <c r="B45" s="1091">
        <f>'実質公債費比率（分子）の構造'!K$49</f>
        <v>84</v>
      </c>
      <c r="C45" s="1091"/>
      <c r="D45" s="1091"/>
      <c r="E45" s="1091">
        <f>'実質公債費比率（分子）の構造'!L$49</f>
        <v>83</v>
      </c>
      <c r="F45" s="1091"/>
      <c r="G45" s="1091"/>
      <c r="H45" s="1091">
        <f>'実質公債費比率（分子）の構造'!M$49</f>
        <v>82</v>
      </c>
      <c r="I45" s="1091"/>
      <c r="J45" s="1091"/>
      <c r="K45" s="1091">
        <f>'実質公債費比率（分子）の構造'!N$49</f>
        <v>105</v>
      </c>
      <c r="L45" s="1091"/>
      <c r="M45" s="1091"/>
      <c r="N45" s="1091">
        <f>'実質公債費比率（分子）の構造'!O$49</f>
        <v>92</v>
      </c>
      <c r="O45" s="1091"/>
      <c r="P45" s="1091"/>
    </row>
    <row r="46" spans="1:16">
      <c r="A46" s="1091" t="s">
        <v>41</v>
      </c>
      <c r="B46" s="1091">
        <f>'実質公債費比率（分子）の構造'!K$48</f>
        <v>2166</v>
      </c>
      <c r="C46" s="1091"/>
      <c r="D46" s="1091"/>
      <c r="E46" s="1091">
        <f>'実質公債費比率（分子）の構造'!L$48</f>
        <v>2090</v>
      </c>
      <c r="F46" s="1091"/>
      <c r="G46" s="1091"/>
      <c r="H46" s="1091">
        <f>'実質公債費比率（分子）の構造'!M$48</f>
        <v>1896</v>
      </c>
      <c r="I46" s="1091"/>
      <c r="J46" s="1091"/>
      <c r="K46" s="1091">
        <f>'実質公債費比率（分子）の構造'!N$48</f>
        <v>1809</v>
      </c>
      <c r="L46" s="1091"/>
      <c r="M46" s="1091"/>
      <c r="N46" s="1091">
        <f>'実質公債費比率（分子）の構造'!O$48</f>
        <v>1660</v>
      </c>
      <c r="O46" s="1091"/>
      <c r="P46" s="1091"/>
    </row>
    <row r="47" spans="1:16">
      <c r="A47" s="1091" t="s">
        <v>36</v>
      </c>
      <c r="B47" s="1091" t="str">
        <f>'実質公債費比率（分子）の構造'!K$47</f>
        <v>-</v>
      </c>
      <c r="C47" s="1091"/>
      <c r="D47" s="1091"/>
      <c r="E47" s="1091" t="str">
        <f>'実質公債費比率（分子）の構造'!L$47</f>
        <v>-</v>
      </c>
      <c r="F47" s="1091"/>
      <c r="G47" s="1091"/>
      <c r="H47" s="1091" t="str">
        <f>'実質公債費比率（分子）の構造'!M$47</f>
        <v>-</v>
      </c>
      <c r="I47" s="1091"/>
      <c r="J47" s="1091"/>
      <c r="K47" s="1091" t="str">
        <f>'実質公債費比率（分子）の構造'!N$47</f>
        <v>-</v>
      </c>
      <c r="L47" s="1091"/>
      <c r="M47" s="1091"/>
      <c r="N47" s="1091" t="str">
        <f>'実質公債費比率（分子）の構造'!O$47</f>
        <v>-</v>
      </c>
      <c r="O47" s="1091"/>
      <c r="P47" s="1091"/>
    </row>
    <row r="48" spans="1:16">
      <c r="A48" s="1091" t="s">
        <v>32</v>
      </c>
      <c r="B48" s="1091" t="str">
        <f>'実質公債費比率（分子）の構造'!K$46</f>
        <v>-</v>
      </c>
      <c r="C48" s="1091"/>
      <c r="D48" s="1091"/>
      <c r="E48" s="1091" t="str">
        <f>'実質公債費比率（分子）の構造'!L$46</f>
        <v>-</v>
      </c>
      <c r="F48" s="1091"/>
      <c r="G48" s="1091"/>
      <c r="H48" s="1091" t="str">
        <f>'実質公債費比率（分子）の構造'!M$46</f>
        <v>-</v>
      </c>
      <c r="I48" s="1091"/>
      <c r="J48" s="1091"/>
      <c r="K48" s="1091" t="str">
        <f>'実質公債費比率（分子）の構造'!N$46</f>
        <v>-</v>
      </c>
      <c r="L48" s="1091"/>
      <c r="M48" s="1091"/>
      <c r="N48" s="1091" t="str">
        <f>'実質公債費比率（分子）の構造'!O$46</f>
        <v>-</v>
      </c>
      <c r="O48" s="1091"/>
      <c r="P48" s="1091"/>
    </row>
    <row r="49" spans="1:16">
      <c r="A49" s="1091" t="s">
        <v>25</v>
      </c>
      <c r="B49" s="1091">
        <f>'実質公債費比率（分子）の構造'!K$45</f>
        <v>6463</v>
      </c>
      <c r="C49" s="1091"/>
      <c r="D49" s="1091"/>
      <c r="E49" s="1091">
        <f>'実質公債費比率（分子）の構造'!L$45</f>
        <v>6496</v>
      </c>
      <c r="F49" s="1091"/>
      <c r="G49" s="1091"/>
      <c r="H49" s="1091">
        <f>'実質公債費比率（分子）の構造'!M$45</f>
        <v>6593</v>
      </c>
      <c r="I49" s="1091"/>
      <c r="J49" s="1091"/>
      <c r="K49" s="1091">
        <f>'実質公債費比率（分子）の構造'!N$45</f>
        <v>6672</v>
      </c>
      <c r="L49" s="1091"/>
      <c r="M49" s="1091"/>
      <c r="N49" s="1091">
        <f>'実質公債費比率（分子）の構造'!O$45</f>
        <v>6667</v>
      </c>
      <c r="O49" s="1091"/>
      <c r="P49" s="1091"/>
    </row>
    <row r="50" spans="1:16">
      <c r="A50" s="1091" t="s">
        <v>59</v>
      </c>
      <c r="B50" s="1091" t="e">
        <f>NA()</f>
        <v>#N/A</v>
      </c>
      <c r="C50" s="1091">
        <f>IF(ISNUMBER('実質公債費比率（分子）の構造'!K$53),'実質公債費比率（分子）の構造'!K$53,NA())</f>
        <v>1211</v>
      </c>
      <c r="D50" s="1091" t="e">
        <f>NA()</f>
        <v>#N/A</v>
      </c>
      <c r="E50" s="1091" t="e">
        <f>NA()</f>
        <v>#N/A</v>
      </c>
      <c r="F50" s="1091">
        <f>IF(ISNUMBER('実質公債費比率（分子）の構造'!L$53),'実質公債費比率（分子）の構造'!L$53,NA())</f>
        <v>1304</v>
      </c>
      <c r="G50" s="1091" t="e">
        <f>NA()</f>
        <v>#N/A</v>
      </c>
      <c r="H50" s="1091" t="e">
        <f>NA()</f>
        <v>#N/A</v>
      </c>
      <c r="I50" s="1091">
        <f>IF(ISNUMBER('実質公債費比率（分子）の構造'!M$53),'実質公債費比率（分子）の構造'!M$53,NA())</f>
        <v>1473</v>
      </c>
      <c r="J50" s="1091" t="e">
        <f>NA()</f>
        <v>#N/A</v>
      </c>
      <c r="K50" s="1091" t="e">
        <f>NA()</f>
        <v>#N/A</v>
      </c>
      <c r="L50" s="1091">
        <f>IF(ISNUMBER('実質公債費比率（分子）の構造'!N$53),'実質公債費比率（分子）の構造'!N$53,NA())</f>
        <v>1392</v>
      </c>
      <c r="M50" s="1091" t="e">
        <f>NA()</f>
        <v>#N/A</v>
      </c>
      <c r="N50" s="1091" t="e">
        <f>NA()</f>
        <v>#N/A</v>
      </c>
      <c r="O50" s="1091">
        <f>IF(ISNUMBER('実質公債費比率（分子）の構造'!O$53),'実質公債費比率（分子）の構造'!O$53,NA())</f>
        <v>1567</v>
      </c>
      <c r="P50" s="1091" t="e">
        <f>NA()</f>
        <v>#N/A</v>
      </c>
    </row>
    <row r="53" spans="1:16">
      <c r="A53" s="1088" t="s">
        <v>124</v>
      </c>
    </row>
    <row r="54" spans="1:16">
      <c r="A54" s="1090"/>
      <c r="B54" s="1090" t="str">
        <f>'将来負担比率（分子）の構造'!I$40</f>
        <v>H27</v>
      </c>
      <c r="C54" s="1090"/>
      <c r="D54" s="1090"/>
      <c r="E54" s="1090" t="str">
        <f>'将来負担比率（分子）の構造'!J$40</f>
        <v>H28</v>
      </c>
      <c r="F54" s="1090"/>
      <c r="G54" s="1090"/>
      <c r="H54" s="1090" t="str">
        <f>'将来負担比率（分子）の構造'!K$40</f>
        <v>H29</v>
      </c>
      <c r="I54" s="1090"/>
      <c r="J54" s="1090"/>
      <c r="K54" s="1090" t="str">
        <f>'将来負担比率（分子）の構造'!L$40</f>
        <v>H30</v>
      </c>
      <c r="L54" s="1090"/>
      <c r="M54" s="1090"/>
      <c r="N54" s="1090" t="str">
        <f>'将来負担比率（分子）の構造'!M$40</f>
        <v>R01</v>
      </c>
      <c r="O54" s="1090"/>
      <c r="P54" s="1090"/>
    </row>
    <row r="55" spans="1:16">
      <c r="A55" s="1090"/>
      <c r="B55" s="1090" t="s">
        <v>107</v>
      </c>
      <c r="C55" s="1090"/>
      <c r="D55" s="1090" t="s">
        <v>127</v>
      </c>
      <c r="E55" s="1090" t="s">
        <v>107</v>
      </c>
      <c r="F55" s="1090"/>
      <c r="G55" s="1090" t="s">
        <v>127</v>
      </c>
      <c r="H55" s="1090" t="s">
        <v>107</v>
      </c>
      <c r="I55" s="1090"/>
      <c r="J55" s="1090" t="s">
        <v>127</v>
      </c>
      <c r="K55" s="1090" t="s">
        <v>107</v>
      </c>
      <c r="L55" s="1090"/>
      <c r="M55" s="1090" t="s">
        <v>127</v>
      </c>
      <c r="N55" s="1090" t="s">
        <v>107</v>
      </c>
      <c r="O55" s="1090"/>
      <c r="P55" s="1090" t="s">
        <v>127</v>
      </c>
    </row>
    <row r="56" spans="1:16">
      <c r="A56" s="1090" t="s">
        <v>53</v>
      </c>
      <c r="B56" s="1090"/>
      <c r="C56" s="1090"/>
      <c r="D56" s="1090">
        <f>'将来負担比率（分子）の構造'!I$52</f>
        <v>55922</v>
      </c>
      <c r="E56" s="1090"/>
      <c r="F56" s="1090"/>
      <c r="G56" s="1090">
        <f>'将来負担比率（分子）の構造'!J$52</f>
        <v>53068</v>
      </c>
      <c r="H56" s="1090"/>
      <c r="I56" s="1090"/>
      <c r="J56" s="1090">
        <f>'将来負担比率（分子）の構造'!K$52</f>
        <v>49328</v>
      </c>
      <c r="K56" s="1090"/>
      <c r="L56" s="1090"/>
      <c r="M56" s="1090">
        <f>'将来負担比率（分子）の構造'!L$52</f>
        <v>47495</v>
      </c>
      <c r="N56" s="1090"/>
      <c r="O56" s="1090"/>
      <c r="P56" s="1090">
        <f>'将来負担比率（分子）の構造'!M$52</f>
        <v>47521</v>
      </c>
    </row>
    <row r="57" spans="1:16">
      <c r="A57" s="1090" t="s">
        <v>94</v>
      </c>
      <c r="B57" s="1090"/>
      <c r="C57" s="1090"/>
      <c r="D57" s="1090">
        <f>'将来負担比率（分子）の構造'!I$51</f>
        <v>24584</v>
      </c>
      <c r="E57" s="1090"/>
      <c r="F57" s="1090"/>
      <c r="G57" s="1090">
        <f>'将来負担比率（分子）の構造'!J$51</f>
        <v>24082</v>
      </c>
      <c r="H57" s="1090"/>
      <c r="I57" s="1090"/>
      <c r="J57" s="1090">
        <f>'将来負担比率（分子）の構造'!K$51</f>
        <v>22818</v>
      </c>
      <c r="K57" s="1090"/>
      <c r="L57" s="1090"/>
      <c r="M57" s="1090">
        <f>'将来負担比率（分子）の構造'!L$51</f>
        <v>24343</v>
      </c>
      <c r="N57" s="1090"/>
      <c r="O57" s="1090"/>
      <c r="P57" s="1090">
        <f>'将来負担比率（分子）の構造'!M$51</f>
        <v>25002</v>
      </c>
    </row>
    <row r="58" spans="1:16">
      <c r="A58" s="1090" t="s">
        <v>92</v>
      </c>
      <c r="B58" s="1090"/>
      <c r="C58" s="1090"/>
      <c r="D58" s="1090">
        <f>'将来負担比率（分子）の構造'!I$50</f>
        <v>9900</v>
      </c>
      <c r="E58" s="1090"/>
      <c r="F58" s="1090"/>
      <c r="G58" s="1090">
        <f>'将来負担比率（分子）の構造'!J$50</f>
        <v>11374</v>
      </c>
      <c r="H58" s="1090"/>
      <c r="I58" s="1090"/>
      <c r="J58" s="1090">
        <f>'将来負担比率（分子）の構造'!K$50</f>
        <v>12556</v>
      </c>
      <c r="K58" s="1090"/>
      <c r="L58" s="1090"/>
      <c r="M58" s="1090">
        <f>'将来負担比率（分子）の構造'!L$50</f>
        <v>14329</v>
      </c>
      <c r="N58" s="1090"/>
      <c r="O58" s="1090"/>
      <c r="P58" s="1090">
        <f>'将来負担比率（分子）の構造'!M$50</f>
        <v>13875</v>
      </c>
    </row>
    <row r="59" spans="1:16">
      <c r="A59" s="1090" t="s">
        <v>89</v>
      </c>
      <c r="B59" s="1090" t="str">
        <f>'将来負担比率（分子）の構造'!I$49</f>
        <v>-</v>
      </c>
      <c r="C59" s="1090"/>
      <c r="D59" s="1090"/>
      <c r="E59" s="1090" t="str">
        <f>'将来負担比率（分子）の構造'!J$49</f>
        <v>-</v>
      </c>
      <c r="F59" s="1090"/>
      <c r="G59" s="1090"/>
      <c r="H59" s="1090" t="str">
        <f>'将来負担比率（分子）の構造'!K$49</f>
        <v>-</v>
      </c>
      <c r="I59" s="1090"/>
      <c r="J59" s="1090"/>
      <c r="K59" s="1090" t="str">
        <f>'将来負担比率（分子）の構造'!L$49</f>
        <v>-</v>
      </c>
      <c r="L59" s="1090"/>
      <c r="M59" s="1090"/>
      <c r="N59" s="1090" t="str">
        <f>'将来負担比率（分子）の構造'!M$49</f>
        <v>-</v>
      </c>
      <c r="O59" s="1090"/>
      <c r="P59" s="1090"/>
    </row>
    <row r="60" spans="1:16">
      <c r="A60" s="1090" t="s">
        <v>85</v>
      </c>
      <c r="B60" s="1090" t="str">
        <f>'将来負担比率（分子）の構造'!I$48</f>
        <v>-</v>
      </c>
      <c r="C60" s="1090"/>
      <c r="D60" s="1090"/>
      <c r="E60" s="1090" t="str">
        <f>'将来負担比率（分子）の構造'!J$48</f>
        <v>-</v>
      </c>
      <c r="F60" s="1090"/>
      <c r="G60" s="1090"/>
      <c r="H60" s="1090" t="str">
        <f>'将来負担比率（分子）の構造'!K$48</f>
        <v>-</v>
      </c>
      <c r="I60" s="1090"/>
      <c r="J60" s="1090"/>
      <c r="K60" s="1090" t="str">
        <f>'将来負担比率（分子）の構造'!L$48</f>
        <v>-</v>
      </c>
      <c r="L60" s="1090"/>
      <c r="M60" s="1090"/>
      <c r="N60" s="1090" t="str">
        <f>'将来負担比率（分子）の構造'!M$48</f>
        <v>-</v>
      </c>
      <c r="O60" s="1090"/>
      <c r="P60" s="1090"/>
    </row>
    <row r="61" spans="1:16">
      <c r="A61" s="1090" t="s">
        <v>75</v>
      </c>
      <c r="B61" s="1090" t="str">
        <f>'将来負担比率（分子）の構造'!I$46</f>
        <v>-</v>
      </c>
      <c r="C61" s="1090"/>
      <c r="D61" s="1090"/>
      <c r="E61" s="1090" t="str">
        <f>'将来負担比率（分子）の構造'!J$46</f>
        <v>-</v>
      </c>
      <c r="F61" s="1090"/>
      <c r="G61" s="1090"/>
      <c r="H61" s="1090" t="str">
        <f>'将来負担比率（分子）の構造'!K$46</f>
        <v>-</v>
      </c>
      <c r="I61" s="1090"/>
      <c r="J61" s="1090"/>
      <c r="K61" s="1090" t="str">
        <f>'将来負担比率（分子）の構造'!L$46</f>
        <v>-</v>
      </c>
      <c r="L61" s="1090"/>
      <c r="M61" s="1090"/>
      <c r="N61" s="1090" t="str">
        <f>'将来負担比率（分子）の構造'!M$46</f>
        <v>-</v>
      </c>
      <c r="O61" s="1090"/>
      <c r="P61" s="1090"/>
    </row>
    <row r="62" spans="1:16">
      <c r="A62" s="1090" t="s">
        <v>76</v>
      </c>
      <c r="B62" s="1090">
        <f>'将来負担比率（分子）の構造'!I$45</f>
        <v>13399</v>
      </c>
      <c r="C62" s="1090"/>
      <c r="D62" s="1090"/>
      <c r="E62" s="1090">
        <f>'将来負担比率（分子）の構造'!J$45</f>
        <v>13418</v>
      </c>
      <c r="F62" s="1090"/>
      <c r="G62" s="1090"/>
      <c r="H62" s="1090">
        <f>'将来負担比率（分子）の構造'!K$45</f>
        <v>13803</v>
      </c>
      <c r="I62" s="1090"/>
      <c r="J62" s="1090"/>
      <c r="K62" s="1090">
        <f>'将来負担比率（分子）の構造'!L$45</f>
        <v>13713</v>
      </c>
      <c r="L62" s="1090"/>
      <c r="M62" s="1090"/>
      <c r="N62" s="1090">
        <f>'将来負担比率（分子）の構造'!M$45</f>
        <v>13925</v>
      </c>
      <c r="O62" s="1090"/>
      <c r="P62" s="1090"/>
    </row>
    <row r="63" spans="1:16">
      <c r="A63" s="1090" t="s">
        <v>74</v>
      </c>
      <c r="B63" s="1090">
        <f>'将来負担比率（分子）の構造'!I$44</f>
        <v>777</v>
      </c>
      <c r="C63" s="1090"/>
      <c r="D63" s="1090"/>
      <c r="E63" s="1090">
        <f>'将来負担比率（分子）の構造'!J$44</f>
        <v>700</v>
      </c>
      <c r="F63" s="1090"/>
      <c r="G63" s="1090"/>
      <c r="H63" s="1090">
        <f>'将来負担比率（分子）の構造'!K$44</f>
        <v>511</v>
      </c>
      <c r="I63" s="1090"/>
      <c r="J63" s="1090"/>
      <c r="K63" s="1090">
        <f>'将来負担比率（分子）の構造'!L$44</f>
        <v>490</v>
      </c>
      <c r="L63" s="1090"/>
      <c r="M63" s="1090"/>
      <c r="N63" s="1090">
        <f>'将来負担比率（分子）の構造'!M$44</f>
        <v>456</v>
      </c>
      <c r="O63" s="1090"/>
      <c r="P63" s="1090"/>
    </row>
    <row r="64" spans="1:16">
      <c r="A64" s="1090" t="s">
        <v>72</v>
      </c>
      <c r="B64" s="1090">
        <f>'将来負担比率（分子）の構造'!I$43</f>
        <v>21741</v>
      </c>
      <c r="C64" s="1090"/>
      <c r="D64" s="1090"/>
      <c r="E64" s="1090">
        <f>'将来負担比率（分子）の構造'!J$43</f>
        <v>19932</v>
      </c>
      <c r="F64" s="1090"/>
      <c r="G64" s="1090"/>
      <c r="H64" s="1090">
        <f>'将来負担比率（分子）の構造'!K$43</f>
        <v>17814</v>
      </c>
      <c r="I64" s="1090"/>
      <c r="J64" s="1090"/>
      <c r="K64" s="1090">
        <f>'将来負担比率（分子）の構造'!L$43</f>
        <v>16233</v>
      </c>
      <c r="L64" s="1090"/>
      <c r="M64" s="1090"/>
      <c r="N64" s="1090">
        <f>'将来負担比率（分子）の構造'!M$43</f>
        <v>14570</v>
      </c>
      <c r="O64" s="1090"/>
      <c r="P64" s="1090"/>
    </row>
    <row r="65" spans="1:16">
      <c r="A65" s="1090" t="s">
        <v>70</v>
      </c>
      <c r="B65" s="1090">
        <f>'将来負担比率（分子）の構造'!I$42</f>
        <v>6038</v>
      </c>
      <c r="C65" s="1090"/>
      <c r="D65" s="1090"/>
      <c r="E65" s="1090">
        <f>'将来負担比率（分子）の構造'!J$42</f>
        <v>4799</v>
      </c>
      <c r="F65" s="1090"/>
      <c r="G65" s="1090"/>
      <c r="H65" s="1090">
        <f>'将来負担比率（分子）の構造'!K$42</f>
        <v>3701</v>
      </c>
      <c r="I65" s="1090"/>
      <c r="J65" s="1090"/>
      <c r="K65" s="1090">
        <f>'将来負担比率（分子）の構造'!L$42</f>
        <v>3022</v>
      </c>
      <c r="L65" s="1090"/>
      <c r="M65" s="1090"/>
      <c r="N65" s="1090">
        <f>'将来負担比率（分子）の構造'!M$42</f>
        <v>2320</v>
      </c>
      <c r="O65" s="1090"/>
      <c r="P65" s="1090"/>
    </row>
    <row r="66" spans="1:16">
      <c r="A66" s="1090" t="s">
        <v>64</v>
      </c>
      <c r="B66" s="1090">
        <f>'将来負担比率（分子）の構造'!I$41</f>
        <v>76566</v>
      </c>
      <c r="C66" s="1090"/>
      <c r="D66" s="1090"/>
      <c r="E66" s="1090">
        <f>'将来負担比率（分子）の構造'!J$41</f>
        <v>76500</v>
      </c>
      <c r="F66" s="1090"/>
      <c r="G66" s="1090"/>
      <c r="H66" s="1090">
        <f>'将来負担比率（分子）の構造'!K$41</f>
        <v>75136</v>
      </c>
      <c r="I66" s="1090"/>
      <c r="J66" s="1090"/>
      <c r="K66" s="1090">
        <f>'将来負担比率（分子）の構造'!L$41</f>
        <v>75610</v>
      </c>
      <c r="L66" s="1090"/>
      <c r="M66" s="1090"/>
      <c r="N66" s="1090">
        <f>'将来負担比率（分子）の構造'!M$41</f>
        <v>82185</v>
      </c>
      <c r="O66" s="1090"/>
      <c r="P66" s="1090"/>
    </row>
    <row r="67" spans="1:16">
      <c r="A67" s="1090" t="s">
        <v>98</v>
      </c>
      <c r="B67" s="1090" t="e">
        <f>NA()</f>
        <v>#N/A</v>
      </c>
      <c r="C67" s="1090">
        <f>IF(ISNUMBER('将来負担比率（分子）の構造'!I$53),IF('将来負担比率（分子）の構造'!I$53&lt;0,0,'将来負担比率（分子）の構造'!I$53),NA())</f>
        <v>28115</v>
      </c>
      <c r="D67" s="1090" t="e">
        <f>NA()</f>
        <v>#N/A</v>
      </c>
      <c r="E67" s="1090" t="e">
        <f>NA()</f>
        <v>#N/A</v>
      </c>
      <c r="F67" s="1090">
        <f>IF(ISNUMBER('将来負担比率（分子）の構造'!J$53),IF('将来負担比率（分子）の構造'!J$53&lt;0,0,'将来負担比率（分子）の構造'!J$53),NA())</f>
        <v>26825</v>
      </c>
      <c r="G67" s="1090" t="e">
        <f>NA()</f>
        <v>#N/A</v>
      </c>
      <c r="H67" s="1090" t="e">
        <f>NA()</f>
        <v>#N/A</v>
      </c>
      <c r="I67" s="1090">
        <f>IF(ISNUMBER('将来負担比率（分子）の構造'!K$53),IF('将来負担比率（分子）の構造'!K$53&lt;0,0,'将来負担比率（分子）の構造'!K$53),NA())</f>
        <v>26265</v>
      </c>
      <c r="J67" s="1090" t="e">
        <f>NA()</f>
        <v>#N/A</v>
      </c>
      <c r="K67" s="1090" t="e">
        <f>NA()</f>
        <v>#N/A</v>
      </c>
      <c r="L67" s="1090">
        <f>IF(ISNUMBER('将来負担比率（分子）の構造'!L$53),IF('将来負担比率（分子）の構造'!L$53&lt;0,0,'将来負担比率（分子）の構造'!L$53),NA())</f>
        <v>22900</v>
      </c>
      <c r="M67" s="1090" t="e">
        <f>NA()</f>
        <v>#N/A</v>
      </c>
      <c r="N67" s="1090" t="e">
        <f>NA()</f>
        <v>#N/A</v>
      </c>
      <c r="O67" s="1090">
        <f>IF(ISNUMBER('将来負担比率（分子）の構造'!M$53),IF('将来負担比率（分子）の構造'!M$53&lt;0,0,'将来負担比率（分子）の構造'!M$53),NA())</f>
        <v>27057</v>
      </c>
      <c r="P67" s="1090" t="e">
        <f>NA()</f>
        <v>#N/A</v>
      </c>
    </row>
    <row r="70" spans="1:16">
      <c r="A70" s="1093" t="s">
        <v>128</v>
      </c>
      <c r="B70" s="1093"/>
      <c r="C70" s="1093"/>
      <c r="D70" s="1093"/>
      <c r="E70" s="1093"/>
      <c r="F70" s="1093"/>
    </row>
    <row r="71" spans="1:16">
      <c r="A71" s="1092"/>
      <c r="B71" s="1092" t="str">
        <f>基金残高に係る経年分析!F54</f>
        <v>H29</v>
      </c>
      <c r="C71" s="1092" t="str">
        <f>基金残高に係る経年分析!G54</f>
        <v>H30</v>
      </c>
      <c r="D71" s="1092" t="str">
        <f>基金残高に係る経年分析!H54</f>
        <v>R01</v>
      </c>
    </row>
    <row r="72" spans="1:16">
      <c r="A72" s="1092" t="s">
        <v>130</v>
      </c>
      <c r="B72" s="1094">
        <f>基金残高に係る経年分析!F55</f>
        <v>4421</v>
      </c>
      <c r="C72" s="1094">
        <f>基金残高に係る経年分析!G55</f>
        <v>4822</v>
      </c>
      <c r="D72" s="1094">
        <f>基金残高に係る経年分析!H55</f>
        <v>4023</v>
      </c>
    </row>
    <row r="73" spans="1:16">
      <c r="A73" s="1092" t="s">
        <v>131</v>
      </c>
      <c r="B73" s="1094" t="str">
        <f>基金残高に係る経年分析!F56</f>
        <v>-</v>
      </c>
      <c r="C73" s="1094" t="str">
        <f>基金残高に係る経年分析!G56</f>
        <v>-</v>
      </c>
      <c r="D73" s="1094" t="str">
        <f>基金残高に係る経年分析!H56</f>
        <v>-</v>
      </c>
    </row>
    <row r="74" spans="1:16">
      <c r="A74" s="1092" t="s">
        <v>133</v>
      </c>
      <c r="B74" s="1094">
        <f>基金残高に係る経年分析!F57</f>
        <v>6443</v>
      </c>
      <c r="C74" s="1094">
        <f>基金残高に係る経年分析!G57</f>
        <v>6380</v>
      </c>
      <c r="D74" s="1094">
        <f>基金残高に係る経年分析!H57</f>
        <v>6291</v>
      </c>
    </row>
  </sheetData>
  <sheetProtection algorithmName="SHA-512" hashValue="BRL/1XvqT73cfe8GHCrbIID2PRkOOXYID1M0cmJlMGD+RslyZefYdRA07YKZ/5MaVqPdeuo34eCWQihNjCLOGA==" saltValue="kH3wBQl4iICNjw0aWb9sKw=="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314</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242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6</v>
      </c>
      <c r="C4" s="139"/>
      <c r="D4" s="139"/>
      <c r="E4" s="139"/>
      <c r="F4" s="139"/>
      <c r="G4" s="139"/>
      <c r="H4" s="139"/>
      <c r="I4" s="139"/>
      <c r="J4" s="139"/>
      <c r="K4" s="139"/>
      <c r="L4" s="139"/>
      <c r="M4" s="139"/>
      <c r="N4" s="139"/>
      <c r="O4" s="139"/>
      <c r="P4" s="139"/>
      <c r="Q4" s="144"/>
      <c r="R4" s="183" t="s">
        <v>319</v>
      </c>
      <c r="S4" s="139"/>
      <c r="T4" s="139"/>
      <c r="U4" s="139"/>
      <c r="V4" s="139"/>
      <c r="W4" s="139"/>
      <c r="X4" s="139"/>
      <c r="Y4" s="144"/>
      <c r="Z4" s="183" t="s">
        <v>321</v>
      </c>
      <c r="AA4" s="139"/>
      <c r="AB4" s="139"/>
      <c r="AC4" s="144"/>
      <c r="AD4" s="183" t="s">
        <v>271</v>
      </c>
      <c r="AE4" s="139"/>
      <c r="AF4" s="139"/>
      <c r="AG4" s="139"/>
      <c r="AH4" s="139"/>
      <c r="AI4" s="139"/>
      <c r="AJ4" s="139"/>
      <c r="AK4" s="144"/>
      <c r="AL4" s="183" t="s">
        <v>321</v>
      </c>
      <c r="AM4" s="139"/>
      <c r="AN4" s="139"/>
      <c r="AO4" s="144"/>
      <c r="AP4" s="301" t="s">
        <v>323</v>
      </c>
      <c r="AQ4" s="301"/>
      <c r="AR4" s="301"/>
      <c r="AS4" s="301"/>
      <c r="AT4" s="301"/>
      <c r="AU4" s="301"/>
      <c r="AV4" s="301"/>
      <c r="AW4" s="301"/>
      <c r="AX4" s="301"/>
      <c r="AY4" s="301"/>
      <c r="AZ4" s="301"/>
      <c r="BA4" s="301"/>
      <c r="BB4" s="301"/>
      <c r="BC4" s="301"/>
      <c r="BD4" s="301"/>
      <c r="BE4" s="301"/>
      <c r="BF4" s="301"/>
      <c r="BG4" s="301" t="s">
        <v>304</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318</v>
      </c>
      <c r="C5" s="268"/>
      <c r="D5" s="268"/>
      <c r="E5" s="268"/>
      <c r="F5" s="268"/>
      <c r="G5" s="268"/>
      <c r="H5" s="268"/>
      <c r="I5" s="268"/>
      <c r="J5" s="268"/>
      <c r="K5" s="268"/>
      <c r="L5" s="268"/>
      <c r="M5" s="268"/>
      <c r="N5" s="268"/>
      <c r="O5" s="268"/>
      <c r="P5" s="268"/>
      <c r="Q5" s="271"/>
      <c r="R5" s="276">
        <v>47592567</v>
      </c>
      <c r="S5" s="279"/>
      <c r="T5" s="279"/>
      <c r="U5" s="279"/>
      <c r="V5" s="279"/>
      <c r="W5" s="279"/>
      <c r="X5" s="279"/>
      <c r="Y5" s="281"/>
      <c r="Z5" s="284">
        <v>47.6</v>
      </c>
      <c r="AA5" s="284"/>
      <c r="AB5" s="284"/>
      <c r="AC5" s="284"/>
      <c r="AD5" s="289">
        <v>43901694</v>
      </c>
      <c r="AE5" s="289"/>
      <c r="AF5" s="289"/>
      <c r="AG5" s="289"/>
      <c r="AH5" s="289"/>
      <c r="AI5" s="289"/>
      <c r="AJ5" s="289"/>
      <c r="AK5" s="289"/>
      <c r="AL5" s="294">
        <v>86.2</v>
      </c>
      <c r="AM5" s="296"/>
      <c r="AN5" s="296"/>
      <c r="AO5" s="298"/>
      <c r="AP5" s="262" t="s">
        <v>327</v>
      </c>
      <c r="AQ5" s="268"/>
      <c r="AR5" s="268"/>
      <c r="AS5" s="268"/>
      <c r="AT5" s="268"/>
      <c r="AU5" s="268"/>
      <c r="AV5" s="268"/>
      <c r="AW5" s="268"/>
      <c r="AX5" s="268"/>
      <c r="AY5" s="268"/>
      <c r="AZ5" s="268"/>
      <c r="BA5" s="268"/>
      <c r="BB5" s="268"/>
      <c r="BC5" s="268"/>
      <c r="BD5" s="268"/>
      <c r="BE5" s="268"/>
      <c r="BF5" s="271"/>
      <c r="BG5" s="277">
        <v>43901694</v>
      </c>
      <c r="BH5" s="219"/>
      <c r="BI5" s="219"/>
      <c r="BJ5" s="219"/>
      <c r="BK5" s="219"/>
      <c r="BL5" s="219"/>
      <c r="BM5" s="219"/>
      <c r="BN5" s="282"/>
      <c r="BO5" s="285">
        <v>92.2</v>
      </c>
      <c r="BP5" s="285"/>
      <c r="BQ5" s="285"/>
      <c r="BR5" s="285"/>
      <c r="BS5" s="290" t="s">
        <v>143</v>
      </c>
      <c r="BT5" s="290"/>
      <c r="BU5" s="290"/>
      <c r="BV5" s="290"/>
      <c r="BW5" s="290"/>
      <c r="BX5" s="290"/>
      <c r="BY5" s="290"/>
      <c r="BZ5" s="290"/>
      <c r="CA5" s="290"/>
      <c r="CB5" s="331"/>
      <c r="CC5" s="36"/>
      <c r="CD5" s="183" t="s">
        <v>323</v>
      </c>
      <c r="CE5" s="139"/>
      <c r="CF5" s="139"/>
      <c r="CG5" s="139"/>
      <c r="CH5" s="139"/>
      <c r="CI5" s="139"/>
      <c r="CJ5" s="139"/>
      <c r="CK5" s="139"/>
      <c r="CL5" s="139"/>
      <c r="CM5" s="139"/>
      <c r="CN5" s="139"/>
      <c r="CO5" s="139"/>
      <c r="CP5" s="139"/>
      <c r="CQ5" s="144"/>
      <c r="CR5" s="183" t="s">
        <v>329</v>
      </c>
      <c r="CS5" s="139"/>
      <c r="CT5" s="139"/>
      <c r="CU5" s="139"/>
      <c r="CV5" s="139"/>
      <c r="CW5" s="139"/>
      <c r="CX5" s="139"/>
      <c r="CY5" s="144"/>
      <c r="CZ5" s="183" t="s">
        <v>321</v>
      </c>
      <c r="DA5" s="139"/>
      <c r="DB5" s="139"/>
      <c r="DC5" s="144"/>
      <c r="DD5" s="183" t="s">
        <v>331</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669321</v>
      </c>
      <c r="S6" s="219"/>
      <c r="T6" s="219"/>
      <c r="U6" s="219"/>
      <c r="V6" s="219"/>
      <c r="W6" s="219"/>
      <c r="X6" s="219"/>
      <c r="Y6" s="282"/>
      <c r="Z6" s="285">
        <v>0.7</v>
      </c>
      <c r="AA6" s="285"/>
      <c r="AB6" s="285"/>
      <c r="AC6" s="285"/>
      <c r="AD6" s="290">
        <v>669321</v>
      </c>
      <c r="AE6" s="290"/>
      <c r="AF6" s="290"/>
      <c r="AG6" s="290"/>
      <c r="AH6" s="290"/>
      <c r="AI6" s="290"/>
      <c r="AJ6" s="290"/>
      <c r="AK6" s="290"/>
      <c r="AL6" s="286">
        <v>1.3</v>
      </c>
      <c r="AM6" s="240"/>
      <c r="AN6" s="240"/>
      <c r="AO6" s="299"/>
      <c r="AP6" s="263" t="s">
        <v>106</v>
      </c>
      <c r="AQ6" s="36"/>
      <c r="AR6" s="36"/>
      <c r="AS6" s="36"/>
      <c r="AT6" s="36"/>
      <c r="AU6" s="36"/>
      <c r="AV6" s="36"/>
      <c r="AW6" s="36"/>
      <c r="AX6" s="36"/>
      <c r="AY6" s="36"/>
      <c r="AZ6" s="36"/>
      <c r="BA6" s="36"/>
      <c r="BB6" s="36"/>
      <c r="BC6" s="36"/>
      <c r="BD6" s="36"/>
      <c r="BE6" s="36"/>
      <c r="BF6" s="272"/>
      <c r="BG6" s="277">
        <v>43901694</v>
      </c>
      <c r="BH6" s="219"/>
      <c r="BI6" s="219"/>
      <c r="BJ6" s="219"/>
      <c r="BK6" s="219"/>
      <c r="BL6" s="219"/>
      <c r="BM6" s="219"/>
      <c r="BN6" s="282"/>
      <c r="BO6" s="285">
        <v>92.2</v>
      </c>
      <c r="BP6" s="285"/>
      <c r="BQ6" s="285"/>
      <c r="BR6" s="285"/>
      <c r="BS6" s="290" t="s">
        <v>143</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484350</v>
      </c>
      <c r="CS6" s="219"/>
      <c r="CT6" s="219"/>
      <c r="CU6" s="219"/>
      <c r="CV6" s="219"/>
      <c r="CW6" s="219"/>
      <c r="CX6" s="219"/>
      <c r="CY6" s="282"/>
      <c r="CZ6" s="294">
        <v>0.5</v>
      </c>
      <c r="DA6" s="296"/>
      <c r="DB6" s="296"/>
      <c r="DC6" s="342"/>
      <c r="DD6" s="291" t="s">
        <v>143</v>
      </c>
      <c r="DE6" s="219"/>
      <c r="DF6" s="219"/>
      <c r="DG6" s="219"/>
      <c r="DH6" s="219"/>
      <c r="DI6" s="219"/>
      <c r="DJ6" s="219"/>
      <c r="DK6" s="219"/>
      <c r="DL6" s="219"/>
      <c r="DM6" s="219"/>
      <c r="DN6" s="219"/>
      <c r="DO6" s="219"/>
      <c r="DP6" s="282"/>
      <c r="DQ6" s="291">
        <v>484350</v>
      </c>
      <c r="DR6" s="219"/>
      <c r="DS6" s="219"/>
      <c r="DT6" s="219"/>
      <c r="DU6" s="219"/>
      <c r="DV6" s="219"/>
      <c r="DW6" s="219"/>
      <c r="DX6" s="219"/>
      <c r="DY6" s="219"/>
      <c r="DZ6" s="219"/>
      <c r="EA6" s="219"/>
      <c r="EB6" s="219"/>
      <c r="EC6" s="332"/>
    </row>
    <row r="7" spans="2:143" ht="11.25" customHeight="1">
      <c r="B7" s="263" t="s">
        <v>52</v>
      </c>
      <c r="C7" s="36"/>
      <c r="D7" s="36"/>
      <c r="E7" s="36"/>
      <c r="F7" s="36"/>
      <c r="G7" s="36"/>
      <c r="H7" s="36"/>
      <c r="I7" s="36"/>
      <c r="J7" s="36"/>
      <c r="K7" s="36"/>
      <c r="L7" s="36"/>
      <c r="M7" s="36"/>
      <c r="N7" s="36"/>
      <c r="O7" s="36"/>
      <c r="P7" s="36"/>
      <c r="Q7" s="272"/>
      <c r="R7" s="277">
        <v>35946</v>
      </c>
      <c r="S7" s="219"/>
      <c r="T7" s="219"/>
      <c r="U7" s="219"/>
      <c r="V7" s="219"/>
      <c r="W7" s="219"/>
      <c r="X7" s="219"/>
      <c r="Y7" s="282"/>
      <c r="Z7" s="285">
        <v>0</v>
      </c>
      <c r="AA7" s="285"/>
      <c r="AB7" s="285"/>
      <c r="AC7" s="285"/>
      <c r="AD7" s="290">
        <v>35946</v>
      </c>
      <c r="AE7" s="290"/>
      <c r="AF7" s="290"/>
      <c r="AG7" s="290"/>
      <c r="AH7" s="290"/>
      <c r="AI7" s="290"/>
      <c r="AJ7" s="290"/>
      <c r="AK7" s="290"/>
      <c r="AL7" s="286">
        <v>0.1</v>
      </c>
      <c r="AM7" s="240"/>
      <c r="AN7" s="240"/>
      <c r="AO7" s="299"/>
      <c r="AP7" s="263" t="s">
        <v>336</v>
      </c>
      <c r="AQ7" s="36"/>
      <c r="AR7" s="36"/>
      <c r="AS7" s="36"/>
      <c r="AT7" s="36"/>
      <c r="AU7" s="36"/>
      <c r="AV7" s="36"/>
      <c r="AW7" s="36"/>
      <c r="AX7" s="36"/>
      <c r="AY7" s="36"/>
      <c r="AZ7" s="36"/>
      <c r="BA7" s="36"/>
      <c r="BB7" s="36"/>
      <c r="BC7" s="36"/>
      <c r="BD7" s="36"/>
      <c r="BE7" s="36"/>
      <c r="BF7" s="272"/>
      <c r="BG7" s="277">
        <v>18490172</v>
      </c>
      <c r="BH7" s="219"/>
      <c r="BI7" s="219"/>
      <c r="BJ7" s="219"/>
      <c r="BK7" s="219"/>
      <c r="BL7" s="219"/>
      <c r="BM7" s="219"/>
      <c r="BN7" s="282"/>
      <c r="BO7" s="285">
        <v>38.9</v>
      </c>
      <c r="BP7" s="285"/>
      <c r="BQ7" s="285"/>
      <c r="BR7" s="285"/>
      <c r="BS7" s="290" t="s">
        <v>143</v>
      </c>
      <c r="BT7" s="290"/>
      <c r="BU7" s="290"/>
      <c r="BV7" s="290"/>
      <c r="BW7" s="290"/>
      <c r="BX7" s="290"/>
      <c r="BY7" s="290"/>
      <c r="BZ7" s="290"/>
      <c r="CA7" s="290"/>
      <c r="CB7" s="331"/>
      <c r="CD7" s="263" t="s">
        <v>339</v>
      </c>
      <c r="CE7" s="36"/>
      <c r="CF7" s="36"/>
      <c r="CG7" s="36"/>
      <c r="CH7" s="36"/>
      <c r="CI7" s="36"/>
      <c r="CJ7" s="36"/>
      <c r="CK7" s="36"/>
      <c r="CL7" s="36"/>
      <c r="CM7" s="36"/>
      <c r="CN7" s="36"/>
      <c r="CO7" s="36"/>
      <c r="CP7" s="36"/>
      <c r="CQ7" s="272"/>
      <c r="CR7" s="277">
        <v>8473479</v>
      </c>
      <c r="CS7" s="219"/>
      <c r="CT7" s="219"/>
      <c r="CU7" s="219"/>
      <c r="CV7" s="219"/>
      <c r="CW7" s="219"/>
      <c r="CX7" s="219"/>
      <c r="CY7" s="282"/>
      <c r="CZ7" s="285">
        <v>8.6999999999999993</v>
      </c>
      <c r="DA7" s="285"/>
      <c r="DB7" s="285"/>
      <c r="DC7" s="285"/>
      <c r="DD7" s="291">
        <v>340386</v>
      </c>
      <c r="DE7" s="219"/>
      <c r="DF7" s="219"/>
      <c r="DG7" s="219"/>
      <c r="DH7" s="219"/>
      <c r="DI7" s="219"/>
      <c r="DJ7" s="219"/>
      <c r="DK7" s="219"/>
      <c r="DL7" s="219"/>
      <c r="DM7" s="219"/>
      <c r="DN7" s="219"/>
      <c r="DO7" s="219"/>
      <c r="DP7" s="282"/>
      <c r="DQ7" s="291">
        <v>6988663</v>
      </c>
      <c r="DR7" s="219"/>
      <c r="DS7" s="219"/>
      <c r="DT7" s="219"/>
      <c r="DU7" s="219"/>
      <c r="DV7" s="219"/>
      <c r="DW7" s="219"/>
      <c r="DX7" s="219"/>
      <c r="DY7" s="219"/>
      <c r="DZ7" s="219"/>
      <c r="EA7" s="219"/>
      <c r="EB7" s="219"/>
      <c r="EC7" s="332"/>
    </row>
    <row r="8" spans="2:143" ht="11.25" customHeight="1">
      <c r="B8" s="263" t="s">
        <v>340</v>
      </c>
      <c r="C8" s="36"/>
      <c r="D8" s="36"/>
      <c r="E8" s="36"/>
      <c r="F8" s="36"/>
      <c r="G8" s="36"/>
      <c r="H8" s="36"/>
      <c r="I8" s="36"/>
      <c r="J8" s="36"/>
      <c r="K8" s="36"/>
      <c r="L8" s="36"/>
      <c r="M8" s="36"/>
      <c r="N8" s="36"/>
      <c r="O8" s="36"/>
      <c r="P8" s="36"/>
      <c r="Q8" s="272"/>
      <c r="R8" s="277">
        <v>167014</v>
      </c>
      <c r="S8" s="219"/>
      <c r="T8" s="219"/>
      <c r="U8" s="219"/>
      <c r="V8" s="219"/>
      <c r="W8" s="219"/>
      <c r="X8" s="219"/>
      <c r="Y8" s="282"/>
      <c r="Z8" s="285">
        <v>0.2</v>
      </c>
      <c r="AA8" s="285"/>
      <c r="AB8" s="285"/>
      <c r="AC8" s="285"/>
      <c r="AD8" s="290">
        <v>167014</v>
      </c>
      <c r="AE8" s="290"/>
      <c r="AF8" s="290"/>
      <c r="AG8" s="290"/>
      <c r="AH8" s="290"/>
      <c r="AI8" s="290"/>
      <c r="AJ8" s="290"/>
      <c r="AK8" s="290"/>
      <c r="AL8" s="286">
        <v>0.3</v>
      </c>
      <c r="AM8" s="240"/>
      <c r="AN8" s="240"/>
      <c r="AO8" s="299"/>
      <c r="AP8" s="263" t="s">
        <v>108</v>
      </c>
      <c r="AQ8" s="36"/>
      <c r="AR8" s="36"/>
      <c r="AS8" s="36"/>
      <c r="AT8" s="36"/>
      <c r="AU8" s="36"/>
      <c r="AV8" s="36"/>
      <c r="AW8" s="36"/>
      <c r="AX8" s="36"/>
      <c r="AY8" s="36"/>
      <c r="AZ8" s="36"/>
      <c r="BA8" s="36"/>
      <c r="BB8" s="36"/>
      <c r="BC8" s="36"/>
      <c r="BD8" s="36"/>
      <c r="BE8" s="36"/>
      <c r="BF8" s="272"/>
      <c r="BG8" s="277">
        <v>463118</v>
      </c>
      <c r="BH8" s="219"/>
      <c r="BI8" s="219"/>
      <c r="BJ8" s="219"/>
      <c r="BK8" s="219"/>
      <c r="BL8" s="219"/>
      <c r="BM8" s="219"/>
      <c r="BN8" s="282"/>
      <c r="BO8" s="285">
        <v>1</v>
      </c>
      <c r="BP8" s="285"/>
      <c r="BQ8" s="285"/>
      <c r="BR8" s="285"/>
      <c r="BS8" s="291" t="s">
        <v>143</v>
      </c>
      <c r="BT8" s="219"/>
      <c r="BU8" s="219"/>
      <c r="BV8" s="219"/>
      <c r="BW8" s="219"/>
      <c r="BX8" s="219"/>
      <c r="BY8" s="219"/>
      <c r="BZ8" s="219"/>
      <c r="CA8" s="219"/>
      <c r="CB8" s="332"/>
      <c r="CD8" s="263" t="s">
        <v>342</v>
      </c>
      <c r="CE8" s="36"/>
      <c r="CF8" s="36"/>
      <c r="CG8" s="36"/>
      <c r="CH8" s="36"/>
      <c r="CI8" s="36"/>
      <c r="CJ8" s="36"/>
      <c r="CK8" s="36"/>
      <c r="CL8" s="36"/>
      <c r="CM8" s="36"/>
      <c r="CN8" s="36"/>
      <c r="CO8" s="36"/>
      <c r="CP8" s="36"/>
      <c r="CQ8" s="272"/>
      <c r="CR8" s="277">
        <v>31162548</v>
      </c>
      <c r="CS8" s="219"/>
      <c r="CT8" s="219"/>
      <c r="CU8" s="219"/>
      <c r="CV8" s="219"/>
      <c r="CW8" s="219"/>
      <c r="CX8" s="219"/>
      <c r="CY8" s="282"/>
      <c r="CZ8" s="285">
        <v>32.1</v>
      </c>
      <c r="DA8" s="285"/>
      <c r="DB8" s="285"/>
      <c r="DC8" s="285"/>
      <c r="DD8" s="291">
        <v>597908</v>
      </c>
      <c r="DE8" s="219"/>
      <c r="DF8" s="219"/>
      <c r="DG8" s="219"/>
      <c r="DH8" s="219"/>
      <c r="DI8" s="219"/>
      <c r="DJ8" s="219"/>
      <c r="DK8" s="219"/>
      <c r="DL8" s="219"/>
      <c r="DM8" s="219"/>
      <c r="DN8" s="219"/>
      <c r="DO8" s="219"/>
      <c r="DP8" s="282"/>
      <c r="DQ8" s="291">
        <v>14925946</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112440</v>
      </c>
      <c r="S9" s="219"/>
      <c r="T9" s="219"/>
      <c r="U9" s="219"/>
      <c r="V9" s="219"/>
      <c r="W9" s="219"/>
      <c r="X9" s="219"/>
      <c r="Y9" s="282"/>
      <c r="Z9" s="285">
        <v>0.1</v>
      </c>
      <c r="AA9" s="285"/>
      <c r="AB9" s="285"/>
      <c r="AC9" s="285"/>
      <c r="AD9" s="290">
        <v>112440</v>
      </c>
      <c r="AE9" s="290"/>
      <c r="AF9" s="290"/>
      <c r="AG9" s="290"/>
      <c r="AH9" s="290"/>
      <c r="AI9" s="290"/>
      <c r="AJ9" s="290"/>
      <c r="AK9" s="290"/>
      <c r="AL9" s="286">
        <v>0.2</v>
      </c>
      <c r="AM9" s="240"/>
      <c r="AN9" s="240"/>
      <c r="AO9" s="299"/>
      <c r="AP9" s="263" t="s">
        <v>345</v>
      </c>
      <c r="AQ9" s="36"/>
      <c r="AR9" s="36"/>
      <c r="AS9" s="36"/>
      <c r="AT9" s="36"/>
      <c r="AU9" s="36"/>
      <c r="AV9" s="36"/>
      <c r="AW9" s="36"/>
      <c r="AX9" s="36"/>
      <c r="AY9" s="36"/>
      <c r="AZ9" s="36"/>
      <c r="BA9" s="36"/>
      <c r="BB9" s="36"/>
      <c r="BC9" s="36"/>
      <c r="BD9" s="36"/>
      <c r="BE9" s="36"/>
      <c r="BF9" s="272"/>
      <c r="BG9" s="277">
        <v>14820392</v>
      </c>
      <c r="BH9" s="219"/>
      <c r="BI9" s="219"/>
      <c r="BJ9" s="219"/>
      <c r="BK9" s="219"/>
      <c r="BL9" s="219"/>
      <c r="BM9" s="219"/>
      <c r="BN9" s="282"/>
      <c r="BO9" s="285">
        <v>31.1</v>
      </c>
      <c r="BP9" s="285"/>
      <c r="BQ9" s="285"/>
      <c r="BR9" s="285"/>
      <c r="BS9" s="291" t="s">
        <v>143</v>
      </c>
      <c r="BT9" s="219"/>
      <c r="BU9" s="219"/>
      <c r="BV9" s="219"/>
      <c r="BW9" s="219"/>
      <c r="BX9" s="219"/>
      <c r="BY9" s="219"/>
      <c r="BZ9" s="219"/>
      <c r="CA9" s="219"/>
      <c r="CB9" s="332"/>
      <c r="CD9" s="263" t="s">
        <v>347</v>
      </c>
      <c r="CE9" s="36"/>
      <c r="CF9" s="36"/>
      <c r="CG9" s="36"/>
      <c r="CH9" s="36"/>
      <c r="CI9" s="36"/>
      <c r="CJ9" s="36"/>
      <c r="CK9" s="36"/>
      <c r="CL9" s="36"/>
      <c r="CM9" s="36"/>
      <c r="CN9" s="36"/>
      <c r="CO9" s="36"/>
      <c r="CP9" s="36"/>
      <c r="CQ9" s="272"/>
      <c r="CR9" s="277">
        <v>19867737</v>
      </c>
      <c r="CS9" s="219"/>
      <c r="CT9" s="219"/>
      <c r="CU9" s="219"/>
      <c r="CV9" s="219"/>
      <c r="CW9" s="219"/>
      <c r="CX9" s="219"/>
      <c r="CY9" s="282"/>
      <c r="CZ9" s="285">
        <v>20.399999999999999</v>
      </c>
      <c r="DA9" s="285"/>
      <c r="DB9" s="285"/>
      <c r="DC9" s="285"/>
      <c r="DD9" s="291">
        <v>11979656</v>
      </c>
      <c r="DE9" s="219"/>
      <c r="DF9" s="219"/>
      <c r="DG9" s="219"/>
      <c r="DH9" s="219"/>
      <c r="DI9" s="219"/>
      <c r="DJ9" s="219"/>
      <c r="DK9" s="219"/>
      <c r="DL9" s="219"/>
      <c r="DM9" s="219"/>
      <c r="DN9" s="219"/>
      <c r="DO9" s="219"/>
      <c r="DP9" s="282"/>
      <c r="DQ9" s="291">
        <v>7238858</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143</v>
      </c>
      <c r="S10" s="219"/>
      <c r="T10" s="219"/>
      <c r="U10" s="219"/>
      <c r="V10" s="219"/>
      <c r="W10" s="219"/>
      <c r="X10" s="219"/>
      <c r="Y10" s="282"/>
      <c r="Z10" s="285" t="s">
        <v>143</v>
      </c>
      <c r="AA10" s="285"/>
      <c r="AB10" s="285"/>
      <c r="AC10" s="285"/>
      <c r="AD10" s="290" t="s">
        <v>143</v>
      </c>
      <c r="AE10" s="290"/>
      <c r="AF10" s="290"/>
      <c r="AG10" s="290"/>
      <c r="AH10" s="290"/>
      <c r="AI10" s="290"/>
      <c r="AJ10" s="290"/>
      <c r="AK10" s="290"/>
      <c r="AL10" s="286" t="s">
        <v>143</v>
      </c>
      <c r="AM10" s="240"/>
      <c r="AN10" s="240"/>
      <c r="AO10" s="299"/>
      <c r="AP10" s="263" t="s">
        <v>203</v>
      </c>
      <c r="AQ10" s="36"/>
      <c r="AR10" s="36"/>
      <c r="AS10" s="36"/>
      <c r="AT10" s="36"/>
      <c r="AU10" s="36"/>
      <c r="AV10" s="36"/>
      <c r="AW10" s="36"/>
      <c r="AX10" s="36"/>
      <c r="AY10" s="36"/>
      <c r="AZ10" s="36"/>
      <c r="BA10" s="36"/>
      <c r="BB10" s="36"/>
      <c r="BC10" s="36"/>
      <c r="BD10" s="36"/>
      <c r="BE10" s="36"/>
      <c r="BF10" s="272"/>
      <c r="BG10" s="277">
        <v>776622</v>
      </c>
      <c r="BH10" s="219"/>
      <c r="BI10" s="219"/>
      <c r="BJ10" s="219"/>
      <c r="BK10" s="219"/>
      <c r="BL10" s="219"/>
      <c r="BM10" s="219"/>
      <c r="BN10" s="282"/>
      <c r="BO10" s="285">
        <v>1.6</v>
      </c>
      <c r="BP10" s="285"/>
      <c r="BQ10" s="285"/>
      <c r="BR10" s="285"/>
      <c r="BS10" s="291" t="s">
        <v>143</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898875</v>
      </c>
      <c r="CS10" s="219"/>
      <c r="CT10" s="219"/>
      <c r="CU10" s="219"/>
      <c r="CV10" s="219"/>
      <c r="CW10" s="219"/>
      <c r="CX10" s="219"/>
      <c r="CY10" s="282"/>
      <c r="CZ10" s="285">
        <v>0.9</v>
      </c>
      <c r="DA10" s="285"/>
      <c r="DB10" s="285"/>
      <c r="DC10" s="285"/>
      <c r="DD10" s="291">
        <v>2640</v>
      </c>
      <c r="DE10" s="219"/>
      <c r="DF10" s="219"/>
      <c r="DG10" s="219"/>
      <c r="DH10" s="219"/>
      <c r="DI10" s="219"/>
      <c r="DJ10" s="219"/>
      <c r="DK10" s="219"/>
      <c r="DL10" s="219"/>
      <c r="DM10" s="219"/>
      <c r="DN10" s="219"/>
      <c r="DO10" s="219"/>
      <c r="DP10" s="282"/>
      <c r="DQ10" s="291">
        <v>224690</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4605521</v>
      </c>
      <c r="S11" s="219"/>
      <c r="T11" s="219"/>
      <c r="U11" s="219"/>
      <c r="V11" s="219"/>
      <c r="W11" s="219"/>
      <c r="X11" s="219"/>
      <c r="Y11" s="282"/>
      <c r="Z11" s="286">
        <v>4.5999999999999996</v>
      </c>
      <c r="AA11" s="240"/>
      <c r="AB11" s="240"/>
      <c r="AC11" s="288"/>
      <c r="AD11" s="291">
        <v>4605521</v>
      </c>
      <c r="AE11" s="219"/>
      <c r="AF11" s="219"/>
      <c r="AG11" s="219"/>
      <c r="AH11" s="219"/>
      <c r="AI11" s="219"/>
      <c r="AJ11" s="219"/>
      <c r="AK11" s="282"/>
      <c r="AL11" s="286">
        <v>9</v>
      </c>
      <c r="AM11" s="240"/>
      <c r="AN11" s="240"/>
      <c r="AO11" s="299"/>
      <c r="AP11" s="263" t="s">
        <v>349</v>
      </c>
      <c r="AQ11" s="36"/>
      <c r="AR11" s="36"/>
      <c r="AS11" s="36"/>
      <c r="AT11" s="36"/>
      <c r="AU11" s="36"/>
      <c r="AV11" s="36"/>
      <c r="AW11" s="36"/>
      <c r="AX11" s="36"/>
      <c r="AY11" s="36"/>
      <c r="AZ11" s="36"/>
      <c r="BA11" s="36"/>
      <c r="BB11" s="36"/>
      <c r="BC11" s="36"/>
      <c r="BD11" s="36"/>
      <c r="BE11" s="36"/>
      <c r="BF11" s="272"/>
      <c r="BG11" s="277">
        <v>2430040</v>
      </c>
      <c r="BH11" s="219"/>
      <c r="BI11" s="219"/>
      <c r="BJ11" s="219"/>
      <c r="BK11" s="219"/>
      <c r="BL11" s="219"/>
      <c r="BM11" s="219"/>
      <c r="BN11" s="282"/>
      <c r="BO11" s="285">
        <v>5.0999999999999996</v>
      </c>
      <c r="BP11" s="285"/>
      <c r="BQ11" s="285"/>
      <c r="BR11" s="285"/>
      <c r="BS11" s="291" t="s">
        <v>143</v>
      </c>
      <c r="BT11" s="219"/>
      <c r="BU11" s="219"/>
      <c r="BV11" s="219"/>
      <c r="BW11" s="219"/>
      <c r="BX11" s="219"/>
      <c r="BY11" s="219"/>
      <c r="BZ11" s="219"/>
      <c r="CA11" s="219"/>
      <c r="CB11" s="332"/>
      <c r="CD11" s="263" t="s">
        <v>352</v>
      </c>
      <c r="CE11" s="36"/>
      <c r="CF11" s="36"/>
      <c r="CG11" s="36"/>
      <c r="CH11" s="36"/>
      <c r="CI11" s="36"/>
      <c r="CJ11" s="36"/>
      <c r="CK11" s="36"/>
      <c r="CL11" s="36"/>
      <c r="CM11" s="36"/>
      <c r="CN11" s="36"/>
      <c r="CO11" s="36"/>
      <c r="CP11" s="36"/>
      <c r="CQ11" s="272"/>
      <c r="CR11" s="277">
        <v>1261191</v>
      </c>
      <c r="CS11" s="219"/>
      <c r="CT11" s="219"/>
      <c r="CU11" s="219"/>
      <c r="CV11" s="219"/>
      <c r="CW11" s="219"/>
      <c r="CX11" s="219"/>
      <c r="CY11" s="282"/>
      <c r="CZ11" s="285">
        <v>1.3</v>
      </c>
      <c r="DA11" s="285"/>
      <c r="DB11" s="285"/>
      <c r="DC11" s="285"/>
      <c r="DD11" s="291">
        <v>801857</v>
      </c>
      <c r="DE11" s="219"/>
      <c r="DF11" s="219"/>
      <c r="DG11" s="219"/>
      <c r="DH11" s="219"/>
      <c r="DI11" s="219"/>
      <c r="DJ11" s="219"/>
      <c r="DK11" s="219"/>
      <c r="DL11" s="219"/>
      <c r="DM11" s="219"/>
      <c r="DN11" s="219"/>
      <c r="DO11" s="219"/>
      <c r="DP11" s="282"/>
      <c r="DQ11" s="291">
        <v>640640</v>
      </c>
      <c r="DR11" s="219"/>
      <c r="DS11" s="219"/>
      <c r="DT11" s="219"/>
      <c r="DU11" s="219"/>
      <c r="DV11" s="219"/>
      <c r="DW11" s="219"/>
      <c r="DX11" s="219"/>
      <c r="DY11" s="219"/>
      <c r="DZ11" s="219"/>
      <c r="EA11" s="219"/>
      <c r="EB11" s="219"/>
      <c r="EC11" s="332"/>
    </row>
    <row r="12" spans="2:143" ht="11.25" customHeight="1">
      <c r="B12" s="263" t="s">
        <v>152</v>
      </c>
      <c r="C12" s="36"/>
      <c r="D12" s="36"/>
      <c r="E12" s="36"/>
      <c r="F12" s="36"/>
      <c r="G12" s="36"/>
      <c r="H12" s="36"/>
      <c r="I12" s="36"/>
      <c r="J12" s="36"/>
      <c r="K12" s="36"/>
      <c r="L12" s="36"/>
      <c r="M12" s="36"/>
      <c r="N12" s="36"/>
      <c r="O12" s="36"/>
      <c r="P12" s="36"/>
      <c r="Q12" s="272"/>
      <c r="R12" s="277">
        <v>66826</v>
      </c>
      <c r="S12" s="219"/>
      <c r="T12" s="219"/>
      <c r="U12" s="219"/>
      <c r="V12" s="219"/>
      <c r="W12" s="219"/>
      <c r="X12" s="219"/>
      <c r="Y12" s="282"/>
      <c r="Z12" s="285">
        <v>0.1</v>
      </c>
      <c r="AA12" s="285"/>
      <c r="AB12" s="285"/>
      <c r="AC12" s="285"/>
      <c r="AD12" s="290">
        <v>66826</v>
      </c>
      <c r="AE12" s="290"/>
      <c r="AF12" s="290"/>
      <c r="AG12" s="290"/>
      <c r="AH12" s="290"/>
      <c r="AI12" s="290"/>
      <c r="AJ12" s="290"/>
      <c r="AK12" s="290"/>
      <c r="AL12" s="286">
        <v>0.1</v>
      </c>
      <c r="AM12" s="240"/>
      <c r="AN12" s="240"/>
      <c r="AO12" s="299"/>
      <c r="AP12" s="263" t="s">
        <v>353</v>
      </c>
      <c r="AQ12" s="36"/>
      <c r="AR12" s="36"/>
      <c r="AS12" s="36"/>
      <c r="AT12" s="36"/>
      <c r="AU12" s="36"/>
      <c r="AV12" s="36"/>
      <c r="AW12" s="36"/>
      <c r="AX12" s="36"/>
      <c r="AY12" s="36"/>
      <c r="AZ12" s="36"/>
      <c r="BA12" s="36"/>
      <c r="BB12" s="36"/>
      <c r="BC12" s="36"/>
      <c r="BD12" s="36"/>
      <c r="BE12" s="36"/>
      <c r="BF12" s="272"/>
      <c r="BG12" s="277">
        <v>22805846</v>
      </c>
      <c r="BH12" s="219"/>
      <c r="BI12" s="219"/>
      <c r="BJ12" s="219"/>
      <c r="BK12" s="219"/>
      <c r="BL12" s="219"/>
      <c r="BM12" s="219"/>
      <c r="BN12" s="282"/>
      <c r="BO12" s="285">
        <v>47.9</v>
      </c>
      <c r="BP12" s="285"/>
      <c r="BQ12" s="285"/>
      <c r="BR12" s="285"/>
      <c r="BS12" s="291" t="s">
        <v>143</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2823583</v>
      </c>
      <c r="CS12" s="219"/>
      <c r="CT12" s="219"/>
      <c r="CU12" s="219"/>
      <c r="CV12" s="219"/>
      <c r="CW12" s="219"/>
      <c r="CX12" s="219"/>
      <c r="CY12" s="282"/>
      <c r="CZ12" s="285">
        <v>2.9</v>
      </c>
      <c r="DA12" s="285"/>
      <c r="DB12" s="285"/>
      <c r="DC12" s="285"/>
      <c r="DD12" s="291">
        <v>925980</v>
      </c>
      <c r="DE12" s="219"/>
      <c r="DF12" s="219"/>
      <c r="DG12" s="219"/>
      <c r="DH12" s="219"/>
      <c r="DI12" s="219"/>
      <c r="DJ12" s="219"/>
      <c r="DK12" s="219"/>
      <c r="DL12" s="219"/>
      <c r="DM12" s="219"/>
      <c r="DN12" s="219"/>
      <c r="DO12" s="219"/>
      <c r="DP12" s="282"/>
      <c r="DQ12" s="291">
        <v>2119077</v>
      </c>
      <c r="DR12" s="219"/>
      <c r="DS12" s="219"/>
      <c r="DT12" s="219"/>
      <c r="DU12" s="219"/>
      <c r="DV12" s="219"/>
      <c r="DW12" s="219"/>
      <c r="DX12" s="219"/>
      <c r="DY12" s="219"/>
      <c r="DZ12" s="219"/>
      <c r="EA12" s="219"/>
      <c r="EB12" s="219"/>
      <c r="EC12" s="332"/>
    </row>
    <row r="13" spans="2:143" ht="11.25" customHeight="1">
      <c r="B13" s="263" t="s">
        <v>354</v>
      </c>
      <c r="C13" s="36"/>
      <c r="D13" s="36"/>
      <c r="E13" s="36"/>
      <c r="F13" s="36"/>
      <c r="G13" s="36"/>
      <c r="H13" s="36"/>
      <c r="I13" s="36"/>
      <c r="J13" s="36"/>
      <c r="K13" s="36"/>
      <c r="L13" s="36"/>
      <c r="M13" s="36"/>
      <c r="N13" s="36"/>
      <c r="O13" s="36"/>
      <c r="P13" s="36"/>
      <c r="Q13" s="272"/>
      <c r="R13" s="277" t="s">
        <v>143</v>
      </c>
      <c r="S13" s="219"/>
      <c r="T13" s="219"/>
      <c r="U13" s="219"/>
      <c r="V13" s="219"/>
      <c r="W13" s="219"/>
      <c r="X13" s="219"/>
      <c r="Y13" s="282"/>
      <c r="Z13" s="285" t="s">
        <v>143</v>
      </c>
      <c r="AA13" s="285"/>
      <c r="AB13" s="285"/>
      <c r="AC13" s="285"/>
      <c r="AD13" s="290" t="s">
        <v>143</v>
      </c>
      <c r="AE13" s="290"/>
      <c r="AF13" s="290"/>
      <c r="AG13" s="290"/>
      <c r="AH13" s="290"/>
      <c r="AI13" s="290"/>
      <c r="AJ13" s="290"/>
      <c r="AK13" s="290"/>
      <c r="AL13" s="286" t="s">
        <v>143</v>
      </c>
      <c r="AM13" s="240"/>
      <c r="AN13" s="240"/>
      <c r="AO13" s="299"/>
      <c r="AP13" s="263" t="s">
        <v>355</v>
      </c>
      <c r="AQ13" s="36"/>
      <c r="AR13" s="36"/>
      <c r="AS13" s="36"/>
      <c r="AT13" s="36"/>
      <c r="AU13" s="36"/>
      <c r="AV13" s="36"/>
      <c r="AW13" s="36"/>
      <c r="AX13" s="36"/>
      <c r="AY13" s="36"/>
      <c r="AZ13" s="36"/>
      <c r="BA13" s="36"/>
      <c r="BB13" s="36"/>
      <c r="BC13" s="36"/>
      <c r="BD13" s="36"/>
      <c r="BE13" s="36"/>
      <c r="BF13" s="272"/>
      <c r="BG13" s="277">
        <v>22748361</v>
      </c>
      <c r="BH13" s="219"/>
      <c r="BI13" s="219"/>
      <c r="BJ13" s="219"/>
      <c r="BK13" s="219"/>
      <c r="BL13" s="219"/>
      <c r="BM13" s="219"/>
      <c r="BN13" s="282"/>
      <c r="BO13" s="285">
        <v>47.8</v>
      </c>
      <c r="BP13" s="285"/>
      <c r="BQ13" s="285"/>
      <c r="BR13" s="285"/>
      <c r="BS13" s="291" t="s">
        <v>143</v>
      </c>
      <c r="BT13" s="219"/>
      <c r="BU13" s="219"/>
      <c r="BV13" s="219"/>
      <c r="BW13" s="219"/>
      <c r="BX13" s="219"/>
      <c r="BY13" s="219"/>
      <c r="BZ13" s="219"/>
      <c r="CA13" s="219"/>
      <c r="CB13" s="332"/>
      <c r="CD13" s="263" t="s">
        <v>357</v>
      </c>
      <c r="CE13" s="36"/>
      <c r="CF13" s="36"/>
      <c r="CG13" s="36"/>
      <c r="CH13" s="36"/>
      <c r="CI13" s="36"/>
      <c r="CJ13" s="36"/>
      <c r="CK13" s="36"/>
      <c r="CL13" s="36"/>
      <c r="CM13" s="36"/>
      <c r="CN13" s="36"/>
      <c r="CO13" s="36"/>
      <c r="CP13" s="36"/>
      <c r="CQ13" s="272"/>
      <c r="CR13" s="277">
        <v>11425288</v>
      </c>
      <c r="CS13" s="219"/>
      <c r="CT13" s="219"/>
      <c r="CU13" s="219"/>
      <c r="CV13" s="219"/>
      <c r="CW13" s="219"/>
      <c r="CX13" s="219"/>
      <c r="CY13" s="282"/>
      <c r="CZ13" s="285">
        <v>11.8</v>
      </c>
      <c r="DA13" s="285"/>
      <c r="DB13" s="285"/>
      <c r="DC13" s="285"/>
      <c r="DD13" s="291">
        <v>7296186</v>
      </c>
      <c r="DE13" s="219"/>
      <c r="DF13" s="219"/>
      <c r="DG13" s="219"/>
      <c r="DH13" s="219"/>
      <c r="DI13" s="219"/>
      <c r="DJ13" s="219"/>
      <c r="DK13" s="219"/>
      <c r="DL13" s="219"/>
      <c r="DM13" s="219"/>
      <c r="DN13" s="219"/>
      <c r="DO13" s="219"/>
      <c r="DP13" s="282"/>
      <c r="DQ13" s="291">
        <v>6697257</v>
      </c>
      <c r="DR13" s="219"/>
      <c r="DS13" s="219"/>
      <c r="DT13" s="219"/>
      <c r="DU13" s="219"/>
      <c r="DV13" s="219"/>
      <c r="DW13" s="219"/>
      <c r="DX13" s="219"/>
      <c r="DY13" s="219"/>
      <c r="DZ13" s="219"/>
      <c r="EA13" s="219"/>
      <c r="EB13" s="219"/>
      <c r="EC13" s="332"/>
    </row>
    <row r="14" spans="2:143" ht="11.25" customHeight="1">
      <c r="B14" s="263" t="s">
        <v>358</v>
      </c>
      <c r="C14" s="36"/>
      <c r="D14" s="36"/>
      <c r="E14" s="36"/>
      <c r="F14" s="36"/>
      <c r="G14" s="36"/>
      <c r="H14" s="36"/>
      <c r="I14" s="36"/>
      <c r="J14" s="36"/>
      <c r="K14" s="36"/>
      <c r="L14" s="36"/>
      <c r="M14" s="36"/>
      <c r="N14" s="36"/>
      <c r="O14" s="36"/>
      <c r="P14" s="36"/>
      <c r="Q14" s="272"/>
      <c r="R14" s="277">
        <v>126601</v>
      </c>
      <c r="S14" s="219"/>
      <c r="T14" s="219"/>
      <c r="U14" s="219"/>
      <c r="V14" s="219"/>
      <c r="W14" s="219"/>
      <c r="X14" s="219"/>
      <c r="Y14" s="282"/>
      <c r="Z14" s="285">
        <v>0.1</v>
      </c>
      <c r="AA14" s="285"/>
      <c r="AB14" s="285"/>
      <c r="AC14" s="285"/>
      <c r="AD14" s="290">
        <v>126601</v>
      </c>
      <c r="AE14" s="290"/>
      <c r="AF14" s="290"/>
      <c r="AG14" s="290"/>
      <c r="AH14" s="290"/>
      <c r="AI14" s="290"/>
      <c r="AJ14" s="290"/>
      <c r="AK14" s="290"/>
      <c r="AL14" s="286">
        <v>0.2</v>
      </c>
      <c r="AM14" s="240"/>
      <c r="AN14" s="240"/>
      <c r="AO14" s="299"/>
      <c r="AP14" s="263" t="s">
        <v>233</v>
      </c>
      <c r="AQ14" s="36"/>
      <c r="AR14" s="36"/>
      <c r="AS14" s="36"/>
      <c r="AT14" s="36"/>
      <c r="AU14" s="36"/>
      <c r="AV14" s="36"/>
      <c r="AW14" s="36"/>
      <c r="AX14" s="36"/>
      <c r="AY14" s="36"/>
      <c r="AZ14" s="36"/>
      <c r="BA14" s="36"/>
      <c r="BB14" s="36"/>
      <c r="BC14" s="36"/>
      <c r="BD14" s="36"/>
      <c r="BE14" s="36"/>
      <c r="BF14" s="272"/>
      <c r="BG14" s="277">
        <v>716186</v>
      </c>
      <c r="BH14" s="219"/>
      <c r="BI14" s="219"/>
      <c r="BJ14" s="219"/>
      <c r="BK14" s="219"/>
      <c r="BL14" s="219"/>
      <c r="BM14" s="219"/>
      <c r="BN14" s="282"/>
      <c r="BO14" s="285">
        <v>1.5</v>
      </c>
      <c r="BP14" s="285"/>
      <c r="BQ14" s="285"/>
      <c r="BR14" s="285"/>
      <c r="BS14" s="291" t="s">
        <v>143</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3370861</v>
      </c>
      <c r="CS14" s="219"/>
      <c r="CT14" s="219"/>
      <c r="CU14" s="219"/>
      <c r="CV14" s="219"/>
      <c r="CW14" s="219"/>
      <c r="CX14" s="219"/>
      <c r="CY14" s="282"/>
      <c r="CZ14" s="285">
        <v>3.5</v>
      </c>
      <c r="DA14" s="285"/>
      <c r="DB14" s="285"/>
      <c r="DC14" s="285"/>
      <c r="DD14" s="291">
        <v>273386</v>
      </c>
      <c r="DE14" s="219"/>
      <c r="DF14" s="219"/>
      <c r="DG14" s="219"/>
      <c r="DH14" s="219"/>
      <c r="DI14" s="219"/>
      <c r="DJ14" s="219"/>
      <c r="DK14" s="219"/>
      <c r="DL14" s="219"/>
      <c r="DM14" s="219"/>
      <c r="DN14" s="219"/>
      <c r="DO14" s="219"/>
      <c r="DP14" s="282"/>
      <c r="DQ14" s="291">
        <v>2990086</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143</v>
      </c>
      <c r="S15" s="219"/>
      <c r="T15" s="219"/>
      <c r="U15" s="219"/>
      <c r="V15" s="219"/>
      <c r="W15" s="219"/>
      <c r="X15" s="219"/>
      <c r="Y15" s="282"/>
      <c r="Z15" s="285" t="s">
        <v>143</v>
      </c>
      <c r="AA15" s="285"/>
      <c r="AB15" s="285"/>
      <c r="AC15" s="285"/>
      <c r="AD15" s="290" t="s">
        <v>143</v>
      </c>
      <c r="AE15" s="290"/>
      <c r="AF15" s="290"/>
      <c r="AG15" s="290"/>
      <c r="AH15" s="290"/>
      <c r="AI15" s="290"/>
      <c r="AJ15" s="290"/>
      <c r="AK15" s="290"/>
      <c r="AL15" s="286" t="s">
        <v>143</v>
      </c>
      <c r="AM15" s="240"/>
      <c r="AN15" s="240"/>
      <c r="AO15" s="299"/>
      <c r="AP15" s="263" t="s">
        <v>361</v>
      </c>
      <c r="AQ15" s="36"/>
      <c r="AR15" s="36"/>
      <c r="AS15" s="36"/>
      <c r="AT15" s="36"/>
      <c r="AU15" s="36"/>
      <c r="AV15" s="36"/>
      <c r="AW15" s="36"/>
      <c r="AX15" s="36"/>
      <c r="AY15" s="36"/>
      <c r="AZ15" s="36"/>
      <c r="BA15" s="36"/>
      <c r="BB15" s="36"/>
      <c r="BC15" s="36"/>
      <c r="BD15" s="36"/>
      <c r="BE15" s="36"/>
      <c r="BF15" s="272"/>
      <c r="BG15" s="277">
        <v>1889490</v>
      </c>
      <c r="BH15" s="219"/>
      <c r="BI15" s="219"/>
      <c r="BJ15" s="219"/>
      <c r="BK15" s="219"/>
      <c r="BL15" s="219"/>
      <c r="BM15" s="219"/>
      <c r="BN15" s="282"/>
      <c r="BO15" s="285">
        <v>4</v>
      </c>
      <c r="BP15" s="285"/>
      <c r="BQ15" s="285"/>
      <c r="BR15" s="285"/>
      <c r="BS15" s="291" t="s">
        <v>143</v>
      </c>
      <c r="BT15" s="219"/>
      <c r="BU15" s="219"/>
      <c r="BV15" s="219"/>
      <c r="BW15" s="219"/>
      <c r="BX15" s="219"/>
      <c r="BY15" s="219"/>
      <c r="BZ15" s="219"/>
      <c r="CA15" s="219"/>
      <c r="CB15" s="332"/>
      <c r="CD15" s="263" t="s">
        <v>362</v>
      </c>
      <c r="CE15" s="36"/>
      <c r="CF15" s="36"/>
      <c r="CG15" s="36"/>
      <c r="CH15" s="36"/>
      <c r="CI15" s="36"/>
      <c r="CJ15" s="36"/>
      <c r="CK15" s="36"/>
      <c r="CL15" s="36"/>
      <c r="CM15" s="36"/>
      <c r="CN15" s="36"/>
      <c r="CO15" s="36"/>
      <c r="CP15" s="36"/>
      <c r="CQ15" s="272"/>
      <c r="CR15" s="277">
        <v>10672496</v>
      </c>
      <c r="CS15" s="219"/>
      <c r="CT15" s="219"/>
      <c r="CU15" s="219"/>
      <c r="CV15" s="219"/>
      <c r="CW15" s="219"/>
      <c r="CX15" s="219"/>
      <c r="CY15" s="282"/>
      <c r="CZ15" s="285">
        <v>11</v>
      </c>
      <c r="DA15" s="285"/>
      <c r="DB15" s="285"/>
      <c r="DC15" s="285"/>
      <c r="DD15" s="291">
        <v>2326568</v>
      </c>
      <c r="DE15" s="219"/>
      <c r="DF15" s="219"/>
      <c r="DG15" s="219"/>
      <c r="DH15" s="219"/>
      <c r="DI15" s="219"/>
      <c r="DJ15" s="219"/>
      <c r="DK15" s="219"/>
      <c r="DL15" s="219"/>
      <c r="DM15" s="219"/>
      <c r="DN15" s="219"/>
      <c r="DO15" s="219"/>
      <c r="DP15" s="282"/>
      <c r="DQ15" s="291">
        <v>8007077</v>
      </c>
      <c r="DR15" s="219"/>
      <c r="DS15" s="219"/>
      <c r="DT15" s="219"/>
      <c r="DU15" s="219"/>
      <c r="DV15" s="219"/>
      <c r="DW15" s="219"/>
      <c r="DX15" s="219"/>
      <c r="DY15" s="219"/>
      <c r="DZ15" s="219"/>
      <c r="EA15" s="219"/>
      <c r="EB15" s="219"/>
      <c r="EC15" s="332"/>
    </row>
    <row r="16" spans="2:143" ht="11.25" customHeight="1">
      <c r="B16" s="263" t="s">
        <v>363</v>
      </c>
      <c r="C16" s="36"/>
      <c r="D16" s="36"/>
      <c r="E16" s="36"/>
      <c r="F16" s="36"/>
      <c r="G16" s="36"/>
      <c r="H16" s="36"/>
      <c r="I16" s="36"/>
      <c r="J16" s="36"/>
      <c r="K16" s="36"/>
      <c r="L16" s="36"/>
      <c r="M16" s="36"/>
      <c r="N16" s="36"/>
      <c r="O16" s="36"/>
      <c r="P16" s="36"/>
      <c r="Q16" s="272"/>
      <c r="R16" s="277">
        <v>35511</v>
      </c>
      <c r="S16" s="219"/>
      <c r="T16" s="219"/>
      <c r="U16" s="219"/>
      <c r="V16" s="219"/>
      <c r="W16" s="219"/>
      <c r="X16" s="219"/>
      <c r="Y16" s="282"/>
      <c r="Z16" s="285">
        <v>0</v>
      </c>
      <c r="AA16" s="285"/>
      <c r="AB16" s="285"/>
      <c r="AC16" s="285"/>
      <c r="AD16" s="290">
        <v>35511</v>
      </c>
      <c r="AE16" s="290"/>
      <c r="AF16" s="290"/>
      <c r="AG16" s="290"/>
      <c r="AH16" s="290"/>
      <c r="AI16" s="290"/>
      <c r="AJ16" s="290"/>
      <c r="AK16" s="290"/>
      <c r="AL16" s="286">
        <v>0.1</v>
      </c>
      <c r="AM16" s="240"/>
      <c r="AN16" s="240"/>
      <c r="AO16" s="299"/>
      <c r="AP16" s="263" t="s">
        <v>364</v>
      </c>
      <c r="AQ16" s="36"/>
      <c r="AR16" s="36"/>
      <c r="AS16" s="36"/>
      <c r="AT16" s="36"/>
      <c r="AU16" s="36"/>
      <c r="AV16" s="36"/>
      <c r="AW16" s="36"/>
      <c r="AX16" s="36"/>
      <c r="AY16" s="36"/>
      <c r="AZ16" s="36"/>
      <c r="BA16" s="36"/>
      <c r="BB16" s="36"/>
      <c r="BC16" s="36"/>
      <c r="BD16" s="36"/>
      <c r="BE16" s="36"/>
      <c r="BF16" s="272"/>
      <c r="BG16" s="277" t="s">
        <v>143</v>
      </c>
      <c r="BH16" s="219"/>
      <c r="BI16" s="219"/>
      <c r="BJ16" s="219"/>
      <c r="BK16" s="219"/>
      <c r="BL16" s="219"/>
      <c r="BM16" s="219"/>
      <c r="BN16" s="282"/>
      <c r="BO16" s="285" t="s">
        <v>143</v>
      </c>
      <c r="BP16" s="285"/>
      <c r="BQ16" s="285"/>
      <c r="BR16" s="285"/>
      <c r="BS16" s="291" t="s">
        <v>143</v>
      </c>
      <c r="BT16" s="219"/>
      <c r="BU16" s="219"/>
      <c r="BV16" s="219"/>
      <c r="BW16" s="219"/>
      <c r="BX16" s="219"/>
      <c r="BY16" s="219"/>
      <c r="BZ16" s="219"/>
      <c r="CA16" s="219"/>
      <c r="CB16" s="332"/>
      <c r="CD16" s="263" t="s">
        <v>365</v>
      </c>
      <c r="CE16" s="36"/>
      <c r="CF16" s="36"/>
      <c r="CG16" s="36"/>
      <c r="CH16" s="36"/>
      <c r="CI16" s="36"/>
      <c r="CJ16" s="36"/>
      <c r="CK16" s="36"/>
      <c r="CL16" s="36"/>
      <c r="CM16" s="36"/>
      <c r="CN16" s="36"/>
      <c r="CO16" s="36"/>
      <c r="CP16" s="36"/>
      <c r="CQ16" s="272"/>
      <c r="CR16" s="277">
        <v>73324</v>
      </c>
      <c r="CS16" s="219"/>
      <c r="CT16" s="219"/>
      <c r="CU16" s="219"/>
      <c r="CV16" s="219"/>
      <c r="CW16" s="219"/>
      <c r="CX16" s="219"/>
      <c r="CY16" s="282"/>
      <c r="CZ16" s="285">
        <v>0.1</v>
      </c>
      <c r="DA16" s="285"/>
      <c r="DB16" s="285"/>
      <c r="DC16" s="285"/>
      <c r="DD16" s="291" t="s">
        <v>143</v>
      </c>
      <c r="DE16" s="219"/>
      <c r="DF16" s="219"/>
      <c r="DG16" s="219"/>
      <c r="DH16" s="219"/>
      <c r="DI16" s="219"/>
      <c r="DJ16" s="219"/>
      <c r="DK16" s="219"/>
      <c r="DL16" s="219"/>
      <c r="DM16" s="219"/>
      <c r="DN16" s="219"/>
      <c r="DO16" s="219"/>
      <c r="DP16" s="282"/>
      <c r="DQ16" s="291">
        <v>72240</v>
      </c>
      <c r="DR16" s="219"/>
      <c r="DS16" s="219"/>
      <c r="DT16" s="219"/>
      <c r="DU16" s="219"/>
      <c r="DV16" s="219"/>
      <c r="DW16" s="219"/>
      <c r="DX16" s="219"/>
      <c r="DY16" s="219"/>
      <c r="DZ16" s="219"/>
      <c r="EA16" s="219"/>
      <c r="EB16" s="219"/>
      <c r="EC16" s="332"/>
    </row>
    <row r="17" spans="2:133" ht="11.25" customHeight="1">
      <c r="B17" s="263" t="s">
        <v>366</v>
      </c>
      <c r="C17" s="36"/>
      <c r="D17" s="36"/>
      <c r="E17" s="36"/>
      <c r="F17" s="36"/>
      <c r="G17" s="36"/>
      <c r="H17" s="36"/>
      <c r="I17" s="36"/>
      <c r="J17" s="36"/>
      <c r="K17" s="36"/>
      <c r="L17" s="36"/>
      <c r="M17" s="36"/>
      <c r="N17" s="36"/>
      <c r="O17" s="36"/>
      <c r="P17" s="36"/>
      <c r="Q17" s="272"/>
      <c r="R17" s="277">
        <v>714379</v>
      </c>
      <c r="S17" s="219"/>
      <c r="T17" s="219"/>
      <c r="U17" s="219"/>
      <c r="V17" s="219"/>
      <c r="W17" s="219"/>
      <c r="X17" s="219"/>
      <c r="Y17" s="282"/>
      <c r="Z17" s="285">
        <v>0.7</v>
      </c>
      <c r="AA17" s="285"/>
      <c r="AB17" s="285"/>
      <c r="AC17" s="285"/>
      <c r="AD17" s="290">
        <v>714379</v>
      </c>
      <c r="AE17" s="290"/>
      <c r="AF17" s="290"/>
      <c r="AG17" s="290"/>
      <c r="AH17" s="290"/>
      <c r="AI17" s="290"/>
      <c r="AJ17" s="290"/>
      <c r="AK17" s="290"/>
      <c r="AL17" s="286">
        <v>1.4</v>
      </c>
      <c r="AM17" s="240"/>
      <c r="AN17" s="240"/>
      <c r="AO17" s="299"/>
      <c r="AP17" s="263" t="s">
        <v>367</v>
      </c>
      <c r="AQ17" s="36"/>
      <c r="AR17" s="36"/>
      <c r="AS17" s="36"/>
      <c r="AT17" s="36"/>
      <c r="AU17" s="36"/>
      <c r="AV17" s="36"/>
      <c r="AW17" s="36"/>
      <c r="AX17" s="36"/>
      <c r="AY17" s="36"/>
      <c r="AZ17" s="36"/>
      <c r="BA17" s="36"/>
      <c r="BB17" s="36"/>
      <c r="BC17" s="36"/>
      <c r="BD17" s="36"/>
      <c r="BE17" s="36"/>
      <c r="BF17" s="272"/>
      <c r="BG17" s="277" t="s">
        <v>143</v>
      </c>
      <c r="BH17" s="219"/>
      <c r="BI17" s="219"/>
      <c r="BJ17" s="219"/>
      <c r="BK17" s="219"/>
      <c r="BL17" s="219"/>
      <c r="BM17" s="219"/>
      <c r="BN17" s="282"/>
      <c r="BO17" s="285" t="s">
        <v>143</v>
      </c>
      <c r="BP17" s="285"/>
      <c r="BQ17" s="285"/>
      <c r="BR17" s="285"/>
      <c r="BS17" s="291" t="s">
        <v>143</v>
      </c>
      <c r="BT17" s="219"/>
      <c r="BU17" s="219"/>
      <c r="BV17" s="219"/>
      <c r="BW17" s="219"/>
      <c r="BX17" s="219"/>
      <c r="BY17" s="219"/>
      <c r="BZ17" s="219"/>
      <c r="CA17" s="219"/>
      <c r="CB17" s="332"/>
      <c r="CD17" s="263" t="s">
        <v>369</v>
      </c>
      <c r="CE17" s="36"/>
      <c r="CF17" s="36"/>
      <c r="CG17" s="36"/>
      <c r="CH17" s="36"/>
      <c r="CI17" s="36"/>
      <c r="CJ17" s="36"/>
      <c r="CK17" s="36"/>
      <c r="CL17" s="36"/>
      <c r="CM17" s="36"/>
      <c r="CN17" s="36"/>
      <c r="CO17" s="36"/>
      <c r="CP17" s="36"/>
      <c r="CQ17" s="272"/>
      <c r="CR17" s="277">
        <v>6667327</v>
      </c>
      <c r="CS17" s="219"/>
      <c r="CT17" s="219"/>
      <c r="CU17" s="219"/>
      <c r="CV17" s="219"/>
      <c r="CW17" s="219"/>
      <c r="CX17" s="219"/>
      <c r="CY17" s="282"/>
      <c r="CZ17" s="285">
        <v>6.9</v>
      </c>
      <c r="DA17" s="285"/>
      <c r="DB17" s="285"/>
      <c r="DC17" s="285"/>
      <c r="DD17" s="291" t="s">
        <v>143</v>
      </c>
      <c r="DE17" s="219"/>
      <c r="DF17" s="219"/>
      <c r="DG17" s="219"/>
      <c r="DH17" s="219"/>
      <c r="DI17" s="219"/>
      <c r="DJ17" s="219"/>
      <c r="DK17" s="219"/>
      <c r="DL17" s="219"/>
      <c r="DM17" s="219"/>
      <c r="DN17" s="219"/>
      <c r="DO17" s="219"/>
      <c r="DP17" s="282"/>
      <c r="DQ17" s="291">
        <v>6514799</v>
      </c>
      <c r="DR17" s="219"/>
      <c r="DS17" s="219"/>
      <c r="DT17" s="219"/>
      <c r="DU17" s="219"/>
      <c r="DV17" s="219"/>
      <c r="DW17" s="219"/>
      <c r="DX17" s="219"/>
      <c r="DY17" s="219"/>
      <c r="DZ17" s="219"/>
      <c r="EA17" s="219"/>
      <c r="EB17" s="219"/>
      <c r="EC17" s="332"/>
    </row>
    <row r="18" spans="2:133" ht="11.25" customHeight="1">
      <c r="B18" s="263" t="s">
        <v>370</v>
      </c>
      <c r="C18" s="36"/>
      <c r="D18" s="36"/>
      <c r="E18" s="36"/>
      <c r="F18" s="36"/>
      <c r="G18" s="36"/>
      <c r="H18" s="36"/>
      <c r="I18" s="36"/>
      <c r="J18" s="36"/>
      <c r="K18" s="36"/>
      <c r="L18" s="36"/>
      <c r="M18" s="36"/>
      <c r="N18" s="36"/>
      <c r="O18" s="36"/>
      <c r="P18" s="36"/>
      <c r="Q18" s="272"/>
      <c r="R18" s="277">
        <v>283336</v>
      </c>
      <c r="S18" s="219"/>
      <c r="T18" s="219"/>
      <c r="U18" s="219"/>
      <c r="V18" s="219"/>
      <c r="W18" s="219"/>
      <c r="X18" s="219"/>
      <c r="Y18" s="282"/>
      <c r="Z18" s="285">
        <v>0.3</v>
      </c>
      <c r="AA18" s="285"/>
      <c r="AB18" s="285"/>
      <c r="AC18" s="285"/>
      <c r="AD18" s="290">
        <v>283336</v>
      </c>
      <c r="AE18" s="290"/>
      <c r="AF18" s="290"/>
      <c r="AG18" s="290"/>
      <c r="AH18" s="290"/>
      <c r="AI18" s="290"/>
      <c r="AJ18" s="290"/>
      <c r="AK18" s="290"/>
      <c r="AL18" s="286">
        <v>0.6</v>
      </c>
      <c r="AM18" s="240"/>
      <c r="AN18" s="240"/>
      <c r="AO18" s="299"/>
      <c r="AP18" s="263" t="s">
        <v>100</v>
      </c>
      <c r="AQ18" s="36"/>
      <c r="AR18" s="36"/>
      <c r="AS18" s="36"/>
      <c r="AT18" s="36"/>
      <c r="AU18" s="36"/>
      <c r="AV18" s="36"/>
      <c r="AW18" s="36"/>
      <c r="AX18" s="36"/>
      <c r="AY18" s="36"/>
      <c r="AZ18" s="36"/>
      <c r="BA18" s="36"/>
      <c r="BB18" s="36"/>
      <c r="BC18" s="36"/>
      <c r="BD18" s="36"/>
      <c r="BE18" s="36"/>
      <c r="BF18" s="272"/>
      <c r="BG18" s="277" t="s">
        <v>143</v>
      </c>
      <c r="BH18" s="219"/>
      <c r="BI18" s="219"/>
      <c r="BJ18" s="219"/>
      <c r="BK18" s="219"/>
      <c r="BL18" s="219"/>
      <c r="BM18" s="219"/>
      <c r="BN18" s="282"/>
      <c r="BO18" s="285" t="s">
        <v>143</v>
      </c>
      <c r="BP18" s="285"/>
      <c r="BQ18" s="285"/>
      <c r="BR18" s="285"/>
      <c r="BS18" s="291" t="s">
        <v>143</v>
      </c>
      <c r="BT18" s="219"/>
      <c r="BU18" s="219"/>
      <c r="BV18" s="219"/>
      <c r="BW18" s="219"/>
      <c r="BX18" s="219"/>
      <c r="BY18" s="219"/>
      <c r="BZ18" s="219"/>
      <c r="CA18" s="219"/>
      <c r="CB18" s="332"/>
      <c r="CD18" s="263" t="s">
        <v>371</v>
      </c>
      <c r="CE18" s="36"/>
      <c r="CF18" s="36"/>
      <c r="CG18" s="36"/>
      <c r="CH18" s="36"/>
      <c r="CI18" s="36"/>
      <c r="CJ18" s="36"/>
      <c r="CK18" s="36"/>
      <c r="CL18" s="36"/>
      <c r="CM18" s="36"/>
      <c r="CN18" s="36"/>
      <c r="CO18" s="36"/>
      <c r="CP18" s="36"/>
      <c r="CQ18" s="272"/>
      <c r="CR18" s="277" t="s">
        <v>143</v>
      </c>
      <c r="CS18" s="219"/>
      <c r="CT18" s="219"/>
      <c r="CU18" s="219"/>
      <c r="CV18" s="219"/>
      <c r="CW18" s="219"/>
      <c r="CX18" s="219"/>
      <c r="CY18" s="282"/>
      <c r="CZ18" s="285" t="s">
        <v>143</v>
      </c>
      <c r="DA18" s="285"/>
      <c r="DB18" s="285"/>
      <c r="DC18" s="285"/>
      <c r="DD18" s="291" t="s">
        <v>143</v>
      </c>
      <c r="DE18" s="219"/>
      <c r="DF18" s="219"/>
      <c r="DG18" s="219"/>
      <c r="DH18" s="219"/>
      <c r="DI18" s="219"/>
      <c r="DJ18" s="219"/>
      <c r="DK18" s="219"/>
      <c r="DL18" s="219"/>
      <c r="DM18" s="219"/>
      <c r="DN18" s="219"/>
      <c r="DO18" s="219"/>
      <c r="DP18" s="282"/>
      <c r="DQ18" s="291" t="s">
        <v>143</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19749</v>
      </c>
      <c r="S19" s="219"/>
      <c r="T19" s="219"/>
      <c r="U19" s="219"/>
      <c r="V19" s="219"/>
      <c r="W19" s="219"/>
      <c r="X19" s="219"/>
      <c r="Y19" s="282"/>
      <c r="Z19" s="285">
        <v>0</v>
      </c>
      <c r="AA19" s="285"/>
      <c r="AB19" s="285"/>
      <c r="AC19" s="285"/>
      <c r="AD19" s="290">
        <v>19749</v>
      </c>
      <c r="AE19" s="290"/>
      <c r="AF19" s="290"/>
      <c r="AG19" s="290"/>
      <c r="AH19" s="290"/>
      <c r="AI19" s="290"/>
      <c r="AJ19" s="290"/>
      <c r="AK19" s="290"/>
      <c r="AL19" s="286">
        <v>0</v>
      </c>
      <c r="AM19" s="240"/>
      <c r="AN19" s="240"/>
      <c r="AO19" s="299"/>
      <c r="AP19" s="263" t="s">
        <v>372</v>
      </c>
      <c r="AQ19" s="36"/>
      <c r="AR19" s="36"/>
      <c r="AS19" s="36"/>
      <c r="AT19" s="36"/>
      <c r="AU19" s="36"/>
      <c r="AV19" s="36"/>
      <c r="AW19" s="36"/>
      <c r="AX19" s="36"/>
      <c r="AY19" s="36"/>
      <c r="AZ19" s="36"/>
      <c r="BA19" s="36"/>
      <c r="BB19" s="36"/>
      <c r="BC19" s="36"/>
      <c r="BD19" s="36"/>
      <c r="BE19" s="36"/>
      <c r="BF19" s="272"/>
      <c r="BG19" s="277">
        <v>3690873</v>
      </c>
      <c r="BH19" s="219"/>
      <c r="BI19" s="219"/>
      <c r="BJ19" s="219"/>
      <c r="BK19" s="219"/>
      <c r="BL19" s="219"/>
      <c r="BM19" s="219"/>
      <c r="BN19" s="282"/>
      <c r="BO19" s="285">
        <v>7.8</v>
      </c>
      <c r="BP19" s="285"/>
      <c r="BQ19" s="285"/>
      <c r="BR19" s="285"/>
      <c r="BS19" s="291" t="s">
        <v>143</v>
      </c>
      <c r="BT19" s="219"/>
      <c r="BU19" s="219"/>
      <c r="BV19" s="219"/>
      <c r="BW19" s="219"/>
      <c r="BX19" s="219"/>
      <c r="BY19" s="219"/>
      <c r="BZ19" s="219"/>
      <c r="CA19" s="219"/>
      <c r="CB19" s="332"/>
      <c r="CD19" s="263" t="s">
        <v>373</v>
      </c>
      <c r="CE19" s="36"/>
      <c r="CF19" s="36"/>
      <c r="CG19" s="36"/>
      <c r="CH19" s="36"/>
      <c r="CI19" s="36"/>
      <c r="CJ19" s="36"/>
      <c r="CK19" s="36"/>
      <c r="CL19" s="36"/>
      <c r="CM19" s="36"/>
      <c r="CN19" s="36"/>
      <c r="CO19" s="36"/>
      <c r="CP19" s="36"/>
      <c r="CQ19" s="272"/>
      <c r="CR19" s="277" t="s">
        <v>143</v>
      </c>
      <c r="CS19" s="219"/>
      <c r="CT19" s="219"/>
      <c r="CU19" s="219"/>
      <c r="CV19" s="219"/>
      <c r="CW19" s="219"/>
      <c r="CX19" s="219"/>
      <c r="CY19" s="282"/>
      <c r="CZ19" s="285" t="s">
        <v>143</v>
      </c>
      <c r="DA19" s="285"/>
      <c r="DB19" s="285"/>
      <c r="DC19" s="285"/>
      <c r="DD19" s="291" t="s">
        <v>143</v>
      </c>
      <c r="DE19" s="219"/>
      <c r="DF19" s="219"/>
      <c r="DG19" s="219"/>
      <c r="DH19" s="219"/>
      <c r="DI19" s="219"/>
      <c r="DJ19" s="219"/>
      <c r="DK19" s="219"/>
      <c r="DL19" s="219"/>
      <c r="DM19" s="219"/>
      <c r="DN19" s="219"/>
      <c r="DO19" s="219"/>
      <c r="DP19" s="282"/>
      <c r="DQ19" s="291" t="s">
        <v>143</v>
      </c>
      <c r="DR19" s="219"/>
      <c r="DS19" s="219"/>
      <c r="DT19" s="219"/>
      <c r="DU19" s="219"/>
      <c r="DV19" s="219"/>
      <c r="DW19" s="219"/>
      <c r="DX19" s="219"/>
      <c r="DY19" s="219"/>
      <c r="DZ19" s="219"/>
      <c r="EA19" s="219"/>
      <c r="EB19" s="219"/>
      <c r="EC19" s="332"/>
    </row>
    <row r="20" spans="2:133" ht="11.25" customHeight="1">
      <c r="B20" s="263" t="s">
        <v>374</v>
      </c>
      <c r="C20" s="36"/>
      <c r="D20" s="36"/>
      <c r="E20" s="36"/>
      <c r="F20" s="36"/>
      <c r="G20" s="36"/>
      <c r="H20" s="36"/>
      <c r="I20" s="36"/>
      <c r="J20" s="36"/>
      <c r="K20" s="36"/>
      <c r="L20" s="36"/>
      <c r="M20" s="36"/>
      <c r="N20" s="36"/>
      <c r="O20" s="36"/>
      <c r="P20" s="36"/>
      <c r="Q20" s="272"/>
      <c r="R20" s="277">
        <v>7415</v>
      </c>
      <c r="S20" s="219"/>
      <c r="T20" s="219"/>
      <c r="U20" s="219"/>
      <c r="V20" s="219"/>
      <c r="W20" s="219"/>
      <c r="X20" s="219"/>
      <c r="Y20" s="282"/>
      <c r="Z20" s="285">
        <v>0</v>
      </c>
      <c r="AA20" s="285"/>
      <c r="AB20" s="285"/>
      <c r="AC20" s="285"/>
      <c r="AD20" s="290">
        <v>7415</v>
      </c>
      <c r="AE20" s="290"/>
      <c r="AF20" s="290"/>
      <c r="AG20" s="290"/>
      <c r="AH20" s="290"/>
      <c r="AI20" s="290"/>
      <c r="AJ20" s="290"/>
      <c r="AK20" s="290"/>
      <c r="AL20" s="286">
        <v>0</v>
      </c>
      <c r="AM20" s="240"/>
      <c r="AN20" s="240"/>
      <c r="AO20" s="299"/>
      <c r="AP20" s="263" t="s">
        <v>375</v>
      </c>
      <c r="AQ20" s="36"/>
      <c r="AR20" s="36"/>
      <c r="AS20" s="36"/>
      <c r="AT20" s="36"/>
      <c r="AU20" s="36"/>
      <c r="AV20" s="36"/>
      <c r="AW20" s="36"/>
      <c r="AX20" s="36"/>
      <c r="AY20" s="36"/>
      <c r="AZ20" s="36"/>
      <c r="BA20" s="36"/>
      <c r="BB20" s="36"/>
      <c r="BC20" s="36"/>
      <c r="BD20" s="36"/>
      <c r="BE20" s="36"/>
      <c r="BF20" s="272"/>
      <c r="BG20" s="277">
        <v>3690873</v>
      </c>
      <c r="BH20" s="219"/>
      <c r="BI20" s="219"/>
      <c r="BJ20" s="219"/>
      <c r="BK20" s="219"/>
      <c r="BL20" s="219"/>
      <c r="BM20" s="219"/>
      <c r="BN20" s="282"/>
      <c r="BO20" s="285">
        <v>7.8</v>
      </c>
      <c r="BP20" s="285"/>
      <c r="BQ20" s="285"/>
      <c r="BR20" s="285"/>
      <c r="BS20" s="291" t="s">
        <v>143</v>
      </c>
      <c r="BT20" s="219"/>
      <c r="BU20" s="219"/>
      <c r="BV20" s="219"/>
      <c r="BW20" s="219"/>
      <c r="BX20" s="219"/>
      <c r="BY20" s="219"/>
      <c r="BZ20" s="219"/>
      <c r="CA20" s="219"/>
      <c r="CB20" s="332"/>
      <c r="CD20" s="263" t="s">
        <v>205</v>
      </c>
      <c r="CE20" s="36"/>
      <c r="CF20" s="36"/>
      <c r="CG20" s="36"/>
      <c r="CH20" s="36"/>
      <c r="CI20" s="36"/>
      <c r="CJ20" s="36"/>
      <c r="CK20" s="36"/>
      <c r="CL20" s="36"/>
      <c r="CM20" s="36"/>
      <c r="CN20" s="36"/>
      <c r="CO20" s="36"/>
      <c r="CP20" s="36"/>
      <c r="CQ20" s="272"/>
      <c r="CR20" s="277">
        <v>97181059</v>
      </c>
      <c r="CS20" s="219"/>
      <c r="CT20" s="219"/>
      <c r="CU20" s="219"/>
      <c r="CV20" s="219"/>
      <c r="CW20" s="219"/>
      <c r="CX20" s="219"/>
      <c r="CY20" s="282"/>
      <c r="CZ20" s="285">
        <v>100</v>
      </c>
      <c r="DA20" s="285"/>
      <c r="DB20" s="285"/>
      <c r="DC20" s="285"/>
      <c r="DD20" s="291">
        <v>24544567</v>
      </c>
      <c r="DE20" s="219"/>
      <c r="DF20" s="219"/>
      <c r="DG20" s="219"/>
      <c r="DH20" s="219"/>
      <c r="DI20" s="219"/>
      <c r="DJ20" s="219"/>
      <c r="DK20" s="219"/>
      <c r="DL20" s="219"/>
      <c r="DM20" s="219"/>
      <c r="DN20" s="219"/>
      <c r="DO20" s="219"/>
      <c r="DP20" s="282"/>
      <c r="DQ20" s="291">
        <v>56903683</v>
      </c>
      <c r="DR20" s="219"/>
      <c r="DS20" s="219"/>
      <c r="DT20" s="219"/>
      <c r="DU20" s="219"/>
      <c r="DV20" s="219"/>
      <c r="DW20" s="219"/>
      <c r="DX20" s="219"/>
      <c r="DY20" s="219"/>
      <c r="DZ20" s="219"/>
      <c r="EA20" s="219"/>
      <c r="EB20" s="219"/>
      <c r="EC20" s="332"/>
    </row>
    <row r="21" spans="2:133" ht="11.25" customHeight="1">
      <c r="B21" s="263" t="s">
        <v>377</v>
      </c>
      <c r="C21" s="36"/>
      <c r="D21" s="36"/>
      <c r="E21" s="36"/>
      <c r="F21" s="36"/>
      <c r="G21" s="36"/>
      <c r="H21" s="36"/>
      <c r="I21" s="36"/>
      <c r="J21" s="36"/>
      <c r="K21" s="36"/>
      <c r="L21" s="36"/>
      <c r="M21" s="36"/>
      <c r="N21" s="36"/>
      <c r="O21" s="36"/>
      <c r="P21" s="36"/>
      <c r="Q21" s="272"/>
      <c r="R21" s="277">
        <v>403879</v>
      </c>
      <c r="S21" s="219"/>
      <c r="T21" s="219"/>
      <c r="U21" s="219"/>
      <c r="V21" s="219"/>
      <c r="W21" s="219"/>
      <c r="X21" s="219"/>
      <c r="Y21" s="282"/>
      <c r="Z21" s="285">
        <v>0.4</v>
      </c>
      <c r="AA21" s="285"/>
      <c r="AB21" s="285"/>
      <c r="AC21" s="285"/>
      <c r="AD21" s="290">
        <v>403879</v>
      </c>
      <c r="AE21" s="290"/>
      <c r="AF21" s="290"/>
      <c r="AG21" s="290"/>
      <c r="AH21" s="290"/>
      <c r="AI21" s="290"/>
      <c r="AJ21" s="290"/>
      <c r="AK21" s="290"/>
      <c r="AL21" s="286">
        <v>0.8</v>
      </c>
      <c r="AM21" s="240"/>
      <c r="AN21" s="240"/>
      <c r="AO21" s="299"/>
      <c r="AP21" s="302" t="s">
        <v>378</v>
      </c>
      <c r="AQ21" s="305"/>
      <c r="AR21" s="305"/>
      <c r="AS21" s="305"/>
      <c r="AT21" s="305"/>
      <c r="AU21" s="305"/>
      <c r="AV21" s="305"/>
      <c r="AW21" s="305"/>
      <c r="AX21" s="305"/>
      <c r="AY21" s="305"/>
      <c r="AZ21" s="305"/>
      <c r="BA21" s="305"/>
      <c r="BB21" s="305"/>
      <c r="BC21" s="305"/>
      <c r="BD21" s="305"/>
      <c r="BE21" s="305"/>
      <c r="BF21" s="319"/>
      <c r="BG21" s="277" t="s">
        <v>143</v>
      </c>
      <c r="BH21" s="219"/>
      <c r="BI21" s="219"/>
      <c r="BJ21" s="219"/>
      <c r="BK21" s="219"/>
      <c r="BL21" s="219"/>
      <c r="BM21" s="219"/>
      <c r="BN21" s="282"/>
      <c r="BO21" s="285" t="s">
        <v>143</v>
      </c>
      <c r="BP21" s="285"/>
      <c r="BQ21" s="285"/>
      <c r="BR21" s="285"/>
      <c r="BS21" s="291" t="s">
        <v>143</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350</v>
      </c>
      <c r="C22" s="36"/>
      <c r="D22" s="36"/>
      <c r="E22" s="36"/>
      <c r="F22" s="36"/>
      <c r="G22" s="36"/>
      <c r="H22" s="36"/>
      <c r="I22" s="36"/>
      <c r="J22" s="36"/>
      <c r="K22" s="36"/>
      <c r="L22" s="36"/>
      <c r="M22" s="36"/>
      <c r="N22" s="36"/>
      <c r="O22" s="36"/>
      <c r="P22" s="36"/>
      <c r="Q22" s="272"/>
      <c r="R22" s="277">
        <v>430656</v>
      </c>
      <c r="S22" s="219"/>
      <c r="T22" s="219"/>
      <c r="U22" s="219"/>
      <c r="V22" s="219"/>
      <c r="W22" s="219"/>
      <c r="X22" s="219"/>
      <c r="Y22" s="282"/>
      <c r="Z22" s="285">
        <v>0.4</v>
      </c>
      <c r="AA22" s="285"/>
      <c r="AB22" s="285"/>
      <c r="AC22" s="285"/>
      <c r="AD22" s="290">
        <v>216187</v>
      </c>
      <c r="AE22" s="290"/>
      <c r="AF22" s="290"/>
      <c r="AG22" s="290"/>
      <c r="AH22" s="290"/>
      <c r="AI22" s="290"/>
      <c r="AJ22" s="290"/>
      <c r="AK22" s="290"/>
      <c r="AL22" s="286">
        <v>0.4</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143</v>
      </c>
      <c r="BH22" s="219"/>
      <c r="BI22" s="219"/>
      <c r="BJ22" s="219"/>
      <c r="BK22" s="219"/>
      <c r="BL22" s="219"/>
      <c r="BM22" s="219"/>
      <c r="BN22" s="282"/>
      <c r="BO22" s="285" t="s">
        <v>143</v>
      </c>
      <c r="BP22" s="285"/>
      <c r="BQ22" s="285"/>
      <c r="BR22" s="285"/>
      <c r="BS22" s="291" t="s">
        <v>143</v>
      </c>
      <c r="BT22" s="219"/>
      <c r="BU22" s="219"/>
      <c r="BV22" s="219"/>
      <c r="BW22" s="219"/>
      <c r="BX22" s="219"/>
      <c r="BY22" s="219"/>
      <c r="BZ22" s="219"/>
      <c r="CA22" s="219"/>
      <c r="CB22" s="332"/>
      <c r="CD22" s="183" t="s">
        <v>381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308</v>
      </c>
      <c r="C23" s="36"/>
      <c r="D23" s="36"/>
      <c r="E23" s="36"/>
      <c r="F23" s="36"/>
      <c r="G23" s="36"/>
      <c r="H23" s="36"/>
      <c r="I23" s="36"/>
      <c r="J23" s="36"/>
      <c r="K23" s="36"/>
      <c r="L23" s="36"/>
      <c r="M23" s="36"/>
      <c r="N23" s="36"/>
      <c r="O23" s="36"/>
      <c r="P23" s="36"/>
      <c r="Q23" s="272"/>
      <c r="R23" s="277">
        <v>216187</v>
      </c>
      <c r="S23" s="219"/>
      <c r="T23" s="219"/>
      <c r="U23" s="219"/>
      <c r="V23" s="219"/>
      <c r="W23" s="219"/>
      <c r="X23" s="219"/>
      <c r="Y23" s="282"/>
      <c r="Z23" s="285">
        <v>0.2</v>
      </c>
      <c r="AA23" s="285"/>
      <c r="AB23" s="285"/>
      <c r="AC23" s="285"/>
      <c r="AD23" s="290">
        <v>216187</v>
      </c>
      <c r="AE23" s="290"/>
      <c r="AF23" s="290"/>
      <c r="AG23" s="290"/>
      <c r="AH23" s="290"/>
      <c r="AI23" s="290"/>
      <c r="AJ23" s="290"/>
      <c r="AK23" s="290"/>
      <c r="AL23" s="286">
        <v>0.4</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v>3690873</v>
      </c>
      <c r="BH23" s="219"/>
      <c r="BI23" s="219"/>
      <c r="BJ23" s="219"/>
      <c r="BK23" s="219"/>
      <c r="BL23" s="219"/>
      <c r="BM23" s="219"/>
      <c r="BN23" s="282"/>
      <c r="BO23" s="285">
        <v>7.8</v>
      </c>
      <c r="BP23" s="285"/>
      <c r="BQ23" s="285"/>
      <c r="BR23" s="285"/>
      <c r="BS23" s="291" t="s">
        <v>143</v>
      </c>
      <c r="BT23" s="219"/>
      <c r="BU23" s="219"/>
      <c r="BV23" s="219"/>
      <c r="BW23" s="219"/>
      <c r="BX23" s="219"/>
      <c r="BY23" s="219"/>
      <c r="BZ23" s="219"/>
      <c r="CA23" s="219"/>
      <c r="CB23" s="332"/>
      <c r="CD23" s="183" t="s">
        <v>323</v>
      </c>
      <c r="CE23" s="139"/>
      <c r="CF23" s="139"/>
      <c r="CG23" s="139"/>
      <c r="CH23" s="139"/>
      <c r="CI23" s="139"/>
      <c r="CJ23" s="139"/>
      <c r="CK23" s="139"/>
      <c r="CL23" s="139"/>
      <c r="CM23" s="139"/>
      <c r="CN23" s="139"/>
      <c r="CO23" s="139"/>
      <c r="CP23" s="139"/>
      <c r="CQ23" s="144"/>
      <c r="CR23" s="183" t="s">
        <v>382</v>
      </c>
      <c r="CS23" s="139"/>
      <c r="CT23" s="139"/>
      <c r="CU23" s="139"/>
      <c r="CV23" s="139"/>
      <c r="CW23" s="139"/>
      <c r="CX23" s="139"/>
      <c r="CY23" s="144"/>
      <c r="CZ23" s="183" t="s">
        <v>385</v>
      </c>
      <c r="DA23" s="139"/>
      <c r="DB23" s="139"/>
      <c r="DC23" s="144"/>
      <c r="DD23" s="183" t="s">
        <v>313</v>
      </c>
      <c r="DE23" s="139"/>
      <c r="DF23" s="139"/>
      <c r="DG23" s="139"/>
      <c r="DH23" s="139"/>
      <c r="DI23" s="139"/>
      <c r="DJ23" s="139"/>
      <c r="DK23" s="144"/>
      <c r="DL23" s="350" t="s">
        <v>388</v>
      </c>
      <c r="DM23" s="353"/>
      <c r="DN23" s="353"/>
      <c r="DO23" s="353"/>
      <c r="DP23" s="353"/>
      <c r="DQ23" s="353"/>
      <c r="DR23" s="353"/>
      <c r="DS23" s="353"/>
      <c r="DT23" s="353"/>
      <c r="DU23" s="353"/>
      <c r="DV23" s="357"/>
      <c r="DW23" s="183" t="s">
        <v>390</v>
      </c>
      <c r="DX23" s="139"/>
      <c r="DY23" s="139"/>
      <c r="DZ23" s="139"/>
      <c r="EA23" s="139"/>
      <c r="EB23" s="139"/>
      <c r="EC23" s="144"/>
    </row>
    <row r="24" spans="2:133" ht="11.25" customHeight="1">
      <c r="B24" s="263" t="s">
        <v>306</v>
      </c>
      <c r="C24" s="36"/>
      <c r="D24" s="36"/>
      <c r="E24" s="36"/>
      <c r="F24" s="36"/>
      <c r="G24" s="36"/>
      <c r="H24" s="36"/>
      <c r="I24" s="36"/>
      <c r="J24" s="36"/>
      <c r="K24" s="36"/>
      <c r="L24" s="36"/>
      <c r="M24" s="36"/>
      <c r="N24" s="36"/>
      <c r="O24" s="36"/>
      <c r="P24" s="36"/>
      <c r="Q24" s="272"/>
      <c r="R24" s="277">
        <v>214469</v>
      </c>
      <c r="S24" s="219"/>
      <c r="T24" s="219"/>
      <c r="U24" s="219"/>
      <c r="V24" s="219"/>
      <c r="W24" s="219"/>
      <c r="X24" s="219"/>
      <c r="Y24" s="282"/>
      <c r="Z24" s="285">
        <v>0.2</v>
      </c>
      <c r="AA24" s="285"/>
      <c r="AB24" s="285"/>
      <c r="AC24" s="285"/>
      <c r="AD24" s="290" t="s">
        <v>143</v>
      </c>
      <c r="AE24" s="290"/>
      <c r="AF24" s="290"/>
      <c r="AG24" s="290"/>
      <c r="AH24" s="290"/>
      <c r="AI24" s="290"/>
      <c r="AJ24" s="290"/>
      <c r="AK24" s="290"/>
      <c r="AL24" s="286" t="s">
        <v>143</v>
      </c>
      <c r="AM24" s="240"/>
      <c r="AN24" s="240"/>
      <c r="AO24" s="299"/>
      <c r="AP24" s="302" t="s">
        <v>391</v>
      </c>
      <c r="AQ24" s="305"/>
      <c r="AR24" s="305"/>
      <c r="AS24" s="305"/>
      <c r="AT24" s="305"/>
      <c r="AU24" s="305"/>
      <c r="AV24" s="305"/>
      <c r="AW24" s="305"/>
      <c r="AX24" s="305"/>
      <c r="AY24" s="305"/>
      <c r="AZ24" s="305"/>
      <c r="BA24" s="305"/>
      <c r="BB24" s="305"/>
      <c r="BC24" s="305"/>
      <c r="BD24" s="305"/>
      <c r="BE24" s="305"/>
      <c r="BF24" s="319"/>
      <c r="BG24" s="277" t="s">
        <v>143</v>
      </c>
      <c r="BH24" s="219"/>
      <c r="BI24" s="219"/>
      <c r="BJ24" s="219"/>
      <c r="BK24" s="219"/>
      <c r="BL24" s="219"/>
      <c r="BM24" s="219"/>
      <c r="BN24" s="282"/>
      <c r="BO24" s="285" t="s">
        <v>143</v>
      </c>
      <c r="BP24" s="285"/>
      <c r="BQ24" s="285"/>
      <c r="BR24" s="285"/>
      <c r="BS24" s="291" t="s">
        <v>143</v>
      </c>
      <c r="BT24" s="219"/>
      <c r="BU24" s="219"/>
      <c r="BV24" s="219"/>
      <c r="BW24" s="219"/>
      <c r="BX24" s="219"/>
      <c r="BY24" s="219"/>
      <c r="BZ24" s="219"/>
      <c r="CA24" s="219"/>
      <c r="CB24" s="332"/>
      <c r="CD24" s="262" t="s">
        <v>392</v>
      </c>
      <c r="CE24" s="268"/>
      <c r="CF24" s="268"/>
      <c r="CG24" s="268"/>
      <c r="CH24" s="268"/>
      <c r="CI24" s="268"/>
      <c r="CJ24" s="268"/>
      <c r="CK24" s="268"/>
      <c r="CL24" s="268"/>
      <c r="CM24" s="268"/>
      <c r="CN24" s="268"/>
      <c r="CO24" s="268"/>
      <c r="CP24" s="268"/>
      <c r="CQ24" s="271"/>
      <c r="CR24" s="276">
        <v>39322683</v>
      </c>
      <c r="CS24" s="279"/>
      <c r="CT24" s="279"/>
      <c r="CU24" s="279"/>
      <c r="CV24" s="279"/>
      <c r="CW24" s="279"/>
      <c r="CX24" s="279"/>
      <c r="CY24" s="281"/>
      <c r="CZ24" s="294">
        <v>40.5</v>
      </c>
      <c r="DA24" s="296"/>
      <c r="DB24" s="296"/>
      <c r="DC24" s="342"/>
      <c r="DD24" s="346">
        <v>24416923</v>
      </c>
      <c r="DE24" s="279"/>
      <c r="DF24" s="279"/>
      <c r="DG24" s="279"/>
      <c r="DH24" s="279"/>
      <c r="DI24" s="279"/>
      <c r="DJ24" s="279"/>
      <c r="DK24" s="281"/>
      <c r="DL24" s="346">
        <v>24302410</v>
      </c>
      <c r="DM24" s="279"/>
      <c r="DN24" s="279"/>
      <c r="DO24" s="279"/>
      <c r="DP24" s="279"/>
      <c r="DQ24" s="279"/>
      <c r="DR24" s="279"/>
      <c r="DS24" s="279"/>
      <c r="DT24" s="279"/>
      <c r="DU24" s="279"/>
      <c r="DV24" s="281"/>
      <c r="DW24" s="294">
        <v>47.6</v>
      </c>
      <c r="DX24" s="296"/>
      <c r="DY24" s="296"/>
      <c r="DZ24" s="296"/>
      <c r="EA24" s="296"/>
      <c r="EB24" s="296"/>
      <c r="EC24" s="298"/>
    </row>
    <row r="25" spans="2:133" ht="11.25" customHeight="1">
      <c r="B25" s="263" t="s">
        <v>395</v>
      </c>
      <c r="C25" s="36"/>
      <c r="D25" s="36"/>
      <c r="E25" s="36"/>
      <c r="F25" s="36"/>
      <c r="G25" s="36"/>
      <c r="H25" s="36"/>
      <c r="I25" s="36"/>
      <c r="J25" s="36"/>
      <c r="K25" s="36"/>
      <c r="L25" s="36"/>
      <c r="M25" s="36"/>
      <c r="N25" s="36"/>
      <c r="O25" s="36"/>
      <c r="P25" s="36"/>
      <c r="Q25" s="272"/>
      <c r="R25" s="277" t="s">
        <v>143</v>
      </c>
      <c r="S25" s="219"/>
      <c r="T25" s="219"/>
      <c r="U25" s="219"/>
      <c r="V25" s="219"/>
      <c r="W25" s="219"/>
      <c r="X25" s="219"/>
      <c r="Y25" s="282"/>
      <c r="Z25" s="285" t="s">
        <v>143</v>
      </c>
      <c r="AA25" s="285"/>
      <c r="AB25" s="285"/>
      <c r="AC25" s="285"/>
      <c r="AD25" s="290" t="s">
        <v>143</v>
      </c>
      <c r="AE25" s="290"/>
      <c r="AF25" s="290"/>
      <c r="AG25" s="290"/>
      <c r="AH25" s="290"/>
      <c r="AI25" s="290"/>
      <c r="AJ25" s="290"/>
      <c r="AK25" s="290"/>
      <c r="AL25" s="286" t="s">
        <v>143</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143</v>
      </c>
      <c r="BH25" s="219"/>
      <c r="BI25" s="219"/>
      <c r="BJ25" s="219"/>
      <c r="BK25" s="219"/>
      <c r="BL25" s="219"/>
      <c r="BM25" s="219"/>
      <c r="BN25" s="282"/>
      <c r="BO25" s="285" t="s">
        <v>143</v>
      </c>
      <c r="BP25" s="285"/>
      <c r="BQ25" s="285"/>
      <c r="BR25" s="285"/>
      <c r="BS25" s="291" t="s">
        <v>143</v>
      </c>
      <c r="BT25" s="219"/>
      <c r="BU25" s="219"/>
      <c r="BV25" s="219"/>
      <c r="BW25" s="219"/>
      <c r="BX25" s="219"/>
      <c r="BY25" s="219"/>
      <c r="BZ25" s="219"/>
      <c r="CA25" s="219"/>
      <c r="CB25" s="332"/>
      <c r="CD25" s="263" t="s">
        <v>211</v>
      </c>
      <c r="CE25" s="36"/>
      <c r="CF25" s="36"/>
      <c r="CG25" s="36"/>
      <c r="CH25" s="36"/>
      <c r="CI25" s="36"/>
      <c r="CJ25" s="36"/>
      <c r="CK25" s="36"/>
      <c r="CL25" s="36"/>
      <c r="CM25" s="36"/>
      <c r="CN25" s="36"/>
      <c r="CO25" s="36"/>
      <c r="CP25" s="36"/>
      <c r="CQ25" s="272"/>
      <c r="CR25" s="277">
        <v>13854546</v>
      </c>
      <c r="CS25" s="318"/>
      <c r="CT25" s="318"/>
      <c r="CU25" s="318"/>
      <c r="CV25" s="318"/>
      <c r="CW25" s="318"/>
      <c r="CX25" s="318"/>
      <c r="CY25" s="337"/>
      <c r="CZ25" s="286">
        <v>14.3</v>
      </c>
      <c r="DA25" s="340"/>
      <c r="DB25" s="340"/>
      <c r="DC25" s="343"/>
      <c r="DD25" s="291">
        <v>12356034</v>
      </c>
      <c r="DE25" s="318"/>
      <c r="DF25" s="318"/>
      <c r="DG25" s="318"/>
      <c r="DH25" s="318"/>
      <c r="DI25" s="318"/>
      <c r="DJ25" s="318"/>
      <c r="DK25" s="337"/>
      <c r="DL25" s="291">
        <v>12241521</v>
      </c>
      <c r="DM25" s="318"/>
      <c r="DN25" s="318"/>
      <c r="DO25" s="318"/>
      <c r="DP25" s="318"/>
      <c r="DQ25" s="318"/>
      <c r="DR25" s="318"/>
      <c r="DS25" s="318"/>
      <c r="DT25" s="318"/>
      <c r="DU25" s="318"/>
      <c r="DV25" s="337"/>
      <c r="DW25" s="286">
        <v>24</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54556782</v>
      </c>
      <c r="S26" s="219"/>
      <c r="T26" s="219"/>
      <c r="U26" s="219"/>
      <c r="V26" s="219"/>
      <c r="W26" s="219"/>
      <c r="X26" s="219"/>
      <c r="Y26" s="282"/>
      <c r="Z26" s="285">
        <v>54.6</v>
      </c>
      <c r="AA26" s="285"/>
      <c r="AB26" s="285"/>
      <c r="AC26" s="285"/>
      <c r="AD26" s="290">
        <v>50651440</v>
      </c>
      <c r="AE26" s="290"/>
      <c r="AF26" s="290"/>
      <c r="AG26" s="290"/>
      <c r="AH26" s="290"/>
      <c r="AI26" s="290"/>
      <c r="AJ26" s="290"/>
      <c r="AK26" s="290"/>
      <c r="AL26" s="286">
        <v>99.4</v>
      </c>
      <c r="AM26" s="240"/>
      <c r="AN26" s="240"/>
      <c r="AO26" s="299"/>
      <c r="AP26" s="302" t="s">
        <v>396</v>
      </c>
      <c r="AQ26" s="304"/>
      <c r="AR26" s="304"/>
      <c r="AS26" s="304"/>
      <c r="AT26" s="304"/>
      <c r="AU26" s="304"/>
      <c r="AV26" s="304"/>
      <c r="AW26" s="304"/>
      <c r="AX26" s="304"/>
      <c r="AY26" s="304"/>
      <c r="AZ26" s="304"/>
      <c r="BA26" s="304"/>
      <c r="BB26" s="304"/>
      <c r="BC26" s="304"/>
      <c r="BD26" s="304"/>
      <c r="BE26" s="304"/>
      <c r="BF26" s="319"/>
      <c r="BG26" s="277" t="s">
        <v>143</v>
      </c>
      <c r="BH26" s="219"/>
      <c r="BI26" s="219"/>
      <c r="BJ26" s="219"/>
      <c r="BK26" s="219"/>
      <c r="BL26" s="219"/>
      <c r="BM26" s="219"/>
      <c r="BN26" s="282"/>
      <c r="BO26" s="285" t="s">
        <v>143</v>
      </c>
      <c r="BP26" s="285"/>
      <c r="BQ26" s="285"/>
      <c r="BR26" s="285"/>
      <c r="BS26" s="291" t="s">
        <v>143</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10408153</v>
      </c>
      <c r="CS26" s="219"/>
      <c r="CT26" s="219"/>
      <c r="CU26" s="219"/>
      <c r="CV26" s="219"/>
      <c r="CW26" s="219"/>
      <c r="CX26" s="219"/>
      <c r="CY26" s="282"/>
      <c r="CZ26" s="286">
        <v>10.7</v>
      </c>
      <c r="DA26" s="340"/>
      <c r="DB26" s="340"/>
      <c r="DC26" s="343"/>
      <c r="DD26" s="291">
        <v>8947041</v>
      </c>
      <c r="DE26" s="219"/>
      <c r="DF26" s="219"/>
      <c r="DG26" s="219"/>
      <c r="DH26" s="219"/>
      <c r="DI26" s="219"/>
      <c r="DJ26" s="219"/>
      <c r="DK26" s="282"/>
      <c r="DL26" s="291" t="s">
        <v>143</v>
      </c>
      <c r="DM26" s="219"/>
      <c r="DN26" s="219"/>
      <c r="DO26" s="219"/>
      <c r="DP26" s="219"/>
      <c r="DQ26" s="219"/>
      <c r="DR26" s="219"/>
      <c r="DS26" s="219"/>
      <c r="DT26" s="219"/>
      <c r="DU26" s="219"/>
      <c r="DV26" s="282"/>
      <c r="DW26" s="286" t="s">
        <v>143</v>
      </c>
      <c r="DX26" s="340"/>
      <c r="DY26" s="340"/>
      <c r="DZ26" s="340"/>
      <c r="EA26" s="340"/>
      <c r="EB26" s="340"/>
      <c r="EC26" s="365"/>
    </row>
    <row r="27" spans="2:133" ht="11.25" customHeight="1">
      <c r="B27" s="263" t="s">
        <v>398</v>
      </c>
      <c r="C27" s="36"/>
      <c r="D27" s="36"/>
      <c r="E27" s="36"/>
      <c r="F27" s="36"/>
      <c r="G27" s="36"/>
      <c r="H27" s="36"/>
      <c r="I27" s="36"/>
      <c r="J27" s="36"/>
      <c r="K27" s="36"/>
      <c r="L27" s="36"/>
      <c r="M27" s="36"/>
      <c r="N27" s="36"/>
      <c r="O27" s="36"/>
      <c r="P27" s="36"/>
      <c r="Q27" s="272"/>
      <c r="R27" s="277">
        <v>52222</v>
      </c>
      <c r="S27" s="219"/>
      <c r="T27" s="219"/>
      <c r="U27" s="219"/>
      <c r="V27" s="219"/>
      <c r="W27" s="219"/>
      <c r="X27" s="219"/>
      <c r="Y27" s="282"/>
      <c r="Z27" s="285">
        <v>0.1</v>
      </c>
      <c r="AA27" s="285"/>
      <c r="AB27" s="285"/>
      <c r="AC27" s="285"/>
      <c r="AD27" s="290">
        <v>52222</v>
      </c>
      <c r="AE27" s="290"/>
      <c r="AF27" s="290"/>
      <c r="AG27" s="290"/>
      <c r="AH27" s="290"/>
      <c r="AI27" s="290"/>
      <c r="AJ27" s="290"/>
      <c r="AK27" s="290"/>
      <c r="AL27" s="286">
        <v>0.1</v>
      </c>
      <c r="AM27" s="240"/>
      <c r="AN27" s="240"/>
      <c r="AO27" s="299"/>
      <c r="AP27" s="263" t="s">
        <v>400</v>
      </c>
      <c r="AQ27" s="36"/>
      <c r="AR27" s="36"/>
      <c r="AS27" s="36"/>
      <c r="AT27" s="36"/>
      <c r="AU27" s="36"/>
      <c r="AV27" s="36"/>
      <c r="AW27" s="36"/>
      <c r="AX27" s="36"/>
      <c r="AY27" s="36"/>
      <c r="AZ27" s="36"/>
      <c r="BA27" s="36"/>
      <c r="BB27" s="36"/>
      <c r="BC27" s="36"/>
      <c r="BD27" s="36"/>
      <c r="BE27" s="36"/>
      <c r="BF27" s="272"/>
      <c r="BG27" s="277">
        <v>47592567</v>
      </c>
      <c r="BH27" s="219"/>
      <c r="BI27" s="219"/>
      <c r="BJ27" s="219"/>
      <c r="BK27" s="219"/>
      <c r="BL27" s="219"/>
      <c r="BM27" s="219"/>
      <c r="BN27" s="282"/>
      <c r="BO27" s="285">
        <v>100</v>
      </c>
      <c r="BP27" s="285"/>
      <c r="BQ27" s="285"/>
      <c r="BR27" s="285"/>
      <c r="BS27" s="291" t="s">
        <v>143</v>
      </c>
      <c r="BT27" s="219"/>
      <c r="BU27" s="219"/>
      <c r="BV27" s="219"/>
      <c r="BW27" s="219"/>
      <c r="BX27" s="219"/>
      <c r="BY27" s="219"/>
      <c r="BZ27" s="219"/>
      <c r="CA27" s="219"/>
      <c r="CB27" s="332"/>
      <c r="CD27" s="263" t="s">
        <v>238</v>
      </c>
      <c r="CE27" s="36"/>
      <c r="CF27" s="36"/>
      <c r="CG27" s="36"/>
      <c r="CH27" s="36"/>
      <c r="CI27" s="36"/>
      <c r="CJ27" s="36"/>
      <c r="CK27" s="36"/>
      <c r="CL27" s="36"/>
      <c r="CM27" s="36"/>
      <c r="CN27" s="36"/>
      <c r="CO27" s="36"/>
      <c r="CP27" s="36"/>
      <c r="CQ27" s="272"/>
      <c r="CR27" s="277">
        <v>18801020</v>
      </c>
      <c r="CS27" s="318"/>
      <c r="CT27" s="318"/>
      <c r="CU27" s="318"/>
      <c r="CV27" s="318"/>
      <c r="CW27" s="318"/>
      <c r="CX27" s="318"/>
      <c r="CY27" s="337"/>
      <c r="CZ27" s="286">
        <v>19.3</v>
      </c>
      <c r="DA27" s="340"/>
      <c r="DB27" s="340"/>
      <c r="DC27" s="343"/>
      <c r="DD27" s="291">
        <v>5546300</v>
      </c>
      <c r="DE27" s="318"/>
      <c r="DF27" s="318"/>
      <c r="DG27" s="318"/>
      <c r="DH27" s="318"/>
      <c r="DI27" s="318"/>
      <c r="DJ27" s="318"/>
      <c r="DK27" s="337"/>
      <c r="DL27" s="291">
        <v>5546300</v>
      </c>
      <c r="DM27" s="318"/>
      <c r="DN27" s="318"/>
      <c r="DO27" s="318"/>
      <c r="DP27" s="318"/>
      <c r="DQ27" s="318"/>
      <c r="DR27" s="318"/>
      <c r="DS27" s="318"/>
      <c r="DT27" s="318"/>
      <c r="DU27" s="318"/>
      <c r="DV27" s="337"/>
      <c r="DW27" s="286">
        <v>10.9</v>
      </c>
      <c r="DX27" s="340"/>
      <c r="DY27" s="340"/>
      <c r="DZ27" s="340"/>
      <c r="EA27" s="340"/>
      <c r="EB27" s="340"/>
      <c r="EC27" s="365"/>
    </row>
    <row r="28" spans="2:133" ht="11.25" customHeight="1">
      <c r="B28" s="263" t="s">
        <v>166</v>
      </c>
      <c r="C28" s="36"/>
      <c r="D28" s="36"/>
      <c r="E28" s="36"/>
      <c r="F28" s="36"/>
      <c r="G28" s="36"/>
      <c r="H28" s="36"/>
      <c r="I28" s="36"/>
      <c r="J28" s="36"/>
      <c r="K28" s="36"/>
      <c r="L28" s="36"/>
      <c r="M28" s="36"/>
      <c r="N28" s="36"/>
      <c r="O28" s="36"/>
      <c r="P28" s="36"/>
      <c r="Q28" s="272"/>
      <c r="R28" s="277">
        <v>1489235</v>
      </c>
      <c r="S28" s="219"/>
      <c r="T28" s="219"/>
      <c r="U28" s="219"/>
      <c r="V28" s="219"/>
      <c r="W28" s="219"/>
      <c r="X28" s="219"/>
      <c r="Y28" s="282"/>
      <c r="Z28" s="285">
        <v>1.5</v>
      </c>
      <c r="AA28" s="285"/>
      <c r="AB28" s="285"/>
      <c r="AC28" s="285"/>
      <c r="AD28" s="290" t="s">
        <v>143</v>
      </c>
      <c r="AE28" s="290"/>
      <c r="AF28" s="290"/>
      <c r="AG28" s="290"/>
      <c r="AH28" s="290"/>
      <c r="AI28" s="290"/>
      <c r="AJ28" s="290"/>
      <c r="AK28" s="290"/>
      <c r="AL28" s="286" t="s">
        <v>143</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393</v>
      </c>
      <c r="CE28" s="36"/>
      <c r="CF28" s="36"/>
      <c r="CG28" s="36"/>
      <c r="CH28" s="36"/>
      <c r="CI28" s="36"/>
      <c r="CJ28" s="36"/>
      <c r="CK28" s="36"/>
      <c r="CL28" s="36"/>
      <c r="CM28" s="36"/>
      <c r="CN28" s="36"/>
      <c r="CO28" s="36"/>
      <c r="CP28" s="36"/>
      <c r="CQ28" s="272"/>
      <c r="CR28" s="277">
        <v>6667117</v>
      </c>
      <c r="CS28" s="219"/>
      <c r="CT28" s="219"/>
      <c r="CU28" s="219"/>
      <c r="CV28" s="219"/>
      <c r="CW28" s="219"/>
      <c r="CX28" s="219"/>
      <c r="CY28" s="282"/>
      <c r="CZ28" s="286">
        <v>6.9</v>
      </c>
      <c r="DA28" s="340"/>
      <c r="DB28" s="340"/>
      <c r="DC28" s="343"/>
      <c r="DD28" s="291">
        <v>6514589</v>
      </c>
      <c r="DE28" s="219"/>
      <c r="DF28" s="219"/>
      <c r="DG28" s="219"/>
      <c r="DH28" s="219"/>
      <c r="DI28" s="219"/>
      <c r="DJ28" s="219"/>
      <c r="DK28" s="282"/>
      <c r="DL28" s="291">
        <v>6514589</v>
      </c>
      <c r="DM28" s="219"/>
      <c r="DN28" s="219"/>
      <c r="DO28" s="219"/>
      <c r="DP28" s="219"/>
      <c r="DQ28" s="219"/>
      <c r="DR28" s="219"/>
      <c r="DS28" s="219"/>
      <c r="DT28" s="219"/>
      <c r="DU28" s="219"/>
      <c r="DV28" s="282"/>
      <c r="DW28" s="286">
        <v>12.8</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1153385</v>
      </c>
      <c r="S29" s="219"/>
      <c r="T29" s="219"/>
      <c r="U29" s="219"/>
      <c r="V29" s="219"/>
      <c r="W29" s="219"/>
      <c r="X29" s="219"/>
      <c r="Y29" s="282"/>
      <c r="Z29" s="285">
        <v>1.2</v>
      </c>
      <c r="AA29" s="285"/>
      <c r="AB29" s="285"/>
      <c r="AC29" s="285"/>
      <c r="AD29" s="290">
        <v>162651</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188</v>
      </c>
      <c r="CE29" s="42"/>
      <c r="CF29" s="263" t="s">
        <v>25</v>
      </c>
      <c r="CG29" s="36"/>
      <c r="CH29" s="36"/>
      <c r="CI29" s="36"/>
      <c r="CJ29" s="36"/>
      <c r="CK29" s="36"/>
      <c r="CL29" s="36"/>
      <c r="CM29" s="36"/>
      <c r="CN29" s="36"/>
      <c r="CO29" s="36"/>
      <c r="CP29" s="36"/>
      <c r="CQ29" s="272"/>
      <c r="CR29" s="277">
        <v>6667100</v>
      </c>
      <c r="CS29" s="318"/>
      <c r="CT29" s="318"/>
      <c r="CU29" s="318"/>
      <c r="CV29" s="318"/>
      <c r="CW29" s="318"/>
      <c r="CX29" s="318"/>
      <c r="CY29" s="337"/>
      <c r="CZ29" s="286">
        <v>6.9</v>
      </c>
      <c r="DA29" s="340"/>
      <c r="DB29" s="340"/>
      <c r="DC29" s="343"/>
      <c r="DD29" s="291">
        <v>6514572</v>
      </c>
      <c r="DE29" s="318"/>
      <c r="DF29" s="318"/>
      <c r="DG29" s="318"/>
      <c r="DH29" s="318"/>
      <c r="DI29" s="318"/>
      <c r="DJ29" s="318"/>
      <c r="DK29" s="337"/>
      <c r="DL29" s="291">
        <v>6514572</v>
      </c>
      <c r="DM29" s="318"/>
      <c r="DN29" s="318"/>
      <c r="DO29" s="318"/>
      <c r="DP29" s="318"/>
      <c r="DQ29" s="318"/>
      <c r="DR29" s="318"/>
      <c r="DS29" s="318"/>
      <c r="DT29" s="318"/>
      <c r="DU29" s="318"/>
      <c r="DV29" s="337"/>
      <c r="DW29" s="286">
        <v>12.8</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432274</v>
      </c>
      <c r="S30" s="219"/>
      <c r="T30" s="219"/>
      <c r="U30" s="219"/>
      <c r="V30" s="219"/>
      <c r="W30" s="219"/>
      <c r="X30" s="219"/>
      <c r="Y30" s="282"/>
      <c r="Z30" s="285">
        <v>0.4</v>
      </c>
      <c r="AA30" s="285"/>
      <c r="AB30" s="285"/>
      <c r="AC30" s="285"/>
      <c r="AD30" s="290" t="s">
        <v>143</v>
      </c>
      <c r="AE30" s="290"/>
      <c r="AF30" s="290"/>
      <c r="AG30" s="290"/>
      <c r="AH30" s="290"/>
      <c r="AI30" s="290"/>
      <c r="AJ30" s="290"/>
      <c r="AK30" s="290"/>
      <c r="AL30" s="286" t="s">
        <v>143</v>
      </c>
      <c r="AM30" s="240"/>
      <c r="AN30" s="240"/>
      <c r="AO30" s="299"/>
      <c r="AP30" s="183" t="s">
        <v>323</v>
      </c>
      <c r="AQ30" s="139"/>
      <c r="AR30" s="139"/>
      <c r="AS30" s="139"/>
      <c r="AT30" s="139"/>
      <c r="AU30" s="139"/>
      <c r="AV30" s="139"/>
      <c r="AW30" s="139"/>
      <c r="AX30" s="139"/>
      <c r="AY30" s="139"/>
      <c r="AZ30" s="139"/>
      <c r="BA30" s="139"/>
      <c r="BB30" s="139"/>
      <c r="BC30" s="139"/>
      <c r="BD30" s="139"/>
      <c r="BE30" s="139"/>
      <c r="BF30" s="144"/>
      <c r="BG30" s="183" t="s">
        <v>174</v>
      </c>
      <c r="BH30" s="326"/>
      <c r="BI30" s="326"/>
      <c r="BJ30" s="326"/>
      <c r="BK30" s="326"/>
      <c r="BL30" s="326"/>
      <c r="BM30" s="326"/>
      <c r="BN30" s="326"/>
      <c r="BO30" s="326"/>
      <c r="BP30" s="326"/>
      <c r="BQ30" s="329"/>
      <c r="BR30" s="183" t="s">
        <v>402</v>
      </c>
      <c r="BS30" s="326"/>
      <c r="BT30" s="326"/>
      <c r="BU30" s="326"/>
      <c r="BV30" s="326"/>
      <c r="BW30" s="326"/>
      <c r="BX30" s="326"/>
      <c r="BY30" s="326"/>
      <c r="BZ30" s="326"/>
      <c r="CA30" s="326"/>
      <c r="CB30" s="329"/>
      <c r="CD30" s="134"/>
      <c r="CE30" s="43"/>
      <c r="CF30" s="263" t="s">
        <v>403</v>
      </c>
      <c r="CG30" s="36"/>
      <c r="CH30" s="36"/>
      <c r="CI30" s="36"/>
      <c r="CJ30" s="36"/>
      <c r="CK30" s="36"/>
      <c r="CL30" s="36"/>
      <c r="CM30" s="36"/>
      <c r="CN30" s="36"/>
      <c r="CO30" s="36"/>
      <c r="CP30" s="36"/>
      <c r="CQ30" s="272"/>
      <c r="CR30" s="277">
        <v>6209836</v>
      </c>
      <c r="CS30" s="219"/>
      <c r="CT30" s="219"/>
      <c r="CU30" s="219"/>
      <c r="CV30" s="219"/>
      <c r="CW30" s="219"/>
      <c r="CX30" s="219"/>
      <c r="CY30" s="282"/>
      <c r="CZ30" s="286">
        <v>6.4</v>
      </c>
      <c r="DA30" s="340"/>
      <c r="DB30" s="340"/>
      <c r="DC30" s="343"/>
      <c r="DD30" s="291">
        <v>6073286</v>
      </c>
      <c r="DE30" s="219"/>
      <c r="DF30" s="219"/>
      <c r="DG30" s="219"/>
      <c r="DH30" s="219"/>
      <c r="DI30" s="219"/>
      <c r="DJ30" s="219"/>
      <c r="DK30" s="282"/>
      <c r="DL30" s="291">
        <v>6073286</v>
      </c>
      <c r="DM30" s="219"/>
      <c r="DN30" s="219"/>
      <c r="DO30" s="219"/>
      <c r="DP30" s="219"/>
      <c r="DQ30" s="219"/>
      <c r="DR30" s="219"/>
      <c r="DS30" s="219"/>
      <c r="DT30" s="219"/>
      <c r="DU30" s="219"/>
      <c r="DV30" s="282"/>
      <c r="DW30" s="286">
        <v>11.9</v>
      </c>
      <c r="DX30" s="340"/>
      <c r="DY30" s="340"/>
      <c r="DZ30" s="340"/>
      <c r="EA30" s="340"/>
      <c r="EB30" s="340"/>
      <c r="EC30" s="365"/>
    </row>
    <row r="31" spans="2:133" ht="11.25" customHeight="1">
      <c r="B31" s="263" t="s">
        <v>351</v>
      </c>
      <c r="C31" s="36"/>
      <c r="D31" s="36"/>
      <c r="E31" s="36"/>
      <c r="F31" s="36"/>
      <c r="G31" s="36"/>
      <c r="H31" s="36"/>
      <c r="I31" s="36"/>
      <c r="J31" s="36"/>
      <c r="K31" s="36"/>
      <c r="L31" s="36"/>
      <c r="M31" s="36"/>
      <c r="N31" s="36"/>
      <c r="O31" s="36"/>
      <c r="P31" s="36"/>
      <c r="Q31" s="272"/>
      <c r="R31" s="277">
        <v>16204902</v>
      </c>
      <c r="S31" s="219"/>
      <c r="T31" s="219"/>
      <c r="U31" s="219"/>
      <c r="V31" s="219"/>
      <c r="W31" s="219"/>
      <c r="X31" s="219"/>
      <c r="Y31" s="282"/>
      <c r="Z31" s="285">
        <v>16.2</v>
      </c>
      <c r="AA31" s="285"/>
      <c r="AB31" s="285"/>
      <c r="AC31" s="285"/>
      <c r="AD31" s="290" t="s">
        <v>143</v>
      </c>
      <c r="AE31" s="290"/>
      <c r="AF31" s="290"/>
      <c r="AG31" s="290"/>
      <c r="AH31" s="290"/>
      <c r="AI31" s="290"/>
      <c r="AJ31" s="290"/>
      <c r="AK31" s="290"/>
      <c r="AL31" s="286" t="s">
        <v>143</v>
      </c>
      <c r="AM31" s="240"/>
      <c r="AN31" s="240"/>
      <c r="AO31" s="299"/>
      <c r="AP31" s="163" t="s">
        <v>5</v>
      </c>
      <c r="AQ31" s="179"/>
      <c r="AR31" s="179"/>
      <c r="AS31" s="179"/>
      <c r="AT31" s="311" t="s">
        <v>404</v>
      </c>
      <c r="AU31" s="268"/>
      <c r="AV31" s="268"/>
      <c r="AW31" s="268"/>
      <c r="AX31" s="262" t="s">
        <v>288</v>
      </c>
      <c r="AY31" s="268"/>
      <c r="AZ31" s="268"/>
      <c r="BA31" s="268"/>
      <c r="BB31" s="268"/>
      <c r="BC31" s="268"/>
      <c r="BD31" s="268"/>
      <c r="BE31" s="268"/>
      <c r="BF31" s="271"/>
      <c r="BG31" s="323">
        <v>99.4</v>
      </c>
      <c r="BH31" s="327"/>
      <c r="BI31" s="327"/>
      <c r="BJ31" s="327"/>
      <c r="BK31" s="327"/>
      <c r="BL31" s="327"/>
      <c r="BM31" s="296">
        <v>98.2</v>
      </c>
      <c r="BN31" s="327"/>
      <c r="BO31" s="327"/>
      <c r="BP31" s="327"/>
      <c r="BQ31" s="330"/>
      <c r="BR31" s="323">
        <v>99.3</v>
      </c>
      <c r="BS31" s="327"/>
      <c r="BT31" s="327"/>
      <c r="BU31" s="327"/>
      <c r="BV31" s="327"/>
      <c r="BW31" s="327"/>
      <c r="BX31" s="296">
        <v>98</v>
      </c>
      <c r="BY31" s="327"/>
      <c r="BZ31" s="327"/>
      <c r="CA31" s="327"/>
      <c r="CB31" s="330"/>
      <c r="CD31" s="134"/>
      <c r="CE31" s="43"/>
      <c r="CF31" s="263" t="s">
        <v>324</v>
      </c>
      <c r="CG31" s="36"/>
      <c r="CH31" s="36"/>
      <c r="CI31" s="36"/>
      <c r="CJ31" s="36"/>
      <c r="CK31" s="36"/>
      <c r="CL31" s="36"/>
      <c r="CM31" s="36"/>
      <c r="CN31" s="36"/>
      <c r="CO31" s="36"/>
      <c r="CP31" s="36"/>
      <c r="CQ31" s="272"/>
      <c r="CR31" s="277">
        <v>457264</v>
      </c>
      <c r="CS31" s="318"/>
      <c r="CT31" s="318"/>
      <c r="CU31" s="318"/>
      <c r="CV31" s="318"/>
      <c r="CW31" s="318"/>
      <c r="CX31" s="318"/>
      <c r="CY31" s="337"/>
      <c r="CZ31" s="286">
        <v>0.5</v>
      </c>
      <c r="DA31" s="340"/>
      <c r="DB31" s="340"/>
      <c r="DC31" s="343"/>
      <c r="DD31" s="291">
        <v>441286</v>
      </c>
      <c r="DE31" s="318"/>
      <c r="DF31" s="318"/>
      <c r="DG31" s="318"/>
      <c r="DH31" s="318"/>
      <c r="DI31" s="318"/>
      <c r="DJ31" s="318"/>
      <c r="DK31" s="337"/>
      <c r="DL31" s="291">
        <v>441286</v>
      </c>
      <c r="DM31" s="318"/>
      <c r="DN31" s="318"/>
      <c r="DO31" s="318"/>
      <c r="DP31" s="318"/>
      <c r="DQ31" s="318"/>
      <c r="DR31" s="318"/>
      <c r="DS31" s="318"/>
      <c r="DT31" s="318"/>
      <c r="DU31" s="318"/>
      <c r="DV31" s="337"/>
      <c r="DW31" s="286">
        <v>0.9</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143</v>
      </c>
      <c r="S32" s="219"/>
      <c r="T32" s="219"/>
      <c r="U32" s="219"/>
      <c r="V32" s="219"/>
      <c r="W32" s="219"/>
      <c r="X32" s="219"/>
      <c r="Y32" s="282"/>
      <c r="Z32" s="285" t="s">
        <v>143</v>
      </c>
      <c r="AA32" s="285"/>
      <c r="AB32" s="285"/>
      <c r="AC32" s="285"/>
      <c r="AD32" s="290" t="s">
        <v>143</v>
      </c>
      <c r="AE32" s="290"/>
      <c r="AF32" s="290"/>
      <c r="AG32" s="290"/>
      <c r="AH32" s="290"/>
      <c r="AI32" s="290"/>
      <c r="AJ32" s="290"/>
      <c r="AK32" s="290"/>
      <c r="AL32" s="286" t="s">
        <v>143</v>
      </c>
      <c r="AM32" s="240"/>
      <c r="AN32" s="240"/>
      <c r="AO32" s="299"/>
      <c r="AP32" s="303"/>
      <c r="AQ32" s="29"/>
      <c r="AR32" s="29"/>
      <c r="AS32" s="29"/>
      <c r="AT32" s="312"/>
      <c r="AU32" s="36" t="s">
        <v>264</v>
      </c>
      <c r="AV32" s="36"/>
      <c r="AW32" s="36"/>
      <c r="AX32" s="263" t="s">
        <v>383</v>
      </c>
      <c r="AY32" s="36"/>
      <c r="AZ32" s="36"/>
      <c r="BA32" s="36"/>
      <c r="BB32" s="36"/>
      <c r="BC32" s="36"/>
      <c r="BD32" s="36"/>
      <c r="BE32" s="36"/>
      <c r="BF32" s="272"/>
      <c r="BG32" s="324">
        <v>99</v>
      </c>
      <c r="BH32" s="318"/>
      <c r="BI32" s="318"/>
      <c r="BJ32" s="318"/>
      <c r="BK32" s="318"/>
      <c r="BL32" s="318"/>
      <c r="BM32" s="240">
        <v>97.6</v>
      </c>
      <c r="BN32" s="328"/>
      <c r="BO32" s="328"/>
      <c r="BP32" s="328"/>
      <c r="BQ32" s="321"/>
      <c r="BR32" s="324">
        <v>99.1</v>
      </c>
      <c r="BS32" s="318"/>
      <c r="BT32" s="318"/>
      <c r="BU32" s="318"/>
      <c r="BV32" s="318"/>
      <c r="BW32" s="318"/>
      <c r="BX32" s="240">
        <v>97.4</v>
      </c>
      <c r="BY32" s="328"/>
      <c r="BZ32" s="328"/>
      <c r="CA32" s="328"/>
      <c r="CB32" s="321"/>
      <c r="CD32" s="135"/>
      <c r="CE32" s="142"/>
      <c r="CF32" s="263" t="s">
        <v>220</v>
      </c>
      <c r="CG32" s="36"/>
      <c r="CH32" s="36"/>
      <c r="CI32" s="36"/>
      <c r="CJ32" s="36"/>
      <c r="CK32" s="36"/>
      <c r="CL32" s="36"/>
      <c r="CM32" s="36"/>
      <c r="CN32" s="36"/>
      <c r="CO32" s="36"/>
      <c r="CP32" s="36"/>
      <c r="CQ32" s="272"/>
      <c r="CR32" s="277">
        <v>17</v>
      </c>
      <c r="CS32" s="219"/>
      <c r="CT32" s="219"/>
      <c r="CU32" s="219"/>
      <c r="CV32" s="219"/>
      <c r="CW32" s="219"/>
      <c r="CX32" s="219"/>
      <c r="CY32" s="282"/>
      <c r="CZ32" s="286">
        <v>0</v>
      </c>
      <c r="DA32" s="340"/>
      <c r="DB32" s="340"/>
      <c r="DC32" s="343"/>
      <c r="DD32" s="291">
        <v>17</v>
      </c>
      <c r="DE32" s="219"/>
      <c r="DF32" s="219"/>
      <c r="DG32" s="219"/>
      <c r="DH32" s="219"/>
      <c r="DI32" s="219"/>
      <c r="DJ32" s="219"/>
      <c r="DK32" s="282"/>
      <c r="DL32" s="291">
        <v>17</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37</v>
      </c>
      <c r="C33" s="36"/>
      <c r="D33" s="36"/>
      <c r="E33" s="36"/>
      <c r="F33" s="36"/>
      <c r="G33" s="36"/>
      <c r="H33" s="36"/>
      <c r="I33" s="36"/>
      <c r="J33" s="36"/>
      <c r="K33" s="36"/>
      <c r="L33" s="36"/>
      <c r="M33" s="36"/>
      <c r="N33" s="36"/>
      <c r="O33" s="36"/>
      <c r="P33" s="36"/>
      <c r="Q33" s="272"/>
      <c r="R33" s="277">
        <v>6343064</v>
      </c>
      <c r="S33" s="219"/>
      <c r="T33" s="219"/>
      <c r="U33" s="219"/>
      <c r="V33" s="219"/>
      <c r="W33" s="219"/>
      <c r="X33" s="219"/>
      <c r="Y33" s="282"/>
      <c r="Z33" s="285">
        <v>6.3</v>
      </c>
      <c r="AA33" s="285"/>
      <c r="AB33" s="285"/>
      <c r="AC33" s="285"/>
      <c r="AD33" s="290" t="s">
        <v>143</v>
      </c>
      <c r="AE33" s="290"/>
      <c r="AF33" s="290"/>
      <c r="AG33" s="290"/>
      <c r="AH33" s="290"/>
      <c r="AI33" s="290"/>
      <c r="AJ33" s="290"/>
      <c r="AK33" s="290"/>
      <c r="AL33" s="286" t="s">
        <v>143</v>
      </c>
      <c r="AM33" s="240"/>
      <c r="AN33" s="240"/>
      <c r="AO33" s="299"/>
      <c r="AP33" s="177"/>
      <c r="AQ33" s="180"/>
      <c r="AR33" s="180"/>
      <c r="AS33" s="180"/>
      <c r="AT33" s="313"/>
      <c r="AU33" s="270"/>
      <c r="AV33" s="270"/>
      <c r="AW33" s="270"/>
      <c r="AX33" s="265" t="s">
        <v>168</v>
      </c>
      <c r="AY33" s="270"/>
      <c r="AZ33" s="270"/>
      <c r="BA33" s="270"/>
      <c r="BB33" s="270"/>
      <c r="BC33" s="270"/>
      <c r="BD33" s="270"/>
      <c r="BE33" s="270"/>
      <c r="BF33" s="274"/>
      <c r="BG33" s="325">
        <v>99.6</v>
      </c>
      <c r="BH33" s="317"/>
      <c r="BI33" s="317"/>
      <c r="BJ33" s="317"/>
      <c r="BK33" s="317"/>
      <c r="BL33" s="317"/>
      <c r="BM33" s="297">
        <v>98.5</v>
      </c>
      <c r="BN33" s="317"/>
      <c r="BO33" s="317"/>
      <c r="BP33" s="317"/>
      <c r="BQ33" s="322"/>
      <c r="BR33" s="325">
        <v>99.5</v>
      </c>
      <c r="BS33" s="317"/>
      <c r="BT33" s="317"/>
      <c r="BU33" s="317"/>
      <c r="BV33" s="317"/>
      <c r="BW33" s="317"/>
      <c r="BX33" s="297">
        <v>98.3</v>
      </c>
      <c r="BY33" s="317"/>
      <c r="BZ33" s="317"/>
      <c r="CA33" s="317"/>
      <c r="CB33" s="322"/>
      <c r="CD33" s="263" t="s">
        <v>405</v>
      </c>
      <c r="CE33" s="36"/>
      <c r="CF33" s="36"/>
      <c r="CG33" s="36"/>
      <c r="CH33" s="36"/>
      <c r="CI33" s="36"/>
      <c r="CJ33" s="36"/>
      <c r="CK33" s="36"/>
      <c r="CL33" s="36"/>
      <c r="CM33" s="36"/>
      <c r="CN33" s="36"/>
      <c r="CO33" s="36"/>
      <c r="CP33" s="36"/>
      <c r="CQ33" s="272"/>
      <c r="CR33" s="277">
        <v>33240485</v>
      </c>
      <c r="CS33" s="318"/>
      <c r="CT33" s="318"/>
      <c r="CU33" s="318"/>
      <c r="CV33" s="318"/>
      <c r="CW33" s="318"/>
      <c r="CX33" s="318"/>
      <c r="CY33" s="337"/>
      <c r="CZ33" s="286">
        <v>34.200000000000003</v>
      </c>
      <c r="DA33" s="340"/>
      <c r="DB33" s="340"/>
      <c r="DC33" s="343"/>
      <c r="DD33" s="291">
        <v>27287722</v>
      </c>
      <c r="DE33" s="318"/>
      <c r="DF33" s="318"/>
      <c r="DG33" s="318"/>
      <c r="DH33" s="318"/>
      <c r="DI33" s="318"/>
      <c r="DJ33" s="318"/>
      <c r="DK33" s="337"/>
      <c r="DL33" s="291">
        <v>18556504</v>
      </c>
      <c r="DM33" s="318"/>
      <c r="DN33" s="318"/>
      <c r="DO33" s="318"/>
      <c r="DP33" s="318"/>
      <c r="DQ33" s="318"/>
      <c r="DR33" s="318"/>
      <c r="DS33" s="318"/>
      <c r="DT33" s="318"/>
      <c r="DU33" s="318"/>
      <c r="DV33" s="337"/>
      <c r="DW33" s="286">
        <v>36.4</v>
      </c>
      <c r="DX33" s="340"/>
      <c r="DY33" s="340"/>
      <c r="DZ33" s="340"/>
      <c r="EA33" s="340"/>
      <c r="EB33" s="340"/>
      <c r="EC33" s="365"/>
    </row>
    <row r="34" spans="2:133" ht="11.25" customHeight="1">
      <c r="B34" s="263" t="s">
        <v>251</v>
      </c>
      <c r="C34" s="36"/>
      <c r="D34" s="36"/>
      <c r="E34" s="36"/>
      <c r="F34" s="36"/>
      <c r="G34" s="36"/>
      <c r="H34" s="36"/>
      <c r="I34" s="36"/>
      <c r="J34" s="36"/>
      <c r="K34" s="36"/>
      <c r="L34" s="36"/>
      <c r="M34" s="36"/>
      <c r="N34" s="36"/>
      <c r="O34" s="36"/>
      <c r="P34" s="36"/>
      <c r="Q34" s="272"/>
      <c r="R34" s="277">
        <v>513133</v>
      </c>
      <c r="S34" s="219"/>
      <c r="T34" s="219"/>
      <c r="U34" s="219"/>
      <c r="V34" s="219"/>
      <c r="W34" s="219"/>
      <c r="X34" s="219"/>
      <c r="Y34" s="282"/>
      <c r="Z34" s="285">
        <v>0.5</v>
      </c>
      <c r="AA34" s="285"/>
      <c r="AB34" s="285"/>
      <c r="AC34" s="285"/>
      <c r="AD34" s="290">
        <v>37991</v>
      </c>
      <c r="AE34" s="290"/>
      <c r="AF34" s="290"/>
      <c r="AG34" s="290"/>
      <c r="AH34" s="290"/>
      <c r="AI34" s="290"/>
      <c r="AJ34" s="290"/>
      <c r="AK34" s="290"/>
      <c r="AL34" s="286">
        <v>0.1</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409</v>
      </c>
      <c r="CE34" s="36"/>
      <c r="CF34" s="36"/>
      <c r="CG34" s="36"/>
      <c r="CH34" s="36"/>
      <c r="CI34" s="36"/>
      <c r="CJ34" s="36"/>
      <c r="CK34" s="36"/>
      <c r="CL34" s="36"/>
      <c r="CM34" s="36"/>
      <c r="CN34" s="36"/>
      <c r="CO34" s="36"/>
      <c r="CP34" s="36"/>
      <c r="CQ34" s="272"/>
      <c r="CR34" s="277">
        <v>15108772</v>
      </c>
      <c r="CS34" s="219"/>
      <c r="CT34" s="219"/>
      <c r="CU34" s="219"/>
      <c r="CV34" s="219"/>
      <c r="CW34" s="219"/>
      <c r="CX34" s="219"/>
      <c r="CY34" s="282"/>
      <c r="CZ34" s="286">
        <v>15.5</v>
      </c>
      <c r="DA34" s="340"/>
      <c r="DB34" s="340"/>
      <c r="DC34" s="343"/>
      <c r="DD34" s="291">
        <v>12414651</v>
      </c>
      <c r="DE34" s="219"/>
      <c r="DF34" s="219"/>
      <c r="DG34" s="219"/>
      <c r="DH34" s="219"/>
      <c r="DI34" s="219"/>
      <c r="DJ34" s="219"/>
      <c r="DK34" s="282"/>
      <c r="DL34" s="291">
        <v>7702854</v>
      </c>
      <c r="DM34" s="219"/>
      <c r="DN34" s="219"/>
      <c r="DO34" s="219"/>
      <c r="DP34" s="219"/>
      <c r="DQ34" s="219"/>
      <c r="DR34" s="219"/>
      <c r="DS34" s="219"/>
      <c r="DT34" s="219"/>
      <c r="DU34" s="219"/>
      <c r="DV34" s="282"/>
      <c r="DW34" s="286">
        <v>15.1</v>
      </c>
      <c r="DX34" s="340"/>
      <c r="DY34" s="340"/>
      <c r="DZ34" s="340"/>
      <c r="EA34" s="340"/>
      <c r="EB34" s="340"/>
      <c r="EC34" s="365"/>
    </row>
    <row r="35" spans="2:133" ht="11.25" customHeight="1">
      <c r="B35" s="263" t="s">
        <v>153</v>
      </c>
      <c r="C35" s="36"/>
      <c r="D35" s="36"/>
      <c r="E35" s="36"/>
      <c r="F35" s="36"/>
      <c r="G35" s="36"/>
      <c r="H35" s="36"/>
      <c r="I35" s="36"/>
      <c r="J35" s="36"/>
      <c r="K35" s="36"/>
      <c r="L35" s="36"/>
      <c r="M35" s="36"/>
      <c r="N35" s="36"/>
      <c r="O35" s="36"/>
      <c r="P35" s="36"/>
      <c r="Q35" s="272"/>
      <c r="R35" s="277">
        <v>456661</v>
      </c>
      <c r="S35" s="219"/>
      <c r="T35" s="219"/>
      <c r="U35" s="219"/>
      <c r="V35" s="219"/>
      <c r="W35" s="219"/>
      <c r="X35" s="219"/>
      <c r="Y35" s="282"/>
      <c r="Z35" s="285">
        <v>0.5</v>
      </c>
      <c r="AA35" s="285"/>
      <c r="AB35" s="285"/>
      <c r="AC35" s="285"/>
      <c r="AD35" s="290" t="s">
        <v>143</v>
      </c>
      <c r="AE35" s="290"/>
      <c r="AF35" s="290"/>
      <c r="AG35" s="290"/>
      <c r="AH35" s="290"/>
      <c r="AI35" s="290"/>
      <c r="AJ35" s="290"/>
      <c r="AK35" s="290"/>
      <c r="AL35" s="286" t="s">
        <v>143</v>
      </c>
      <c r="AM35" s="240"/>
      <c r="AN35" s="240"/>
      <c r="AO35" s="299"/>
      <c r="AP35" s="96"/>
      <c r="AQ35" s="183" t="s">
        <v>411</v>
      </c>
      <c r="AR35" s="139"/>
      <c r="AS35" s="139"/>
      <c r="AT35" s="139"/>
      <c r="AU35" s="139"/>
      <c r="AV35" s="139"/>
      <c r="AW35" s="139"/>
      <c r="AX35" s="139"/>
      <c r="AY35" s="139"/>
      <c r="AZ35" s="139"/>
      <c r="BA35" s="139"/>
      <c r="BB35" s="139"/>
      <c r="BC35" s="139"/>
      <c r="BD35" s="139"/>
      <c r="BE35" s="139"/>
      <c r="BF35" s="144"/>
      <c r="BG35" s="183" t="s">
        <v>225</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413</v>
      </c>
      <c r="CE35" s="36"/>
      <c r="CF35" s="36"/>
      <c r="CG35" s="36"/>
      <c r="CH35" s="36"/>
      <c r="CI35" s="36"/>
      <c r="CJ35" s="36"/>
      <c r="CK35" s="36"/>
      <c r="CL35" s="36"/>
      <c r="CM35" s="36"/>
      <c r="CN35" s="36"/>
      <c r="CO35" s="36"/>
      <c r="CP35" s="36"/>
      <c r="CQ35" s="272"/>
      <c r="CR35" s="277">
        <v>1536022</v>
      </c>
      <c r="CS35" s="318"/>
      <c r="CT35" s="318"/>
      <c r="CU35" s="318"/>
      <c r="CV35" s="318"/>
      <c r="CW35" s="318"/>
      <c r="CX35" s="318"/>
      <c r="CY35" s="337"/>
      <c r="CZ35" s="286">
        <v>1.6</v>
      </c>
      <c r="DA35" s="340"/>
      <c r="DB35" s="340"/>
      <c r="DC35" s="343"/>
      <c r="DD35" s="291">
        <v>1429012</v>
      </c>
      <c r="DE35" s="318"/>
      <c r="DF35" s="318"/>
      <c r="DG35" s="318"/>
      <c r="DH35" s="318"/>
      <c r="DI35" s="318"/>
      <c r="DJ35" s="318"/>
      <c r="DK35" s="337"/>
      <c r="DL35" s="291">
        <v>1429012</v>
      </c>
      <c r="DM35" s="318"/>
      <c r="DN35" s="318"/>
      <c r="DO35" s="318"/>
      <c r="DP35" s="318"/>
      <c r="DQ35" s="318"/>
      <c r="DR35" s="318"/>
      <c r="DS35" s="318"/>
      <c r="DT35" s="318"/>
      <c r="DU35" s="318"/>
      <c r="DV35" s="337"/>
      <c r="DW35" s="286">
        <v>2.8</v>
      </c>
      <c r="DX35" s="340"/>
      <c r="DY35" s="340"/>
      <c r="DZ35" s="340"/>
      <c r="EA35" s="340"/>
      <c r="EB35" s="340"/>
      <c r="EC35" s="365"/>
    </row>
    <row r="36" spans="2:133" ht="11.25" customHeight="1">
      <c r="B36" s="263" t="s">
        <v>415</v>
      </c>
      <c r="C36" s="36"/>
      <c r="D36" s="36"/>
      <c r="E36" s="36"/>
      <c r="F36" s="36"/>
      <c r="G36" s="36"/>
      <c r="H36" s="36"/>
      <c r="I36" s="36"/>
      <c r="J36" s="36"/>
      <c r="K36" s="36"/>
      <c r="L36" s="36"/>
      <c r="M36" s="36"/>
      <c r="N36" s="36"/>
      <c r="O36" s="36"/>
      <c r="P36" s="36"/>
      <c r="Q36" s="272"/>
      <c r="R36" s="277">
        <v>1392658</v>
      </c>
      <c r="S36" s="219"/>
      <c r="T36" s="219"/>
      <c r="U36" s="219"/>
      <c r="V36" s="219"/>
      <c r="W36" s="219"/>
      <c r="X36" s="219"/>
      <c r="Y36" s="282"/>
      <c r="Z36" s="285">
        <v>1.4</v>
      </c>
      <c r="AA36" s="285"/>
      <c r="AB36" s="285"/>
      <c r="AC36" s="285"/>
      <c r="AD36" s="290" t="s">
        <v>143</v>
      </c>
      <c r="AE36" s="290"/>
      <c r="AF36" s="290"/>
      <c r="AG36" s="290"/>
      <c r="AH36" s="290"/>
      <c r="AI36" s="290"/>
      <c r="AJ36" s="290"/>
      <c r="AK36" s="290"/>
      <c r="AL36" s="286" t="s">
        <v>143</v>
      </c>
      <c r="AM36" s="240"/>
      <c r="AN36" s="240"/>
      <c r="AO36" s="299"/>
      <c r="AP36" s="96"/>
      <c r="AQ36" s="306" t="s">
        <v>400</v>
      </c>
      <c r="AR36" s="309"/>
      <c r="AS36" s="309"/>
      <c r="AT36" s="309"/>
      <c r="AU36" s="309"/>
      <c r="AV36" s="309"/>
      <c r="AW36" s="309"/>
      <c r="AX36" s="309"/>
      <c r="AY36" s="314"/>
      <c r="AZ36" s="276">
        <v>12226240</v>
      </c>
      <c r="BA36" s="279"/>
      <c r="BB36" s="279"/>
      <c r="BC36" s="279"/>
      <c r="BD36" s="279"/>
      <c r="BE36" s="279"/>
      <c r="BF36" s="320"/>
      <c r="BG36" s="262" t="s">
        <v>416</v>
      </c>
      <c r="BH36" s="268"/>
      <c r="BI36" s="268"/>
      <c r="BJ36" s="268"/>
      <c r="BK36" s="268"/>
      <c r="BL36" s="268"/>
      <c r="BM36" s="268"/>
      <c r="BN36" s="268"/>
      <c r="BO36" s="268"/>
      <c r="BP36" s="268"/>
      <c r="BQ36" s="268"/>
      <c r="BR36" s="268"/>
      <c r="BS36" s="268"/>
      <c r="BT36" s="268"/>
      <c r="BU36" s="271"/>
      <c r="BV36" s="276">
        <v>138759</v>
      </c>
      <c r="BW36" s="279"/>
      <c r="BX36" s="279"/>
      <c r="BY36" s="279"/>
      <c r="BZ36" s="279"/>
      <c r="CA36" s="279"/>
      <c r="CB36" s="320"/>
      <c r="CD36" s="263" t="s">
        <v>29</v>
      </c>
      <c r="CE36" s="36"/>
      <c r="CF36" s="36"/>
      <c r="CG36" s="36"/>
      <c r="CH36" s="36"/>
      <c r="CI36" s="36"/>
      <c r="CJ36" s="36"/>
      <c r="CK36" s="36"/>
      <c r="CL36" s="36"/>
      <c r="CM36" s="36"/>
      <c r="CN36" s="36"/>
      <c r="CO36" s="36"/>
      <c r="CP36" s="36"/>
      <c r="CQ36" s="272"/>
      <c r="CR36" s="277">
        <v>7361063</v>
      </c>
      <c r="CS36" s="219"/>
      <c r="CT36" s="219"/>
      <c r="CU36" s="219"/>
      <c r="CV36" s="219"/>
      <c r="CW36" s="219"/>
      <c r="CX36" s="219"/>
      <c r="CY36" s="282"/>
      <c r="CZ36" s="286">
        <v>7.6</v>
      </c>
      <c r="DA36" s="340"/>
      <c r="DB36" s="340"/>
      <c r="DC36" s="343"/>
      <c r="DD36" s="291">
        <v>6320678</v>
      </c>
      <c r="DE36" s="219"/>
      <c r="DF36" s="219"/>
      <c r="DG36" s="219"/>
      <c r="DH36" s="219"/>
      <c r="DI36" s="219"/>
      <c r="DJ36" s="219"/>
      <c r="DK36" s="282"/>
      <c r="DL36" s="291">
        <v>3945590</v>
      </c>
      <c r="DM36" s="219"/>
      <c r="DN36" s="219"/>
      <c r="DO36" s="219"/>
      <c r="DP36" s="219"/>
      <c r="DQ36" s="219"/>
      <c r="DR36" s="219"/>
      <c r="DS36" s="219"/>
      <c r="DT36" s="219"/>
      <c r="DU36" s="219"/>
      <c r="DV36" s="282"/>
      <c r="DW36" s="286">
        <v>7.7</v>
      </c>
      <c r="DX36" s="340"/>
      <c r="DY36" s="340"/>
      <c r="DZ36" s="340"/>
      <c r="EA36" s="340"/>
      <c r="EB36" s="340"/>
      <c r="EC36" s="365"/>
    </row>
    <row r="37" spans="2:133" ht="11.25" customHeight="1">
      <c r="B37" s="263" t="s">
        <v>384</v>
      </c>
      <c r="C37" s="36"/>
      <c r="D37" s="36"/>
      <c r="E37" s="36"/>
      <c r="F37" s="36"/>
      <c r="G37" s="36"/>
      <c r="H37" s="36"/>
      <c r="I37" s="36"/>
      <c r="J37" s="36"/>
      <c r="K37" s="36"/>
      <c r="L37" s="36"/>
      <c r="M37" s="36"/>
      <c r="N37" s="36"/>
      <c r="O37" s="36"/>
      <c r="P37" s="36"/>
      <c r="Q37" s="272"/>
      <c r="R37" s="277">
        <v>3042271</v>
      </c>
      <c r="S37" s="219"/>
      <c r="T37" s="219"/>
      <c r="U37" s="219"/>
      <c r="V37" s="219"/>
      <c r="W37" s="219"/>
      <c r="X37" s="219"/>
      <c r="Y37" s="282"/>
      <c r="Z37" s="285">
        <v>3</v>
      </c>
      <c r="AA37" s="285"/>
      <c r="AB37" s="285"/>
      <c r="AC37" s="285"/>
      <c r="AD37" s="290" t="s">
        <v>143</v>
      </c>
      <c r="AE37" s="290"/>
      <c r="AF37" s="290"/>
      <c r="AG37" s="290"/>
      <c r="AH37" s="290"/>
      <c r="AI37" s="290"/>
      <c r="AJ37" s="290"/>
      <c r="AK37" s="290"/>
      <c r="AL37" s="286" t="s">
        <v>143</v>
      </c>
      <c r="AM37" s="240"/>
      <c r="AN37" s="240"/>
      <c r="AO37" s="299"/>
      <c r="AQ37" s="307" t="s">
        <v>420</v>
      </c>
      <c r="AR37" s="201"/>
      <c r="AS37" s="201"/>
      <c r="AT37" s="201"/>
      <c r="AU37" s="201"/>
      <c r="AV37" s="201"/>
      <c r="AW37" s="201"/>
      <c r="AX37" s="201"/>
      <c r="AY37" s="315"/>
      <c r="AZ37" s="277">
        <v>2304955</v>
      </c>
      <c r="BA37" s="219"/>
      <c r="BB37" s="219"/>
      <c r="BC37" s="219"/>
      <c r="BD37" s="318"/>
      <c r="BE37" s="318"/>
      <c r="BF37" s="321"/>
      <c r="BG37" s="263" t="s">
        <v>423</v>
      </c>
      <c r="BH37" s="36"/>
      <c r="BI37" s="36"/>
      <c r="BJ37" s="36"/>
      <c r="BK37" s="36"/>
      <c r="BL37" s="36"/>
      <c r="BM37" s="36"/>
      <c r="BN37" s="36"/>
      <c r="BO37" s="36"/>
      <c r="BP37" s="36"/>
      <c r="BQ37" s="36"/>
      <c r="BR37" s="36"/>
      <c r="BS37" s="36"/>
      <c r="BT37" s="36"/>
      <c r="BU37" s="272"/>
      <c r="BV37" s="277">
        <v>68398</v>
      </c>
      <c r="BW37" s="219"/>
      <c r="BX37" s="219"/>
      <c r="BY37" s="219"/>
      <c r="BZ37" s="219"/>
      <c r="CA37" s="219"/>
      <c r="CB37" s="332"/>
      <c r="CD37" s="263" t="s">
        <v>170</v>
      </c>
      <c r="CE37" s="36"/>
      <c r="CF37" s="36"/>
      <c r="CG37" s="36"/>
      <c r="CH37" s="36"/>
      <c r="CI37" s="36"/>
      <c r="CJ37" s="36"/>
      <c r="CK37" s="36"/>
      <c r="CL37" s="36"/>
      <c r="CM37" s="36"/>
      <c r="CN37" s="36"/>
      <c r="CO37" s="36"/>
      <c r="CP37" s="36"/>
      <c r="CQ37" s="272"/>
      <c r="CR37" s="277">
        <v>18004</v>
      </c>
      <c r="CS37" s="318"/>
      <c r="CT37" s="318"/>
      <c r="CU37" s="318"/>
      <c r="CV37" s="318"/>
      <c r="CW37" s="318"/>
      <c r="CX37" s="318"/>
      <c r="CY37" s="337"/>
      <c r="CZ37" s="286">
        <v>0</v>
      </c>
      <c r="DA37" s="340"/>
      <c r="DB37" s="340"/>
      <c r="DC37" s="343"/>
      <c r="DD37" s="291">
        <v>17793</v>
      </c>
      <c r="DE37" s="318"/>
      <c r="DF37" s="318"/>
      <c r="DG37" s="318"/>
      <c r="DH37" s="318"/>
      <c r="DI37" s="318"/>
      <c r="DJ37" s="318"/>
      <c r="DK37" s="337"/>
      <c r="DL37" s="291">
        <v>17793</v>
      </c>
      <c r="DM37" s="318"/>
      <c r="DN37" s="318"/>
      <c r="DO37" s="318"/>
      <c r="DP37" s="318"/>
      <c r="DQ37" s="318"/>
      <c r="DR37" s="318"/>
      <c r="DS37" s="318"/>
      <c r="DT37" s="318"/>
      <c r="DU37" s="318"/>
      <c r="DV37" s="337"/>
      <c r="DW37" s="286">
        <v>0</v>
      </c>
      <c r="DX37" s="340"/>
      <c r="DY37" s="340"/>
      <c r="DZ37" s="340"/>
      <c r="EA37" s="340"/>
      <c r="EB37" s="340"/>
      <c r="EC37" s="365"/>
    </row>
    <row r="38" spans="2:133" ht="11.25" customHeight="1">
      <c r="B38" s="263" t="s">
        <v>406</v>
      </c>
      <c r="C38" s="36"/>
      <c r="D38" s="36"/>
      <c r="E38" s="36"/>
      <c r="F38" s="36"/>
      <c r="G38" s="36"/>
      <c r="H38" s="36"/>
      <c r="I38" s="36"/>
      <c r="J38" s="36"/>
      <c r="K38" s="36"/>
      <c r="L38" s="36"/>
      <c r="M38" s="36"/>
      <c r="N38" s="36"/>
      <c r="O38" s="36"/>
      <c r="P38" s="36"/>
      <c r="Q38" s="272"/>
      <c r="R38" s="277">
        <v>1582658</v>
      </c>
      <c r="S38" s="219"/>
      <c r="T38" s="219"/>
      <c r="U38" s="219"/>
      <c r="V38" s="219"/>
      <c r="W38" s="219"/>
      <c r="X38" s="219"/>
      <c r="Y38" s="282"/>
      <c r="Z38" s="285">
        <v>1.6</v>
      </c>
      <c r="AA38" s="285"/>
      <c r="AB38" s="285"/>
      <c r="AC38" s="285"/>
      <c r="AD38" s="290">
        <v>42869</v>
      </c>
      <c r="AE38" s="290"/>
      <c r="AF38" s="290"/>
      <c r="AG38" s="290"/>
      <c r="AH38" s="290"/>
      <c r="AI38" s="290"/>
      <c r="AJ38" s="290"/>
      <c r="AK38" s="290"/>
      <c r="AL38" s="286">
        <v>0.1</v>
      </c>
      <c r="AM38" s="240"/>
      <c r="AN38" s="240"/>
      <c r="AO38" s="299"/>
      <c r="AQ38" s="307" t="s">
        <v>425</v>
      </c>
      <c r="AR38" s="201"/>
      <c r="AS38" s="201"/>
      <c r="AT38" s="201"/>
      <c r="AU38" s="201"/>
      <c r="AV38" s="201"/>
      <c r="AW38" s="201"/>
      <c r="AX38" s="201"/>
      <c r="AY38" s="315"/>
      <c r="AZ38" s="277">
        <v>2135460</v>
      </c>
      <c r="BA38" s="219"/>
      <c r="BB38" s="219"/>
      <c r="BC38" s="219"/>
      <c r="BD38" s="318"/>
      <c r="BE38" s="318"/>
      <c r="BF38" s="321"/>
      <c r="BG38" s="263" t="s">
        <v>426</v>
      </c>
      <c r="BH38" s="36"/>
      <c r="BI38" s="36"/>
      <c r="BJ38" s="36"/>
      <c r="BK38" s="36"/>
      <c r="BL38" s="36"/>
      <c r="BM38" s="36"/>
      <c r="BN38" s="36"/>
      <c r="BO38" s="36"/>
      <c r="BP38" s="36"/>
      <c r="BQ38" s="36"/>
      <c r="BR38" s="36"/>
      <c r="BS38" s="36"/>
      <c r="BT38" s="36"/>
      <c r="BU38" s="272"/>
      <c r="BV38" s="277">
        <v>33465</v>
      </c>
      <c r="BW38" s="219"/>
      <c r="BX38" s="219"/>
      <c r="BY38" s="219"/>
      <c r="BZ38" s="219"/>
      <c r="CA38" s="219"/>
      <c r="CB38" s="332"/>
      <c r="CD38" s="263" t="s">
        <v>427</v>
      </c>
      <c r="CE38" s="36"/>
      <c r="CF38" s="36"/>
      <c r="CG38" s="36"/>
      <c r="CH38" s="36"/>
      <c r="CI38" s="36"/>
      <c r="CJ38" s="36"/>
      <c r="CK38" s="36"/>
      <c r="CL38" s="36"/>
      <c r="CM38" s="36"/>
      <c r="CN38" s="36"/>
      <c r="CO38" s="36"/>
      <c r="CP38" s="36"/>
      <c r="CQ38" s="272"/>
      <c r="CR38" s="277">
        <v>7698172</v>
      </c>
      <c r="CS38" s="219"/>
      <c r="CT38" s="219"/>
      <c r="CU38" s="219"/>
      <c r="CV38" s="219"/>
      <c r="CW38" s="219"/>
      <c r="CX38" s="219"/>
      <c r="CY38" s="282"/>
      <c r="CZ38" s="286">
        <v>7.9</v>
      </c>
      <c r="DA38" s="340"/>
      <c r="DB38" s="340"/>
      <c r="DC38" s="343"/>
      <c r="DD38" s="291">
        <v>6423111</v>
      </c>
      <c r="DE38" s="219"/>
      <c r="DF38" s="219"/>
      <c r="DG38" s="219"/>
      <c r="DH38" s="219"/>
      <c r="DI38" s="219"/>
      <c r="DJ38" s="219"/>
      <c r="DK38" s="282"/>
      <c r="DL38" s="291">
        <v>5479048</v>
      </c>
      <c r="DM38" s="219"/>
      <c r="DN38" s="219"/>
      <c r="DO38" s="219"/>
      <c r="DP38" s="219"/>
      <c r="DQ38" s="219"/>
      <c r="DR38" s="219"/>
      <c r="DS38" s="219"/>
      <c r="DT38" s="219"/>
      <c r="DU38" s="219"/>
      <c r="DV38" s="282"/>
      <c r="DW38" s="286">
        <v>10.7</v>
      </c>
      <c r="DX38" s="340"/>
      <c r="DY38" s="340"/>
      <c r="DZ38" s="340"/>
      <c r="EA38" s="340"/>
      <c r="EB38" s="340"/>
      <c r="EC38" s="365"/>
    </row>
    <row r="39" spans="2:133" ht="11.25" customHeight="1">
      <c r="B39" s="263" t="s">
        <v>428</v>
      </c>
      <c r="C39" s="36"/>
      <c r="D39" s="36"/>
      <c r="E39" s="36"/>
      <c r="F39" s="36"/>
      <c r="G39" s="36"/>
      <c r="H39" s="36"/>
      <c r="I39" s="36"/>
      <c r="J39" s="36"/>
      <c r="K39" s="36"/>
      <c r="L39" s="36"/>
      <c r="M39" s="36"/>
      <c r="N39" s="36"/>
      <c r="O39" s="36"/>
      <c r="P39" s="36"/>
      <c r="Q39" s="272"/>
      <c r="R39" s="277">
        <v>12785700</v>
      </c>
      <c r="S39" s="219"/>
      <c r="T39" s="219"/>
      <c r="U39" s="219"/>
      <c r="V39" s="219"/>
      <c r="W39" s="219"/>
      <c r="X39" s="219"/>
      <c r="Y39" s="282"/>
      <c r="Z39" s="285">
        <v>12.8</v>
      </c>
      <c r="AA39" s="285"/>
      <c r="AB39" s="285"/>
      <c r="AC39" s="285"/>
      <c r="AD39" s="290" t="s">
        <v>143</v>
      </c>
      <c r="AE39" s="290"/>
      <c r="AF39" s="290"/>
      <c r="AG39" s="290"/>
      <c r="AH39" s="290"/>
      <c r="AI39" s="290"/>
      <c r="AJ39" s="290"/>
      <c r="AK39" s="290"/>
      <c r="AL39" s="286" t="s">
        <v>143</v>
      </c>
      <c r="AM39" s="240"/>
      <c r="AN39" s="240"/>
      <c r="AO39" s="299"/>
      <c r="AQ39" s="307" t="s">
        <v>34</v>
      </c>
      <c r="AR39" s="201"/>
      <c r="AS39" s="201"/>
      <c r="AT39" s="201"/>
      <c r="AU39" s="201"/>
      <c r="AV39" s="201"/>
      <c r="AW39" s="201"/>
      <c r="AX39" s="201"/>
      <c r="AY39" s="315"/>
      <c r="AZ39" s="277">
        <v>800000</v>
      </c>
      <c r="BA39" s="219"/>
      <c r="BB39" s="219"/>
      <c r="BC39" s="219"/>
      <c r="BD39" s="318"/>
      <c r="BE39" s="318"/>
      <c r="BF39" s="321"/>
      <c r="BG39" s="263" t="s">
        <v>344</v>
      </c>
      <c r="BH39" s="36"/>
      <c r="BI39" s="36"/>
      <c r="BJ39" s="36"/>
      <c r="BK39" s="36"/>
      <c r="BL39" s="36"/>
      <c r="BM39" s="36"/>
      <c r="BN39" s="36"/>
      <c r="BO39" s="36"/>
      <c r="BP39" s="36"/>
      <c r="BQ39" s="36"/>
      <c r="BR39" s="36"/>
      <c r="BS39" s="36"/>
      <c r="BT39" s="36"/>
      <c r="BU39" s="272"/>
      <c r="BV39" s="277">
        <v>52592</v>
      </c>
      <c r="BW39" s="219"/>
      <c r="BX39" s="219"/>
      <c r="BY39" s="219"/>
      <c r="BZ39" s="219"/>
      <c r="CA39" s="219"/>
      <c r="CB39" s="332"/>
      <c r="CD39" s="263" t="s">
        <v>429</v>
      </c>
      <c r="CE39" s="36"/>
      <c r="CF39" s="36"/>
      <c r="CG39" s="36"/>
      <c r="CH39" s="36"/>
      <c r="CI39" s="36"/>
      <c r="CJ39" s="36"/>
      <c r="CK39" s="36"/>
      <c r="CL39" s="36"/>
      <c r="CM39" s="36"/>
      <c r="CN39" s="36"/>
      <c r="CO39" s="36"/>
      <c r="CP39" s="36"/>
      <c r="CQ39" s="272"/>
      <c r="CR39" s="277">
        <v>436456</v>
      </c>
      <c r="CS39" s="318"/>
      <c r="CT39" s="318"/>
      <c r="CU39" s="318"/>
      <c r="CV39" s="318"/>
      <c r="CW39" s="318"/>
      <c r="CX39" s="318"/>
      <c r="CY39" s="337"/>
      <c r="CZ39" s="286">
        <v>0.4</v>
      </c>
      <c r="DA39" s="340"/>
      <c r="DB39" s="340"/>
      <c r="DC39" s="343"/>
      <c r="DD39" s="291">
        <v>420010</v>
      </c>
      <c r="DE39" s="318"/>
      <c r="DF39" s="318"/>
      <c r="DG39" s="318"/>
      <c r="DH39" s="318"/>
      <c r="DI39" s="318"/>
      <c r="DJ39" s="318"/>
      <c r="DK39" s="337"/>
      <c r="DL39" s="291" t="s">
        <v>143</v>
      </c>
      <c r="DM39" s="318"/>
      <c r="DN39" s="318"/>
      <c r="DO39" s="318"/>
      <c r="DP39" s="318"/>
      <c r="DQ39" s="318"/>
      <c r="DR39" s="318"/>
      <c r="DS39" s="318"/>
      <c r="DT39" s="318"/>
      <c r="DU39" s="318"/>
      <c r="DV39" s="337"/>
      <c r="DW39" s="286" t="s">
        <v>143</v>
      </c>
      <c r="DX39" s="340"/>
      <c r="DY39" s="340"/>
      <c r="DZ39" s="340"/>
      <c r="EA39" s="340"/>
      <c r="EB39" s="340"/>
      <c r="EC39" s="365"/>
    </row>
    <row r="40" spans="2:133" ht="11.25" customHeight="1">
      <c r="B40" s="263" t="s">
        <v>433</v>
      </c>
      <c r="C40" s="36"/>
      <c r="D40" s="36"/>
      <c r="E40" s="36"/>
      <c r="F40" s="36"/>
      <c r="G40" s="36"/>
      <c r="H40" s="36"/>
      <c r="I40" s="36"/>
      <c r="J40" s="36"/>
      <c r="K40" s="36"/>
      <c r="L40" s="36"/>
      <c r="M40" s="36"/>
      <c r="N40" s="36"/>
      <c r="O40" s="36"/>
      <c r="P40" s="36"/>
      <c r="Q40" s="272"/>
      <c r="R40" s="277" t="s">
        <v>143</v>
      </c>
      <c r="S40" s="219"/>
      <c r="T40" s="219"/>
      <c r="U40" s="219"/>
      <c r="V40" s="219"/>
      <c r="W40" s="219"/>
      <c r="X40" s="219"/>
      <c r="Y40" s="282"/>
      <c r="Z40" s="285" t="s">
        <v>143</v>
      </c>
      <c r="AA40" s="285"/>
      <c r="AB40" s="285"/>
      <c r="AC40" s="285"/>
      <c r="AD40" s="290" t="s">
        <v>143</v>
      </c>
      <c r="AE40" s="290"/>
      <c r="AF40" s="290"/>
      <c r="AG40" s="290"/>
      <c r="AH40" s="290"/>
      <c r="AI40" s="290"/>
      <c r="AJ40" s="290"/>
      <c r="AK40" s="290"/>
      <c r="AL40" s="286" t="s">
        <v>143</v>
      </c>
      <c r="AM40" s="240"/>
      <c r="AN40" s="240"/>
      <c r="AO40" s="299"/>
      <c r="AQ40" s="307" t="s">
        <v>243</v>
      </c>
      <c r="AR40" s="201"/>
      <c r="AS40" s="201"/>
      <c r="AT40" s="201"/>
      <c r="AU40" s="201"/>
      <c r="AV40" s="201"/>
      <c r="AW40" s="201"/>
      <c r="AX40" s="201"/>
      <c r="AY40" s="315"/>
      <c r="AZ40" s="277">
        <v>87653</v>
      </c>
      <c r="BA40" s="219"/>
      <c r="BB40" s="219"/>
      <c r="BC40" s="219"/>
      <c r="BD40" s="318"/>
      <c r="BE40" s="318"/>
      <c r="BF40" s="321"/>
      <c r="BG40" s="303" t="s">
        <v>434</v>
      </c>
      <c r="BH40" s="29"/>
      <c r="BI40" s="29"/>
      <c r="BJ40" s="29"/>
      <c r="BK40" s="29"/>
      <c r="BL40" s="29"/>
      <c r="BM40" s="36" t="s">
        <v>435</v>
      </c>
      <c r="BN40" s="36"/>
      <c r="BO40" s="36"/>
      <c r="BP40" s="36"/>
      <c r="BQ40" s="36"/>
      <c r="BR40" s="36"/>
      <c r="BS40" s="36"/>
      <c r="BT40" s="36"/>
      <c r="BU40" s="272"/>
      <c r="BV40" s="277">
        <v>111</v>
      </c>
      <c r="BW40" s="219"/>
      <c r="BX40" s="219"/>
      <c r="BY40" s="219"/>
      <c r="BZ40" s="219"/>
      <c r="CA40" s="219"/>
      <c r="CB40" s="332"/>
      <c r="CD40" s="263" t="s">
        <v>380</v>
      </c>
      <c r="CE40" s="36"/>
      <c r="CF40" s="36"/>
      <c r="CG40" s="36"/>
      <c r="CH40" s="36"/>
      <c r="CI40" s="36"/>
      <c r="CJ40" s="36"/>
      <c r="CK40" s="36"/>
      <c r="CL40" s="36"/>
      <c r="CM40" s="36"/>
      <c r="CN40" s="36"/>
      <c r="CO40" s="36"/>
      <c r="CP40" s="36"/>
      <c r="CQ40" s="272"/>
      <c r="CR40" s="277">
        <v>1100000</v>
      </c>
      <c r="CS40" s="219"/>
      <c r="CT40" s="219"/>
      <c r="CU40" s="219"/>
      <c r="CV40" s="219"/>
      <c r="CW40" s="219"/>
      <c r="CX40" s="219"/>
      <c r="CY40" s="282"/>
      <c r="CZ40" s="286">
        <v>1.1000000000000001</v>
      </c>
      <c r="DA40" s="340"/>
      <c r="DB40" s="340"/>
      <c r="DC40" s="343"/>
      <c r="DD40" s="291">
        <v>280260</v>
      </c>
      <c r="DE40" s="219"/>
      <c r="DF40" s="219"/>
      <c r="DG40" s="219"/>
      <c r="DH40" s="219"/>
      <c r="DI40" s="219"/>
      <c r="DJ40" s="219"/>
      <c r="DK40" s="282"/>
      <c r="DL40" s="291" t="s">
        <v>143</v>
      </c>
      <c r="DM40" s="219"/>
      <c r="DN40" s="219"/>
      <c r="DO40" s="219"/>
      <c r="DP40" s="219"/>
      <c r="DQ40" s="219"/>
      <c r="DR40" s="219"/>
      <c r="DS40" s="219"/>
      <c r="DT40" s="219"/>
      <c r="DU40" s="219"/>
      <c r="DV40" s="282"/>
      <c r="DW40" s="286" t="s">
        <v>143</v>
      </c>
      <c r="DX40" s="340"/>
      <c r="DY40" s="340"/>
      <c r="DZ40" s="340"/>
      <c r="EA40" s="340"/>
      <c r="EB40" s="340"/>
      <c r="EC40" s="365"/>
    </row>
    <row r="41" spans="2:133" ht="11.25" customHeight="1">
      <c r="B41" s="263" t="s">
        <v>436</v>
      </c>
      <c r="C41" s="36"/>
      <c r="D41" s="36"/>
      <c r="E41" s="36"/>
      <c r="F41" s="36"/>
      <c r="G41" s="36"/>
      <c r="H41" s="36"/>
      <c r="I41" s="36"/>
      <c r="J41" s="36"/>
      <c r="K41" s="36"/>
      <c r="L41" s="36"/>
      <c r="M41" s="36"/>
      <c r="N41" s="36"/>
      <c r="O41" s="36"/>
      <c r="P41" s="36"/>
      <c r="Q41" s="272"/>
      <c r="R41" s="277">
        <v>85000</v>
      </c>
      <c r="S41" s="219"/>
      <c r="T41" s="219"/>
      <c r="U41" s="219"/>
      <c r="V41" s="219"/>
      <c r="W41" s="219"/>
      <c r="X41" s="219"/>
      <c r="Y41" s="282"/>
      <c r="Z41" s="285">
        <v>0.1</v>
      </c>
      <c r="AA41" s="285"/>
      <c r="AB41" s="285"/>
      <c r="AC41" s="285"/>
      <c r="AD41" s="290" t="s">
        <v>143</v>
      </c>
      <c r="AE41" s="290"/>
      <c r="AF41" s="290"/>
      <c r="AG41" s="290"/>
      <c r="AH41" s="290"/>
      <c r="AI41" s="290"/>
      <c r="AJ41" s="290"/>
      <c r="AK41" s="290"/>
      <c r="AL41" s="286" t="s">
        <v>143</v>
      </c>
      <c r="AM41" s="240"/>
      <c r="AN41" s="240"/>
      <c r="AO41" s="299"/>
      <c r="AQ41" s="307" t="s">
        <v>438</v>
      </c>
      <c r="AR41" s="201"/>
      <c r="AS41" s="201"/>
      <c r="AT41" s="201"/>
      <c r="AU41" s="201"/>
      <c r="AV41" s="201"/>
      <c r="AW41" s="201"/>
      <c r="AX41" s="201"/>
      <c r="AY41" s="315"/>
      <c r="AZ41" s="277">
        <v>1489330</v>
      </c>
      <c r="BA41" s="219"/>
      <c r="BB41" s="219"/>
      <c r="BC41" s="219"/>
      <c r="BD41" s="318"/>
      <c r="BE41" s="318"/>
      <c r="BF41" s="321"/>
      <c r="BG41" s="303"/>
      <c r="BH41" s="29"/>
      <c r="BI41" s="29"/>
      <c r="BJ41" s="29"/>
      <c r="BK41" s="29"/>
      <c r="BL41" s="29"/>
      <c r="BM41" s="36" t="s">
        <v>351</v>
      </c>
      <c r="BN41" s="36"/>
      <c r="BO41" s="36"/>
      <c r="BP41" s="36"/>
      <c r="BQ41" s="36"/>
      <c r="BR41" s="36"/>
      <c r="BS41" s="36"/>
      <c r="BT41" s="36"/>
      <c r="BU41" s="272"/>
      <c r="BV41" s="277" t="s">
        <v>143</v>
      </c>
      <c r="BW41" s="219"/>
      <c r="BX41" s="219"/>
      <c r="BY41" s="219"/>
      <c r="BZ41" s="219"/>
      <c r="CA41" s="219"/>
      <c r="CB41" s="332"/>
      <c r="CD41" s="263" t="s">
        <v>300</v>
      </c>
      <c r="CE41" s="36"/>
      <c r="CF41" s="36"/>
      <c r="CG41" s="36"/>
      <c r="CH41" s="36"/>
      <c r="CI41" s="36"/>
      <c r="CJ41" s="36"/>
      <c r="CK41" s="36"/>
      <c r="CL41" s="36"/>
      <c r="CM41" s="36"/>
      <c r="CN41" s="36"/>
      <c r="CO41" s="36"/>
      <c r="CP41" s="36"/>
      <c r="CQ41" s="272"/>
      <c r="CR41" s="277" t="s">
        <v>143</v>
      </c>
      <c r="CS41" s="318"/>
      <c r="CT41" s="318"/>
      <c r="CU41" s="318"/>
      <c r="CV41" s="318"/>
      <c r="CW41" s="318"/>
      <c r="CX41" s="318"/>
      <c r="CY41" s="337"/>
      <c r="CZ41" s="286" t="s">
        <v>143</v>
      </c>
      <c r="DA41" s="340"/>
      <c r="DB41" s="340"/>
      <c r="DC41" s="343"/>
      <c r="DD41" s="291" t="s">
        <v>143</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437</v>
      </c>
      <c r="C42" s="270"/>
      <c r="D42" s="270"/>
      <c r="E42" s="270"/>
      <c r="F42" s="270"/>
      <c r="G42" s="270"/>
      <c r="H42" s="270"/>
      <c r="I42" s="270"/>
      <c r="J42" s="270"/>
      <c r="K42" s="270"/>
      <c r="L42" s="270"/>
      <c r="M42" s="270"/>
      <c r="N42" s="270"/>
      <c r="O42" s="270"/>
      <c r="P42" s="270"/>
      <c r="Q42" s="274"/>
      <c r="R42" s="278">
        <v>100004945</v>
      </c>
      <c r="S42" s="280"/>
      <c r="T42" s="280"/>
      <c r="U42" s="280"/>
      <c r="V42" s="280"/>
      <c r="W42" s="280"/>
      <c r="X42" s="280"/>
      <c r="Y42" s="283"/>
      <c r="Z42" s="287">
        <v>100</v>
      </c>
      <c r="AA42" s="287"/>
      <c r="AB42" s="287"/>
      <c r="AC42" s="287"/>
      <c r="AD42" s="292">
        <v>50947173</v>
      </c>
      <c r="AE42" s="292"/>
      <c r="AF42" s="292"/>
      <c r="AG42" s="292"/>
      <c r="AH42" s="292"/>
      <c r="AI42" s="292"/>
      <c r="AJ42" s="292"/>
      <c r="AK42" s="292"/>
      <c r="AL42" s="295">
        <v>100</v>
      </c>
      <c r="AM42" s="297"/>
      <c r="AN42" s="297"/>
      <c r="AO42" s="300"/>
      <c r="AQ42" s="308" t="s">
        <v>439</v>
      </c>
      <c r="AR42" s="310"/>
      <c r="AS42" s="310"/>
      <c r="AT42" s="310"/>
      <c r="AU42" s="310"/>
      <c r="AV42" s="310"/>
      <c r="AW42" s="310"/>
      <c r="AX42" s="310"/>
      <c r="AY42" s="316"/>
      <c r="AZ42" s="278">
        <v>5408842</v>
      </c>
      <c r="BA42" s="280"/>
      <c r="BB42" s="280"/>
      <c r="BC42" s="280"/>
      <c r="BD42" s="317"/>
      <c r="BE42" s="317"/>
      <c r="BF42" s="322"/>
      <c r="BG42" s="177"/>
      <c r="BH42" s="180"/>
      <c r="BI42" s="180"/>
      <c r="BJ42" s="180"/>
      <c r="BK42" s="180"/>
      <c r="BL42" s="180"/>
      <c r="BM42" s="270" t="s">
        <v>440</v>
      </c>
      <c r="BN42" s="270"/>
      <c r="BO42" s="270"/>
      <c r="BP42" s="270"/>
      <c r="BQ42" s="270"/>
      <c r="BR42" s="270"/>
      <c r="BS42" s="270"/>
      <c r="BT42" s="270"/>
      <c r="BU42" s="274"/>
      <c r="BV42" s="278">
        <v>323</v>
      </c>
      <c r="BW42" s="280"/>
      <c r="BX42" s="280"/>
      <c r="BY42" s="280"/>
      <c r="BZ42" s="280"/>
      <c r="CA42" s="280"/>
      <c r="CB42" s="333"/>
      <c r="CD42" s="263" t="s">
        <v>292</v>
      </c>
      <c r="CE42" s="36"/>
      <c r="CF42" s="36"/>
      <c r="CG42" s="36"/>
      <c r="CH42" s="36"/>
      <c r="CI42" s="36"/>
      <c r="CJ42" s="36"/>
      <c r="CK42" s="36"/>
      <c r="CL42" s="36"/>
      <c r="CM42" s="36"/>
      <c r="CN42" s="36"/>
      <c r="CO42" s="36"/>
      <c r="CP42" s="36"/>
      <c r="CQ42" s="272"/>
      <c r="CR42" s="277">
        <v>24617891</v>
      </c>
      <c r="CS42" s="219"/>
      <c r="CT42" s="219"/>
      <c r="CU42" s="219"/>
      <c r="CV42" s="219"/>
      <c r="CW42" s="219"/>
      <c r="CX42" s="219"/>
      <c r="CY42" s="282"/>
      <c r="CZ42" s="286">
        <v>25.3</v>
      </c>
      <c r="DA42" s="240"/>
      <c r="DB42" s="240"/>
      <c r="DC42" s="288"/>
      <c r="DD42" s="291">
        <v>5199038</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83</v>
      </c>
      <c r="CE43" s="36"/>
      <c r="CF43" s="36"/>
      <c r="CG43" s="36"/>
      <c r="CH43" s="36"/>
      <c r="CI43" s="36"/>
      <c r="CJ43" s="36"/>
      <c r="CK43" s="36"/>
      <c r="CL43" s="36"/>
      <c r="CM43" s="36"/>
      <c r="CN43" s="36"/>
      <c r="CO43" s="36"/>
      <c r="CP43" s="36"/>
      <c r="CQ43" s="272"/>
      <c r="CR43" s="277">
        <v>980283</v>
      </c>
      <c r="CS43" s="318"/>
      <c r="CT43" s="318"/>
      <c r="CU43" s="318"/>
      <c r="CV43" s="318"/>
      <c r="CW43" s="318"/>
      <c r="CX43" s="318"/>
      <c r="CY43" s="337"/>
      <c r="CZ43" s="286">
        <v>1</v>
      </c>
      <c r="DA43" s="340"/>
      <c r="DB43" s="340"/>
      <c r="DC43" s="343"/>
      <c r="DD43" s="291">
        <v>974901</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188</v>
      </c>
      <c r="CE44" s="42"/>
      <c r="CF44" s="263" t="s">
        <v>155</v>
      </c>
      <c r="CG44" s="36"/>
      <c r="CH44" s="36"/>
      <c r="CI44" s="36"/>
      <c r="CJ44" s="36"/>
      <c r="CK44" s="36"/>
      <c r="CL44" s="36"/>
      <c r="CM44" s="36"/>
      <c r="CN44" s="36"/>
      <c r="CO44" s="36"/>
      <c r="CP44" s="36"/>
      <c r="CQ44" s="272"/>
      <c r="CR44" s="277">
        <v>24544567</v>
      </c>
      <c r="CS44" s="219"/>
      <c r="CT44" s="219"/>
      <c r="CU44" s="219"/>
      <c r="CV44" s="219"/>
      <c r="CW44" s="219"/>
      <c r="CX44" s="219"/>
      <c r="CY44" s="282"/>
      <c r="CZ44" s="286">
        <v>25.3</v>
      </c>
      <c r="DA44" s="240"/>
      <c r="DB44" s="240"/>
      <c r="DC44" s="288"/>
      <c r="DD44" s="291">
        <v>5126798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441</v>
      </c>
      <c r="CG45" s="36"/>
      <c r="CH45" s="36"/>
      <c r="CI45" s="36"/>
      <c r="CJ45" s="36"/>
      <c r="CK45" s="36"/>
      <c r="CL45" s="36"/>
      <c r="CM45" s="36"/>
      <c r="CN45" s="36"/>
      <c r="CO45" s="36"/>
      <c r="CP45" s="36"/>
      <c r="CQ45" s="272"/>
      <c r="CR45" s="277">
        <v>14670525</v>
      </c>
      <c r="CS45" s="318"/>
      <c r="CT45" s="318"/>
      <c r="CU45" s="318"/>
      <c r="CV45" s="318"/>
      <c r="CW45" s="318"/>
      <c r="CX45" s="318"/>
      <c r="CY45" s="337"/>
      <c r="CZ45" s="286">
        <v>15.1</v>
      </c>
      <c r="DA45" s="340"/>
      <c r="DB45" s="340"/>
      <c r="DC45" s="343"/>
      <c r="DD45" s="291">
        <v>729913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18</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442</v>
      </c>
      <c r="CG46" s="36"/>
      <c r="CH46" s="36"/>
      <c r="CI46" s="36"/>
      <c r="CJ46" s="36"/>
      <c r="CK46" s="36"/>
      <c r="CL46" s="36"/>
      <c r="CM46" s="36"/>
      <c r="CN46" s="36"/>
      <c r="CO46" s="36"/>
      <c r="CP46" s="36"/>
      <c r="CQ46" s="272"/>
      <c r="CR46" s="277">
        <v>9556632</v>
      </c>
      <c r="CS46" s="219"/>
      <c r="CT46" s="219"/>
      <c r="CU46" s="219"/>
      <c r="CV46" s="219"/>
      <c r="CW46" s="219"/>
      <c r="CX46" s="219"/>
      <c r="CY46" s="282"/>
      <c r="CZ46" s="286">
        <v>9.8000000000000007</v>
      </c>
      <c r="DA46" s="240"/>
      <c r="DB46" s="240"/>
      <c r="DC46" s="288"/>
      <c r="DD46" s="291">
        <v>4262275</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443</v>
      </c>
      <c r="CG47" s="36"/>
      <c r="CH47" s="36"/>
      <c r="CI47" s="36"/>
      <c r="CJ47" s="36"/>
      <c r="CK47" s="36"/>
      <c r="CL47" s="36"/>
      <c r="CM47" s="36"/>
      <c r="CN47" s="36"/>
      <c r="CO47" s="36"/>
      <c r="CP47" s="36"/>
      <c r="CQ47" s="272"/>
      <c r="CR47" s="277">
        <v>73324</v>
      </c>
      <c r="CS47" s="318"/>
      <c r="CT47" s="318"/>
      <c r="CU47" s="318"/>
      <c r="CV47" s="318"/>
      <c r="CW47" s="318"/>
      <c r="CX47" s="318"/>
      <c r="CY47" s="337"/>
      <c r="CZ47" s="286">
        <v>0.1</v>
      </c>
      <c r="DA47" s="340"/>
      <c r="DB47" s="340"/>
      <c r="DC47" s="343"/>
      <c r="DD47" s="291">
        <v>72240</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279</v>
      </c>
      <c r="CD48" s="135"/>
      <c r="CE48" s="142"/>
      <c r="CF48" s="263" t="s">
        <v>445</v>
      </c>
      <c r="CG48" s="36"/>
      <c r="CH48" s="36"/>
      <c r="CI48" s="36"/>
      <c r="CJ48" s="36"/>
      <c r="CK48" s="36"/>
      <c r="CL48" s="36"/>
      <c r="CM48" s="36"/>
      <c r="CN48" s="36"/>
      <c r="CO48" s="36"/>
      <c r="CP48" s="36"/>
      <c r="CQ48" s="272"/>
      <c r="CR48" s="277" t="s">
        <v>143</v>
      </c>
      <c r="CS48" s="219"/>
      <c r="CT48" s="219"/>
      <c r="CU48" s="219"/>
      <c r="CV48" s="219"/>
      <c r="CW48" s="219"/>
      <c r="CX48" s="219"/>
      <c r="CY48" s="282"/>
      <c r="CZ48" s="286" t="s">
        <v>143</v>
      </c>
      <c r="DA48" s="240"/>
      <c r="DB48" s="240"/>
      <c r="DC48" s="288"/>
      <c r="DD48" s="291" t="s">
        <v>143</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205</v>
      </c>
      <c r="CE49" s="270"/>
      <c r="CF49" s="270"/>
      <c r="CG49" s="270"/>
      <c r="CH49" s="270"/>
      <c r="CI49" s="270"/>
      <c r="CJ49" s="270"/>
      <c r="CK49" s="270"/>
      <c r="CL49" s="270"/>
      <c r="CM49" s="270"/>
      <c r="CN49" s="270"/>
      <c r="CO49" s="270"/>
      <c r="CP49" s="270"/>
      <c r="CQ49" s="274"/>
      <c r="CR49" s="278">
        <v>97181059</v>
      </c>
      <c r="CS49" s="317"/>
      <c r="CT49" s="317"/>
      <c r="CU49" s="317"/>
      <c r="CV49" s="317"/>
      <c r="CW49" s="317"/>
      <c r="CX49" s="317"/>
      <c r="CY49" s="338"/>
      <c r="CZ49" s="295">
        <v>100</v>
      </c>
      <c r="DA49" s="341"/>
      <c r="DB49" s="341"/>
      <c r="DC49" s="344"/>
      <c r="DD49" s="347">
        <v>56903683</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buoXcrvWlC72awQfFUDFY34iikazVBJMckzWlgHtCYAyzntg7JTyxV5bMIBcjtvVMjTDp6uqoSYiz9ojv6b2DQ==" saltValue="ilYl1wwoq8TZxolcthLME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7"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314</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218</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446</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447</v>
      </c>
      <c r="B5" s="406"/>
      <c r="C5" s="406"/>
      <c r="D5" s="406"/>
      <c r="E5" s="406"/>
      <c r="F5" s="406"/>
      <c r="G5" s="406"/>
      <c r="H5" s="406"/>
      <c r="I5" s="406"/>
      <c r="J5" s="406"/>
      <c r="K5" s="406"/>
      <c r="L5" s="406"/>
      <c r="M5" s="406"/>
      <c r="N5" s="406"/>
      <c r="O5" s="406"/>
      <c r="P5" s="442"/>
      <c r="Q5" s="448" t="s">
        <v>196</v>
      </c>
      <c r="R5" s="460"/>
      <c r="S5" s="460"/>
      <c r="T5" s="460"/>
      <c r="U5" s="471"/>
      <c r="V5" s="448" t="s">
        <v>448</v>
      </c>
      <c r="W5" s="460"/>
      <c r="X5" s="460"/>
      <c r="Y5" s="460"/>
      <c r="Z5" s="471"/>
      <c r="AA5" s="448" t="s">
        <v>449</v>
      </c>
      <c r="AB5" s="460"/>
      <c r="AC5" s="460"/>
      <c r="AD5" s="460"/>
      <c r="AE5" s="460"/>
      <c r="AF5" s="520" t="s">
        <v>190</v>
      </c>
      <c r="AG5" s="460"/>
      <c r="AH5" s="460"/>
      <c r="AI5" s="460"/>
      <c r="AJ5" s="538"/>
      <c r="AK5" s="460" t="s">
        <v>450</v>
      </c>
      <c r="AL5" s="460"/>
      <c r="AM5" s="460"/>
      <c r="AN5" s="460"/>
      <c r="AO5" s="471"/>
      <c r="AP5" s="448" t="s">
        <v>135</v>
      </c>
      <c r="AQ5" s="460"/>
      <c r="AR5" s="460"/>
      <c r="AS5" s="460"/>
      <c r="AT5" s="471"/>
      <c r="AU5" s="448" t="s">
        <v>451</v>
      </c>
      <c r="AV5" s="460"/>
      <c r="AW5" s="460"/>
      <c r="AX5" s="460"/>
      <c r="AY5" s="538"/>
      <c r="AZ5" s="432"/>
      <c r="BA5" s="432"/>
      <c r="BB5" s="432"/>
      <c r="BC5" s="432"/>
      <c r="BD5" s="432"/>
      <c r="BE5" s="631"/>
      <c r="BF5" s="631"/>
      <c r="BG5" s="631"/>
      <c r="BH5" s="631"/>
      <c r="BI5" s="631"/>
      <c r="BJ5" s="631"/>
      <c r="BK5" s="631"/>
      <c r="BL5" s="631"/>
      <c r="BM5" s="631"/>
      <c r="BN5" s="631"/>
      <c r="BO5" s="631"/>
      <c r="BP5" s="631"/>
      <c r="BQ5" s="377" t="s">
        <v>452</v>
      </c>
      <c r="BR5" s="406"/>
      <c r="BS5" s="406"/>
      <c r="BT5" s="406"/>
      <c r="BU5" s="406"/>
      <c r="BV5" s="406"/>
      <c r="BW5" s="406"/>
      <c r="BX5" s="406"/>
      <c r="BY5" s="406"/>
      <c r="BZ5" s="406"/>
      <c r="CA5" s="406"/>
      <c r="CB5" s="406"/>
      <c r="CC5" s="406"/>
      <c r="CD5" s="406"/>
      <c r="CE5" s="406"/>
      <c r="CF5" s="406"/>
      <c r="CG5" s="442"/>
      <c r="CH5" s="448" t="s">
        <v>376</v>
      </c>
      <c r="CI5" s="460"/>
      <c r="CJ5" s="460"/>
      <c r="CK5" s="460"/>
      <c r="CL5" s="471"/>
      <c r="CM5" s="448" t="s">
        <v>330</v>
      </c>
      <c r="CN5" s="460"/>
      <c r="CO5" s="460"/>
      <c r="CP5" s="460"/>
      <c r="CQ5" s="471"/>
      <c r="CR5" s="448" t="s">
        <v>260</v>
      </c>
      <c r="CS5" s="460"/>
      <c r="CT5" s="460"/>
      <c r="CU5" s="460"/>
      <c r="CV5" s="471"/>
      <c r="CW5" s="448" t="s">
        <v>57</v>
      </c>
      <c r="CX5" s="460"/>
      <c r="CY5" s="460"/>
      <c r="CZ5" s="460"/>
      <c r="DA5" s="471"/>
      <c r="DB5" s="448" t="s">
        <v>417</v>
      </c>
      <c r="DC5" s="460"/>
      <c r="DD5" s="460"/>
      <c r="DE5" s="460"/>
      <c r="DF5" s="471"/>
      <c r="DG5" s="725" t="s">
        <v>257</v>
      </c>
      <c r="DH5" s="728"/>
      <c r="DI5" s="728"/>
      <c r="DJ5" s="728"/>
      <c r="DK5" s="733"/>
      <c r="DL5" s="725" t="s">
        <v>453</v>
      </c>
      <c r="DM5" s="728"/>
      <c r="DN5" s="728"/>
      <c r="DO5" s="728"/>
      <c r="DP5" s="733"/>
      <c r="DQ5" s="448" t="s">
        <v>454</v>
      </c>
      <c r="DR5" s="460"/>
      <c r="DS5" s="460"/>
      <c r="DT5" s="460"/>
      <c r="DU5" s="471"/>
      <c r="DV5" s="448" t="s">
        <v>451</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456</v>
      </c>
      <c r="C7" s="428"/>
      <c r="D7" s="428"/>
      <c r="E7" s="428"/>
      <c r="F7" s="428"/>
      <c r="G7" s="428"/>
      <c r="H7" s="428"/>
      <c r="I7" s="428"/>
      <c r="J7" s="428"/>
      <c r="K7" s="428"/>
      <c r="L7" s="428"/>
      <c r="M7" s="428"/>
      <c r="N7" s="428"/>
      <c r="O7" s="428"/>
      <c r="P7" s="444"/>
      <c r="Q7" s="450">
        <v>97578</v>
      </c>
      <c r="R7" s="462"/>
      <c r="S7" s="462"/>
      <c r="T7" s="462"/>
      <c r="U7" s="462"/>
      <c r="V7" s="462">
        <v>95216</v>
      </c>
      <c r="W7" s="462"/>
      <c r="X7" s="462"/>
      <c r="Y7" s="462"/>
      <c r="Z7" s="462"/>
      <c r="AA7" s="462">
        <v>2362</v>
      </c>
      <c r="AB7" s="462"/>
      <c r="AC7" s="462"/>
      <c r="AD7" s="462"/>
      <c r="AE7" s="508"/>
      <c r="AF7" s="522">
        <v>2283</v>
      </c>
      <c r="AG7" s="535"/>
      <c r="AH7" s="535"/>
      <c r="AI7" s="535"/>
      <c r="AJ7" s="540"/>
      <c r="AK7" s="548">
        <v>67</v>
      </c>
      <c r="AL7" s="462"/>
      <c r="AM7" s="462"/>
      <c r="AN7" s="462"/>
      <c r="AO7" s="462"/>
      <c r="AP7" s="462">
        <v>74712</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t="s">
        <v>389</v>
      </c>
      <c r="BT7" s="428"/>
      <c r="BU7" s="428"/>
      <c r="BV7" s="428"/>
      <c r="BW7" s="428"/>
      <c r="BX7" s="428"/>
      <c r="BY7" s="428"/>
      <c r="BZ7" s="428"/>
      <c r="CA7" s="428"/>
      <c r="CB7" s="428"/>
      <c r="CC7" s="428"/>
      <c r="CD7" s="428"/>
      <c r="CE7" s="428"/>
      <c r="CF7" s="428"/>
      <c r="CG7" s="444"/>
      <c r="CH7" s="688">
        <v>-2</v>
      </c>
      <c r="CI7" s="691"/>
      <c r="CJ7" s="691"/>
      <c r="CK7" s="691"/>
      <c r="CL7" s="706"/>
      <c r="CM7" s="688">
        <v>157</v>
      </c>
      <c r="CN7" s="691"/>
      <c r="CO7" s="691"/>
      <c r="CP7" s="691"/>
      <c r="CQ7" s="706"/>
      <c r="CR7" s="688">
        <v>105</v>
      </c>
      <c r="CS7" s="691"/>
      <c r="CT7" s="691"/>
      <c r="CU7" s="691"/>
      <c r="CV7" s="706"/>
      <c r="CW7" s="688">
        <v>18</v>
      </c>
      <c r="CX7" s="691"/>
      <c r="CY7" s="691"/>
      <c r="CZ7" s="691"/>
      <c r="DA7" s="706"/>
      <c r="DB7" s="688" t="s">
        <v>143</v>
      </c>
      <c r="DC7" s="691"/>
      <c r="DD7" s="691"/>
      <c r="DE7" s="691"/>
      <c r="DF7" s="706"/>
      <c r="DG7" s="688" t="s">
        <v>143</v>
      </c>
      <c r="DH7" s="691"/>
      <c r="DI7" s="691"/>
      <c r="DJ7" s="691"/>
      <c r="DK7" s="706"/>
      <c r="DL7" s="688" t="s">
        <v>143</v>
      </c>
      <c r="DM7" s="691"/>
      <c r="DN7" s="691"/>
      <c r="DO7" s="691"/>
      <c r="DP7" s="706"/>
      <c r="DQ7" s="688" t="s">
        <v>143</v>
      </c>
      <c r="DR7" s="691"/>
      <c r="DS7" s="691"/>
      <c r="DT7" s="691"/>
      <c r="DU7" s="706"/>
      <c r="DV7" s="408"/>
      <c r="DW7" s="428"/>
      <c r="DX7" s="428"/>
      <c r="DY7" s="428"/>
      <c r="DZ7" s="743"/>
      <c r="EA7" s="606"/>
    </row>
    <row r="8" spans="1:131" s="371" customFormat="1" ht="26.25" customHeight="1">
      <c r="A8" s="380">
        <v>2</v>
      </c>
      <c r="B8" s="409" t="s">
        <v>129</v>
      </c>
      <c r="C8" s="429"/>
      <c r="D8" s="429"/>
      <c r="E8" s="429"/>
      <c r="F8" s="429"/>
      <c r="G8" s="429"/>
      <c r="H8" s="429"/>
      <c r="I8" s="429"/>
      <c r="J8" s="429"/>
      <c r="K8" s="429"/>
      <c r="L8" s="429"/>
      <c r="M8" s="429"/>
      <c r="N8" s="429"/>
      <c r="O8" s="429"/>
      <c r="P8" s="445"/>
      <c r="Q8" s="451">
        <v>1710</v>
      </c>
      <c r="R8" s="463"/>
      <c r="S8" s="463"/>
      <c r="T8" s="463"/>
      <c r="U8" s="463"/>
      <c r="V8" s="463">
        <v>1703</v>
      </c>
      <c r="W8" s="463"/>
      <c r="X8" s="463"/>
      <c r="Y8" s="463"/>
      <c r="Z8" s="463"/>
      <c r="AA8" s="463">
        <v>7</v>
      </c>
      <c r="AB8" s="463"/>
      <c r="AC8" s="463"/>
      <c r="AD8" s="463"/>
      <c r="AE8" s="474"/>
      <c r="AF8" s="523">
        <v>2</v>
      </c>
      <c r="AG8" s="469"/>
      <c r="AH8" s="469"/>
      <c r="AI8" s="469"/>
      <c r="AJ8" s="541"/>
      <c r="AK8" s="473">
        <v>420</v>
      </c>
      <c r="AL8" s="463"/>
      <c r="AM8" s="463"/>
      <c r="AN8" s="463"/>
      <c r="AO8" s="463"/>
      <c r="AP8" s="463">
        <v>4555</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552</v>
      </c>
      <c r="BT8" s="429"/>
      <c r="BU8" s="429"/>
      <c r="BV8" s="429"/>
      <c r="BW8" s="429"/>
      <c r="BX8" s="429"/>
      <c r="BY8" s="429"/>
      <c r="BZ8" s="429"/>
      <c r="CA8" s="429"/>
      <c r="CB8" s="429"/>
      <c r="CC8" s="429"/>
      <c r="CD8" s="429"/>
      <c r="CE8" s="429"/>
      <c r="CF8" s="429"/>
      <c r="CG8" s="445"/>
      <c r="CH8" s="457">
        <v>-14</v>
      </c>
      <c r="CI8" s="469"/>
      <c r="CJ8" s="469"/>
      <c r="CK8" s="469"/>
      <c r="CL8" s="707"/>
      <c r="CM8" s="457">
        <v>382</v>
      </c>
      <c r="CN8" s="469"/>
      <c r="CO8" s="469"/>
      <c r="CP8" s="469"/>
      <c r="CQ8" s="707"/>
      <c r="CR8" s="457">
        <v>320</v>
      </c>
      <c r="CS8" s="469"/>
      <c r="CT8" s="469"/>
      <c r="CU8" s="469"/>
      <c r="CV8" s="707"/>
      <c r="CW8" s="457">
        <v>140</v>
      </c>
      <c r="CX8" s="469"/>
      <c r="CY8" s="469"/>
      <c r="CZ8" s="469"/>
      <c r="DA8" s="707"/>
      <c r="DB8" s="457" t="s">
        <v>143</v>
      </c>
      <c r="DC8" s="469"/>
      <c r="DD8" s="469"/>
      <c r="DE8" s="469"/>
      <c r="DF8" s="707"/>
      <c r="DG8" s="457" t="s">
        <v>143</v>
      </c>
      <c r="DH8" s="469"/>
      <c r="DI8" s="469"/>
      <c r="DJ8" s="469"/>
      <c r="DK8" s="707"/>
      <c r="DL8" s="457" t="s">
        <v>143</v>
      </c>
      <c r="DM8" s="469"/>
      <c r="DN8" s="469"/>
      <c r="DO8" s="469"/>
      <c r="DP8" s="707"/>
      <c r="DQ8" s="457" t="s">
        <v>143</v>
      </c>
      <c r="DR8" s="469"/>
      <c r="DS8" s="469"/>
      <c r="DT8" s="469"/>
      <c r="DU8" s="707"/>
      <c r="DV8" s="409"/>
      <c r="DW8" s="429"/>
      <c r="DX8" s="429"/>
      <c r="DY8" s="429"/>
      <c r="DZ8" s="744"/>
      <c r="EA8" s="606"/>
    </row>
    <row r="9" spans="1:131" s="371" customFormat="1" ht="26.25" customHeight="1">
      <c r="A9" s="380">
        <v>3</v>
      </c>
      <c r="B9" s="409" t="s">
        <v>120</v>
      </c>
      <c r="C9" s="429"/>
      <c r="D9" s="429"/>
      <c r="E9" s="429"/>
      <c r="F9" s="429"/>
      <c r="G9" s="429"/>
      <c r="H9" s="429"/>
      <c r="I9" s="429"/>
      <c r="J9" s="429"/>
      <c r="K9" s="429"/>
      <c r="L9" s="429"/>
      <c r="M9" s="429"/>
      <c r="N9" s="429"/>
      <c r="O9" s="429"/>
      <c r="P9" s="445"/>
      <c r="Q9" s="451">
        <v>1142</v>
      </c>
      <c r="R9" s="463"/>
      <c r="S9" s="463"/>
      <c r="T9" s="463"/>
      <c r="U9" s="463"/>
      <c r="V9" s="463">
        <v>687</v>
      </c>
      <c r="W9" s="463"/>
      <c r="X9" s="463"/>
      <c r="Y9" s="463"/>
      <c r="Z9" s="463"/>
      <c r="AA9" s="463">
        <v>455</v>
      </c>
      <c r="AB9" s="463"/>
      <c r="AC9" s="463"/>
      <c r="AD9" s="463"/>
      <c r="AE9" s="474"/>
      <c r="AF9" s="523">
        <v>431</v>
      </c>
      <c r="AG9" s="469"/>
      <c r="AH9" s="469"/>
      <c r="AI9" s="469"/>
      <c r="AJ9" s="541"/>
      <c r="AK9" s="473">
        <v>0</v>
      </c>
      <c r="AL9" s="463"/>
      <c r="AM9" s="463"/>
      <c r="AN9" s="463"/>
      <c r="AO9" s="463"/>
      <c r="AP9" s="463">
        <v>2919</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t="s">
        <v>408</v>
      </c>
      <c r="BT9" s="429"/>
      <c r="BU9" s="429"/>
      <c r="BV9" s="429"/>
      <c r="BW9" s="429"/>
      <c r="BX9" s="429"/>
      <c r="BY9" s="429"/>
      <c r="BZ9" s="429"/>
      <c r="CA9" s="429"/>
      <c r="CB9" s="429"/>
      <c r="CC9" s="429"/>
      <c r="CD9" s="429"/>
      <c r="CE9" s="429"/>
      <c r="CF9" s="429"/>
      <c r="CG9" s="445"/>
      <c r="CH9" s="457">
        <v>-2</v>
      </c>
      <c r="CI9" s="469"/>
      <c r="CJ9" s="469"/>
      <c r="CK9" s="469"/>
      <c r="CL9" s="707"/>
      <c r="CM9" s="457">
        <v>-4</v>
      </c>
      <c r="CN9" s="469"/>
      <c r="CO9" s="469"/>
      <c r="CP9" s="469"/>
      <c r="CQ9" s="707"/>
      <c r="CR9" s="457">
        <v>85</v>
      </c>
      <c r="CS9" s="469"/>
      <c r="CT9" s="469"/>
      <c r="CU9" s="469"/>
      <c r="CV9" s="707"/>
      <c r="CW9" s="457" t="s">
        <v>143</v>
      </c>
      <c r="CX9" s="469"/>
      <c r="CY9" s="469"/>
      <c r="CZ9" s="469"/>
      <c r="DA9" s="707"/>
      <c r="DB9" s="457" t="s">
        <v>143</v>
      </c>
      <c r="DC9" s="469"/>
      <c r="DD9" s="469"/>
      <c r="DE9" s="469"/>
      <c r="DF9" s="707"/>
      <c r="DG9" s="457" t="s">
        <v>143</v>
      </c>
      <c r="DH9" s="469"/>
      <c r="DI9" s="469"/>
      <c r="DJ9" s="469"/>
      <c r="DK9" s="707"/>
      <c r="DL9" s="457" t="s">
        <v>143</v>
      </c>
      <c r="DM9" s="469"/>
      <c r="DN9" s="469"/>
      <c r="DO9" s="469"/>
      <c r="DP9" s="707"/>
      <c r="DQ9" s="457" t="s">
        <v>143</v>
      </c>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t="s">
        <v>176</v>
      </c>
      <c r="BS10" s="409" t="s">
        <v>116</v>
      </c>
      <c r="BT10" s="429"/>
      <c r="BU10" s="429"/>
      <c r="BV10" s="429"/>
      <c r="BW10" s="429"/>
      <c r="BX10" s="429"/>
      <c r="BY10" s="429"/>
      <c r="BZ10" s="429"/>
      <c r="CA10" s="429"/>
      <c r="CB10" s="429"/>
      <c r="CC10" s="429"/>
      <c r="CD10" s="429"/>
      <c r="CE10" s="429"/>
      <c r="CF10" s="429"/>
      <c r="CG10" s="445"/>
      <c r="CH10" s="457">
        <v>2</v>
      </c>
      <c r="CI10" s="469"/>
      <c r="CJ10" s="469"/>
      <c r="CK10" s="469"/>
      <c r="CL10" s="707"/>
      <c r="CM10" s="457">
        <v>148</v>
      </c>
      <c r="CN10" s="469"/>
      <c r="CO10" s="469"/>
      <c r="CP10" s="469"/>
      <c r="CQ10" s="707"/>
      <c r="CR10" s="457">
        <v>8</v>
      </c>
      <c r="CS10" s="469"/>
      <c r="CT10" s="469"/>
      <c r="CU10" s="469"/>
      <c r="CV10" s="707"/>
      <c r="CW10" s="457" t="s">
        <v>143</v>
      </c>
      <c r="CX10" s="469"/>
      <c r="CY10" s="469"/>
      <c r="CZ10" s="469"/>
      <c r="DA10" s="707"/>
      <c r="DB10" s="457" t="s">
        <v>143</v>
      </c>
      <c r="DC10" s="469"/>
      <c r="DD10" s="469"/>
      <c r="DE10" s="469"/>
      <c r="DF10" s="707"/>
      <c r="DG10" s="457">
        <v>645</v>
      </c>
      <c r="DH10" s="469"/>
      <c r="DI10" s="469"/>
      <c r="DJ10" s="469"/>
      <c r="DK10" s="707"/>
      <c r="DL10" s="457" t="s">
        <v>143</v>
      </c>
      <c r="DM10" s="469"/>
      <c r="DN10" s="469"/>
      <c r="DO10" s="469"/>
      <c r="DP10" s="707"/>
      <c r="DQ10" s="457" t="s">
        <v>143</v>
      </c>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t="s">
        <v>553</v>
      </c>
      <c r="BT11" s="429"/>
      <c r="BU11" s="429"/>
      <c r="BV11" s="429"/>
      <c r="BW11" s="429"/>
      <c r="BX11" s="429"/>
      <c r="BY11" s="429"/>
      <c r="BZ11" s="429"/>
      <c r="CA11" s="429"/>
      <c r="CB11" s="429"/>
      <c r="CC11" s="429"/>
      <c r="CD11" s="429"/>
      <c r="CE11" s="429"/>
      <c r="CF11" s="429"/>
      <c r="CG11" s="445"/>
      <c r="CH11" s="457">
        <v>-2</v>
      </c>
      <c r="CI11" s="469"/>
      <c r="CJ11" s="469"/>
      <c r="CK11" s="469"/>
      <c r="CL11" s="707"/>
      <c r="CM11" s="457">
        <v>90</v>
      </c>
      <c r="CN11" s="469"/>
      <c r="CO11" s="469"/>
      <c r="CP11" s="469"/>
      <c r="CQ11" s="707"/>
      <c r="CR11" s="457">
        <v>30</v>
      </c>
      <c r="CS11" s="469"/>
      <c r="CT11" s="469"/>
      <c r="CU11" s="469"/>
      <c r="CV11" s="707"/>
      <c r="CW11" s="457" t="s">
        <v>143</v>
      </c>
      <c r="CX11" s="469"/>
      <c r="CY11" s="469"/>
      <c r="CZ11" s="469"/>
      <c r="DA11" s="707"/>
      <c r="DB11" s="457" t="s">
        <v>143</v>
      </c>
      <c r="DC11" s="469"/>
      <c r="DD11" s="469"/>
      <c r="DE11" s="469"/>
      <c r="DF11" s="707"/>
      <c r="DG11" s="457" t="s">
        <v>143</v>
      </c>
      <c r="DH11" s="469"/>
      <c r="DI11" s="469"/>
      <c r="DJ11" s="469"/>
      <c r="DK11" s="707"/>
      <c r="DL11" s="457" t="s">
        <v>143</v>
      </c>
      <c r="DM11" s="469"/>
      <c r="DN11" s="469"/>
      <c r="DO11" s="469"/>
      <c r="DP11" s="707"/>
      <c r="DQ11" s="457" t="s">
        <v>143</v>
      </c>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t="s">
        <v>526</v>
      </c>
      <c r="BT12" s="429"/>
      <c r="BU12" s="429"/>
      <c r="BV12" s="429"/>
      <c r="BW12" s="429"/>
      <c r="BX12" s="429"/>
      <c r="BY12" s="429"/>
      <c r="BZ12" s="429"/>
      <c r="CA12" s="429"/>
      <c r="CB12" s="429"/>
      <c r="CC12" s="429"/>
      <c r="CD12" s="429"/>
      <c r="CE12" s="429"/>
      <c r="CF12" s="429"/>
      <c r="CG12" s="445"/>
      <c r="CH12" s="457">
        <v>0</v>
      </c>
      <c r="CI12" s="469"/>
      <c r="CJ12" s="469"/>
      <c r="CK12" s="469"/>
      <c r="CL12" s="707"/>
      <c r="CM12" s="457">
        <v>23</v>
      </c>
      <c r="CN12" s="469"/>
      <c r="CO12" s="469"/>
      <c r="CP12" s="469"/>
      <c r="CQ12" s="707"/>
      <c r="CR12" s="457">
        <v>10</v>
      </c>
      <c r="CS12" s="469"/>
      <c r="CT12" s="469"/>
      <c r="CU12" s="469"/>
      <c r="CV12" s="707"/>
      <c r="CW12" s="457">
        <v>61</v>
      </c>
      <c r="CX12" s="469"/>
      <c r="CY12" s="469"/>
      <c r="CZ12" s="469"/>
      <c r="DA12" s="707"/>
      <c r="DB12" s="457" t="s">
        <v>143</v>
      </c>
      <c r="DC12" s="469"/>
      <c r="DD12" s="469"/>
      <c r="DE12" s="469"/>
      <c r="DF12" s="707"/>
      <c r="DG12" s="457" t="s">
        <v>143</v>
      </c>
      <c r="DH12" s="469"/>
      <c r="DI12" s="469"/>
      <c r="DJ12" s="469"/>
      <c r="DK12" s="707"/>
      <c r="DL12" s="457" t="s">
        <v>143</v>
      </c>
      <c r="DM12" s="469"/>
      <c r="DN12" s="469"/>
      <c r="DO12" s="469"/>
      <c r="DP12" s="707"/>
      <c r="DQ12" s="457" t="s">
        <v>143</v>
      </c>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t="s">
        <v>554</v>
      </c>
      <c r="BT13" s="429"/>
      <c r="BU13" s="429"/>
      <c r="BV13" s="429"/>
      <c r="BW13" s="429"/>
      <c r="BX13" s="429"/>
      <c r="BY13" s="429"/>
      <c r="BZ13" s="429"/>
      <c r="CA13" s="429"/>
      <c r="CB13" s="429"/>
      <c r="CC13" s="429"/>
      <c r="CD13" s="429"/>
      <c r="CE13" s="429"/>
      <c r="CF13" s="429"/>
      <c r="CG13" s="445"/>
      <c r="CH13" s="457">
        <v>0</v>
      </c>
      <c r="CI13" s="469"/>
      <c r="CJ13" s="469"/>
      <c r="CK13" s="469"/>
      <c r="CL13" s="707"/>
      <c r="CM13" s="457">
        <v>45</v>
      </c>
      <c r="CN13" s="469"/>
      <c r="CO13" s="469"/>
      <c r="CP13" s="469"/>
      <c r="CQ13" s="707"/>
      <c r="CR13" s="457">
        <v>40</v>
      </c>
      <c r="CS13" s="469"/>
      <c r="CT13" s="469"/>
      <c r="CU13" s="469"/>
      <c r="CV13" s="707"/>
      <c r="CW13" s="457" t="s">
        <v>143</v>
      </c>
      <c r="CX13" s="469"/>
      <c r="CY13" s="469"/>
      <c r="CZ13" s="469"/>
      <c r="DA13" s="707"/>
      <c r="DB13" s="457" t="s">
        <v>143</v>
      </c>
      <c r="DC13" s="469"/>
      <c r="DD13" s="469"/>
      <c r="DE13" s="469"/>
      <c r="DF13" s="707"/>
      <c r="DG13" s="457" t="s">
        <v>143</v>
      </c>
      <c r="DH13" s="469"/>
      <c r="DI13" s="469"/>
      <c r="DJ13" s="469"/>
      <c r="DK13" s="707"/>
      <c r="DL13" s="457" t="s">
        <v>143</v>
      </c>
      <c r="DM13" s="469"/>
      <c r="DN13" s="469"/>
      <c r="DO13" s="469"/>
      <c r="DP13" s="707"/>
      <c r="DQ13" s="457" t="s">
        <v>143</v>
      </c>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458</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267</v>
      </c>
      <c r="B23" s="410" t="s">
        <v>317</v>
      </c>
      <c r="C23" s="430"/>
      <c r="D23" s="430"/>
      <c r="E23" s="430"/>
      <c r="F23" s="430"/>
      <c r="G23" s="430"/>
      <c r="H23" s="430"/>
      <c r="I23" s="430"/>
      <c r="J23" s="430"/>
      <c r="K23" s="430"/>
      <c r="L23" s="430"/>
      <c r="M23" s="430"/>
      <c r="N23" s="430"/>
      <c r="O23" s="430"/>
      <c r="P23" s="446"/>
      <c r="Q23" s="453">
        <v>100430</v>
      </c>
      <c r="R23" s="465"/>
      <c r="S23" s="465"/>
      <c r="T23" s="465"/>
      <c r="U23" s="465"/>
      <c r="V23" s="465">
        <v>97606</v>
      </c>
      <c r="W23" s="465"/>
      <c r="X23" s="465"/>
      <c r="Y23" s="465"/>
      <c r="Z23" s="465"/>
      <c r="AA23" s="465">
        <v>2824</v>
      </c>
      <c r="AB23" s="465"/>
      <c r="AC23" s="465"/>
      <c r="AD23" s="465"/>
      <c r="AE23" s="510"/>
      <c r="AF23" s="524">
        <v>2715</v>
      </c>
      <c r="AG23" s="465"/>
      <c r="AH23" s="465"/>
      <c r="AI23" s="465"/>
      <c r="AJ23" s="542"/>
      <c r="AK23" s="550"/>
      <c r="AL23" s="468"/>
      <c r="AM23" s="468"/>
      <c r="AN23" s="468"/>
      <c r="AO23" s="468"/>
      <c r="AP23" s="465">
        <v>82186</v>
      </c>
      <c r="AQ23" s="465"/>
      <c r="AR23" s="465"/>
      <c r="AS23" s="465"/>
      <c r="AT23" s="465"/>
      <c r="AU23" s="583"/>
      <c r="AV23" s="583"/>
      <c r="AW23" s="583"/>
      <c r="AX23" s="583"/>
      <c r="AY23" s="610"/>
      <c r="AZ23" s="616" t="s">
        <v>143</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399</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430</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447</v>
      </c>
      <c r="B26" s="406"/>
      <c r="C26" s="406"/>
      <c r="D26" s="406"/>
      <c r="E26" s="406"/>
      <c r="F26" s="406"/>
      <c r="G26" s="406"/>
      <c r="H26" s="406"/>
      <c r="I26" s="406"/>
      <c r="J26" s="406"/>
      <c r="K26" s="406"/>
      <c r="L26" s="406"/>
      <c r="M26" s="406"/>
      <c r="N26" s="406"/>
      <c r="O26" s="406"/>
      <c r="P26" s="442"/>
      <c r="Q26" s="448" t="s">
        <v>460</v>
      </c>
      <c r="R26" s="460"/>
      <c r="S26" s="460"/>
      <c r="T26" s="460"/>
      <c r="U26" s="471"/>
      <c r="V26" s="448" t="s">
        <v>461</v>
      </c>
      <c r="W26" s="460"/>
      <c r="X26" s="460"/>
      <c r="Y26" s="460"/>
      <c r="Z26" s="471"/>
      <c r="AA26" s="448" t="s">
        <v>462</v>
      </c>
      <c r="AB26" s="460"/>
      <c r="AC26" s="460"/>
      <c r="AD26" s="460"/>
      <c r="AE26" s="460"/>
      <c r="AF26" s="525" t="s">
        <v>265</v>
      </c>
      <c r="AG26" s="536"/>
      <c r="AH26" s="536"/>
      <c r="AI26" s="536"/>
      <c r="AJ26" s="543"/>
      <c r="AK26" s="460" t="s">
        <v>401</v>
      </c>
      <c r="AL26" s="460"/>
      <c r="AM26" s="460"/>
      <c r="AN26" s="460"/>
      <c r="AO26" s="471"/>
      <c r="AP26" s="448" t="s">
        <v>368</v>
      </c>
      <c r="AQ26" s="460"/>
      <c r="AR26" s="460"/>
      <c r="AS26" s="460"/>
      <c r="AT26" s="471"/>
      <c r="AU26" s="448" t="s">
        <v>463</v>
      </c>
      <c r="AV26" s="460"/>
      <c r="AW26" s="460"/>
      <c r="AX26" s="460"/>
      <c r="AY26" s="471"/>
      <c r="AZ26" s="448" t="s">
        <v>464</v>
      </c>
      <c r="BA26" s="460"/>
      <c r="BB26" s="460"/>
      <c r="BC26" s="460"/>
      <c r="BD26" s="471"/>
      <c r="BE26" s="448" t="s">
        <v>451</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465</v>
      </c>
      <c r="C28" s="428"/>
      <c r="D28" s="428"/>
      <c r="E28" s="428"/>
      <c r="F28" s="428"/>
      <c r="G28" s="428"/>
      <c r="H28" s="428"/>
      <c r="I28" s="428"/>
      <c r="J28" s="428"/>
      <c r="K28" s="428"/>
      <c r="L28" s="428"/>
      <c r="M28" s="428"/>
      <c r="N28" s="428"/>
      <c r="O28" s="428"/>
      <c r="P28" s="444"/>
      <c r="Q28" s="454">
        <v>25263</v>
      </c>
      <c r="R28" s="466"/>
      <c r="S28" s="466"/>
      <c r="T28" s="466"/>
      <c r="U28" s="466"/>
      <c r="V28" s="466">
        <v>25124</v>
      </c>
      <c r="W28" s="466"/>
      <c r="X28" s="466"/>
      <c r="Y28" s="466"/>
      <c r="Z28" s="466"/>
      <c r="AA28" s="466">
        <v>139</v>
      </c>
      <c r="AB28" s="466"/>
      <c r="AC28" s="466"/>
      <c r="AD28" s="466"/>
      <c r="AE28" s="511"/>
      <c r="AF28" s="527">
        <v>139</v>
      </c>
      <c r="AG28" s="466"/>
      <c r="AH28" s="466"/>
      <c r="AI28" s="466"/>
      <c r="AJ28" s="545"/>
      <c r="AK28" s="551">
        <v>1489</v>
      </c>
      <c r="AL28" s="466"/>
      <c r="AM28" s="466"/>
      <c r="AN28" s="466"/>
      <c r="AO28" s="466"/>
      <c r="AP28" s="466" t="s">
        <v>143</v>
      </c>
      <c r="AQ28" s="466"/>
      <c r="AR28" s="466"/>
      <c r="AS28" s="466"/>
      <c r="AT28" s="466"/>
      <c r="AU28" s="466" t="s">
        <v>143</v>
      </c>
      <c r="AV28" s="466"/>
      <c r="AW28" s="466"/>
      <c r="AX28" s="466"/>
      <c r="AY28" s="466"/>
      <c r="AZ28" s="617"/>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466</v>
      </c>
      <c r="C29" s="429"/>
      <c r="D29" s="429"/>
      <c r="E29" s="429"/>
      <c r="F29" s="429"/>
      <c r="G29" s="429"/>
      <c r="H29" s="429"/>
      <c r="I29" s="429"/>
      <c r="J29" s="429"/>
      <c r="K29" s="429"/>
      <c r="L29" s="429"/>
      <c r="M29" s="429"/>
      <c r="N29" s="429"/>
      <c r="O29" s="429"/>
      <c r="P29" s="445"/>
      <c r="Q29" s="451">
        <v>5223</v>
      </c>
      <c r="R29" s="463"/>
      <c r="S29" s="463"/>
      <c r="T29" s="463"/>
      <c r="U29" s="463"/>
      <c r="V29" s="463">
        <v>5212</v>
      </c>
      <c r="W29" s="463"/>
      <c r="X29" s="463"/>
      <c r="Y29" s="463"/>
      <c r="Z29" s="463"/>
      <c r="AA29" s="463">
        <v>11</v>
      </c>
      <c r="AB29" s="463"/>
      <c r="AC29" s="463"/>
      <c r="AD29" s="463"/>
      <c r="AE29" s="474"/>
      <c r="AF29" s="523">
        <v>11</v>
      </c>
      <c r="AG29" s="469"/>
      <c r="AH29" s="469"/>
      <c r="AI29" s="469"/>
      <c r="AJ29" s="541"/>
      <c r="AK29" s="473">
        <v>2552</v>
      </c>
      <c r="AL29" s="463"/>
      <c r="AM29" s="463"/>
      <c r="AN29" s="463"/>
      <c r="AO29" s="463"/>
      <c r="AP29" s="463" t="s">
        <v>143</v>
      </c>
      <c r="AQ29" s="463"/>
      <c r="AR29" s="463"/>
      <c r="AS29" s="463"/>
      <c r="AT29" s="463"/>
      <c r="AU29" s="463" t="s">
        <v>143</v>
      </c>
      <c r="AV29" s="463"/>
      <c r="AW29" s="463"/>
      <c r="AX29" s="463"/>
      <c r="AY29" s="463"/>
      <c r="AZ29" s="618"/>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298</v>
      </c>
      <c r="C30" s="429"/>
      <c r="D30" s="429"/>
      <c r="E30" s="429"/>
      <c r="F30" s="429"/>
      <c r="G30" s="429"/>
      <c r="H30" s="429"/>
      <c r="I30" s="429"/>
      <c r="J30" s="429"/>
      <c r="K30" s="429"/>
      <c r="L30" s="429"/>
      <c r="M30" s="429"/>
      <c r="N30" s="429"/>
      <c r="O30" s="429"/>
      <c r="P30" s="445"/>
      <c r="Q30" s="451">
        <v>19679</v>
      </c>
      <c r="R30" s="463"/>
      <c r="S30" s="463"/>
      <c r="T30" s="463"/>
      <c r="U30" s="463"/>
      <c r="V30" s="463">
        <v>19674</v>
      </c>
      <c r="W30" s="463"/>
      <c r="X30" s="463"/>
      <c r="Y30" s="463"/>
      <c r="Z30" s="463"/>
      <c r="AA30" s="463">
        <v>5</v>
      </c>
      <c r="AB30" s="463"/>
      <c r="AC30" s="463"/>
      <c r="AD30" s="463"/>
      <c r="AE30" s="474"/>
      <c r="AF30" s="523">
        <v>5</v>
      </c>
      <c r="AG30" s="469"/>
      <c r="AH30" s="469"/>
      <c r="AI30" s="469"/>
      <c r="AJ30" s="541"/>
      <c r="AK30" s="473">
        <v>2802</v>
      </c>
      <c r="AL30" s="463"/>
      <c r="AM30" s="463"/>
      <c r="AN30" s="463"/>
      <c r="AO30" s="463"/>
      <c r="AP30" s="463" t="s">
        <v>143</v>
      </c>
      <c r="AQ30" s="463"/>
      <c r="AR30" s="463"/>
      <c r="AS30" s="463"/>
      <c r="AT30" s="463"/>
      <c r="AU30" s="463" t="s">
        <v>143</v>
      </c>
      <c r="AV30" s="463"/>
      <c r="AW30" s="463"/>
      <c r="AX30" s="463"/>
      <c r="AY30" s="463"/>
      <c r="AZ30" s="618"/>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467</v>
      </c>
      <c r="C31" s="429"/>
      <c r="D31" s="429"/>
      <c r="E31" s="429"/>
      <c r="F31" s="429"/>
      <c r="G31" s="429"/>
      <c r="H31" s="429"/>
      <c r="I31" s="429"/>
      <c r="J31" s="429"/>
      <c r="K31" s="429"/>
      <c r="L31" s="429"/>
      <c r="M31" s="429"/>
      <c r="N31" s="429"/>
      <c r="O31" s="429"/>
      <c r="P31" s="445"/>
      <c r="Q31" s="451">
        <v>77</v>
      </c>
      <c r="R31" s="463"/>
      <c r="S31" s="463"/>
      <c r="T31" s="463"/>
      <c r="U31" s="463"/>
      <c r="V31" s="463">
        <v>75</v>
      </c>
      <c r="W31" s="463"/>
      <c r="X31" s="463"/>
      <c r="Y31" s="463"/>
      <c r="Z31" s="463"/>
      <c r="AA31" s="463">
        <v>2</v>
      </c>
      <c r="AB31" s="463"/>
      <c r="AC31" s="463"/>
      <c r="AD31" s="463"/>
      <c r="AE31" s="474"/>
      <c r="AF31" s="523">
        <v>2</v>
      </c>
      <c r="AG31" s="469"/>
      <c r="AH31" s="469"/>
      <c r="AI31" s="469"/>
      <c r="AJ31" s="541"/>
      <c r="AK31" s="473" t="s">
        <v>143</v>
      </c>
      <c r="AL31" s="463"/>
      <c r="AM31" s="463"/>
      <c r="AN31" s="463"/>
      <c r="AO31" s="463"/>
      <c r="AP31" s="463" t="s">
        <v>143</v>
      </c>
      <c r="AQ31" s="463"/>
      <c r="AR31" s="463"/>
      <c r="AS31" s="463"/>
      <c r="AT31" s="463"/>
      <c r="AU31" s="463" t="s">
        <v>143</v>
      </c>
      <c r="AV31" s="463"/>
      <c r="AW31" s="463"/>
      <c r="AX31" s="463"/>
      <c r="AY31" s="463"/>
      <c r="AZ31" s="618"/>
      <c r="BA31" s="618"/>
      <c r="BB31" s="618"/>
      <c r="BC31" s="618"/>
      <c r="BD31" s="618"/>
      <c r="BE31" s="581"/>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470</v>
      </c>
      <c r="C32" s="429"/>
      <c r="D32" s="429"/>
      <c r="E32" s="429"/>
      <c r="F32" s="429"/>
      <c r="G32" s="429"/>
      <c r="H32" s="429"/>
      <c r="I32" s="429"/>
      <c r="J32" s="429"/>
      <c r="K32" s="429"/>
      <c r="L32" s="429"/>
      <c r="M32" s="429"/>
      <c r="N32" s="429"/>
      <c r="O32" s="429"/>
      <c r="P32" s="445"/>
      <c r="Q32" s="451">
        <v>3585</v>
      </c>
      <c r="R32" s="463"/>
      <c r="S32" s="463"/>
      <c r="T32" s="463"/>
      <c r="U32" s="463"/>
      <c r="V32" s="463">
        <v>2920</v>
      </c>
      <c r="W32" s="463"/>
      <c r="X32" s="463"/>
      <c r="Y32" s="463"/>
      <c r="Z32" s="463"/>
      <c r="AA32" s="463">
        <v>665</v>
      </c>
      <c r="AB32" s="463"/>
      <c r="AC32" s="463"/>
      <c r="AD32" s="463"/>
      <c r="AE32" s="474"/>
      <c r="AF32" s="523">
        <v>1493</v>
      </c>
      <c r="AG32" s="469"/>
      <c r="AH32" s="469"/>
      <c r="AI32" s="469"/>
      <c r="AJ32" s="541"/>
      <c r="AK32" s="473">
        <v>31</v>
      </c>
      <c r="AL32" s="463"/>
      <c r="AM32" s="463"/>
      <c r="AN32" s="463"/>
      <c r="AO32" s="463"/>
      <c r="AP32" s="463">
        <v>6286</v>
      </c>
      <c r="AQ32" s="463"/>
      <c r="AR32" s="463"/>
      <c r="AS32" s="463"/>
      <c r="AT32" s="463"/>
      <c r="AU32" s="463" t="s">
        <v>143</v>
      </c>
      <c r="AV32" s="463"/>
      <c r="AW32" s="463"/>
      <c r="AX32" s="463"/>
      <c r="AY32" s="463"/>
      <c r="AZ32" s="618"/>
      <c r="BA32" s="618"/>
      <c r="BB32" s="618"/>
      <c r="BC32" s="618"/>
      <c r="BD32" s="618"/>
      <c r="BE32" s="581" t="s">
        <v>471</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t="s">
        <v>472</v>
      </c>
      <c r="C33" s="429"/>
      <c r="D33" s="429"/>
      <c r="E33" s="429"/>
      <c r="F33" s="429"/>
      <c r="G33" s="429"/>
      <c r="H33" s="429"/>
      <c r="I33" s="429"/>
      <c r="J33" s="429"/>
      <c r="K33" s="429"/>
      <c r="L33" s="429"/>
      <c r="M33" s="429"/>
      <c r="N33" s="429"/>
      <c r="O33" s="429"/>
      <c r="P33" s="445"/>
      <c r="Q33" s="451">
        <v>6081</v>
      </c>
      <c r="R33" s="463"/>
      <c r="S33" s="463"/>
      <c r="T33" s="463"/>
      <c r="U33" s="463"/>
      <c r="V33" s="463">
        <v>5047</v>
      </c>
      <c r="W33" s="463"/>
      <c r="X33" s="463"/>
      <c r="Y33" s="463"/>
      <c r="Z33" s="463"/>
      <c r="AA33" s="463">
        <v>1034</v>
      </c>
      <c r="AB33" s="463"/>
      <c r="AC33" s="463"/>
      <c r="AD33" s="463"/>
      <c r="AE33" s="474"/>
      <c r="AF33" s="523">
        <v>1230</v>
      </c>
      <c r="AG33" s="469"/>
      <c r="AH33" s="469"/>
      <c r="AI33" s="469"/>
      <c r="AJ33" s="541"/>
      <c r="AK33" s="473">
        <v>2072</v>
      </c>
      <c r="AL33" s="463"/>
      <c r="AM33" s="463"/>
      <c r="AN33" s="463"/>
      <c r="AO33" s="463"/>
      <c r="AP33" s="463">
        <v>27949</v>
      </c>
      <c r="AQ33" s="463"/>
      <c r="AR33" s="463"/>
      <c r="AS33" s="463"/>
      <c r="AT33" s="463"/>
      <c r="AU33" s="463" t="s">
        <v>143</v>
      </c>
      <c r="AV33" s="463"/>
      <c r="AW33" s="463"/>
      <c r="AX33" s="463"/>
      <c r="AY33" s="463"/>
      <c r="AZ33" s="618"/>
      <c r="BA33" s="618"/>
      <c r="BB33" s="618"/>
      <c r="BC33" s="618"/>
      <c r="BD33" s="618"/>
      <c r="BE33" s="581" t="s">
        <v>471</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t="s">
        <v>474</v>
      </c>
      <c r="C34" s="429"/>
      <c r="D34" s="429"/>
      <c r="E34" s="429"/>
      <c r="F34" s="429"/>
      <c r="G34" s="429"/>
      <c r="H34" s="429"/>
      <c r="I34" s="429"/>
      <c r="J34" s="429"/>
      <c r="K34" s="429"/>
      <c r="L34" s="429"/>
      <c r="M34" s="429"/>
      <c r="N34" s="429"/>
      <c r="O34" s="429"/>
      <c r="P34" s="445"/>
      <c r="Q34" s="451">
        <v>14677</v>
      </c>
      <c r="R34" s="463"/>
      <c r="S34" s="463"/>
      <c r="T34" s="463"/>
      <c r="U34" s="463"/>
      <c r="V34" s="463">
        <v>14892</v>
      </c>
      <c r="W34" s="463"/>
      <c r="X34" s="463"/>
      <c r="Y34" s="463"/>
      <c r="Z34" s="463"/>
      <c r="AA34" s="463">
        <v>214</v>
      </c>
      <c r="AB34" s="463"/>
      <c r="AC34" s="463"/>
      <c r="AD34" s="463"/>
      <c r="AE34" s="474"/>
      <c r="AF34" s="523">
        <v>1703</v>
      </c>
      <c r="AG34" s="469"/>
      <c r="AH34" s="469"/>
      <c r="AI34" s="469"/>
      <c r="AJ34" s="541"/>
      <c r="AK34" s="473">
        <v>1674</v>
      </c>
      <c r="AL34" s="463"/>
      <c r="AM34" s="463"/>
      <c r="AN34" s="463"/>
      <c r="AO34" s="463"/>
      <c r="AP34" s="463">
        <v>2181</v>
      </c>
      <c r="AQ34" s="463"/>
      <c r="AR34" s="463"/>
      <c r="AS34" s="463"/>
      <c r="AT34" s="463"/>
      <c r="AU34" s="463" t="s">
        <v>143</v>
      </c>
      <c r="AV34" s="463"/>
      <c r="AW34" s="463"/>
      <c r="AX34" s="463"/>
      <c r="AY34" s="463"/>
      <c r="AZ34" s="618"/>
      <c r="BA34" s="618"/>
      <c r="BB34" s="618"/>
      <c r="BC34" s="618"/>
      <c r="BD34" s="618"/>
      <c r="BE34" s="581" t="s">
        <v>471</v>
      </c>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t="s">
        <v>475</v>
      </c>
      <c r="C35" s="429"/>
      <c r="D35" s="429"/>
      <c r="E35" s="429"/>
      <c r="F35" s="429"/>
      <c r="G35" s="429"/>
      <c r="H35" s="429"/>
      <c r="I35" s="429"/>
      <c r="J35" s="429"/>
      <c r="K35" s="429"/>
      <c r="L35" s="429"/>
      <c r="M35" s="429"/>
      <c r="N35" s="429"/>
      <c r="O35" s="429"/>
      <c r="P35" s="445"/>
      <c r="Q35" s="451">
        <v>800</v>
      </c>
      <c r="R35" s="463"/>
      <c r="S35" s="463"/>
      <c r="T35" s="463"/>
      <c r="U35" s="463"/>
      <c r="V35" s="463">
        <v>800</v>
      </c>
      <c r="W35" s="463"/>
      <c r="X35" s="463"/>
      <c r="Y35" s="463"/>
      <c r="Z35" s="463"/>
      <c r="AA35" s="463">
        <v>0</v>
      </c>
      <c r="AB35" s="463"/>
      <c r="AC35" s="463"/>
      <c r="AD35" s="463"/>
      <c r="AE35" s="474"/>
      <c r="AF35" s="523" t="s">
        <v>143</v>
      </c>
      <c r="AG35" s="469"/>
      <c r="AH35" s="469"/>
      <c r="AI35" s="469"/>
      <c r="AJ35" s="541"/>
      <c r="AK35" s="473">
        <v>800</v>
      </c>
      <c r="AL35" s="463"/>
      <c r="AM35" s="463"/>
      <c r="AN35" s="463"/>
      <c r="AO35" s="463"/>
      <c r="AP35" s="463" t="s">
        <v>143</v>
      </c>
      <c r="AQ35" s="463"/>
      <c r="AR35" s="463"/>
      <c r="AS35" s="463"/>
      <c r="AT35" s="463"/>
      <c r="AU35" s="463" t="s">
        <v>143</v>
      </c>
      <c r="AV35" s="463"/>
      <c r="AW35" s="463"/>
      <c r="AX35" s="463"/>
      <c r="AY35" s="463"/>
      <c r="AZ35" s="618"/>
      <c r="BA35" s="618"/>
      <c r="BB35" s="618"/>
      <c r="BC35" s="618"/>
      <c r="BD35" s="618"/>
      <c r="BE35" s="581" t="s">
        <v>24</v>
      </c>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476</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267</v>
      </c>
      <c r="B63" s="410" t="s">
        <v>386</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4584</v>
      </c>
      <c r="AG63" s="465"/>
      <c r="AH63" s="465"/>
      <c r="AI63" s="465"/>
      <c r="AJ63" s="542"/>
      <c r="AK63" s="550"/>
      <c r="AL63" s="468"/>
      <c r="AM63" s="468"/>
      <c r="AN63" s="468"/>
      <c r="AO63" s="468"/>
      <c r="AP63" s="465">
        <v>36416</v>
      </c>
      <c r="AQ63" s="465"/>
      <c r="AR63" s="465"/>
      <c r="AS63" s="465"/>
      <c r="AT63" s="465"/>
      <c r="AU63" s="465" t="s">
        <v>143</v>
      </c>
      <c r="AV63" s="465"/>
      <c r="AW63" s="465"/>
      <c r="AX63" s="465"/>
      <c r="AY63" s="465"/>
      <c r="AZ63" s="620"/>
      <c r="BA63" s="620"/>
      <c r="BB63" s="620"/>
      <c r="BC63" s="620"/>
      <c r="BD63" s="620"/>
      <c r="BE63" s="583"/>
      <c r="BF63" s="583"/>
      <c r="BG63" s="583"/>
      <c r="BH63" s="583"/>
      <c r="BI63" s="610"/>
      <c r="BJ63" s="616" t="s">
        <v>143</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457</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418</v>
      </c>
      <c r="B66" s="406"/>
      <c r="C66" s="406"/>
      <c r="D66" s="406"/>
      <c r="E66" s="406"/>
      <c r="F66" s="406"/>
      <c r="G66" s="406"/>
      <c r="H66" s="406"/>
      <c r="I66" s="406"/>
      <c r="J66" s="406"/>
      <c r="K66" s="406"/>
      <c r="L66" s="406"/>
      <c r="M66" s="406"/>
      <c r="N66" s="406"/>
      <c r="O66" s="406"/>
      <c r="P66" s="442"/>
      <c r="Q66" s="448" t="s">
        <v>460</v>
      </c>
      <c r="R66" s="460"/>
      <c r="S66" s="460"/>
      <c r="T66" s="460"/>
      <c r="U66" s="471"/>
      <c r="V66" s="448" t="s">
        <v>461</v>
      </c>
      <c r="W66" s="460"/>
      <c r="X66" s="460"/>
      <c r="Y66" s="460"/>
      <c r="Z66" s="471"/>
      <c r="AA66" s="448" t="s">
        <v>462</v>
      </c>
      <c r="AB66" s="460"/>
      <c r="AC66" s="460"/>
      <c r="AD66" s="460"/>
      <c r="AE66" s="471"/>
      <c r="AF66" s="528" t="s">
        <v>265</v>
      </c>
      <c r="AG66" s="536"/>
      <c r="AH66" s="536"/>
      <c r="AI66" s="536"/>
      <c r="AJ66" s="546"/>
      <c r="AK66" s="448" t="s">
        <v>401</v>
      </c>
      <c r="AL66" s="406"/>
      <c r="AM66" s="406"/>
      <c r="AN66" s="406"/>
      <c r="AO66" s="442"/>
      <c r="AP66" s="448" t="s">
        <v>368</v>
      </c>
      <c r="AQ66" s="460"/>
      <c r="AR66" s="460"/>
      <c r="AS66" s="460"/>
      <c r="AT66" s="471"/>
      <c r="AU66" s="448" t="s">
        <v>477</v>
      </c>
      <c r="AV66" s="460"/>
      <c r="AW66" s="460"/>
      <c r="AX66" s="460"/>
      <c r="AY66" s="471"/>
      <c r="AZ66" s="448" t="s">
        <v>451</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548</v>
      </c>
      <c r="C68" s="428"/>
      <c r="D68" s="428"/>
      <c r="E68" s="428"/>
      <c r="F68" s="428"/>
      <c r="G68" s="428"/>
      <c r="H68" s="428"/>
      <c r="I68" s="428"/>
      <c r="J68" s="428"/>
      <c r="K68" s="428"/>
      <c r="L68" s="428"/>
      <c r="M68" s="428"/>
      <c r="N68" s="428"/>
      <c r="O68" s="428"/>
      <c r="P68" s="444"/>
      <c r="Q68" s="450">
        <v>615</v>
      </c>
      <c r="R68" s="462"/>
      <c r="S68" s="462"/>
      <c r="T68" s="462"/>
      <c r="U68" s="462"/>
      <c r="V68" s="462">
        <v>595</v>
      </c>
      <c r="W68" s="462"/>
      <c r="X68" s="462"/>
      <c r="Y68" s="462"/>
      <c r="Z68" s="462"/>
      <c r="AA68" s="462">
        <v>20</v>
      </c>
      <c r="AB68" s="462"/>
      <c r="AC68" s="462"/>
      <c r="AD68" s="462"/>
      <c r="AE68" s="462"/>
      <c r="AF68" s="462">
        <v>20</v>
      </c>
      <c r="AG68" s="462"/>
      <c r="AH68" s="462"/>
      <c r="AI68" s="462"/>
      <c r="AJ68" s="462"/>
      <c r="AK68" s="462">
        <v>80</v>
      </c>
      <c r="AL68" s="462"/>
      <c r="AM68" s="462"/>
      <c r="AN68" s="462"/>
      <c r="AO68" s="462"/>
      <c r="AP68" s="462" t="s">
        <v>143</v>
      </c>
      <c r="AQ68" s="462"/>
      <c r="AR68" s="462"/>
      <c r="AS68" s="462"/>
      <c r="AT68" s="462"/>
      <c r="AU68" s="462" t="s">
        <v>143</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549</v>
      </c>
      <c r="C69" s="429"/>
      <c r="D69" s="429"/>
      <c r="E69" s="429"/>
      <c r="F69" s="429"/>
      <c r="G69" s="429"/>
      <c r="H69" s="429"/>
      <c r="I69" s="429"/>
      <c r="J69" s="429"/>
      <c r="K69" s="429"/>
      <c r="L69" s="429"/>
      <c r="M69" s="429"/>
      <c r="N69" s="429"/>
      <c r="O69" s="429"/>
      <c r="P69" s="445"/>
      <c r="Q69" s="451">
        <v>5209</v>
      </c>
      <c r="R69" s="463"/>
      <c r="S69" s="463"/>
      <c r="T69" s="463"/>
      <c r="U69" s="463"/>
      <c r="V69" s="463">
        <v>5209</v>
      </c>
      <c r="W69" s="463"/>
      <c r="X69" s="463"/>
      <c r="Y69" s="463"/>
      <c r="Z69" s="463"/>
      <c r="AA69" s="463">
        <v>0</v>
      </c>
      <c r="AB69" s="463"/>
      <c r="AC69" s="463"/>
      <c r="AD69" s="463"/>
      <c r="AE69" s="463"/>
      <c r="AF69" s="463">
        <v>1185</v>
      </c>
      <c r="AG69" s="463"/>
      <c r="AH69" s="463"/>
      <c r="AI69" s="463"/>
      <c r="AJ69" s="463"/>
      <c r="AK69" s="463">
        <v>1005</v>
      </c>
      <c r="AL69" s="463"/>
      <c r="AM69" s="463"/>
      <c r="AN69" s="463"/>
      <c r="AO69" s="463"/>
      <c r="AP69" s="463">
        <v>1588</v>
      </c>
      <c r="AQ69" s="463"/>
      <c r="AR69" s="463"/>
      <c r="AS69" s="463"/>
      <c r="AT69" s="463"/>
      <c r="AU69" s="463" t="s">
        <v>143</v>
      </c>
      <c r="AV69" s="463"/>
      <c r="AW69" s="463"/>
      <c r="AX69" s="463"/>
      <c r="AY69" s="463"/>
      <c r="AZ69" s="581" t="s">
        <v>551</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549</v>
      </c>
      <c r="C70" s="429"/>
      <c r="D70" s="429"/>
      <c r="E70" s="429"/>
      <c r="F70" s="429"/>
      <c r="G70" s="429"/>
      <c r="H70" s="429"/>
      <c r="I70" s="429"/>
      <c r="J70" s="429"/>
      <c r="K70" s="429"/>
      <c r="L70" s="429"/>
      <c r="M70" s="429"/>
      <c r="N70" s="429"/>
      <c r="O70" s="429"/>
      <c r="P70" s="445"/>
      <c r="Q70" s="451">
        <v>597</v>
      </c>
      <c r="R70" s="463"/>
      <c r="S70" s="463"/>
      <c r="T70" s="463"/>
      <c r="U70" s="463"/>
      <c r="V70" s="463">
        <v>596</v>
      </c>
      <c r="W70" s="463"/>
      <c r="X70" s="463"/>
      <c r="Y70" s="463"/>
      <c r="Z70" s="463"/>
      <c r="AA70" s="463">
        <v>2</v>
      </c>
      <c r="AB70" s="463"/>
      <c r="AC70" s="463"/>
      <c r="AD70" s="463"/>
      <c r="AE70" s="463"/>
      <c r="AF70" s="463">
        <v>-62</v>
      </c>
      <c r="AG70" s="463"/>
      <c r="AH70" s="463"/>
      <c r="AI70" s="463"/>
      <c r="AJ70" s="463"/>
      <c r="AK70" s="463">
        <v>13</v>
      </c>
      <c r="AL70" s="463"/>
      <c r="AM70" s="463"/>
      <c r="AN70" s="463"/>
      <c r="AO70" s="463"/>
      <c r="AP70" s="463">
        <v>768</v>
      </c>
      <c r="AQ70" s="463"/>
      <c r="AR70" s="463"/>
      <c r="AS70" s="463"/>
      <c r="AT70" s="463"/>
      <c r="AU70" s="463" t="s">
        <v>143</v>
      </c>
      <c r="AV70" s="463"/>
      <c r="AW70" s="463"/>
      <c r="AX70" s="463"/>
      <c r="AY70" s="463"/>
      <c r="AZ70" s="581" t="s">
        <v>27</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213</v>
      </c>
      <c r="C71" s="429"/>
      <c r="D71" s="429"/>
      <c r="E71" s="429"/>
      <c r="F71" s="429"/>
      <c r="G71" s="429"/>
      <c r="H71" s="429"/>
      <c r="I71" s="429"/>
      <c r="J71" s="429"/>
      <c r="K71" s="429"/>
      <c r="L71" s="429"/>
      <c r="M71" s="429"/>
      <c r="N71" s="429"/>
      <c r="O71" s="429"/>
      <c r="P71" s="445"/>
      <c r="Q71" s="451">
        <v>1154</v>
      </c>
      <c r="R71" s="463"/>
      <c r="S71" s="463"/>
      <c r="T71" s="463"/>
      <c r="U71" s="463"/>
      <c r="V71" s="463">
        <v>1146</v>
      </c>
      <c r="W71" s="463"/>
      <c r="X71" s="463"/>
      <c r="Y71" s="463"/>
      <c r="Z71" s="463"/>
      <c r="AA71" s="463">
        <v>8</v>
      </c>
      <c r="AB71" s="463"/>
      <c r="AC71" s="463"/>
      <c r="AD71" s="463"/>
      <c r="AE71" s="463"/>
      <c r="AF71" s="463">
        <v>8</v>
      </c>
      <c r="AG71" s="463"/>
      <c r="AH71" s="463"/>
      <c r="AI71" s="463"/>
      <c r="AJ71" s="463"/>
      <c r="AK71" s="463" t="s">
        <v>143</v>
      </c>
      <c r="AL71" s="463"/>
      <c r="AM71" s="463"/>
      <c r="AN71" s="463"/>
      <c r="AO71" s="463"/>
      <c r="AP71" s="463" t="s">
        <v>143</v>
      </c>
      <c r="AQ71" s="463"/>
      <c r="AR71" s="463"/>
      <c r="AS71" s="463"/>
      <c r="AT71" s="463"/>
      <c r="AU71" s="463" t="s">
        <v>143</v>
      </c>
      <c r="AV71" s="463"/>
      <c r="AW71" s="463"/>
      <c r="AX71" s="463"/>
      <c r="AY71" s="463"/>
      <c r="AZ71" s="581" t="s">
        <v>520</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213</v>
      </c>
      <c r="C72" s="429"/>
      <c r="D72" s="429"/>
      <c r="E72" s="429"/>
      <c r="F72" s="429"/>
      <c r="G72" s="429"/>
      <c r="H72" s="429"/>
      <c r="I72" s="429"/>
      <c r="J72" s="429"/>
      <c r="K72" s="429"/>
      <c r="L72" s="429"/>
      <c r="M72" s="429"/>
      <c r="N72" s="429"/>
      <c r="O72" s="429"/>
      <c r="P72" s="445"/>
      <c r="Q72" s="451">
        <v>438691</v>
      </c>
      <c r="R72" s="463"/>
      <c r="S72" s="463"/>
      <c r="T72" s="463"/>
      <c r="U72" s="463"/>
      <c r="V72" s="463">
        <v>428211</v>
      </c>
      <c r="W72" s="463"/>
      <c r="X72" s="463"/>
      <c r="Y72" s="463"/>
      <c r="Z72" s="463"/>
      <c r="AA72" s="463">
        <v>10481</v>
      </c>
      <c r="AB72" s="463"/>
      <c r="AC72" s="463"/>
      <c r="AD72" s="463"/>
      <c r="AE72" s="463"/>
      <c r="AF72" s="463">
        <v>10481</v>
      </c>
      <c r="AG72" s="463"/>
      <c r="AH72" s="463"/>
      <c r="AI72" s="463"/>
      <c r="AJ72" s="463"/>
      <c r="AK72" s="463">
        <v>1023</v>
      </c>
      <c r="AL72" s="463"/>
      <c r="AM72" s="463"/>
      <c r="AN72" s="463"/>
      <c r="AO72" s="463"/>
      <c r="AP72" s="463" t="s">
        <v>143</v>
      </c>
      <c r="AQ72" s="463"/>
      <c r="AR72" s="463"/>
      <c r="AS72" s="463"/>
      <c r="AT72" s="463"/>
      <c r="AU72" s="463" t="s">
        <v>143</v>
      </c>
      <c r="AV72" s="463"/>
      <c r="AW72" s="463"/>
      <c r="AX72" s="463"/>
      <c r="AY72" s="463"/>
      <c r="AZ72" s="581" t="s">
        <v>27</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550</v>
      </c>
      <c r="C73" s="429"/>
      <c r="D73" s="429"/>
      <c r="E73" s="429"/>
      <c r="F73" s="429"/>
      <c r="G73" s="429"/>
      <c r="H73" s="429"/>
      <c r="I73" s="429"/>
      <c r="J73" s="429"/>
      <c r="K73" s="429"/>
      <c r="L73" s="429"/>
      <c r="M73" s="429"/>
      <c r="N73" s="429"/>
      <c r="O73" s="429"/>
      <c r="P73" s="445"/>
      <c r="Q73" s="451">
        <v>316</v>
      </c>
      <c r="R73" s="463"/>
      <c r="S73" s="463"/>
      <c r="T73" s="463"/>
      <c r="U73" s="463"/>
      <c r="V73" s="463">
        <v>304</v>
      </c>
      <c r="W73" s="463"/>
      <c r="X73" s="463"/>
      <c r="Y73" s="463"/>
      <c r="Z73" s="463"/>
      <c r="AA73" s="463">
        <v>12</v>
      </c>
      <c r="AB73" s="463"/>
      <c r="AC73" s="463"/>
      <c r="AD73" s="463"/>
      <c r="AE73" s="463"/>
      <c r="AF73" s="463">
        <v>12</v>
      </c>
      <c r="AG73" s="463"/>
      <c r="AH73" s="463"/>
      <c r="AI73" s="463"/>
      <c r="AJ73" s="463"/>
      <c r="AK73" s="463">
        <v>6</v>
      </c>
      <c r="AL73" s="463"/>
      <c r="AM73" s="463"/>
      <c r="AN73" s="463"/>
      <c r="AO73" s="463"/>
      <c r="AP73" s="463" t="s">
        <v>143</v>
      </c>
      <c r="AQ73" s="463"/>
      <c r="AR73" s="463"/>
      <c r="AS73" s="463"/>
      <c r="AT73" s="463"/>
      <c r="AU73" s="463" t="s">
        <v>143</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c r="C74" s="429"/>
      <c r="D74" s="429"/>
      <c r="E74" s="429"/>
      <c r="F74" s="429"/>
      <c r="G74" s="429"/>
      <c r="H74" s="429"/>
      <c r="I74" s="429"/>
      <c r="J74" s="429"/>
      <c r="K74" s="429"/>
      <c r="L74" s="429"/>
      <c r="M74" s="429"/>
      <c r="N74" s="429"/>
      <c r="O74" s="429"/>
      <c r="P74" s="445"/>
      <c r="Q74" s="451"/>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c r="C75" s="429"/>
      <c r="D75" s="429"/>
      <c r="E75" s="429"/>
      <c r="F75" s="429"/>
      <c r="G75" s="429"/>
      <c r="H75" s="429"/>
      <c r="I75" s="429"/>
      <c r="J75" s="429"/>
      <c r="K75" s="429"/>
      <c r="L75" s="429"/>
      <c r="M75" s="429"/>
      <c r="N75" s="429"/>
      <c r="O75" s="429"/>
      <c r="P75" s="445"/>
      <c r="Q75" s="457"/>
      <c r="R75" s="469"/>
      <c r="S75" s="469"/>
      <c r="T75" s="469"/>
      <c r="U75" s="473"/>
      <c r="V75" s="474"/>
      <c r="W75" s="469"/>
      <c r="X75" s="469"/>
      <c r="Y75" s="469"/>
      <c r="Z75" s="473"/>
      <c r="AA75" s="474"/>
      <c r="AB75" s="469"/>
      <c r="AC75" s="469"/>
      <c r="AD75" s="469"/>
      <c r="AE75" s="473"/>
      <c r="AF75" s="474"/>
      <c r="AG75" s="469"/>
      <c r="AH75" s="469"/>
      <c r="AI75" s="469"/>
      <c r="AJ75" s="473"/>
      <c r="AK75" s="474"/>
      <c r="AL75" s="469"/>
      <c r="AM75" s="469"/>
      <c r="AN75" s="469"/>
      <c r="AO75" s="473"/>
      <c r="AP75" s="474"/>
      <c r="AQ75" s="469"/>
      <c r="AR75" s="469"/>
      <c r="AS75" s="469"/>
      <c r="AT75" s="473"/>
      <c r="AU75" s="474"/>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267</v>
      </c>
      <c r="B88" s="410" t="s">
        <v>478</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11644</v>
      </c>
      <c r="AG88" s="465"/>
      <c r="AH88" s="465"/>
      <c r="AI88" s="465"/>
      <c r="AJ88" s="465"/>
      <c r="AK88" s="468"/>
      <c r="AL88" s="468"/>
      <c r="AM88" s="468"/>
      <c r="AN88" s="468"/>
      <c r="AO88" s="468"/>
      <c r="AP88" s="465">
        <v>2356</v>
      </c>
      <c r="AQ88" s="465"/>
      <c r="AR88" s="465"/>
      <c r="AS88" s="465"/>
      <c r="AT88" s="465"/>
      <c r="AU88" s="465" t="s">
        <v>143</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267</v>
      </c>
      <c r="BR102" s="410" t="s">
        <v>455</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598</v>
      </c>
      <c r="CS102" s="627"/>
      <c r="CT102" s="627"/>
      <c r="CU102" s="627"/>
      <c r="CV102" s="722"/>
      <c r="CW102" s="721">
        <v>219</v>
      </c>
      <c r="CX102" s="627"/>
      <c r="CY102" s="627"/>
      <c r="CZ102" s="627"/>
      <c r="DA102" s="722"/>
      <c r="DB102" s="721" t="s">
        <v>143</v>
      </c>
      <c r="DC102" s="627"/>
      <c r="DD102" s="627"/>
      <c r="DE102" s="627"/>
      <c r="DF102" s="722"/>
      <c r="DG102" s="721">
        <v>645</v>
      </c>
      <c r="DH102" s="627"/>
      <c r="DI102" s="627"/>
      <c r="DJ102" s="627"/>
      <c r="DK102" s="722"/>
      <c r="DL102" s="721" t="s">
        <v>143</v>
      </c>
      <c r="DM102" s="627"/>
      <c r="DN102" s="627"/>
      <c r="DO102" s="627"/>
      <c r="DP102" s="722"/>
      <c r="DQ102" s="721" t="s">
        <v>143</v>
      </c>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479</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480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481</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296</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482</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215</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483</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272</v>
      </c>
      <c r="AB109" s="415"/>
      <c r="AC109" s="415"/>
      <c r="AD109" s="415"/>
      <c r="AE109" s="482"/>
      <c r="AF109" s="496" t="s">
        <v>402</v>
      </c>
      <c r="AG109" s="415"/>
      <c r="AH109" s="415"/>
      <c r="AI109" s="415"/>
      <c r="AJ109" s="482"/>
      <c r="AK109" s="496" t="s">
        <v>174</v>
      </c>
      <c r="AL109" s="415"/>
      <c r="AM109" s="415"/>
      <c r="AN109" s="415"/>
      <c r="AO109" s="482"/>
      <c r="AP109" s="496" t="s">
        <v>484</v>
      </c>
      <c r="AQ109" s="415"/>
      <c r="AR109" s="415"/>
      <c r="AS109" s="415"/>
      <c r="AT109" s="571"/>
      <c r="AU109" s="391" t="s">
        <v>483</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272</v>
      </c>
      <c r="BR109" s="415"/>
      <c r="BS109" s="415"/>
      <c r="BT109" s="415"/>
      <c r="BU109" s="482"/>
      <c r="BV109" s="496" t="s">
        <v>402</v>
      </c>
      <c r="BW109" s="415"/>
      <c r="BX109" s="415"/>
      <c r="BY109" s="415"/>
      <c r="BZ109" s="482"/>
      <c r="CA109" s="496" t="s">
        <v>174</v>
      </c>
      <c r="CB109" s="415"/>
      <c r="CC109" s="415"/>
      <c r="CD109" s="415"/>
      <c r="CE109" s="482"/>
      <c r="CF109" s="680" t="s">
        <v>484</v>
      </c>
      <c r="CG109" s="680"/>
      <c r="CH109" s="680"/>
      <c r="CI109" s="680"/>
      <c r="CJ109" s="680"/>
      <c r="CK109" s="496" t="s">
        <v>97</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272</v>
      </c>
      <c r="DH109" s="415"/>
      <c r="DI109" s="415"/>
      <c r="DJ109" s="415"/>
      <c r="DK109" s="482"/>
      <c r="DL109" s="496" t="s">
        <v>402</v>
      </c>
      <c r="DM109" s="415"/>
      <c r="DN109" s="415"/>
      <c r="DO109" s="415"/>
      <c r="DP109" s="482"/>
      <c r="DQ109" s="496" t="s">
        <v>174</v>
      </c>
      <c r="DR109" s="415"/>
      <c r="DS109" s="415"/>
      <c r="DT109" s="415"/>
      <c r="DU109" s="482"/>
      <c r="DV109" s="496" t="s">
        <v>484</v>
      </c>
      <c r="DW109" s="415"/>
      <c r="DX109" s="415"/>
      <c r="DY109" s="415"/>
      <c r="DZ109" s="571"/>
    </row>
    <row r="110" spans="1:131" s="372" customFormat="1" ht="26.25" customHeight="1">
      <c r="A110" s="392" t="s">
        <v>337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6593278</v>
      </c>
      <c r="AB110" s="503"/>
      <c r="AC110" s="503"/>
      <c r="AD110" s="503"/>
      <c r="AE110" s="514"/>
      <c r="AF110" s="530">
        <v>6671887</v>
      </c>
      <c r="AG110" s="503"/>
      <c r="AH110" s="503"/>
      <c r="AI110" s="503"/>
      <c r="AJ110" s="514"/>
      <c r="AK110" s="530">
        <v>6667100</v>
      </c>
      <c r="AL110" s="503"/>
      <c r="AM110" s="503"/>
      <c r="AN110" s="503"/>
      <c r="AO110" s="514"/>
      <c r="AP110" s="554">
        <v>14.8</v>
      </c>
      <c r="AQ110" s="562"/>
      <c r="AR110" s="562"/>
      <c r="AS110" s="562"/>
      <c r="AT110" s="572"/>
      <c r="AU110" s="584" t="s">
        <v>107</v>
      </c>
      <c r="AV110" s="596"/>
      <c r="AW110" s="596"/>
      <c r="AX110" s="596"/>
      <c r="AY110" s="596"/>
      <c r="AZ110" s="623" t="s">
        <v>16</v>
      </c>
      <c r="BA110" s="416"/>
      <c r="BB110" s="416"/>
      <c r="BC110" s="416"/>
      <c r="BD110" s="416"/>
      <c r="BE110" s="416"/>
      <c r="BF110" s="416"/>
      <c r="BG110" s="416"/>
      <c r="BH110" s="416"/>
      <c r="BI110" s="416"/>
      <c r="BJ110" s="416"/>
      <c r="BK110" s="416"/>
      <c r="BL110" s="416"/>
      <c r="BM110" s="416"/>
      <c r="BN110" s="416"/>
      <c r="BO110" s="416"/>
      <c r="BP110" s="483"/>
      <c r="BQ110" s="655">
        <v>75136077</v>
      </c>
      <c r="BR110" s="663"/>
      <c r="BS110" s="663"/>
      <c r="BT110" s="663"/>
      <c r="BU110" s="663"/>
      <c r="BV110" s="663">
        <v>75609533</v>
      </c>
      <c r="BW110" s="663"/>
      <c r="BX110" s="663"/>
      <c r="BY110" s="663"/>
      <c r="BZ110" s="663"/>
      <c r="CA110" s="663">
        <v>82185397</v>
      </c>
      <c r="CB110" s="663"/>
      <c r="CC110" s="663"/>
      <c r="CD110" s="663"/>
      <c r="CE110" s="663"/>
      <c r="CF110" s="681">
        <v>182.6</v>
      </c>
      <c r="CG110" s="685"/>
      <c r="CH110" s="685"/>
      <c r="CI110" s="685"/>
      <c r="CJ110" s="685"/>
      <c r="CK110" s="697" t="s">
        <v>397</v>
      </c>
      <c r="CL110" s="421"/>
      <c r="CM110" s="434" t="s">
        <v>468</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143</v>
      </c>
      <c r="DH110" s="663"/>
      <c r="DI110" s="663"/>
      <c r="DJ110" s="663"/>
      <c r="DK110" s="663"/>
      <c r="DL110" s="663" t="s">
        <v>143</v>
      </c>
      <c r="DM110" s="663"/>
      <c r="DN110" s="663"/>
      <c r="DO110" s="663"/>
      <c r="DP110" s="663"/>
      <c r="DQ110" s="663" t="s">
        <v>143</v>
      </c>
      <c r="DR110" s="663"/>
      <c r="DS110" s="663"/>
      <c r="DT110" s="663"/>
      <c r="DU110" s="663"/>
      <c r="DV110" s="738" t="s">
        <v>143</v>
      </c>
      <c r="DW110" s="738"/>
      <c r="DX110" s="738"/>
      <c r="DY110" s="738"/>
      <c r="DZ110" s="747"/>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143</v>
      </c>
      <c r="AB111" s="459"/>
      <c r="AC111" s="459"/>
      <c r="AD111" s="459"/>
      <c r="AE111" s="515"/>
      <c r="AF111" s="531" t="s">
        <v>143</v>
      </c>
      <c r="AG111" s="459"/>
      <c r="AH111" s="459"/>
      <c r="AI111" s="459"/>
      <c r="AJ111" s="515"/>
      <c r="AK111" s="531" t="s">
        <v>143</v>
      </c>
      <c r="AL111" s="459"/>
      <c r="AM111" s="459"/>
      <c r="AN111" s="459"/>
      <c r="AO111" s="515"/>
      <c r="AP111" s="555" t="s">
        <v>143</v>
      </c>
      <c r="AQ111" s="563"/>
      <c r="AR111" s="563"/>
      <c r="AS111" s="563"/>
      <c r="AT111" s="573"/>
      <c r="AU111" s="585"/>
      <c r="AV111" s="597"/>
      <c r="AW111" s="597"/>
      <c r="AX111" s="597"/>
      <c r="AY111" s="597"/>
      <c r="AZ111" s="624" t="s">
        <v>485</v>
      </c>
      <c r="BA111" s="432"/>
      <c r="BB111" s="432"/>
      <c r="BC111" s="432"/>
      <c r="BD111" s="432"/>
      <c r="BE111" s="432"/>
      <c r="BF111" s="432"/>
      <c r="BG111" s="432"/>
      <c r="BH111" s="432"/>
      <c r="BI111" s="432"/>
      <c r="BJ111" s="432"/>
      <c r="BK111" s="432"/>
      <c r="BL111" s="432"/>
      <c r="BM111" s="432"/>
      <c r="BN111" s="432"/>
      <c r="BO111" s="432"/>
      <c r="BP111" s="485"/>
      <c r="BQ111" s="656">
        <v>3701354</v>
      </c>
      <c r="BR111" s="664"/>
      <c r="BS111" s="664"/>
      <c r="BT111" s="664"/>
      <c r="BU111" s="664"/>
      <c r="BV111" s="664">
        <v>3022252</v>
      </c>
      <c r="BW111" s="664"/>
      <c r="BX111" s="664"/>
      <c r="BY111" s="664"/>
      <c r="BZ111" s="664"/>
      <c r="CA111" s="664">
        <v>2319988</v>
      </c>
      <c r="CB111" s="664"/>
      <c r="CC111" s="664"/>
      <c r="CD111" s="664"/>
      <c r="CE111" s="664"/>
      <c r="CF111" s="682">
        <v>5.2</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143</v>
      </c>
      <c r="DH111" s="664"/>
      <c r="DI111" s="664"/>
      <c r="DJ111" s="664"/>
      <c r="DK111" s="664"/>
      <c r="DL111" s="664" t="s">
        <v>143</v>
      </c>
      <c r="DM111" s="664"/>
      <c r="DN111" s="664"/>
      <c r="DO111" s="664"/>
      <c r="DP111" s="664"/>
      <c r="DQ111" s="664" t="s">
        <v>143</v>
      </c>
      <c r="DR111" s="664"/>
      <c r="DS111" s="664"/>
      <c r="DT111" s="664"/>
      <c r="DU111" s="664"/>
      <c r="DV111" s="739" t="s">
        <v>143</v>
      </c>
      <c r="DW111" s="739"/>
      <c r="DX111" s="739"/>
      <c r="DY111" s="739"/>
      <c r="DZ111" s="748"/>
    </row>
    <row r="112" spans="1:131" s="372" customFormat="1" ht="26.25" customHeight="1">
      <c r="A112" s="394" t="s">
        <v>164</v>
      </c>
      <c r="B112" s="418"/>
      <c r="C112" s="432" t="s">
        <v>486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143</v>
      </c>
      <c r="AB112" s="459"/>
      <c r="AC112" s="459"/>
      <c r="AD112" s="459"/>
      <c r="AE112" s="515"/>
      <c r="AF112" s="531" t="s">
        <v>143</v>
      </c>
      <c r="AG112" s="459"/>
      <c r="AH112" s="459"/>
      <c r="AI112" s="459"/>
      <c r="AJ112" s="515"/>
      <c r="AK112" s="531" t="s">
        <v>143</v>
      </c>
      <c r="AL112" s="459"/>
      <c r="AM112" s="459"/>
      <c r="AN112" s="459"/>
      <c r="AO112" s="515"/>
      <c r="AP112" s="555" t="s">
        <v>143</v>
      </c>
      <c r="AQ112" s="563"/>
      <c r="AR112" s="563"/>
      <c r="AS112" s="563"/>
      <c r="AT112" s="573"/>
      <c r="AU112" s="585"/>
      <c r="AV112" s="597"/>
      <c r="AW112" s="597"/>
      <c r="AX112" s="597"/>
      <c r="AY112" s="597"/>
      <c r="AZ112" s="624" t="s">
        <v>284</v>
      </c>
      <c r="BA112" s="432"/>
      <c r="BB112" s="432"/>
      <c r="BC112" s="432"/>
      <c r="BD112" s="432"/>
      <c r="BE112" s="432"/>
      <c r="BF112" s="432"/>
      <c r="BG112" s="432"/>
      <c r="BH112" s="432"/>
      <c r="BI112" s="432"/>
      <c r="BJ112" s="432"/>
      <c r="BK112" s="432"/>
      <c r="BL112" s="432"/>
      <c r="BM112" s="432"/>
      <c r="BN112" s="432"/>
      <c r="BO112" s="432"/>
      <c r="BP112" s="485"/>
      <c r="BQ112" s="656">
        <v>17814476</v>
      </c>
      <c r="BR112" s="664"/>
      <c r="BS112" s="664"/>
      <c r="BT112" s="664"/>
      <c r="BU112" s="664"/>
      <c r="BV112" s="664">
        <v>16232611</v>
      </c>
      <c r="BW112" s="664"/>
      <c r="BX112" s="664"/>
      <c r="BY112" s="664"/>
      <c r="BZ112" s="664"/>
      <c r="CA112" s="664">
        <v>14569595</v>
      </c>
      <c r="CB112" s="664"/>
      <c r="CC112" s="664"/>
      <c r="CD112" s="664"/>
      <c r="CE112" s="664"/>
      <c r="CF112" s="682">
        <v>32.4</v>
      </c>
      <c r="CG112" s="686"/>
      <c r="CH112" s="686"/>
      <c r="CI112" s="686"/>
      <c r="CJ112" s="686"/>
      <c r="CK112" s="698"/>
      <c r="CL112" s="422"/>
      <c r="CM112" s="435" t="s">
        <v>221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143</v>
      </c>
      <c r="DH112" s="664"/>
      <c r="DI112" s="664"/>
      <c r="DJ112" s="664"/>
      <c r="DK112" s="664"/>
      <c r="DL112" s="664" t="s">
        <v>143</v>
      </c>
      <c r="DM112" s="664"/>
      <c r="DN112" s="664"/>
      <c r="DO112" s="664"/>
      <c r="DP112" s="664"/>
      <c r="DQ112" s="664" t="s">
        <v>143</v>
      </c>
      <c r="DR112" s="664"/>
      <c r="DS112" s="664"/>
      <c r="DT112" s="664"/>
      <c r="DU112" s="664"/>
      <c r="DV112" s="739" t="s">
        <v>143</v>
      </c>
      <c r="DW112" s="739"/>
      <c r="DX112" s="739"/>
      <c r="DY112" s="739"/>
      <c r="DZ112" s="748"/>
    </row>
    <row r="113" spans="1:130" s="372" customFormat="1" ht="26.25" customHeight="1">
      <c r="A113" s="395"/>
      <c r="B113" s="419"/>
      <c r="C113" s="432" t="s">
        <v>488</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1896241</v>
      </c>
      <c r="AB113" s="459"/>
      <c r="AC113" s="459"/>
      <c r="AD113" s="459"/>
      <c r="AE113" s="515"/>
      <c r="AF113" s="531">
        <v>1809029</v>
      </c>
      <c r="AG113" s="459"/>
      <c r="AH113" s="459"/>
      <c r="AI113" s="459"/>
      <c r="AJ113" s="515"/>
      <c r="AK113" s="531">
        <v>1660417</v>
      </c>
      <c r="AL113" s="459"/>
      <c r="AM113" s="459"/>
      <c r="AN113" s="459"/>
      <c r="AO113" s="515"/>
      <c r="AP113" s="555">
        <v>3.7</v>
      </c>
      <c r="AQ113" s="563"/>
      <c r="AR113" s="563"/>
      <c r="AS113" s="563"/>
      <c r="AT113" s="573"/>
      <c r="AU113" s="585"/>
      <c r="AV113" s="597"/>
      <c r="AW113" s="597"/>
      <c r="AX113" s="597"/>
      <c r="AY113" s="597"/>
      <c r="AZ113" s="624" t="s">
        <v>473</v>
      </c>
      <c r="BA113" s="432"/>
      <c r="BB113" s="432"/>
      <c r="BC113" s="432"/>
      <c r="BD113" s="432"/>
      <c r="BE113" s="432"/>
      <c r="BF113" s="432"/>
      <c r="BG113" s="432"/>
      <c r="BH113" s="432"/>
      <c r="BI113" s="432"/>
      <c r="BJ113" s="432"/>
      <c r="BK113" s="432"/>
      <c r="BL113" s="432"/>
      <c r="BM113" s="432"/>
      <c r="BN113" s="432"/>
      <c r="BO113" s="432"/>
      <c r="BP113" s="485"/>
      <c r="BQ113" s="656">
        <v>511186</v>
      </c>
      <c r="BR113" s="664"/>
      <c r="BS113" s="664"/>
      <c r="BT113" s="664"/>
      <c r="BU113" s="664"/>
      <c r="BV113" s="664">
        <v>490216</v>
      </c>
      <c r="BW113" s="664"/>
      <c r="BX113" s="664"/>
      <c r="BY113" s="664"/>
      <c r="BZ113" s="664"/>
      <c r="CA113" s="664">
        <v>455674</v>
      </c>
      <c r="CB113" s="664"/>
      <c r="CC113" s="664"/>
      <c r="CD113" s="664"/>
      <c r="CE113" s="664"/>
      <c r="CF113" s="682">
        <v>1</v>
      </c>
      <c r="CG113" s="686"/>
      <c r="CH113" s="686"/>
      <c r="CI113" s="686"/>
      <c r="CJ113" s="686"/>
      <c r="CK113" s="698"/>
      <c r="CL113" s="422"/>
      <c r="CM113" s="435" t="s">
        <v>414</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v>1489371</v>
      </c>
      <c r="DH113" s="459"/>
      <c r="DI113" s="459"/>
      <c r="DJ113" s="459"/>
      <c r="DK113" s="515"/>
      <c r="DL113" s="531">
        <v>1221365</v>
      </c>
      <c r="DM113" s="459"/>
      <c r="DN113" s="459"/>
      <c r="DO113" s="459"/>
      <c r="DP113" s="515"/>
      <c r="DQ113" s="531">
        <v>957722</v>
      </c>
      <c r="DR113" s="459"/>
      <c r="DS113" s="459"/>
      <c r="DT113" s="459"/>
      <c r="DU113" s="515"/>
      <c r="DV113" s="555">
        <v>2.1</v>
      </c>
      <c r="DW113" s="563"/>
      <c r="DX113" s="563"/>
      <c r="DY113" s="563"/>
      <c r="DZ113" s="573"/>
    </row>
    <row r="114" spans="1:130" s="372" customFormat="1" ht="26.25" customHeight="1">
      <c r="A114" s="395"/>
      <c r="B114" s="419"/>
      <c r="C114" s="432" t="s">
        <v>489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81865</v>
      </c>
      <c r="AB114" s="459"/>
      <c r="AC114" s="459"/>
      <c r="AD114" s="459"/>
      <c r="AE114" s="515"/>
      <c r="AF114" s="531">
        <v>104703</v>
      </c>
      <c r="AG114" s="459"/>
      <c r="AH114" s="459"/>
      <c r="AI114" s="459"/>
      <c r="AJ114" s="515"/>
      <c r="AK114" s="531">
        <v>92203</v>
      </c>
      <c r="AL114" s="459"/>
      <c r="AM114" s="459"/>
      <c r="AN114" s="459"/>
      <c r="AO114" s="515"/>
      <c r="AP114" s="555">
        <v>0.2</v>
      </c>
      <c r="AQ114" s="563"/>
      <c r="AR114" s="563"/>
      <c r="AS114" s="563"/>
      <c r="AT114" s="573"/>
      <c r="AU114" s="585"/>
      <c r="AV114" s="597"/>
      <c r="AW114" s="597"/>
      <c r="AX114" s="597"/>
      <c r="AY114" s="597"/>
      <c r="AZ114" s="624" t="s">
        <v>490</v>
      </c>
      <c r="BA114" s="432"/>
      <c r="BB114" s="432"/>
      <c r="BC114" s="432"/>
      <c r="BD114" s="432"/>
      <c r="BE114" s="432"/>
      <c r="BF114" s="432"/>
      <c r="BG114" s="432"/>
      <c r="BH114" s="432"/>
      <c r="BI114" s="432"/>
      <c r="BJ114" s="432"/>
      <c r="BK114" s="432"/>
      <c r="BL114" s="432"/>
      <c r="BM114" s="432"/>
      <c r="BN114" s="432"/>
      <c r="BO114" s="432"/>
      <c r="BP114" s="485"/>
      <c r="BQ114" s="656">
        <v>13802910</v>
      </c>
      <c r="BR114" s="664"/>
      <c r="BS114" s="664"/>
      <c r="BT114" s="664"/>
      <c r="BU114" s="664"/>
      <c r="BV114" s="664">
        <v>13712522</v>
      </c>
      <c r="BW114" s="664"/>
      <c r="BX114" s="664"/>
      <c r="BY114" s="664"/>
      <c r="BZ114" s="664"/>
      <c r="CA114" s="664">
        <v>13924752</v>
      </c>
      <c r="CB114" s="664"/>
      <c r="CC114" s="664"/>
      <c r="CD114" s="664"/>
      <c r="CE114" s="664"/>
      <c r="CF114" s="682">
        <v>30.9</v>
      </c>
      <c r="CG114" s="686"/>
      <c r="CH114" s="686"/>
      <c r="CI114" s="686"/>
      <c r="CJ114" s="686"/>
      <c r="CK114" s="698"/>
      <c r="CL114" s="422"/>
      <c r="CM114" s="435" t="s">
        <v>491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143</v>
      </c>
      <c r="DH114" s="459"/>
      <c r="DI114" s="459"/>
      <c r="DJ114" s="459"/>
      <c r="DK114" s="515"/>
      <c r="DL114" s="531" t="s">
        <v>143</v>
      </c>
      <c r="DM114" s="459"/>
      <c r="DN114" s="459"/>
      <c r="DO114" s="459"/>
      <c r="DP114" s="515"/>
      <c r="DQ114" s="531" t="s">
        <v>143</v>
      </c>
      <c r="DR114" s="459"/>
      <c r="DS114" s="459"/>
      <c r="DT114" s="459"/>
      <c r="DU114" s="515"/>
      <c r="DV114" s="555" t="s">
        <v>143</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439978</v>
      </c>
      <c r="AB115" s="459"/>
      <c r="AC115" s="459"/>
      <c r="AD115" s="459"/>
      <c r="AE115" s="515"/>
      <c r="AF115" s="531">
        <v>423691</v>
      </c>
      <c r="AG115" s="459"/>
      <c r="AH115" s="459"/>
      <c r="AI115" s="459"/>
      <c r="AJ115" s="515"/>
      <c r="AK115" s="531">
        <v>405865</v>
      </c>
      <c r="AL115" s="459"/>
      <c r="AM115" s="459"/>
      <c r="AN115" s="459"/>
      <c r="AO115" s="515"/>
      <c r="AP115" s="555">
        <v>0.9</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143</v>
      </c>
      <c r="BR115" s="664"/>
      <c r="BS115" s="664"/>
      <c r="BT115" s="664"/>
      <c r="BU115" s="664"/>
      <c r="BV115" s="664" t="s">
        <v>143</v>
      </c>
      <c r="BW115" s="664"/>
      <c r="BX115" s="664"/>
      <c r="BY115" s="664"/>
      <c r="BZ115" s="664"/>
      <c r="CA115" s="664" t="s">
        <v>143</v>
      </c>
      <c r="CB115" s="664"/>
      <c r="CC115" s="664"/>
      <c r="CD115" s="664"/>
      <c r="CE115" s="664"/>
      <c r="CF115" s="682" t="s">
        <v>143</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v>1223904</v>
      </c>
      <c r="DH115" s="459"/>
      <c r="DI115" s="459"/>
      <c r="DJ115" s="459"/>
      <c r="DK115" s="515"/>
      <c r="DL115" s="531">
        <v>925455</v>
      </c>
      <c r="DM115" s="459"/>
      <c r="DN115" s="459"/>
      <c r="DO115" s="459"/>
      <c r="DP115" s="515"/>
      <c r="DQ115" s="531">
        <v>645037</v>
      </c>
      <c r="DR115" s="459"/>
      <c r="DS115" s="459"/>
      <c r="DT115" s="459"/>
      <c r="DU115" s="515"/>
      <c r="DV115" s="555">
        <v>1.4</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143</v>
      </c>
      <c r="AB116" s="459"/>
      <c r="AC116" s="459"/>
      <c r="AD116" s="459"/>
      <c r="AE116" s="515"/>
      <c r="AF116" s="531" t="s">
        <v>143</v>
      </c>
      <c r="AG116" s="459"/>
      <c r="AH116" s="459"/>
      <c r="AI116" s="459"/>
      <c r="AJ116" s="515"/>
      <c r="AK116" s="531" t="s">
        <v>143</v>
      </c>
      <c r="AL116" s="459"/>
      <c r="AM116" s="459"/>
      <c r="AN116" s="459"/>
      <c r="AO116" s="515"/>
      <c r="AP116" s="555" t="s">
        <v>143</v>
      </c>
      <c r="AQ116" s="563"/>
      <c r="AR116" s="563"/>
      <c r="AS116" s="563"/>
      <c r="AT116" s="573"/>
      <c r="AU116" s="585"/>
      <c r="AV116" s="597"/>
      <c r="AW116" s="597"/>
      <c r="AX116" s="597"/>
      <c r="AY116" s="597"/>
      <c r="AZ116" s="436" t="s">
        <v>239</v>
      </c>
      <c r="BA116" s="440"/>
      <c r="BB116" s="440"/>
      <c r="BC116" s="440"/>
      <c r="BD116" s="440"/>
      <c r="BE116" s="440"/>
      <c r="BF116" s="440"/>
      <c r="BG116" s="440"/>
      <c r="BH116" s="440"/>
      <c r="BI116" s="440"/>
      <c r="BJ116" s="440"/>
      <c r="BK116" s="440"/>
      <c r="BL116" s="440"/>
      <c r="BM116" s="440"/>
      <c r="BN116" s="440"/>
      <c r="BO116" s="440"/>
      <c r="BP116" s="489"/>
      <c r="BQ116" s="656" t="s">
        <v>143</v>
      </c>
      <c r="BR116" s="664"/>
      <c r="BS116" s="664"/>
      <c r="BT116" s="664"/>
      <c r="BU116" s="664"/>
      <c r="BV116" s="664" t="s">
        <v>143</v>
      </c>
      <c r="BW116" s="664"/>
      <c r="BX116" s="664"/>
      <c r="BY116" s="664"/>
      <c r="BZ116" s="664"/>
      <c r="CA116" s="664" t="s">
        <v>143</v>
      </c>
      <c r="CB116" s="664"/>
      <c r="CC116" s="664"/>
      <c r="CD116" s="664"/>
      <c r="CE116" s="664"/>
      <c r="CF116" s="682" t="s">
        <v>143</v>
      </c>
      <c r="CG116" s="686"/>
      <c r="CH116" s="686"/>
      <c r="CI116" s="686"/>
      <c r="CJ116" s="686"/>
      <c r="CK116" s="698"/>
      <c r="CL116" s="422"/>
      <c r="CM116" s="435" t="s">
        <v>492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v>226100</v>
      </c>
      <c r="DH116" s="459"/>
      <c r="DI116" s="459"/>
      <c r="DJ116" s="459"/>
      <c r="DK116" s="515"/>
      <c r="DL116" s="531">
        <v>202675</v>
      </c>
      <c r="DM116" s="459"/>
      <c r="DN116" s="459"/>
      <c r="DO116" s="459"/>
      <c r="DP116" s="515"/>
      <c r="DQ116" s="531">
        <v>180627</v>
      </c>
      <c r="DR116" s="459"/>
      <c r="DS116" s="459"/>
      <c r="DT116" s="459"/>
      <c r="DU116" s="515"/>
      <c r="DV116" s="555">
        <v>0.4</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332</v>
      </c>
      <c r="Z117" s="482"/>
      <c r="AA117" s="499">
        <v>9011362</v>
      </c>
      <c r="AB117" s="504"/>
      <c r="AC117" s="504"/>
      <c r="AD117" s="504"/>
      <c r="AE117" s="516"/>
      <c r="AF117" s="532">
        <v>9009310</v>
      </c>
      <c r="AG117" s="504"/>
      <c r="AH117" s="504"/>
      <c r="AI117" s="504"/>
      <c r="AJ117" s="516"/>
      <c r="AK117" s="532">
        <v>8825585</v>
      </c>
      <c r="AL117" s="504"/>
      <c r="AM117" s="504"/>
      <c r="AN117" s="504"/>
      <c r="AO117" s="516"/>
      <c r="AP117" s="556"/>
      <c r="AQ117" s="564"/>
      <c r="AR117" s="564"/>
      <c r="AS117" s="564"/>
      <c r="AT117" s="574"/>
      <c r="AU117" s="585"/>
      <c r="AV117" s="597"/>
      <c r="AW117" s="597"/>
      <c r="AX117" s="597"/>
      <c r="AY117" s="597"/>
      <c r="AZ117" s="436" t="s">
        <v>493</v>
      </c>
      <c r="BA117" s="440"/>
      <c r="BB117" s="440"/>
      <c r="BC117" s="440"/>
      <c r="BD117" s="440"/>
      <c r="BE117" s="440"/>
      <c r="BF117" s="440"/>
      <c r="BG117" s="440"/>
      <c r="BH117" s="440"/>
      <c r="BI117" s="440"/>
      <c r="BJ117" s="440"/>
      <c r="BK117" s="440"/>
      <c r="BL117" s="440"/>
      <c r="BM117" s="440"/>
      <c r="BN117" s="440"/>
      <c r="BO117" s="440"/>
      <c r="BP117" s="489"/>
      <c r="BQ117" s="656" t="s">
        <v>143</v>
      </c>
      <c r="BR117" s="664"/>
      <c r="BS117" s="664"/>
      <c r="BT117" s="664"/>
      <c r="BU117" s="664"/>
      <c r="BV117" s="664" t="s">
        <v>143</v>
      </c>
      <c r="BW117" s="664"/>
      <c r="BX117" s="664"/>
      <c r="BY117" s="664"/>
      <c r="BZ117" s="664"/>
      <c r="CA117" s="664" t="s">
        <v>143</v>
      </c>
      <c r="CB117" s="664"/>
      <c r="CC117" s="664"/>
      <c r="CD117" s="664"/>
      <c r="CE117" s="664"/>
      <c r="CF117" s="682" t="s">
        <v>143</v>
      </c>
      <c r="CG117" s="686"/>
      <c r="CH117" s="686"/>
      <c r="CI117" s="686"/>
      <c r="CJ117" s="686"/>
      <c r="CK117" s="698"/>
      <c r="CL117" s="422"/>
      <c r="CM117" s="435" t="s">
        <v>348</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143</v>
      </c>
      <c r="DH117" s="459"/>
      <c r="DI117" s="459"/>
      <c r="DJ117" s="459"/>
      <c r="DK117" s="515"/>
      <c r="DL117" s="531" t="s">
        <v>143</v>
      </c>
      <c r="DM117" s="459"/>
      <c r="DN117" s="459"/>
      <c r="DO117" s="459"/>
      <c r="DP117" s="515"/>
      <c r="DQ117" s="531" t="s">
        <v>143</v>
      </c>
      <c r="DR117" s="459"/>
      <c r="DS117" s="459"/>
      <c r="DT117" s="459"/>
      <c r="DU117" s="515"/>
      <c r="DV117" s="555" t="s">
        <v>143</v>
      </c>
      <c r="DW117" s="563"/>
      <c r="DX117" s="563"/>
      <c r="DY117" s="563"/>
      <c r="DZ117" s="573"/>
    </row>
    <row r="118" spans="1:130" s="372" customFormat="1" ht="26.25" customHeight="1">
      <c r="A118" s="391" t="s">
        <v>97</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272</v>
      </c>
      <c r="AB118" s="415"/>
      <c r="AC118" s="415"/>
      <c r="AD118" s="415"/>
      <c r="AE118" s="482"/>
      <c r="AF118" s="496" t="s">
        <v>402</v>
      </c>
      <c r="AG118" s="415"/>
      <c r="AH118" s="415"/>
      <c r="AI118" s="415"/>
      <c r="AJ118" s="482"/>
      <c r="AK118" s="496" t="s">
        <v>174</v>
      </c>
      <c r="AL118" s="415"/>
      <c r="AM118" s="415"/>
      <c r="AN118" s="415"/>
      <c r="AO118" s="482"/>
      <c r="AP118" s="496" t="s">
        <v>484</v>
      </c>
      <c r="AQ118" s="415"/>
      <c r="AR118" s="415"/>
      <c r="AS118" s="415"/>
      <c r="AT118" s="571"/>
      <c r="AU118" s="585"/>
      <c r="AV118" s="597"/>
      <c r="AW118" s="597"/>
      <c r="AX118" s="597"/>
      <c r="AY118" s="597"/>
      <c r="AZ118" s="625" t="s">
        <v>494</v>
      </c>
      <c r="BA118" s="433"/>
      <c r="BB118" s="433"/>
      <c r="BC118" s="433"/>
      <c r="BD118" s="433"/>
      <c r="BE118" s="433"/>
      <c r="BF118" s="433"/>
      <c r="BG118" s="433"/>
      <c r="BH118" s="433"/>
      <c r="BI118" s="433"/>
      <c r="BJ118" s="433"/>
      <c r="BK118" s="433"/>
      <c r="BL118" s="433"/>
      <c r="BM118" s="433"/>
      <c r="BN118" s="433"/>
      <c r="BO118" s="433"/>
      <c r="BP118" s="486"/>
      <c r="BQ118" s="657" t="s">
        <v>143</v>
      </c>
      <c r="BR118" s="665"/>
      <c r="BS118" s="665"/>
      <c r="BT118" s="665"/>
      <c r="BU118" s="665"/>
      <c r="BV118" s="665" t="s">
        <v>143</v>
      </c>
      <c r="BW118" s="665"/>
      <c r="BX118" s="665"/>
      <c r="BY118" s="665"/>
      <c r="BZ118" s="665"/>
      <c r="CA118" s="665" t="s">
        <v>143</v>
      </c>
      <c r="CB118" s="665"/>
      <c r="CC118" s="665"/>
      <c r="CD118" s="665"/>
      <c r="CE118" s="665"/>
      <c r="CF118" s="682" t="s">
        <v>143</v>
      </c>
      <c r="CG118" s="686"/>
      <c r="CH118" s="686"/>
      <c r="CI118" s="686"/>
      <c r="CJ118" s="686"/>
      <c r="CK118" s="698"/>
      <c r="CL118" s="422"/>
      <c r="CM118" s="435" t="s">
        <v>495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143</v>
      </c>
      <c r="DH118" s="459"/>
      <c r="DI118" s="459"/>
      <c r="DJ118" s="459"/>
      <c r="DK118" s="515"/>
      <c r="DL118" s="531" t="s">
        <v>143</v>
      </c>
      <c r="DM118" s="459"/>
      <c r="DN118" s="459"/>
      <c r="DO118" s="459"/>
      <c r="DP118" s="515"/>
      <c r="DQ118" s="531" t="s">
        <v>143</v>
      </c>
      <c r="DR118" s="459"/>
      <c r="DS118" s="459"/>
      <c r="DT118" s="459"/>
      <c r="DU118" s="515"/>
      <c r="DV118" s="555" t="s">
        <v>143</v>
      </c>
      <c r="DW118" s="563"/>
      <c r="DX118" s="563"/>
      <c r="DY118" s="563"/>
      <c r="DZ118" s="573"/>
    </row>
    <row r="119" spans="1:130" s="372" customFormat="1" ht="26.25" customHeight="1">
      <c r="A119" s="397" t="s">
        <v>397</v>
      </c>
      <c r="B119" s="421"/>
      <c r="C119" s="434" t="s">
        <v>468</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143</v>
      </c>
      <c r="AB119" s="503"/>
      <c r="AC119" s="503"/>
      <c r="AD119" s="503"/>
      <c r="AE119" s="514"/>
      <c r="AF119" s="530" t="s">
        <v>143</v>
      </c>
      <c r="AG119" s="503"/>
      <c r="AH119" s="503"/>
      <c r="AI119" s="503"/>
      <c r="AJ119" s="514"/>
      <c r="AK119" s="530" t="s">
        <v>143</v>
      </c>
      <c r="AL119" s="503"/>
      <c r="AM119" s="503"/>
      <c r="AN119" s="503"/>
      <c r="AO119" s="514"/>
      <c r="AP119" s="554" t="s">
        <v>143</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181</v>
      </c>
      <c r="BP119" s="651"/>
      <c r="BQ119" s="657">
        <v>110966003</v>
      </c>
      <c r="BR119" s="665"/>
      <c r="BS119" s="665"/>
      <c r="BT119" s="665"/>
      <c r="BU119" s="665"/>
      <c r="BV119" s="665">
        <v>109067134</v>
      </c>
      <c r="BW119" s="665"/>
      <c r="BX119" s="665"/>
      <c r="BY119" s="665"/>
      <c r="BZ119" s="665"/>
      <c r="CA119" s="665">
        <v>113455406</v>
      </c>
      <c r="CB119" s="665"/>
      <c r="CC119" s="665"/>
      <c r="CD119" s="665"/>
      <c r="CE119" s="665"/>
      <c r="CF119" s="560"/>
      <c r="CG119" s="568"/>
      <c r="CH119" s="568"/>
      <c r="CI119" s="568"/>
      <c r="CJ119" s="694"/>
      <c r="CK119" s="699"/>
      <c r="CL119" s="423"/>
      <c r="CM119" s="437" t="s">
        <v>496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v>761979</v>
      </c>
      <c r="DH119" s="505"/>
      <c r="DI119" s="505"/>
      <c r="DJ119" s="505"/>
      <c r="DK119" s="517"/>
      <c r="DL119" s="533">
        <v>672757</v>
      </c>
      <c r="DM119" s="505"/>
      <c r="DN119" s="505"/>
      <c r="DO119" s="505"/>
      <c r="DP119" s="517"/>
      <c r="DQ119" s="533">
        <v>536602</v>
      </c>
      <c r="DR119" s="505"/>
      <c r="DS119" s="505"/>
      <c r="DT119" s="505"/>
      <c r="DU119" s="517"/>
      <c r="DV119" s="740">
        <v>1.2</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143</v>
      </c>
      <c r="AB120" s="459"/>
      <c r="AC120" s="459"/>
      <c r="AD120" s="459"/>
      <c r="AE120" s="515"/>
      <c r="AF120" s="531" t="s">
        <v>143</v>
      </c>
      <c r="AG120" s="459"/>
      <c r="AH120" s="459"/>
      <c r="AI120" s="459"/>
      <c r="AJ120" s="515"/>
      <c r="AK120" s="531" t="s">
        <v>143</v>
      </c>
      <c r="AL120" s="459"/>
      <c r="AM120" s="459"/>
      <c r="AN120" s="459"/>
      <c r="AO120" s="515"/>
      <c r="AP120" s="555" t="s">
        <v>143</v>
      </c>
      <c r="AQ120" s="563"/>
      <c r="AR120" s="563"/>
      <c r="AS120" s="563"/>
      <c r="AT120" s="573"/>
      <c r="AU120" s="587" t="s">
        <v>487</v>
      </c>
      <c r="AV120" s="599"/>
      <c r="AW120" s="599"/>
      <c r="AX120" s="599"/>
      <c r="AY120" s="611"/>
      <c r="AZ120" s="623" t="s">
        <v>231</v>
      </c>
      <c r="BA120" s="416"/>
      <c r="BB120" s="416"/>
      <c r="BC120" s="416"/>
      <c r="BD120" s="416"/>
      <c r="BE120" s="416"/>
      <c r="BF120" s="416"/>
      <c r="BG120" s="416"/>
      <c r="BH120" s="416"/>
      <c r="BI120" s="416"/>
      <c r="BJ120" s="416"/>
      <c r="BK120" s="416"/>
      <c r="BL120" s="416"/>
      <c r="BM120" s="416"/>
      <c r="BN120" s="416"/>
      <c r="BO120" s="416"/>
      <c r="BP120" s="483"/>
      <c r="BQ120" s="655">
        <v>12555597</v>
      </c>
      <c r="BR120" s="663"/>
      <c r="BS120" s="663"/>
      <c r="BT120" s="663"/>
      <c r="BU120" s="663"/>
      <c r="BV120" s="663">
        <v>14328812</v>
      </c>
      <c r="BW120" s="663"/>
      <c r="BX120" s="663"/>
      <c r="BY120" s="663"/>
      <c r="BZ120" s="663"/>
      <c r="CA120" s="663">
        <v>13874779</v>
      </c>
      <c r="CB120" s="663"/>
      <c r="CC120" s="663"/>
      <c r="CD120" s="663"/>
      <c r="CE120" s="663"/>
      <c r="CF120" s="681">
        <v>30.8</v>
      </c>
      <c r="CG120" s="685"/>
      <c r="CH120" s="685"/>
      <c r="CI120" s="685"/>
      <c r="CJ120" s="685"/>
      <c r="CK120" s="700" t="s">
        <v>285</v>
      </c>
      <c r="CL120" s="710"/>
      <c r="CM120" s="710"/>
      <c r="CN120" s="710"/>
      <c r="CO120" s="713"/>
      <c r="CP120" s="717" t="s">
        <v>472</v>
      </c>
      <c r="CQ120" s="720"/>
      <c r="CR120" s="720"/>
      <c r="CS120" s="720"/>
      <c r="CT120" s="720"/>
      <c r="CU120" s="720"/>
      <c r="CV120" s="720"/>
      <c r="CW120" s="720"/>
      <c r="CX120" s="720"/>
      <c r="CY120" s="720"/>
      <c r="CZ120" s="720"/>
      <c r="DA120" s="720"/>
      <c r="DB120" s="720"/>
      <c r="DC120" s="720"/>
      <c r="DD120" s="720"/>
      <c r="DE120" s="720"/>
      <c r="DF120" s="723"/>
      <c r="DG120" s="655">
        <v>16337244</v>
      </c>
      <c r="DH120" s="663"/>
      <c r="DI120" s="663"/>
      <c r="DJ120" s="663"/>
      <c r="DK120" s="663"/>
      <c r="DL120" s="663">
        <v>14865314</v>
      </c>
      <c r="DM120" s="663"/>
      <c r="DN120" s="663"/>
      <c r="DO120" s="663"/>
      <c r="DP120" s="663"/>
      <c r="DQ120" s="663">
        <v>13381159</v>
      </c>
      <c r="DR120" s="663"/>
      <c r="DS120" s="663"/>
      <c r="DT120" s="663"/>
      <c r="DU120" s="663"/>
      <c r="DV120" s="738">
        <v>29.7</v>
      </c>
      <c r="DW120" s="738"/>
      <c r="DX120" s="738"/>
      <c r="DY120" s="738"/>
      <c r="DZ120" s="747"/>
    </row>
    <row r="121" spans="1:130" s="372" customFormat="1" ht="26.25" customHeight="1">
      <c r="A121" s="398"/>
      <c r="B121" s="422"/>
      <c r="C121" s="436"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v>272376</v>
      </c>
      <c r="AB121" s="459"/>
      <c r="AC121" s="459"/>
      <c r="AD121" s="459"/>
      <c r="AE121" s="515"/>
      <c r="AF121" s="531">
        <v>268007</v>
      </c>
      <c r="AG121" s="459"/>
      <c r="AH121" s="459"/>
      <c r="AI121" s="459"/>
      <c r="AJ121" s="515"/>
      <c r="AK121" s="531">
        <v>263639</v>
      </c>
      <c r="AL121" s="459"/>
      <c r="AM121" s="459"/>
      <c r="AN121" s="459"/>
      <c r="AO121" s="515"/>
      <c r="AP121" s="555">
        <v>0.6</v>
      </c>
      <c r="AQ121" s="563"/>
      <c r="AR121" s="563"/>
      <c r="AS121" s="563"/>
      <c r="AT121" s="573"/>
      <c r="AU121" s="588"/>
      <c r="AV121" s="600"/>
      <c r="AW121" s="600"/>
      <c r="AX121" s="600"/>
      <c r="AY121" s="612"/>
      <c r="AZ121" s="624" t="s">
        <v>497</v>
      </c>
      <c r="BA121" s="432"/>
      <c r="BB121" s="432"/>
      <c r="BC121" s="432"/>
      <c r="BD121" s="432"/>
      <c r="BE121" s="432"/>
      <c r="BF121" s="432"/>
      <c r="BG121" s="432"/>
      <c r="BH121" s="432"/>
      <c r="BI121" s="432"/>
      <c r="BJ121" s="432"/>
      <c r="BK121" s="432"/>
      <c r="BL121" s="432"/>
      <c r="BM121" s="432"/>
      <c r="BN121" s="432"/>
      <c r="BO121" s="432"/>
      <c r="BP121" s="485"/>
      <c r="BQ121" s="656">
        <v>22817655</v>
      </c>
      <c r="BR121" s="664"/>
      <c r="BS121" s="664"/>
      <c r="BT121" s="664"/>
      <c r="BU121" s="664"/>
      <c r="BV121" s="664">
        <v>24343338</v>
      </c>
      <c r="BW121" s="664"/>
      <c r="BX121" s="664"/>
      <c r="BY121" s="664"/>
      <c r="BZ121" s="664"/>
      <c r="CA121" s="664">
        <v>25002392</v>
      </c>
      <c r="CB121" s="664"/>
      <c r="CC121" s="664"/>
      <c r="CD121" s="664"/>
      <c r="CE121" s="664"/>
      <c r="CF121" s="682">
        <v>55.6</v>
      </c>
      <c r="CG121" s="686"/>
      <c r="CH121" s="686"/>
      <c r="CI121" s="686"/>
      <c r="CJ121" s="686"/>
      <c r="CK121" s="701"/>
      <c r="CL121" s="711"/>
      <c r="CM121" s="711"/>
      <c r="CN121" s="711"/>
      <c r="CO121" s="714"/>
      <c r="CP121" s="718" t="s">
        <v>474</v>
      </c>
      <c r="CQ121" s="412"/>
      <c r="CR121" s="412"/>
      <c r="CS121" s="412"/>
      <c r="CT121" s="412"/>
      <c r="CU121" s="412"/>
      <c r="CV121" s="412"/>
      <c r="CW121" s="412"/>
      <c r="CX121" s="412"/>
      <c r="CY121" s="412"/>
      <c r="CZ121" s="412"/>
      <c r="DA121" s="412"/>
      <c r="DB121" s="412"/>
      <c r="DC121" s="412"/>
      <c r="DD121" s="412"/>
      <c r="DE121" s="412"/>
      <c r="DF121" s="724"/>
      <c r="DG121" s="656">
        <v>1402176</v>
      </c>
      <c r="DH121" s="664"/>
      <c r="DI121" s="664"/>
      <c r="DJ121" s="664"/>
      <c r="DK121" s="664"/>
      <c r="DL121" s="664">
        <v>1294612</v>
      </c>
      <c r="DM121" s="664"/>
      <c r="DN121" s="664"/>
      <c r="DO121" s="664"/>
      <c r="DP121" s="664"/>
      <c r="DQ121" s="664">
        <v>1113005</v>
      </c>
      <c r="DR121" s="664"/>
      <c r="DS121" s="664"/>
      <c r="DT121" s="664"/>
      <c r="DU121" s="664"/>
      <c r="DV121" s="739">
        <v>2.5</v>
      </c>
      <c r="DW121" s="739"/>
      <c r="DX121" s="739"/>
      <c r="DY121" s="739"/>
      <c r="DZ121" s="748"/>
    </row>
    <row r="122" spans="1:130" s="372" customFormat="1" ht="26.25" customHeight="1">
      <c r="A122" s="398"/>
      <c r="B122" s="422"/>
      <c r="C122" s="435" t="s">
        <v>491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143</v>
      </c>
      <c r="AB122" s="459"/>
      <c r="AC122" s="459"/>
      <c r="AD122" s="459"/>
      <c r="AE122" s="515"/>
      <c r="AF122" s="531" t="s">
        <v>143</v>
      </c>
      <c r="AG122" s="459"/>
      <c r="AH122" s="459"/>
      <c r="AI122" s="459"/>
      <c r="AJ122" s="515"/>
      <c r="AK122" s="531" t="s">
        <v>143</v>
      </c>
      <c r="AL122" s="459"/>
      <c r="AM122" s="459"/>
      <c r="AN122" s="459"/>
      <c r="AO122" s="515"/>
      <c r="AP122" s="555" t="s">
        <v>143</v>
      </c>
      <c r="AQ122" s="563"/>
      <c r="AR122" s="563"/>
      <c r="AS122" s="563"/>
      <c r="AT122" s="573"/>
      <c r="AU122" s="588"/>
      <c r="AV122" s="600"/>
      <c r="AW122" s="600"/>
      <c r="AX122" s="600"/>
      <c r="AY122" s="612"/>
      <c r="AZ122" s="625" t="s">
        <v>499</v>
      </c>
      <c r="BA122" s="433"/>
      <c r="BB122" s="433"/>
      <c r="BC122" s="433"/>
      <c r="BD122" s="433"/>
      <c r="BE122" s="433"/>
      <c r="BF122" s="433"/>
      <c r="BG122" s="433"/>
      <c r="BH122" s="433"/>
      <c r="BI122" s="433"/>
      <c r="BJ122" s="433"/>
      <c r="BK122" s="433"/>
      <c r="BL122" s="433"/>
      <c r="BM122" s="433"/>
      <c r="BN122" s="433"/>
      <c r="BO122" s="433"/>
      <c r="BP122" s="486"/>
      <c r="BQ122" s="657">
        <v>49327528</v>
      </c>
      <c r="BR122" s="665"/>
      <c r="BS122" s="665"/>
      <c r="BT122" s="665"/>
      <c r="BU122" s="665"/>
      <c r="BV122" s="665">
        <v>47494871</v>
      </c>
      <c r="BW122" s="665"/>
      <c r="BX122" s="665"/>
      <c r="BY122" s="665"/>
      <c r="BZ122" s="665"/>
      <c r="CA122" s="665">
        <v>47521355</v>
      </c>
      <c r="CB122" s="665"/>
      <c r="CC122" s="665"/>
      <c r="CD122" s="665"/>
      <c r="CE122" s="665"/>
      <c r="CF122" s="683">
        <v>105.6</v>
      </c>
      <c r="CG122" s="687"/>
      <c r="CH122" s="687"/>
      <c r="CI122" s="687"/>
      <c r="CJ122" s="687"/>
      <c r="CK122" s="701"/>
      <c r="CL122" s="711"/>
      <c r="CM122" s="711"/>
      <c r="CN122" s="711"/>
      <c r="CO122" s="714"/>
      <c r="CP122" s="718" t="s">
        <v>470</v>
      </c>
      <c r="CQ122" s="412"/>
      <c r="CR122" s="412"/>
      <c r="CS122" s="412"/>
      <c r="CT122" s="412"/>
      <c r="CU122" s="412"/>
      <c r="CV122" s="412"/>
      <c r="CW122" s="412"/>
      <c r="CX122" s="412"/>
      <c r="CY122" s="412"/>
      <c r="CZ122" s="412"/>
      <c r="DA122" s="412"/>
      <c r="DB122" s="412"/>
      <c r="DC122" s="412"/>
      <c r="DD122" s="412"/>
      <c r="DE122" s="412"/>
      <c r="DF122" s="724"/>
      <c r="DG122" s="656">
        <v>75056</v>
      </c>
      <c r="DH122" s="664"/>
      <c r="DI122" s="664"/>
      <c r="DJ122" s="664"/>
      <c r="DK122" s="664"/>
      <c r="DL122" s="664">
        <v>72685</v>
      </c>
      <c r="DM122" s="664"/>
      <c r="DN122" s="664"/>
      <c r="DO122" s="664"/>
      <c r="DP122" s="664"/>
      <c r="DQ122" s="664">
        <v>75431</v>
      </c>
      <c r="DR122" s="664"/>
      <c r="DS122" s="664"/>
      <c r="DT122" s="664"/>
      <c r="DU122" s="664"/>
      <c r="DV122" s="739">
        <v>0.2</v>
      </c>
      <c r="DW122" s="739"/>
      <c r="DX122" s="739"/>
      <c r="DY122" s="739"/>
      <c r="DZ122" s="748"/>
    </row>
    <row r="123" spans="1:130" s="372" customFormat="1" ht="26.25" customHeight="1">
      <c r="A123" s="398"/>
      <c r="B123" s="422"/>
      <c r="C123" s="435" t="s">
        <v>492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23404</v>
      </c>
      <c r="AB123" s="459"/>
      <c r="AC123" s="459"/>
      <c r="AD123" s="459"/>
      <c r="AE123" s="515"/>
      <c r="AF123" s="531">
        <v>23425</v>
      </c>
      <c r="AG123" s="459"/>
      <c r="AH123" s="459"/>
      <c r="AI123" s="459"/>
      <c r="AJ123" s="515"/>
      <c r="AK123" s="531">
        <v>22048</v>
      </c>
      <c r="AL123" s="459"/>
      <c r="AM123" s="459"/>
      <c r="AN123" s="459"/>
      <c r="AO123" s="515"/>
      <c r="AP123" s="555">
        <v>0</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500</v>
      </c>
      <c r="BP123" s="651"/>
      <c r="BQ123" s="658">
        <v>84700780</v>
      </c>
      <c r="BR123" s="666"/>
      <c r="BS123" s="666"/>
      <c r="BT123" s="666"/>
      <c r="BU123" s="666"/>
      <c r="BV123" s="666">
        <v>86167021</v>
      </c>
      <c r="BW123" s="666"/>
      <c r="BX123" s="666"/>
      <c r="BY123" s="666"/>
      <c r="BZ123" s="666"/>
      <c r="CA123" s="666">
        <v>86398526</v>
      </c>
      <c r="CB123" s="666"/>
      <c r="CC123" s="666"/>
      <c r="CD123" s="666"/>
      <c r="CE123" s="666"/>
      <c r="CF123" s="560"/>
      <c r="CG123" s="568"/>
      <c r="CH123" s="568"/>
      <c r="CI123" s="568"/>
      <c r="CJ123" s="694"/>
      <c r="CK123" s="701"/>
      <c r="CL123" s="711"/>
      <c r="CM123" s="711"/>
      <c r="CN123" s="711"/>
      <c r="CO123" s="714"/>
      <c r="CP123" s="718" t="s">
        <v>298</v>
      </c>
      <c r="CQ123" s="412"/>
      <c r="CR123" s="412"/>
      <c r="CS123" s="412"/>
      <c r="CT123" s="412"/>
      <c r="CU123" s="412"/>
      <c r="CV123" s="412"/>
      <c r="CW123" s="412"/>
      <c r="CX123" s="412"/>
      <c r="CY123" s="412"/>
      <c r="CZ123" s="412"/>
      <c r="DA123" s="412"/>
      <c r="DB123" s="412"/>
      <c r="DC123" s="412"/>
      <c r="DD123" s="412"/>
      <c r="DE123" s="412"/>
      <c r="DF123" s="724"/>
      <c r="DG123" s="498" t="s">
        <v>143</v>
      </c>
      <c r="DH123" s="459"/>
      <c r="DI123" s="459"/>
      <c r="DJ123" s="459"/>
      <c r="DK123" s="515"/>
      <c r="DL123" s="531" t="s">
        <v>143</v>
      </c>
      <c r="DM123" s="459"/>
      <c r="DN123" s="459"/>
      <c r="DO123" s="459"/>
      <c r="DP123" s="515"/>
      <c r="DQ123" s="531" t="s">
        <v>143</v>
      </c>
      <c r="DR123" s="459"/>
      <c r="DS123" s="459"/>
      <c r="DT123" s="459"/>
      <c r="DU123" s="515"/>
      <c r="DV123" s="555" t="s">
        <v>143</v>
      </c>
      <c r="DW123" s="563"/>
      <c r="DX123" s="563"/>
      <c r="DY123" s="563"/>
      <c r="DZ123" s="573"/>
    </row>
    <row r="124" spans="1:130" s="372" customFormat="1" ht="26.25" customHeight="1">
      <c r="A124" s="398"/>
      <c r="B124" s="422"/>
      <c r="C124" s="435" t="s">
        <v>348</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143</v>
      </c>
      <c r="AB124" s="459"/>
      <c r="AC124" s="459"/>
      <c r="AD124" s="459"/>
      <c r="AE124" s="515"/>
      <c r="AF124" s="531" t="s">
        <v>143</v>
      </c>
      <c r="AG124" s="459"/>
      <c r="AH124" s="459"/>
      <c r="AI124" s="459"/>
      <c r="AJ124" s="515"/>
      <c r="AK124" s="531" t="s">
        <v>143</v>
      </c>
      <c r="AL124" s="459"/>
      <c r="AM124" s="459"/>
      <c r="AN124" s="459"/>
      <c r="AO124" s="515"/>
      <c r="AP124" s="555" t="s">
        <v>143</v>
      </c>
      <c r="AQ124" s="563"/>
      <c r="AR124" s="563"/>
      <c r="AS124" s="563"/>
      <c r="AT124" s="573"/>
      <c r="AU124" s="590" t="s">
        <v>501</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59.5</v>
      </c>
      <c r="BR124" s="667"/>
      <c r="BS124" s="667"/>
      <c r="BT124" s="667"/>
      <c r="BU124" s="667"/>
      <c r="BV124" s="667">
        <v>51</v>
      </c>
      <c r="BW124" s="667"/>
      <c r="BX124" s="667"/>
      <c r="BY124" s="667"/>
      <c r="BZ124" s="667"/>
      <c r="CA124" s="667">
        <v>60.1</v>
      </c>
      <c r="CB124" s="667"/>
      <c r="CC124" s="667"/>
      <c r="CD124" s="667"/>
      <c r="CE124" s="667"/>
      <c r="CF124" s="561"/>
      <c r="CG124" s="569"/>
      <c r="CH124" s="569"/>
      <c r="CI124" s="569"/>
      <c r="CJ124" s="695"/>
      <c r="CK124" s="702"/>
      <c r="CL124" s="702"/>
      <c r="CM124" s="702"/>
      <c r="CN124" s="702"/>
      <c r="CO124" s="715"/>
      <c r="CP124" s="718" t="s">
        <v>502</v>
      </c>
      <c r="CQ124" s="412"/>
      <c r="CR124" s="412"/>
      <c r="CS124" s="412"/>
      <c r="CT124" s="412"/>
      <c r="CU124" s="412"/>
      <c r="CV124" s="412"/>
      <c r="CW124" s="412"/>
      <c r="CX124" s="412"/>
      <c r="CY124" s="412"/>
      <c r="CZ124" s="412"/>
      <c r="DA124" s="412"/>
      <c r="DB124" s="412"/>
      <c r="DC124" s="412"/>
      <c r="DD124" s="412"/>
      <c r="DE124" s="412"/>
      <c r="DF124" s="724"/>
      <c r="DG124" s="500" t="s">
        <v>143</v>
      </c>
      <c r="DH124" s="505"/>
      <c r="DI124" s="505"/>
      <c r="DJ124" s="505"/>
      <c r="DK124" s="517"/>
      <c r="DL124" s="533" t="s">
        <v>143</v>
      </c>
      <c r="DM124" s="505"/>
      <c r="DN124" s="505"/>
      <c r="DO124" s="505"/>
      <c r="DP124" s="517"/>
      <c r="DQ124" s="533" t="s">
        <v>143</v>
      </c>
      <c r="DR124" s="505"/>
      <c r="DS124" s="505"/>
      <c r="DT124" s="505"/>
      <c r="DU124" s="517"/>
      <c r="DV124" s="740" t="s">
        <v>143</v>
      </c>
      <c r="DW124" s="742"/>
      <c r="DX124" s="742"/>
      <c r="DY124" s="742"/>
      <c r="DZ124" s="749"/>
    </row>
    <row r="125" spans="1:130" s="372" customFormat="1" ht="26.25" customHeight="1">
      <c r="A125" s="398"/>
      <c r="B125" s="422"/>
      <c r="C125" s="435" t="s">
        <v>495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143</v>
      </c>
      <c r="AB125" s="459"/>
      <c r="AC125" s="459"/>
      <c r="AD125" s="459"/>
      <c r="AE125" s="515"/>
      <c r="AF125" s="531" t="s">
        <v>143</v>
      </c>
      <c r="AG125" s="459"/>
      <c r="AH125" s="459"/>
      <c r="AI125" s="459"/>
      <c r="AJ125" s="515"/>
      <c r="AK125" s="531" t="s">
        <v>143</v>
      </c>
      <c r="AL125" s="459"/>
      <c r="AM125" s="459"/>
      <c r="AN125" s="459"/>
      <c r="AO125" s="515"/>
      <c r="AP125" s="555" t="s">
        <v>143</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503</v>
      </c>
      <c r="CL125" s="710"/>
      <c r="CM125" s="710"/>
      <c r="CN125" s="710"/>
      <c r="CO125" s="713"/>
      <c r="CP125" s="623" t="s">
        <v>146</v>
      </c>
      <c r="CQ125" s="416"/>
      <c r="CR125" s="416"/>
      <c r="CS125" s="416"/>
      <c r="CT125" s="416"/>
      <c r="CU125" s="416"/>
      <c r="CV125" s="416"/>
      <c r="CW125" s="416"/>
      <c r="CX125" s="416"/>
      <c r="CY125" s="416"/>
      <c r="CZ125" s="416"/>
      <c r="DA125" s="416"/>
      <c r="DB125" s="416"/>
      <c r="DC125" s="416"/>
      <c r="DD125" s="416"/>
      <c r="DE125" s="416"/>
      <c r="DF125" s="483"/>
      <c r="DG125" s="655" t="s">
        <v>143</v>
      </c>
      <c r="DH125" s="663"/>
      <c r="DI125" s="663"/>
      <c r="DJ125" s="663"/>
      <c r="DK125" s="663"/>
      <c r="DL125" s="663" t="s">
        <v>143</v>
      </c>
      <c r="DM125" s="663"/>
      <c r="DN125" s="663"/>
      <c r="DO125" s="663"/>
      <c r="DP125" s="663"/>
      <c r="DQ125" s="663" t="s">
        <v>143</v>
      </c>
      <c r="DR125" s="663"/>
      <c r="DS125" s="663"/>
      <c r="DT125" s="663"/>
      <c r="DU125" s="663"/>
      <c r="DV125" s="738" t="s">
        <v>143</v>
      </c>
      <c r="DW125" s="738"/>
      <c r="DX125" s="738"/>
      <c r="DY125" s="738"/>
      <c r="DZ125" s="747"/>
    </row>
    <row r="126" spans="1:130" s="372" customFormat="1" ht="26.25" customHeight="1">
      <c r="A126" s="398"/>
      <c r="B126" s="422"/>
      <c r="C126" s="435" t="s">
        <v>496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143</v>
      </c>
      <c r="AB126" s="459"/>
      <c r="AC126" s="459"/>
      <c r="AD126" s="459"/>
      <c r="AE126" s="515"/>
      <c r="AF126" s="531" t="s">
        <v>143</v>
      </c>
      <c r="AG126" s="459"/>
      <c r="AH126" s="459"/>
      <c r="AI126" s="459"/>
      <c r="AJ126" s="515"/>
      <c r="AK126" s="531" t="s">
        <v>143</v>
      </c>
      <c r="AL126" s="459"/>
      <c r="AM126" s="459"/>
      <c r="AN126" s="459"/>
      <c r="AO126" s="515"/>
      <c r="AP126" s="555" t="s">
        <v>143</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431</v>
      </c>
      <c r="CQ126" s="432"/>
      <c r="CR126" s="432"/>
      <c r="CS126" s="432"/>
      <c r="CT126" s="432"/>
      <c r="CU126" s="432"/>
      <c r="CV126" s="432"/>
      <c r="CW126" s="432"/>
      <c r="CX126" s="432"/>
      <c r="CY126" s="432"/>
      <c r="CZ126" s="432"/>
      <c r="DA126" s="432"/>
      <c r="DB126" s="432"/>
      <c r="DC126" s="432"/>
      <c r="DD126" s="432"/>
      <c r="DE126" s="432"/>
      <c r="DF126" s="485"/>
      <c r="DG126" s="656" t="s">
        <v>143</v>
      </c>
      <c r="DH126" s="664"/>
      <c r="DI126" s="664"/>
      <c r="DJ126" s="664"/>
      <c r="DK126" s="664"/>
      <c r="DL126" s="664" t="s">
        <v>143</v>
      </c>
      <c r="DM126" s="664"/>
      <c r="DN126" s="664"/>
      <c r="DO126" s="664"/>
      <c r="DP126" s="664"/>
      <c r="DQ126" s="664" t="s">
        <v>143</v>
      </c>
      <c r="DR126" s="664"/>
      <c r="DS126" s="664"/>
      <c r="DT126" s="664"/>
      <c r="DU126" s="664"/>
      <c r="DV126" s="739" t="s">
        <v>143</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144198</v>
      </c>
      <c r="AB127" s="459"/>
      <c r="AC127" s="459"/>
      <c r="AD127" s="459"/>
      <c r="AE127" s="515"/>
      <c r="AF127" s="531">
        <v>132259</v>
      </c>
      <c r="AG127" s="459"/>
      <c r="AH127" s="459"/>
      <c r="AI127" s="459"/>
      <c r="AJ127" s="515"/>
      <c r="AK127" s="531">
        <v>120178</v>
      </c>
      <c r="AL127" s="459"/>
      <c r="AM127" s="459"/>
      <c r="AN127" s="459"/>
      <c r="AO127" s="515"/>
      <c r="AP127" s="555">
        <v>0.3</v>
      </c>
      <c r="AQ127" s="563"/>
      <c r="AR127" s="563"/>
      <c r="AS127" s="563"/>
      <c r="AT127" s="573"/>
      <c r="AU127" s="592"/>
      <c r="AV127" s="592"/>
      <c r="AW127" s="592"/>
      <c r="AX127" s="603" t="s">
        <v>506</v>
      </c>
      <c r="AY127" s="613"/>
      <c r="AZ127" s="613"/>
      <c r="BA127" s="613"/>
      <c r="BB127" s="613"/>
      <c r="BC127" s="613"/>
      <c r="BD127" s="613"/>
      <c r="BE127" s="633"/>
      <c r="BF127" s="635" t="s">
        <v>507</v>
      </c>
      <c r="BG127" s="613"/>
      <c r="BH127" s="613"/>
      <c r="BI127" s="613"/>
      <c r="BJ127" s="613"/>
      <c r="BK127" s="613"/>
      <c r="BL127" s="633"/>
      <c r="BM127" s="635" t="s">
        <v>432</v>
      </c>
      <c r="BN127" s="613"/>
      <c r="BO127" s="613"/>
      <c r="BP127" s="613"/>
      <c r="BQ127" s="613"/>
      <c r="BR127" s="613"/>
      <c r="BS127" s="633"/>
      <c r="BT127" s="635" t="s">
        <v>424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421</v>
      </c>
      <c r="CQ127" s="432"/>
      <c r="CR127" s="432"/>
      <c r="CS127" s="432"/>
      <c r="CT127" s="432"/>
      <c r="CU127" s="432"/>
      <c r="CV127" s="432"/>
      <c r="CW127" s="432"/>
      <c r="CX127" s="432"/>
      <c r="CY127" s="432"/>
      <c r="CZ127" s="432"/>
      <c r="DA127" s="432"/>
      <c r="DB127" s="432"/>
      <c r="DC127" s="432"/>
      <c r="DD127" s="432"/>
      <c r="DE127" s="432"/>
      <c r="DF127" s="485"/>
      <c r="DG127" s="656" t="s">
        <v>143</v>
      </c>
      <c r="DH127" s="664"/>
      <c r="DI127" s="664"/>
      <c r="DJ127" s="664"/>
      <c r="DK127" s="664"/>
      <c r="DL127" s="664" t="s">
        <v>143</v>
      </c>
      <c r="DM127" s="664"/>
      <c r="DN127" s="664"/>
      <c r="DO127" s="664"/>
      <c r="DP127" s="664"/>
      <c r="DQ127" s="664" t="s">
        <v>143</v>
      </c>
      <c r="DR127" s="664"/>
      <c r="DS127" s="664"/>
      <c r="DT127" s="664"/>
      <c r="DU127" s="664"/>
      <c r="DV127" s="739" t="s">
        <v>143</v>
      </c>
      <c r="DW127" s="739"/>
      <c r="DX127" s="739"/>
      <c r="DY127" s="739"/>
      <c r="DZ127" s="748"/>
    </row>
    <row r="128" spans="1:130" s="372" customFormat="1" ht="26.25" customHeight="1">
      <c r="A128" s="400" t="s">
        <v>508</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7</v>
      </c>
      <c r="X128" s="476"/>
      <c r="Y128" s="476"/>
      <c r="Z128" s="491"/>
      <c r="AA128" s="497">
        <v>2086544</v>
      </c>
      <c r="AB128" s="503"/>
      <c r="AC128" s="503"/>
      <c r="AD128" s="503"/>
      <c r="AE128" s="514"/>
      <c r="AF128" s="530">
        <v>2314649</v>
      </c>
      <c r="AG128" s="503"/>
      <c r="AH128" s="503"/>
      <c r="AI128" s="503"/>
      <c r="AJ128" s="514"/>
      <c r="AK128" s="530">
        <v>2180099</v>
      </c>
      <c r="AL128" s="503"/>
      <c r="AM128" s="503"/>
      <c r="AN128" s="503"/>
      <c r="AO128" s="514"/>
      <c r="AP128" s="557"/>
      <c r="AQ128" s="565"/>
      <c r="AR128" s="565"/>
      <c r="AS128" s="565"/>
      <c r="AT128" s="575"/>
      <c r="AU128" s="592"/>
      <c r="AV128" s="592"/>
      <c r="AW128" s="592"/>
      <c r="AX128" s="392" t="s">
        <v>244</v>
      </c>
      <c r="AY128" s="416"/>
      <c r="AZ128" s="416"/>
      <c r="BA128" s="416"/>
      <c r="BB128" s="416"/>
      <c r="BC128" s="416"/>
      <c r="BD128" s="416"/>
      <c r="BE128" s="483"/>
      <c r="BF128" s="636" t="s">
        <v>143</v>
      </c>
      <c r="BG128" s="640"/>
      <c r="BH128" s="640"/>
      <c r="BI128" s="640"/>
      <c r="BJ128" s="640"/>
      <c r="BK128" s="640"/>
      <c r="BL128" s="646"/>
      <c r="BM128" s="636">
        <v>11.25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410</v>
      </c>
      <c r="CQ128" s="614"/>
      <c r="CR128" s="614"/>
      <c r="CS128" s="614"/>
      <c r="CT128" s="614"/>
      <c r="CU128" s="614"/>
      <c r="CV128" s="614"/>
      <c r="CW128" s="614"/>
      <c r="CX128" s="614"/>
      <c r="CY128" s="614"/>
      <c r="CZ128" s="614"/>
      <c r="DA128" s="614"/>
      <c r="DB128" s="614"/>
      <c r="DC128" s="614"/>
      <c r="DD128" s="614"/>
      <c r="DE128" s="614"/>
      <c r="DF128" s="634"/>
      <c r="DG128" s="727" t="s">
        <v>143</v>
      </c>
      <c r="DH128" s="730"/>
      <c r="DI128" s="730"/>
      <c r="DJ128" s="730"/>
      <c r="DK128" s="730"/>
      <c r="DL128" s="730" t="s">
        <v>143</v>
      </c>
      <c r="DM128" s="730"/>
      <c r="DN128" s="730"/>
      <c r="DO128" s="730"/>
      <c r="DP128" s="730"/>
      <c r="DQ128" s="730" t="s">
        <v>143</v>
      </c>
      <c r="DR128" s="730"/>
      <c r="DS128" s="730"/>
      <c r="DT128" s="730"/>
      <c r="DU128" s="730"/>
      <c r="DV128" s="741" t="s">
        <v>143</v>
      </c>
      <c r="DW128" s="741"/>
      <c r="DX128" s="741"/>
      <c r="DY128" s="741"/>
      <c r="DZ128" s="750"/>
    </row>
    <row r="129" spans="1:131" s="372" customFormat="1" ht="26.25" customHeight="1">
      <c r="A129" s="393" t="s">
        <v>185</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254</v>
      </c>
      <c r="X129" s="479"/>
      <c r="Y129" s="479"/>
      <c r="Z129" s="492"/>
      <c r="AA129" s="498">
        <v>49559876</v>
      </c>
      <c r="AB129" s="459"/>
      <c r="AC129" s="459"/>
      <c r="AD129" s="459"/>
      <c r="AE129" s="515"/>
      <c r="AF129" s="531">
        <v>50132822</v>
      </c>
      <c r="AG129" s="459"/>
      <c r="AH129" s="459"/>
      <c r="AI129" s="459"/>
      <c r="AJ129" s="515"/>
      <c r="AK129" s="531">
        <v>50084394</v>
      </c>
      <c r="AL129" s="459"/>
      <c r="AM129" s="459"/>
      <c r="AN129" s="459"/>
      <c r="AO129" s="515"/>
      <c r="AP129" s="558"/>
      <c r="AQ129" s="566"/>
      <c r="AR129" s="566"/>
      <c r="AS129" s="566"/>
      <c r="AT129" s="576"/>
      <c r="AU129" s="594"/>
      <c r="AV129" s="594"/>
      <c r="AW129" s="594"/>
      <c r="AX129" s="604" t="s">
        <v>122</v>
      </c>
      <c r="AY129" s="432"/>
      <c r="AZ129" s="432"/>
      <c r="BA129" s="432"/>
      <c r="BB129" s="432"/>
      <c r="BC129" s="432"/>
      <c r="BD129" s="432"/>
      <c r="BE129" s="485"/>
      <c r="BF129" s="637" t="s">
        <v>143</v>
      </c>
      <c r="BG129" s="641"/>
      <c r="BH129" s="641"/>
      <c r="BI129" s="641"/>
      <c r="BJ129" s="641"/>
      <c r="BK129" s="641"/>
      <c r="BL129" s="647"/>
      <c r="BM129" s="637">
        <v>16.25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509</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510</v>
      </c>
      <c r="X130" s="479"/>
      <c r="Y130" s="479"/>
      <c r="Z130" s="492"/>
      <c r="AA130" s="498">
        <v>5450774</v>
      </c>
      <c r="AB130" s="459"/>
      <c r="AC130" s="459"/>
      <c r="AD130" s="459"/>
      <c r="AE130" s="515"/>
      <c r="AF130" s="531">
        <v>5303712</v>
      </c>
      <c r="AG130" s="459"/>
      <c r="AH130" s="459"/>
      <c r="AI130" s="459"/>
      <c r="AJ130" s="515"/>
      <c r="AK130" s="531">
        <v>5077445</v>
      </c>
      <c r="AL130" s="459"/>
      <c r="AM130" s="459"/>
      <c r="AN130" s="459"/>
      <c r="AO130" s="515"/>
      <c r="AP130" s="558"/>
      <c r="AQ130" s="566"/>
      <c r="AR130" s="566"/>
      <c r="AS130" s="566"/>
      <c r="AT130" s="576"/>
      <c r="AU130" s="594"/>
      <c r="AV130" s="594"/>
      <c r="AW130" s="594"/>
      <c r="AX130" s="604" t="s">
        <v>444</v>
      </c>
      <c r="AY130" s="432"/>
      <c r="AZ130" s="432"/>
      <c r="BA130" s="432"/>
      <c r="BB130" s="432"/>
      <c r="BC130" s="432"/>
      <c r="BD130" s="432"/>
      <c r="BE130" s="485"/>
      <c r="BF130" s="638">
        <v>3.3</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187</v>
      </c>
      <c r="X131" s="480"/>
      <c r="Y131" s="480"/>
      <c r="Z131" s="493"/>
      <c r="AA131" s="500">
        <v>44109102</v>
      </c>
      <c r="AB131" s="505"/>
      <c r="AC131" s="505"/>
      <c r="AD131" s="505"/>
      <c r="AE131" s="517"/>
      <c r="AF131" s="533">
        <v>44829110</v>
      </c>
      <c r="AG131" s="505"/>
      <c r="AH131" s="505"/>
      <c r="AI131" s="505"/>
      <c r="AJ131" s="517"/>
      <c r="AK131" s="533">
        <v>45006949</v>
      </c>
      <c r="AL131" s="505"/>
      <c r="AM131" s="505"/>
      <c r="AN131" s="505"/>
      <c r="AO131" s="517"/>
      <c r="AP131" s="559"/>
      <c r="AQ131" s="567"/>
      <c r="AR131" s="567"/>
      <c r="AS131" s="567"/>
      <c r="AT131" s="577"/>
      <c r="AU131" s="594"/>
      <c r="AV131" s="594"/>
      <c r="AW131" s="594"/>
      <c r="AX131" s="605" t="s">
        <v>469</v>
      </c>
      <c r="AY131" s="614"/>
      <c r="AZ131" s="614"/>
      <c r="BA131" s="614"/>
      <c r="BB131" s="614"/>
      <c r="BC131" s="614"/>
      <c r="BD131" s="614"/>
      <c r="BE131" s="634"/>
      <c r="BF131" s="639">
        <v>60.1</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511</v>
      </c>
      <c r="W132" s="475"/>
      <c r="X132" s="475"/>
      <c r="Y132" s="475"/>
      <c r="Z132" s="494"/>
      <c r="AA132" s="501">
        <v>3.3418147029999998</v>
      </c>
      <c r="AB132" s="506"/>
      <c r="AC132" s="506"/>
      <c r="AD132" s="506"/>
      <c r="AE132" s="518"/>
      <c r="AF132" s="534">
        <v>3.102780278</v>
      </c>
      <c r="AG132" s="506"/>
      <c r="AH132" s="506"/>
      <c r="AI132" s="506"/>
      <c r="AJ132" s="518"/>
      <c r="AK132" s="534">
        <v>3.4839973460000002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84</v>
      </c>
      <c r="W133" s="413"/>
      <c r="X133" s="413"/>
      <c r="Y133" s="413"/>
      <c r="Z133" s="495"/>
      <c r="AA133" s="502">
        <v>3</v>
      </c>
      <c r="AB133" s="507"/>
      <c r="AC133" s="507"/>
      <c r="AD133" s="507"/>
      <c r="AE133" s="519"/>
      <c r="AF133" s="502">
        <v>3.1</v>
      </c>
      <c r="AG133" s="507"/>
      <c r="AH133" s="507"/>
      <c r="AI133" s="507"/>
      <c r="AJ133" s="519"/>
      <c r="AK133" s="502">
        <v>3.3</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r+K4AZha3glX23SuE8QtbPSpXAL7aw9K5NuzSV0LWeHafz8DpsOqXHQ/QblsBoXyQByKOeGLy8Okn3aanTY65w==" saltValue="LYC8pYbCIIYJ/jDsuAe8w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101</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S4qhVVFC28CGK57DHrQfJGb6ZNowxfvZ+GdJX2oUH9EXvqxVxeyfIh6ZIzpWwpiY8NyN9iXg6cZCvkNjiv3mqg==" saltValue="Co33JYU27IP/MsgMdLAv1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uk+s40P1GgKZHzmBcpD8ey1t6RYFdwMyRhSfg/xABXTM5Qn9EJK1fcJ8IWS54GF4ZYi3LHqKM6MVg0FQnElL9w==" saltValue="K0pkcgKGtcKub8KES+FmR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315</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341</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513</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514</v>
      </c>
      <c r="AQ8" s="835" t="s">
        <v>515</v>
      </c>
      <c r="AR8" s="849" t="s">
        <v>160</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516</v>
      </c>
      <c r="AL9" s="783"/>
      <c r="AM9" s="783"/>
      <c r="AN9" s="800"/>
      <c r="AO9" s="813">
        <v>13854546</v>
      </c>
      <c r="AP9" s="813">
        <v>54685</v>
      </c>
      <c r="AQ9" s="836">
        <v>56972</v>
      </c>
      <c r="AR9" s="850">
        <v>-4</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512</v>
      </c>
      <c r="AL10" s="783"/>
      <c r="AM10" s="783"/>
      <c r="AN10" s="800"/>
      <c r="AO10" s="814">
        <v>3299806</v>
      </c>
      <c r="AP10" s="814">
        <v>13024</v>
      </c>
      <c r="AQ10" s="837">
        <v>4161</v>
      </c>
      <c r="AR10" s="851">
        <v>213</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223</v>
      </c>
      <c r="AL11" s="783"/>
      <c r="AM11" s="783"/>
      <c r="AN11" s="800"/>
      <c r="AO11" s="814">
        <v>4974</v>
      </c>
      <c r="AP11" s="814">
        <v>20</v>
      </c>
      <c r="AQ11" s="837">
        <v>2113</v>
      </c>
      <c r="AR11" s="851">
        <v>-99.1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407</v>
      </c>
      <c r="AL12" s="783"/>
      <c r="AM12" s="783"/>
      <c r="AN12" s="800"/>
      <c r="AO12" s="814">
        <v>1102861</v>
      </c>
      <c r="AP12" s="814">
        <v>4353</v>
      </c>
      <c r="AQ12" s="837">
        <v>1531</v>
      </c>
      <c r="AR12" s="851">
        <v>184.3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252</v>
      </c>
      <c r="AL13" s="783"/>
      <c r="AM13" s="783"/>
      <c r="AN13" s="800"/>
      <c r="AO13" s="814" t="s">
        <v>143</v>
      </c>
      <c r="AP13" s="814" t="s">
        <v>143</v>
      </c>
      <c r="AQ13" s="837">
        <v>63</v>
      </c>
      <c r="AR13" s="851" t="s">
        <v>143</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149</v>
      </c>
      <c r="AL14" s="783"/>
      <c r="AM14" s="783"/>
      <c r="AN14" s="800"/>
      <c r="AO14" s="814">
        <v>409283</v>
      </c>
      <c r="AP14" s="814">
        <v>1615</v>
      </c>
      <c r="AQ14" s="837">
        <v>1595</v>
      </c>
      <c r="AR14" s="851">
        <v>1.3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517</v>
      </c>
      <c r="AL15" s="783"/>
      <c r="AM15" s="783"/>
      <c r="AN15" s="800"/>
      <c r="AO15" s="814">
        <v>980283</v>
      </c>
      <c r="AP15" s="814">
        <v>3869</v>
      </c>
      <c r="AQ15" s="837">
        <v>1299</v>
      </c>
      <c r="AR15" s="851">
        <v>197.8</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320</v>
      </c>
      <c r="AL16" s="784"/>
      <c r="AM16" s="784"/>
      <c r="AN16" s="801"/>
      <c r="AO16" s="814">
        <v>-630081</v>
      </c>
      <c r="AP16" s="814">
        <v>-2487</v>
      </c>
      <c r="AQ16" s="837">
        <v>-3680</v>
      </c>
      <c r="AR16" s="851">
        <v>-32.4</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19021672</v>
      </c>
      <c r="AP17" s="814">
        <v>75079</v>
      </c>
      <c r="AQ17" s="837">
        <v>64053</v>
      </c>
      <c r="AR17" s="851">
        <v>17.2</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177</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518</v>
      </c>
      <c r="AP20" s="825" t="s">
        <v>346</v>
      </c>
      <c r="AQ20" s="838" t="s">
        <v>45</v>
      </c>
      <c r="AR20" s="852"/>
    </row>
    <row r="21" spans="1:46" s="756" customFormat="1">
      <c r="A21" s="758"/>
      <c r="AK21" s="773" t="s">
        <v>194</v>
      </c>
      <c r="AL21" s="786"/>
      <c r="AM21" s="786"/>
      <c r="AN21" s="803"/>
      <c r="AO21" s="816">
        <v>7.4</v>
      </c>
      <c r="AP21" s="826">
        <v>6.41</v>
      </c>
      <c r="AQ21" s="839">
        <v>0.99</v>
      </c>
      <c r="AS21" s="858"/>
      <c r="AT21" s="758"/>
    </row>
    <row r="22" spans="1:46" s="756" customFormat="1">
      <c r="A22" s="758"/>
      <c r="AK22" s="773" t="s">
        <v>519</v>
      </c>
      <c r="AL22" s="786"/>
      <c r="AM22" s="786"/>
      <c r="AN22" s="803"/>
      <c r="AO22" s="817">
        <v>102.2</v>
      </c>
      <c r="AP22" s="827">
        <v>99.9</v>
      </c>
      <c r="AQ22" s="840">
        <v>2.2999999999999998</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521</v>
      </c>
      <c r="AP26" s="828"/>
      <c r="AQ26" s="828"/>
      <c r="AR26" s="828"/>
      <c r="AS26" s="760"/>
      <c r="AT26" s="760"/>
    </row>
    <row r="27" spans="1:46">
      <c r="A27" s="761"/>
      <c r="AO27" s="766"/>
      <c r="AP27" s="766"/>
      <c r="AQ27" s="766"/>
      <c r="AR27" s="766"/>
      <c r="AS27" s="766"/>
      <c r="AT27" s="766"/>
    </row>
    <row r="28" spans="1:46" ht="17.25">
      <c r="A28" s="757" t="s">
        <v>280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126</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513</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514</v>
      </c>
      <c r="AQ31" s="835" t="s">
        <v>515</v>
      </c>
      <c r="AR31" s="849" t="s">
        <v>160</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522</v>
      </c>
      <c r="AL32" s="787"/>
      <c r="AM32" s="787"/>
      <c r="AN32" s="804"/>
      <c r="AO32" s="814">
        <v>6667100</v>
      </c>
      <c r="AP32" s="814">
        <v>26315</v>
      </c>
      <c r="AQ32" s="841">
        <v>28685</v>
      </c>
      <c r="AR32" s="851">
        <v>-8.3000000000000007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523</v>
      </c>
      <c r="AL33" s="787"/>
      <c r="AM33" s="787"/>
      <c r="AN33" s="804"/>
      <c r="AO33" s="814" t="s">
        <v>143</v>
      </c>
      <c r="AP33" s="814" t="s">
        <v>143</v>
      </c>
      <c r="AQ33" s="841">
        <v>2</v>
      </c>
      <c r="AR33" s="851" t="s">
        <v>143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143</v>
      </c>
      <c r="AP34" s="814" t="s">
        <v>143</v>
      </c>
      <c r="AQ34" s="841">
        <v>37</v>
      </c>
      <c r="AR34" s="851" t="s">
        <v>143</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1660417</v>
      </c>
      <c r="AP35" s="814">
        <v>6554</v>
      </c>
      <c r="AQ35" s="841">
        <v>9040</v>
      </c>
      <c r="AR35" s="851">
        <v>-27.5</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39</v>
      </c>
      <c r="AL36" s="787"/>
      <c r="AM36" s="787"/>
      <c r="AN36" s="804"/>
      <c r="AO36" s="814">
        <v>92203</v>
      </c>
      <c r="AP36" s="814">
        <v>364</v>
      </c>
      <c r="AQ36" s="841">
        <v>445</v>
      </c>
      <c r="AR36" s="851">
        <v>-18.2</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v>405865</v>
      </c>
      <c r="AP37" s="814">
        <v>1602</v>
      </c>
      <c r="AQ37" s="841">
        <v>676</v>
      </c>
      <c r="AR37" s="851">
        <v>137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236</v>
      </c>
      <c r="AL38" s="788"/>
      <c r="AM38" s="788"/>
      <c r="AN38" s="805"/>
      <c r="AO38" s="818" t="s">
        <v>143</v>
      </c>
      <c r="AP38" s="818" t="s">
        <v>143</v>
      </c>
      <c r="AQ38" s="842">
        <v>0</v>
      </c>
      <c r="AR38" s="840" t="s">
        <v>143</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86</v>
      </c>
      <c r="AL39" s="788"/>
      <c r="AM39" s="788"/>
      <c r="AN39" s="805"/>
      <c r="AO39" s="814">
        <v>-2180099</v>
      </c>
      <c r="AP39" s="814">
        <v>-8605</v>
      </c>
      <c r="AQ39" s="841">
        <v>-7187</v>
      </c>
      <c r="AR39" s="851">
        <v>19.7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525</v>
      </c>
      <c r="AL40" s="787"/>
      <c r="AM40" s="787"/>
      <c r="AN40" s="804"/>
      <c r="AO40" s="814">
        <v>-5077445</v>
      </c>
      <c r="AP40" s="814">
        <v>-20041</v>
      </c>
      <c r="AQ40" s="841">
        <v>-25299</v>
      </c>
      <c r="AR40" s="851">
        <v>-20.8</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400</v>
      </c>
      <c r="AL41" s="789"/>
      <c r="AM41" s="789"/>
      <c r="AN41" s="806"/>
      <c r="AO41" s="814">
        <v>1568041</v>
      </c>
      <c r="AP41" s="814">
        <v>6189</v>
      </c>
      <c r="AQ41" s="841">
        <v>6399</v>
      </c>
      <c r="AR41" s="851">
        <v>-3.3</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189</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136</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504</v>
      </c>
      <c r="AO50" s="820" t="s">
        <v>505</v>
      </c>
      <c r="AP50" s="831" t="s">
        <v>529</v>
      </c>
      <c r="AQ50" s="844" t="s">
        <v>394</v>
      </c>
      <c r="AR50" s="854" t="s">
        <v>530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249</v>
      </c>
      <c r="AL51" s="790"/>
      <c r="AM51" s="796">
        <v>16792861</v>
      </c>
      <c r="AN51" s="809">
        <v>65410</v>
      </c>
      <c r="AO51" s="821">
        <v>1.8</v>
      </c>
      <c r="AP51" s="832">
        <v>43554</v>
      </c>
      <c r="AQ51" s="845">
        <v>4</v>
      </c>
      <c r="AR51" s="855">
        <v>-2.2000000000000002</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290</v>
      </c>
      <c r="AM52" s="797">
        <v>11784087</v>
      </c>
      <c r="AN52" s="810">
        <v>45901</v>
      </c>
      <c r="AO52" s="822">
        <v>22</v>
      </c>
      <c r="AP52" s="833">
        <v>24811</v>
      </c>
      <c r="AQ52" s="846">
        <v>4.5999999999999996</v>
      </c>
      <c r="AR52" s="856">
        <v>17.399999999999999</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138</v>
      </c>
      <c r="AL53" s="790"/>
      <c r="AM53" s="796">
        <v>14561886</v>
      </c>
      <c r="AN53" s="809">
        <v>56918</v>
      </c>
      <c r="AO53" s="821">
        <v>-13</v>
      </c>
      <c r="AP53" s="832">
        <v>42581</v>
      </c>
      <c r="AQ53" s="845">
        <v>-2.2000000000000002</v>
      </c>
      <c r="AR53" s="855">
        <v>-10.8</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290</v>
      </c>
      <c r="AM54" s="797">
        <v>9634976</v>
      </c>
      <c r="AN54" s="810">
        <v>37660</v>
      </c>
      <c r="AO54" s="822">
        <v>-18</v>
      </c>
      <c r="AP54" s="833">
        <v>24354</v>
      </c>
      <c r="AQ54" s="846">
        <v>-1.8</v>
      </c>
      <c r="AR54" s="856">
        <v>-16.2</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247</v>
      </c>
      <c r="AL55" s="790"/>
      <c r="AM55" s="796">
        <v>12966105</v>
      </c>
      <c r="AN55" s="809">
        <v>50874</v>
      </c>
      <c r="AO55" s="821">
        <v>-10.6</v>
      </c>
      <c r="AP55" s="832">
        <v>45426</v>
      </c>
      <c r="AQ55" s="845">
        <v>6.7</v>
      </c>
      <c r="AR55" s="855">
        <v>-17.3</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290</v>
      </c>
      <c r="AM56" s="797">
        <v>7797810</v>
      </c>
      <c r="AN56" s="810">
        <v>30596</v>
      </c>
      <c r="AO56" s="822">
        <v>-18.8</v>
      </c>
      <c r="AP56" s="833">
        <v>24508</v>
      </c>
      <c r="AQ56" s="846">
        <v>0.6</v>
      </c>
      <c r="AR56" s="856">
        <v>-19.399999999999999</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531</v>
      </c>
      <c r="AL57" s="790"/>
      <c r="AM57" s="796">
        <v>15255964</v>
      </c>
      <c r="AN57" s="809">
        <v>60037</v>
      </c>
      <c r="AO57" s="821">
        <v>18</v>
      </c>
      <c r="AP57" s="832">
        <v>45022</v>
      </c>
      <c r="AQ57" s="845">
        <v>-0.9</v>
      </c>
      <c r="AR57" s="855">
        <v>18.899999999999999</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290</v>
      </c>
      <c r="AM58" s="797">
        <v>8499082</v>
      </c>
      <c r="AN58" s="810">
        <v>33446</v>
      </c>
      <c r="AO58" s="822">
        <v>9.3000000000000007</v>
      </c>
      <c r="AP58" s="833">
        <v>25247</v>
      </c>
      <c r="AQ58" s="846">
        <v>3</v>
      </c>
      <c r="AR58" s="856">
        <v>6.3</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532</v>
      </c>
      <c r="AL59" s="790"/>
      <c r="AM59" s="796">
        <v>24544567</v>
      </c>
      <c r="AN59" s="809">
        <v>96879</v>
      </c>
      <c r="AO59" s="821">
        <v>61.4</v>
      </c>
      <c r="AP59" s="832">
        <v>46035</v>
      </c>
      <c r="AQ59" s="845">
        <v>2.2999999999999998</v>
      </c>
      <c r="AR59" s="855">
        <v>59.1</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290</v>
      </c>
      <c r="AM60" s="797">
        <v>9556632</v>
      </c>
      <c r="AN60" s="810">
        <v>37720</v>
      </c>
      <c r="AO60" s="822">
        <v>12.8</v>
      </c>
      <c r="AP60" s="833">
        <v>25158</v>
      </c>
      <c r="AQ60" s="846">
        <v>-0.4</v>
      </c>
      <c r="AR60" s="856">
        <v>13.2</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533</v>
      </c>
      <c r="AL61" s="793"/>
      <c r="AM61" s="796">
        <v>16824277</v>
      </c>
      <c r="AN61" s="809">
        <v>66024</v>
      </c>
      <c r="AO61" s="821">
        <v>11.5</v>
      </c>
      <c r="AP61" s="832">
        <v>44524</v>
      </c>
      <c r="AQ61" s="847">
        <v>2</v>
      </c>
      <c r="AR61" s="855">
        <v>9.5</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290</v>
      </c>
      <c r="AM62" s="797">
        <v>9454517</v>
      </c>
      <c r="AN62" s="810">
        <v>37065</v>
      </c>
      <c r="AO62" s="822">
        <v>1.5</v>
      </c>
      <c r="AP62" s="833">
        <v>24816</v>
      </c>
      <c r="AQ62" s="846">
        <v>1.2</v>
      </c>
      <c r="AR62" s="856">
        <v>0.3</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9ALqanpgKbjmSy2TGPYQ4TEqYrRGIvh8cRipV4Lpp3ZkEgp9vYYr+RGYbPcPbaRcTOj8Cm2te8H0E1vXiXmHuQ==" saltValue="229chcMast+lHaYML/PhF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101</v>
      </c>
    </row>
    <row r="120" spans="125:125" ht="13.5" hidden="1" customHeight="1"/>
    <row r="121" spans="125:125" ht="13.5" hidden="1" customHeight="1">
      <c r="DU121" s="753"/>
    </row>
  </sheetData>
  <sheetProtection algorithmName="SHA-512" hashValue="KKLSm9hY9oJI5RYKajM1uy/upAebxXEsNfxgp9RBpwgr4kH/9/z7OqjD26ifDhXzjG8e8poy3dA5Ihs8DbKfHA==" saltValue="KeVGvWVQ96042txhO7muU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101</v>
      </c>
    </row>
  </sheetData>
  <sheetProtection algorithmName="SHA-512" hashValue="maPj0jgl8+tFakYUO227ucGjo83kLoXBxIBGJ9CiQcvtuCre4Y5UYXNkh8YJXvKlypGio1dMeVetxojedTrkIQ==" saltValue="LOSDl5cxLy/aAnh4rcCJ9w=="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6</v>
      </c>
      <c r="C46" s="867"/>
      <c r="D46" s="867"/>
      <c r="E46" s="871" t="s">
        <v>15</v>
      </c>
      <c r="F46" s="875" t="s">
        <v>535</v>
      </c>
      <c r="G46" s="879" t="s">
        <v>536</v>
      </c>
      <c r="H46" s="879" t="s">
        <v>419</v>
      </c>
      <c r="I46" s="879" t="s">
        <v>537</v>
      </c>
      <c r="J46" s="884" t="s">
        <v>538</v>
      </c>
    </row>
    <row r="47" spans="2:10" ht="57.75" customHeight="1">
      <c r="B47" s="864"/>
      <c r="C47" s="868" t="s">
        <v>3</v>
      </c>
      <c r="D47" s="868"/>
      <c r="E47" s="872"/>
      <c r="F47" s="876">
        <v>8.74</v>
      </c>
      <c r="G47" s="880">
        <v>8.14</v>
      </c>
      <c r="H47" s="880">
        <v>8.92</v>
      </c>
      <c r="I47" s="880">
        <v>9.6199999999999992</v>
      </c>
      <c r="J47" s="885">
        <v>8.0299999999999994</v>
      </c>
    </row>
    <row r="48" spans="2:10" ht="57.75" customHeight="1">
      <c r="B48" s="865"/>
      <c r="C48" s="869" t="s">
        <v>11</v>
      </c>
      <c r="D48" s="869"/>
      <c r="E48" s="873"/>
      <c r="F48" s="877">
        <v>5.98</v>
      </c>
      <c r="G48" s="881">
        <v>5.32</v>
      </c>
      <c r="H48" s="881">
        <v>5.36</v>
      </c>
      <c r="I48" s="881">
        <v>6</v>
      </c>
      <c r="J48" s="886">
        <v>5.42</v>
      </c>
    </row>
    <row r="49" spans="2:10" ht="57.75" customHeight="1">
      <c r="B49" s="866"/>
      <c r="C49" s="870" t="s">
        <v>14</v>
      </c>
      <c r="D49" s="870"/>
      <c r="E49" s="874"/>
      <c r="F49" s="878">
        <v>1</v>
      </c>
      <c r="G49" s="882" t="s">
        <v>539</v>
      </c>
      <c r="H49" s="882">
        <v>0.87</v>
      </c>
      <c r="I49" s="882">
        <v>1.51</v>
      </c>
      <c r="J49" s="887" t="s">
        <v>540</v>
      </c>
    </row>
    <row r="50" spans="2:10" ht="13.5" customHeight="1"/>
  </sheetData>
  <sheetProtection algorithmName="SHA-512" hashValue="8aWa4H6kqN7f4c4qmp9mfwuFC7I8qaBm8Jji3eddXawRRiaE9eKfHRK3QQZ5g8zKfD0mnySdhDde/tRc8E3l/g==" saltValue="5O0OaI2FU8wyERd01oyXm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2021-10-08T07:07:31Z</cp:lastPrinted>
  <dcterms:created xsi:type="dcterms:W3CDTF">2021-02-05T02:51:03Z</dcterms:created>
  <dcterms:modified xsi:type="dcterms:W3CDTF">2021-10-27T05:51:01Z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2021-10-27T05:51:01Z</vt:filetime>
  </property>
</Properties>
</file>