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805" tabRatio="66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<sst xmlns="http://schemas.openxmlformats.org/spreadsheetml/2006/main" xmlns:r="http://schemas.openxmlformats.org/officeDocument/2006/relationships" count="561" uniqueCount="561">
  <si>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</si>
  <si>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</si>
  <si>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</si>
  <si>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</si>
  <si>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-0.5</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</si>
  <si>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</si>
  <si>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</si>
  <si>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</si>
  <si>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</si>
  <si>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</si>
  <si>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</si>
  <si>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</si>
  <si>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</si>
  <si>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</si>
  <si>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</si>
  <si>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</si>
  <si>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</si>
  <si>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</si>
  <si>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</si>
  <si>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</si>
  <si>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</si>
  <si>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</si>
  <si>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</si>
  <si>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</si>
  <si>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</si>
  <si>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</si>
  <si>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</si>
  <si>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</si>
  <si>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</si>
  <si>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</si>
  <si>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</si>
  <si>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</si>
  <si>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中遠広域事務組合</t>
  </si>
  <si>
    <t>※令和2年度中に市町村合併した団体で、合併前の団体ごとの決算に基づく将来負担比率を算出していない団体については、グラフを表記しない。</t>
    <rPh sb="1" eb="3">
      <t>レイワ</t>
    </rPh>
    <phoneticPr fontId="6"/>
  </si>
  <si>
    <t>都道府県支出金</t>
  </si>
  <si>
    <t>太田川原野谷川治水水防組合</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</si>
  <si>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</si>
  <si>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</si>
  <si>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</si>
  <si>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</si>
  <si>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</si>
  <si>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</si>
  <si>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</si>
  <si>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</si>
  <si>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</si>
  <si>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</si>
  <si>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</si>
  <si>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</si>
  <si>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</si>
  <si>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</si>
  <si>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</si>
  <si>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</si>
  <si>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</si>
  <si>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</si>
  <si>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</si>
  <si>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</si>
  <si>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</si>
  <si>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</si>
  <si>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</si>
  <si>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</si>
  <si>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</si>
  <si>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</si>
  <si>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</si>
  <si>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</si>
  <si>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</si>
  <si>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</si>
  <si>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</si>
  <si>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</si>
  <si>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</si>
  <si>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</si>
  <si>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</si>
  <si>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</si>
  <si>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</si>
  <si>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</si>
  <si>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</si>
  <si>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</si>
  <si>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</si>
  <si>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</si>
  <si>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</si>
  <si>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</si>
  <si>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</si>
  <si>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</si>
  <si>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</si>
  <si>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</si>
  <si>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</si>
  <si>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</si>
  <si>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</si>
  <si>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</si>
  <si>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</si>
  <si>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</si>
  <si>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</si>
  <si>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</si>
  <si>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</si>
  <si>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</si>
  <si>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</si>
  <si>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</si>
  <si>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</si>
  <si>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 1.61</t>
  </si>
  <si>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</si>
  <si>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</si>
  <si>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</si>
  <si>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</si>
  <si>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</si>
  <si>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</si>
  <si>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</si>
  <si>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</si>
  <si>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</si>
  <si>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</si>
  <si>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</si>
  <si>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</si>
  <si>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</si>
  <si>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</si>
  <si>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</si>
  <si>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</si>
  <si>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</si>
  <si>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</si>
  <si>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</si>
  <si>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</si>
  <si>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</si>
  <si>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</si>
  <si>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</si>
  <si>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</si>
  <si>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</si>
  <si>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</si>
  <si>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</si>
  <si>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</si>
  <si>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</si>
  <si>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</si>
  <si>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</si>
  <si>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</si>
  <si>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</si>
  <si>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</si>
  <si>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</si>
  <si>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</si>
  <si>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1-4</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</si>
  <si>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</si>
  <si>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</si>
  <si>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</si>
  <si>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</si>
  <si>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</si>
  <si>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</si>
  <si>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</si>
  <si>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</si>
  <si>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</si>
  <si>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準元利償還金</t>
    <rPh sb="0" eb="1">
      <t>ジュン</t>
    </rPh>
    <rPh sb="1" eb="3">
      <t>ガンリ</t>
    </rPh>
    <rPh sb="3" eb="6">
      <t>ショウカンキン</t>
    </rPh>
    <phoneticPr fontId="34"/>
  </si>
  <si>
    <t>Ⅳ－２</t>
  </si>
  <si>
    <t>実質収支比率</t>
    <rPh sb="0" eb="2">
      <t>ジッシツ</t>
    </rPh>
    <rPh sb="2" eb="4">
      <t>シュウシ</t>
    </rPh>
    <rPh sb="4" eb="6">
      <t>ヒリツ</t>
    </rPh>
    <phoneticPr fontId="6"/>
  </si>
  <si>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</si>
  <si>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</si>
  <si>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</si>
  <si>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</si>
  <si>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</si>
  <si>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</si>
  <si>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中東遠看護専門学校組合</t>
  </si>
  <si>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</si>
  <si>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</si>
  <si>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</si>
  <si>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</si>
  <si>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</si>
  <si>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</si>
  <si>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</si>
  <si>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</si>
  <si>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</si>
  <si>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</si>
  <si>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</si>
  <si>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</si>
  <si>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磐田市</t>
  </si>
  <si>
    <t>保険給付費</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</si>
  <si>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</si>
  <si>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</si>
  <si>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</si>
  <si>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</si>
  <si>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</si>
  <si>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</si>
  <si>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</si>
  <si>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</si>
  <si>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</si>
  <si>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駐車場整備</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</si>
  <si>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</si>
  <si>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</si>
  <si>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</si>
  <si>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</si>
  <si>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</si>
  <si>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</si>
  <si>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</si>
  <si>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</si>
  <si>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</si>
  <si>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</si>
  <si>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</si>
  <si>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</si>
  <si>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</si>
  <si>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</si>
  <si>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</si>
  <si>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</si>
  <si>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</si>
  <si>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</si>
  <si>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</si>
  <si>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</si>
  <si>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</si>
  <si>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</si>
  <si>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</si>
  <si>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-0.8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</si>
  <si>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</si>
  <si>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</si>
  <si>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</si>
  <si>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</si>
  <si>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</si>
  <si>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</si>
  <si>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</si>
  <si>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</si>
  <si>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</si>
  <si>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</si>
  <si>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</si>
  <si>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</si>
  <si>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</si>
  <si>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</si>
  <si>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</si>
  <si>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</si>
  <si>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</si>
  <si>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</si>
  <si>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</si>
  <si>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</si>
  <si>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</si>
  <si>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</si>
  <si>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</si>
  <si>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</si>
  <si>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</si>
  <si>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</si>
  <si>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</si>
  <si>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</si>
  <si>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</si>
  <si>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</si>
  <si>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</si>
  <si>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</si>
  <si>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-0.1</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</si>
  <si>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</si>
  <si>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</si>
  <si>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</si>
  <si>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</si>
  <si>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</si>
  <si>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</si>
  <si>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</si>
  <si>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</si>
  <si>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</si>
  <si>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</si>
  <si>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</si>
  <si>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</si>
  <si>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</si>
  <si>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</si>
  <si>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</si>
  <si>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</si>
  <si>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</si>
  <si>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</si>
  <si>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</si>
  <si>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</si>
  <si>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</si>
  <si>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</si>
  <si>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</si>
  <si>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</si>
  <si>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</si>
  <si>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</si>
  <si>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</si>
  <si>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静岡地方税滞納整理機構</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</si>
  <si>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</si>
  <si>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</si>
  <si>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</si>
  <si>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</si>
  <si>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</si>
  <si>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</si>
  <si>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</si>
  <si>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</si>
  <si>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</si>
  <si>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</si>
  <si>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</si>
  <si>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</si>
  <si>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</si>
  <si>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</si>
  <si>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</si>
  <si>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</si>
  <si>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</si>
  <si>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</si>
  <si>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</si>
  <si>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</si>
  <si>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</si>
  <si>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</si>
  <si>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</si>
  <si>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</si>
  <si>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</si>
  <si>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</si>
  <si>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</si>
  <si>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</si>
  <si>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</si>
  <si>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</si>
  <si>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</si>
  <si>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</si>
  <si>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</si>
  <si>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</si>
  <si>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</si>
  <si>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</si>
  <si>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</si>
  <si>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</si>
  <si>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</si>
  <si>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</si>
  <si>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</si>
  <si>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</si>
  <si>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</si>
  <si>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</si>
  <si>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静岡県磐田市</t>
  </si>
  <si>
    <t>令和元年度</t>
    <rPh sb="0" eb="3">
      <t>レイワガン</t>
    </rPh>
    <rPh sb="3" eb="5">
      <t>ネンド</t>
    </rPh>
    <phoneticPr fontId="37"/>
  </si>
  <si>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</si>
  <si>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</si>
  <si>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</si>
  <si>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</si>
  <si>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</si>
  <si>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</si>
  <si>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</si>
  <si>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</si>
  <si>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</si>
  <si>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</si>
  <si>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3.37</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</si>
  <si>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</si>
  <si>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</si>
  <si>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</si>
  <si>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</si>
  <si>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</si>
  <si>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</si>
  <si>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</si>
  <si>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</si>
  <si>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</si>
  <si>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</si>
  <si>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</si>
  <si>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</si>
  <si>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</si>
  <si>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</si>
  <si>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</si>
  <si>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</si>
  <si>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</si>
  <si>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</si>
  <si>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</si>
  <si>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</si>
  <si>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</si>
  <si>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2.84</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</si>
  <si>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</si>
  <si>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</si>
  <si>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</si>
  <si>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</si>
  <si>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</si>
  <si>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</si>
  <si>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</si>
  <si>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</si>
  <si>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</si>
  <si>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</si>
  <si>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</si>
  <si>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</si>
  <si>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</si>
  <si>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</si>
  <si>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</si>
  <si>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</si>
  <si>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</si>
  <si>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</si>
  <si>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</si>
  <si>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</si>
  <si>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</si>
  <si>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</si>
  <si>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</si>
  <si>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</si>
  <si>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</si>
  <si>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</si>
  <si>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</si>
  <si>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</si>
  <si>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</si>
  <si>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</si>
  <si>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</si>
  <si>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</si>
  <si>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</si>
  <si>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</si>
  <si>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</si>
  <si>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</si>
  <si>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</si>
  <si>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</si>
  <si>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</si>
  <si>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</si>
  <si>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</si>
  <si>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</si>
  <si>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</si>
  <si>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</si>
  <si>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</si>
  <si>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</si>
  <si>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</si>
  <si>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</si>
  <si>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</si>
  <si>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</si>
  <si>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</si>
  <si>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</si>
  <si>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</si>
  <si>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</si>
  <si>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</si>
  <si>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</si>
  <si>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</si>
  <si>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</si>
  <si>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</si>
  <si>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</si>
  <si>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</si>
  <si>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</si>
  <si>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</si>
  <si>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</si>
  <si>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</si>
  <si>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</si>
  <si>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</si>
  <si>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</si>
  <si>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</si>
  <si>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</si>
  <si>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</si>
  <si>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</si>
  <si>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</si>
  <si>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</si>
  <si>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</si>
  <si>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</si>
  <si>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</si>
  <si>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</si>
  <si>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</si>
  <si>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</si>
  <si>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</si>
  <si>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</si>
  <si>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</si>
  <si>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</si>
  <si>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</si>
  <si>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</si>
  <si>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</si>
  <si>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</si>
  <si>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</si>
  <si>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</si>
  <si>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</si>
  <si>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</si>
  <si>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</si>
  <si>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</si>
  <si>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</si>
  <si>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</si>
  <si>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</si>
  <si>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</si>
  <si>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</si>
  <si>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</si>
  <si>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</si>
  <si>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</si>
  <si>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</si>
  <si>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</si>
  <si>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</si>
  <si>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磐田原総合開発</t>
  </si>
  <si>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</si>
  <si>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</si>
  <si>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</si>
  <si>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</si>
  <si>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</si>
  <si>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</si>
  <si>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</si>
  <si>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</si>
  <si>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</si>
  <si>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</si>
  <si>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</si>
  <si>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</si>
  <si>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</si>
  <si>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</si>
  <si>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</si>
  <si>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</si>
  <si>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将来負担比率</t>
    <rPh sb="0" eb="2">
      <t>ショウライ</t>
    </rPh>
    <rPh sb="2" eb="4">
      <t>フタン</t>
    </rPh>
    <rPh sb="4" eb="6">
      <t>ヒリツ</t>
    </rPh>
    <phoneticPr fontId="37"/>
  </si>
  <si>
    <t>駐車場事業特別会計</t>
  </si>
  <si>
    <t>PFI事業に係るもの</t>
    <rPh sb="3" eb="5">
      <t>ジギョウ</t>
    </rPh>
    <rPh sb="6" eb="7">
      <t>カカ</t>
    </rPh>
    <phoneticPr fontId="34"/>
  </si>
  <si>
    <t>水道事業会計</t>
  </si>
  <si>
    <t>法適用企業</t>
  </si>
  <si>
    <t>病院事業会計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</si>
  <si>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</si>
  <si>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</si>
  <si>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</si>
  <si>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</si>
  <si>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</si>
  <si>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</si>
  <si>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</si>
  <si>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</si>
  <si>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</si>
  <si>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</si>
  <si>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</si>
  <si>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</si>
  <si>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</si>
  <si>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</si>
  <si>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</si>
  <si>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</si>
  <si>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</si>
  <si>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</si>
  <si>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</si>
  <si>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</si>
  <si>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</si>
  <si>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</si>
  <si>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</si>
  <si>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</si>
  <si>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</si>
  <si>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浅羽地域湛水防除施設組合</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</si>
  <si>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</si>
  <si>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</si>
  <si>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</si>
  <si>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</si>
  <si>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</si>
  <si>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</si>
  <si>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</si>
  <si>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</si>
  <si>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</si>
  <si>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</si>
  <si>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</si>
  <si>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</si>
  <si>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</si>
  <si>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</si>
  <si>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</si>
  <si>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</si>
  <si>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</si>
  <si>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</si>
  <si>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</si>
  <si>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</si>
  <si>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</si>
  <si>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</si>
  <si>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</si>
  <si>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</si>
  <si>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</si>
  <si>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</si>
  <si>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</si>
  <si>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</si>
  <si>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</si>
  <si>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</si>
  <si>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</si>
  <si>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</si>
  <si>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</si>
  <si>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</si>
  <si>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</si>
  <si>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</si>
  <si>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</si>
  <si>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8.61</t>
  </si>
  <si>
    <t>その他会計（赤字）</t>
  </si>
  <si>
    <t>▲ 0.04</t>
  </si>
  <si>
    <t>（百万円）</t>
  </si>
  <si>
    <t>H27末</t>
  </si>
  <si>
    <t>H26末</t>
  </si>
  <si>
    <t>H28末</t>
  </si>
  <si>
    <t>H29末</t>
  </si>
  <si>
    <t>H30末</t>
  </si>
  <si>
    <t>磐田市公共施設整備基金</t>
    <rPh sb="0" eb="3">
      <t>イワタシ</t>
    </rPh>
    <rPh sb="3" eb="5">
      <t>コウキョウ</t>
    </rPh>
    <rPh sb="5" eb="7">
      <t>シセツ</t>
    </rPh>
    <rPh sb="7" eb="9">
      <t>セイビ</t>
    </rPh>
    <rPh sb="9" eb="11">
      <t>キキン</t>
    </rPh>
    <phoneticPr fontId="6"/>
  </si>
  <si>
    <t>磐田市津波対策事業基金</t>
    <rPh sb="0" eb="3">
      <t>イワタシ</t>
    </rPh>
    <rPh sb="3" eb="5">
      <t>ツナミ</t>
    </rPh>
    <rPh sb="5" eb="7">
      <t>タイサク</t>
    </rPh>
    <rPh sb="7" eb="9">
      <t>ジギョウ</t>
    </rPh>
    <rPh sb="9" eb="11">
      <t>キキン</t>
    </rPh>
    <phoneticPr fontId="6"/>
  </si>
  <si>
    <t>磐田市職員退職手当基金</t>
    <rPh sb="0" eb="3">
      <t>イワタシ</t>
    </rPh>
    <rPh sb="3" eb="5">
      <t>ショクイン</t>
    </rPh>
    <rPh sb="5" eb="7">
      <t>タイショク</t>
    </rPh>
    <rPh sb="7" eb="9">
      <t>テアテ</t>
    </rPh>
    <rPh sb="9" eb="11">
      <t>キキン</t>
    </rPh>
    <phoneticPr fontId="6"/>
  </si>
  <si>
    <t>磐田市しっぺいこども福祉基金</t>
    <rPh sb="0" eb="3">
      <t>イワタシ</t>
    </rPh>
    <rPh sb="10" eb="12">
      <t>フクシ</t>
    </rPh>
    <rPh sb="12" eb="14">
      <t>キキン</t>
    </rPh>
    <phoneticPr fontId="6"/>
  </si>
  <si>
    <t>磐田市文化振興基金</t>
    <rPh sb="0" eb="3">
      <t>イワタシ</t>
    </rPh>
    <rPh sb="3" eb="5">
      <t>ブンカ</t>
    </rPh>
    <rPh sb="5" eb="7">
      <t>シンコウ</t>
    </rPh>
    <rPh sb="7" eb="9">
      <t>キキン</t>
    </rPh>
    <phoneticPr fontId="6"/>
  </si>
  <si>
    <t>磐田市勤労者福祉サービスセンター</t>
  </si>
  <si>
    <t>磐田市土地開発公社</t>
  </si>
  <si>
    <t>竜洋環境創造</t>
  </si>
  <si>
    <t>とよおか採れたて元気むら</t>
  </si>
  <si>
    <t>養護老人ホームとよおか管理組合</t>
  </si>
  <si>
    <t>静岡県後期高齢者医療広域連合</t>
  </si>
  <si>
    <t>静岡県後期高齢者医療広域連合（事業会計分）</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</si>
  <si>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</si>
  <si>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</si>
  <si>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</si>
  <si>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</si>
  <si>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</si>
  <si>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起債残高の減少に加え、今後の大規模事業の実施を踏まえたその他特定目的基金への積み立てに取り組んできたことから、数値は改善傾向にある。大型事業の進捗によって、一時的に起債残高が増加することが想定されるため、引き続き交付税措置の高い有利な条件の起債や基金を活用し、適切かつ計画的な財政運営に努めていく。</t>
    <rPh sb="1" eb="5">
      <t>キサイザンダカ</t>
    </rPh>
    <rPh sb="6" eb="8">
      <t>ゲンショウ</t>
    </rPh>
    <rPh sb="9" eb="10">
      <t>クワ</t>
    </rPh>
    <rPh sb="12" eb="14">
      <t>コンゴ</t>
    </rPh>
    <rPh sb="15" eb="18">
      <t>ダイキボ</t>
    </rPh>
    <rPh sb="18" eb="20">
      <t>ジギョウ</t>
    </rPh>
    <rPh sb="21" eb="23">
      <t>ジッシ</t>
    </rPh>
    <rPh sb="24" eb="25">
      <t>フ</t>
    </rPh>
    <rPh sb="30" eb="31">
      <t>タ</t>
    </rPh>
    <rPh sb="31" eb="35">
      <t>トクテイモクテキ</t>
    </rPh>
    <rPh sb="35" eb="37">
      <t>キキン</t>
    </rPh>
    <rPh sb="39" eb="40">
      <t>ツ</t>
    </rPh>
    <rPh sb="41" eb="42">
      <t>タ</t>
    </rPh>
    <rPh sb="44" eb="45">
      <t>ト</t>
    </rPh>
    <rPh sb="46" eb="47">
      <t>ク</t>
    </rPh>
    <rPh sb="56" eb="58">
      <t>スウチ</t>
    </rPh>
    <rPh sb="59" eb="61">
      <t>カイゼン</t>
    </rPh>
    <rPh sb="61" eb="63">
      <t>ケイコウ</t>
    </rPh>
    <rPh sb="67" eb="69">
      <t>オオガタ</t>
    </rPh>
    <rPh sb="69" eb="71">
      <t>ジギョウ</t>
    </rPh>
    <rPh sb="72" eb="74">
      <t>シンチョク</t>
    </rPh>
    <rPh sb="79" eb="82">
      <t>イチジテキ</t>
    </rPh>
    <rPh sb="83" eb="85">
      <t>キサイ</t>
    </rPh>
    <rPh sb="85" eb="87">
      <t>ザンダカ</t>
    </rPh>
    <rPh sb="88" eb="90">
      <t>ゾウカ</t>
    </rPh>
    <rPh sb="95" eb="97">
      <t>ソウテイ</t>
    </rPh>
    <rPh sb="107" eb="110">
      <t>コウフゼイ</t>
    </rPh>
    <rPh sb="110" eb="112">
      <t>ソチ</t>
    </rPh>
    <rPh sb="113" eb="114">
      <t>タカ</t>
    </rPh>
    <rPh sb="118" eb="120">
      <t>ジョウケン</t>
    </rPh>
    <rPh sb="121" eb="123">
      <t>キサイ</t>
    </rPh>
    <rPh sb="124" eb="126">
      <t>キキン</t>
    </rPh>
    <rPh sb="127" eb="129">
      <t>カツヨウ</t>
    </rPh>
    <rPh sb="131" eb="133">
      <t>テキセツ</t>
    </rPh>
    <rPh sb="135" eb="138">
      <t>ケイカクテキ</t>
    </rPh>
    <rPh sb="139" eb="141">
      <t>ザイセイ</t>
    </rPh>
    <rPh sb="141" eb="143">
      <t>ウンエイ</t>
    </rPh>
    <rPh sb="144" eb="145">
      <t>ツト</t>
    </rPh>
    <phoneticPr fontId="6"/>
  </si>
  <si>
    <t>　類似団体平均に比べ、将来負担比率は低く、有形固定資産減価償却率は高い状態が続いていることから、市債発行の抑制等の取り組みが表れている一方で、施設の老朽化の進行が続いている状態となっている。
　起債残高については、今後予定されている公共施設整備に伴い一時的に増加が見込まれていることから、引き続き起債の抑制に取り組むとともに、有利な条件の起債の活用等により、将来負担比率が過度に上昇しないよう配慮しつつ、公共施設等総合管理計画に基づいた公共施設の最適化に取り組んでいく。</t>
    <rPh sb="1" eb="3">
      <t>ルイジ</t>
    </rPh>
    <rPh sb="3" eb="5">
      <t>ダンタイ</t>
    </rPh>
    <rPh sb="5" eb="7">
      <t>ヘイキン</t>
    </rPh>
    <rPh sb="8" eb="9">
      <t>クラ</t>
    </rPh>
    <rPh sb="11" eb="13">
      <t>ショウライ</t>
    </rPh>
    <rPh sb="13" eb="15">
      <t>フタン</t>
    </rPh>
    <rPh sb="15" eb="17">
      <t>ヒリツ</t>
    </rPh>
    <rPh sb="18" eb="19">
      <t>ヒク</t>
    </rPh>
    <rPh sb="21" eb="23">
      <t>ユウケイ</t>
    </rPh>
    <rPh sb="23" eb="25">
      <t>コテイ</t>
    </rPh>
    <rPh sb="25" eb="27">
      <t>シサン</t>
    </rPh>
    <rPh sb="27" eb="29">
      <t>ゲンカ</t>
    </rPh>
    <rPh sb="29" eb="31">
      <t>ショウキャク</t>
    </rPh>
    <rPh sb="31" eb="32">
      <t>リツ</t>
    </rPh>
    <rPh sb="33" eb="34">
      <t>タカ</t>
    </rPh>
    <rPh sb="35" eb="37">
      <t>ジョウタイ</t>
    </rPh>
    <rPh sb="38" eb="39">
      <t>ツヅ</t>
    </rPh>
    <rPh sb="48" eb="50">
      <t>シサイ</t>
    </rPh>
    <rPh sb="50" eb="52">
      <t>ハッコウ</t>
    </rPh>
    <rPh sb="53" eb="55">
      <t>ヨクセイ</t>
    </rPh>
    <rPh sb="55" eb="56">
      <t>トウ</t>
    </rPh>
    <rPh sb="57" eb="58">
      <t>ト</t>
    </rPh>
    <rPh sb="59" eb="60">
      <t>ク</t>
    </rPh>
    <rPh sb="62" eb="63">
      <t>アラワ</t>
    </rPh>
    <rPh sb="67" eb="69">
      <t>イッポウ</t>
    </rPh>
    <rPh sb="71" eb="73">
      <t>シセツ</t>
    </rPh>
    <rPh sb="74" eb="77">
      <t>ロウキュウカ</t>
    </rPh>
    <rPh sb="78" eb="80">
      <t>シンコウ</t>
    </rPh>
    <rPh sb="81" eb="82">
      <t>ツヅ</t>
    </rPh>
    <rPh sb="86" eb="88">
      <t>ジョウタイ</t>
    </rPh>
    <rPh sb="97" eb="99">
      <t>キサイ</t>
    </rPh>
    <rPh sb="99" eb="101">
      <t>ザンダカ</t>
    </rPh>
    <rPh sb="144" eb="145">
      <t>ヒ</t>
    </rPh>
    <rPh sb="146" eb="147">
      <t>ツヅ</t>
    </rPh>
    <rPh sb="148" eb="150">
      <t>キサイ</t>
    </rPh>
    <rPh sb="151" eb="153">
      <t>ヨクセイ</t>
    </rPh>
    <rPh sb="154" eb="155">
      <t>ト</t>
    </rPh>
    <rPh sb="156" eb="157">
      <t>ク</t>
    </rPh>
    <rPh sb="169" eb="171">
      <t>キサイ</t>
    </rPh>
    <rPh sb="186" eb="188">
      <t>カド</t>
    </rPh>
    <rPh sb="189" eb="191">
      <t>ジョウショウ</t>
    </rPh>
    <rPh sb="196" eb="198">
      <t>ハイリョ</t>
    </rPh>
    <rPh sb="202" eb="204">
      <t>コウキョウ</t>
    </rPh>
    <rPh sb="204" eb="206">
      <t>シセツ</t>
    </rPh>
    <rPh sb="206" eb="207">
      <t>トウ</t>
    </rPh>
    <rPh sb="207" eb="209">
      <t>ソウゴウ</t>
    </rPh>
    <rPh sb="209" eb="211">
      <t>カンリ</t>
    </rPh>
    <rPh sb="211" eb="213">
      <t>ケイカク</t>
    </rPh>
    <rPh sb="214" eb="215">
      <t>モト</t>
    </rPh>
    <rPh sb="218" eb="220">
      <t>コウキョウ</t>
    </rPh>
    <rPh sb="220" eb="222">
      <t>シセツ</t>
    </rPh>
    <rPh sb="223" eb="226">
      <t>サイテキカ</t>
    </rPh>
    <rPh sb="227" eb="228">
      <t>ト</t>
    </rPh>
    <rPh sb="229" eb="230">
      <t>ク</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</si>
</sst>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52496</c:v>
                </c:pt>
                <c:pt idx="1">
                  <c:v>52619</c:v>
                </c:pt>
                <c:pt idx="2">
                  <c:v>51875</c:v>
                </c:pt>
                <c:pt idx="3">
                  <c:v>48064</c:v>
                </c:pt>
                <c:pt idx="4">
                  <c:v>56662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54062</c:v>
                </c:pt>
                <c:pt idx="1">
                  <c:v>36602</c:v>
                </c:pt>
                <c:pt idx="2">
                  <c:v>52253</c:v>
                </c:pt>
                <c:pt idx="3">
                  <c:v>67679</c:v>
                </c:pt>
                <c:pt idx="4">
                  <c:v>79752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5.35</c:v>
                </c:pt>
                <c:pt idx="1">
                  <c:v>1.65</c:v>
                </c:pt>
                <c:pt idx="2">
                  <c:v>5.0999999999999996</c:v>
                </c:pt>
                <c:pt idx="3">
                  <c:v>4.4400000000000004</c:v>
                </c:pt>
                <c:pt idx="4">
                  <c:v>2.29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21.22</c:v>
                </c:pt>
                <c:pt idx="1">
                  <c:v>19.32</c:v>
                </c:pt>
                <c:pt idx="2">
                  <c:v>18.579999999999998</c:v>
                </c:pt>
                <c:pt idx="3">
                  <c:v>20.46</c:v>
                </c:pt>
                <c:pt idx="4">
                  <c:v>21.56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-2.84</c:v>
                </c:pt>
                <c:pt idx="1">
                  <c:v>-8.61</c:v>
                </c:pt>
                <c:pt idx="2">
                  <c:v>1.52</c:v>
                </c:pt>
                <c:pt idx="3">
                  <c:v>-1.61</c:v>
                </c:pt>
                <c:pt idx="4">
                  <c:v>-3.37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0.86</c:v>
                </c:pt>
                <c:pt idx="2">
                  <c:v>#N/A</c:v>
                </c:pt>
                <c:pt idx="3">
                  <c:v>0.49</c:v>
                </c:pt>
                <c:pt idx="4">
                  <c:v>#N/A</c:v>
                </c:pt>
                <c:pt idx="5">
                  <c:v>0.27</c:v>
                </c:pt>
                <c:pt idx="6">
                  <c:v>#N/A</c:v>
                </c:pt>
                <c:pt idx="7">
                  <c:v>5.e-002</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4.e-002</c:v>
                </c:pt>
                <c:pt idx="7">
                  <c:v>#N/A</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1.e-002</c:v>
                </c:pt>
                <c:pt idx="2">
                  <c:v>#N/A</c:v>
                </c:pt>
                <c:pt idx="3">
                  <c:v>1.e-002</c:v>
                </c:pt>
                <c:pt idx="4">
                  <c:v>#N/A</c:v>
                </c:pt>
                <c:pt idx="5">
                  <c:v>1.e-002</c:v>
                </c:pt>
                <c:pt idx="6">
                  <c:v>#N/A</c:v>
                </c:pt>
                <c:pt idx="7">
                  <c:v>3.e-002</c:v>
                </c:pt>
                <c:pt idx="8">
                  <c:v>#N/A</c:v>
                </c:pt>
                <c:pt idx="9">
                  <c:v>1.e-002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1.43</c:v>
                </c:pt>
                <c:pt idx="2">
                  <c:v>#N/A</c:v>
                </c:pt>
                <c:pt idx="3">
                  <c:v>1.6800000000000002</c:v>
                </c:pt>
                <c:pt idx="4">
                  <c:v>#N/A</c:v>
                </c:pt>
                <c:pt idx="5">
                  <c:v>2.6</c:v>
                </c:pt>
                <c:pt idx="6">
                  <c:v>#N/A</c:v>
                </c:pt>
                <c:pt idx="7">
                  <c:v>0.89</c:v>
                </c:pt>
                <c:pt idx="8">
                  <c:v>#N/A</c:v>
                </c:pt>
                <c:pt idx="9">
                  <c:v>0.77</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1.18</c:v>
                </c:pt>
                <c:pt idx="2">
                  <c:v>#N/A</c:v>
                </c:pt>
                <c:pt idx="3">
                  <c:v>1.69</c:v>
                </c:pt>
                <c:pt idx="4">
                  <c:v>#N/A</c:v>
                </c:pt>
                <c:pt idx="5">
                  <c:v>1.24</c:v>
                </c:pt>
                <c:pt idx="6">
                  <c:v>#N/A</c:v>
                </c:pt>
                <c:pt idx="7">
                  <c:v>1.02</c:v>
                </c:pt>
                <c:pt idx="8">
                  <c:v>#N/A</c:v>
                </c:pt>
                <c:pt idx="9">
                  <c:v>0.97</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5.34</c:v>
                </c:pt>
                <c:pt idx="2">
                  <c:v>#N/A</c:v>
                </c:pt>
                <c:pt idx="3">
                  <c:v>1.65</c:v>
                </c:pt>
                <c:pt idx="4">
                  <c:v>#N/A</c:v>
                </c:pt>
                <c:pt idx="5">
                  <c:v>5.0999999999999996</c:v>
                </c:pt>
                <c:pt idx="6">
                  <c:v>#N/A</c:v>
                </c:pt>
                <c:pt idx="7">
                  <c:v>4.4400000000000004</c:v>
                </c:pt>
                <c:pt idx="8">
                  <c:v>#N/A</c:v>
                </c:pt>
                <c:pt idx="9">
                  <c:v>2.29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5.81</c:v>
                </c:pt>
                <c:pt idx="2">
                  <c:v>#N/A</c:v>
                </c:pt>
                <c:pt idx="3">
                  <c:v>4.93</c:v>
                </c:pt>
                <c:pt idx="4">
                  <c:v>#N/A</c:v>
                </c:pt>
                <c:pt idx="5">
                  <c:v>4.5</c:v>
                </c:pt>
                <c:pt idx="6">
                  <c:v>#N/A</c:v>
                </c:pt>
                <c:pt idx="7">
                  <c:v>4.63</c:v>
                </c:pt>
                <c:pt idx="8">
                  <c:v>#N/A</c:v>
                </c:pt>
                <c:pt idx="9">
                  <c:v>4.7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3.69</c:v>
                </c:pt>
                <c:pt idx="2">
                  <c:v>#N/A</c:v>
                </c:pt>
                <c:pt idx="3">
                  <c:v>3.98</c:v>
                </c:pt>
                <c:pt idx="4">
                  <c:v>#N/A</c:v>
                </c:pt>
                <c:pt idx="5">
                  <c:v>4.01</c:v>
                </c:pt>
                <c:pt idx="6">
                  <c:v>#N/A</c:v>
                </c:pt>
                <c:pt idx="7">
                  <c:v>4.4400000000000004</c:v>
                </c:pt>
                <c:pt idx="8">
                  <c:v>#N/A</c:v>
                </c:pt>
                <c:pt idx="9">
                  <c:v>4.88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8576</c:v>
                </c:pt>
                <c:pt idx="5">
                  <c:v>8597</c:v>
                </c:pt>
                <c:pt idx="8">
                  <c:v>8466</c:v>
                </c:pt>
                <c:pt idx="11">
                  <c:v>7835</c:v>
                </c:pt>
                <c:pt idx="14">
                  <c:v>7760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164</c:v>
                </c:pt>
                <c:pt idx="3">
                  <c:v>167</c:v>
                </c:pt>
                <c:pt idx="6">
                  <c:v>173</c:v>
                </c:pt>
                <c:pt idx="9">
                  <c:v>127</c:v>
                </c:pt>
                <c:pt idx="12">
                  <c:v>141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174</c:v>
                </c:pt>
                <c:pt idx="3">
                  <c:v>174</c:v>
                </c:pt>
                <c:pt idx="6">
                  <c:v>177</c:v>
                </c:pt>
                <c:pt idx="9">
                  <c:v>177</c:v>
                </c:pt>
                <c:pt idx="12">
                  <c:v>134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3316</c:v>
                </c:pt>
                <c:pt idx="3">
                  <c:v>3085</c:v>
                </c:pt>
                <c:pt idx="6">
                  <c:v>3258</c:v>
                </c:pt>
                <c:pt idx="9">
                  <c:v>3168</c:v>
                </c:pt>
                <c:pt idx="12">
                  <c:v>2941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7079</c:v>
                </c:pt>
                <c:pt idx="3">
                  <c:v>6937</c:v>
                </c:pt>
                <c:pt idx="6">
                  <c:v>6671</c:v>
                </c:pt>
                <c:pt idx="9">
                  <c:v>5711</c:v>
                </c:pt>
                <c:pt idx="12">
                  <c:v>5583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2157</c:v>
                </c:pt>
                <c:pt idx="2">
                  <c:v>#N/A</c:v>
                </c:pt>
                <c:pt idx="3">
                  <c:v>#N/A</c:v>
                </c:pt>
                <c:pt idx="4">
                  <c:v>1766</c:v>
                </c:pt>
                <c:pt idx="5">
                  <c:v>#N/A</c:v>
                </c:pt>
                <c:pt idx="6">
                  <c:v>#N/A</c:v>
                </c:pt>
                <c:pt idx="7">
                  <c:v>1813</c:v>
                </c:pt>
                <c:pt idx="8">
                  <c:v>#N/A</c:v>
                </c:pt>
                <c:pt idx="9">
                  <c:v>#N/A</c:v>
                </c:pt>
                <c:pt idx="10">
                  <c:v>1348</c:v>
                </c:pt>
                <c:pt idx="11">
                  <c:v>#N/A</c:v>
                </c:pt>
                <c:pt idx="12">
                  <c:v>#N/A</c:v>
                </c:pt>
                <c:pt idx="13">
                  <c:v>1039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72196</c:v>
                </c:pt>
                <c:pt idx="5">
                  <c:v>69738</c:v>
                </c:pt>
                <c:pt idx="8">
                  <c:v>67690</c:v>
                </c:pt>
                <c:pt idx="11">
                  <c:v>67306</c:v>
                </c:pt>
                <c:pt idx="14">
                  <c:v>65674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12307</c:v>
                </c:pt>
                <c:pt idx="5">
                  <c:v>11720</c:v>
                </c:pt>
                <c:pt idx="8">
                  <c:v>11357</c:v>
                </c:pt>
                <c:pt idx="11">
                  <c:v>10726</c:v>
                </c:pt>
                <c:pt idx="14">
                  <c:v>10362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13184</c:v>
                </c:pt>
                <c:pt idx="5">
                  <c:v>15897</c:v>
                </c:pt>
                <c:pt idx="8">
                  <c:v>15851</c:v>
                </c:pt>
                <c:pt idx="11">
                  <c:v>16070</c:v>
                </c:pt>
                <c:pt idx="14">
                  <c:v>15394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117</c:v>
                </c:pt>
                <c:pt idx="3">
                  <c:v>182</c:v>
                </c:pt>
                <c:pt idx="6">
                  <c:v>177</c:v>
                </c:pt>
                <c:pt idx="9">
                  <c:v>164</c:v>
                </c:pt>
                <c:pt idx="12">
                  <c:v>179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10097</c:v>
                </c:pt>
                <c:pt idx="3">
                  <c:v>9959</c:v>
                </c:pt>
                <c:pt idx="6">
                  <c:v>9712</c:v>
                </c:pt>
                <c:pt idx="9">
                  <c:v>9639</c:v>
                </c:pt>
                <c:pt idx="12">
                  <c:v>9696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873</c:v>
                </c:pt>
                <c:pt idx="3">
                  <c:v>726</c:v>
                </c:pt>
                <c:pt idx="6">
                  <c:v>570</c:v>
                </c:pt>
                <c:pt idx="9">
                  <c:v>431</c:v>
                </c:pt>
                <c:pt idx="12">
                  <c:v>376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38195</c:v>
                </c:pt>
                <c:pt idx="3">
                  <c:v>35713</c:v>
                </c:pt>
                <c:pt idx="6">
                  <c:v>33607</c:v>
                </c:pt>
                <c:pt idx="9">
                  <c:v>31798</c:v>
                </c:pt>
                <c:pt idx="12">
                  <c:v>29963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925</c:v>
                </c:pt>
                <c:pt idx="3">
                  <c:v>832</c:v>
                </c:pt>
                <c:pt idx="6">
                  <c:v>958</c:v>
                </c:pt>
                <c:pt idx="9">
                  <c:v>964</c:v>
                </c:pt>
                <c:pt idx="12">
                  <c:v>894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54774</c:v>
                </c:pt>
                <c:pt idx="3">
                  <c:v>52420</c:v>
                </c:pt>
                <c:pt idx="6">
                  <c:v>51244</c:v>
                </c:pt>
                <c:pt idx="9">
                  <c:v>51140</c:v>
                </c:pt>
                <c:pt idx="12">
                  <c:v>50445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7293</c:v>
                </c:pt>
                <c:pt idx="2">
                  <c:v>#N/A</c:v>
                </c:pt>
                <c:pt idx="3">
                  <c:v>#N/A</c:v>
                </c:pt>
                <c:pt idx="4">
                  <c:v>2477</c:v>
                </c:pt>
                <c:pt idx="5">
                  <c:v>#N/A</c:v>
                </c:pt>
                <c:pt idx="6">
                  <c:v>#N/A</c:v>
                </c:pt>
                <c:pt idx="7">
                  <c:v>1371</c:v>
                </c:pt>
                <c:pt idx="8">
                  <c:v>#N/A</c:v>
                </c:pt>
                <c:pt idx="9">
                  <c:v>#N/A</c:v>
                </c:pt>
                <c:pt idx="10">
                  <c:v>35</c:v>
                </c:pt>
                <c:pt idx="11">
                  <c:v>#N/A</c:v>
                </c:pt>
                <c:pt idx="12">
                  <c:v>#N/A</c:v>
                </c:pt>
                <c:pt idx="13">
                  <c:v>123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7211</c:v>
                </c:pt>
                <c:pt idx="1">
                  <c:v>7856</c:v>
                </c:pt>
                <c:pt idx="2">
                  <c:v>8256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9256</c:v>
                </c:pt>
                <c:pt idx="1">
                  <c:v>8192</c:v>
                </c:pt>
                <c:pt idx="2">
                  <c:v>5912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{62642E74-8FB7-46CC-9C2B-84BDAE7C2ABA}</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{30ADBAA4-71E7-481C-816A-BC167840BB38}</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{F61FF4D2-6F4D-4162-9E0B-95715E9E1D43}</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{8BD0D46D-FEBF-44D8-8319-D1697FBCBE1D}</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{12AF7D9C-0AEE-48B2-A97E-27A9C4BB7DD1}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{0C3550EF-3519-433A-BC62-C590CB23A9FF}</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{EB1EC023-4B3B-4817-B7E6-71FB03DAFF5B}</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{7B967D31-FF84-4DFF-82FF-623BDF02E425}</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{BFB9C0CD-50BA-4893-9F52-06DB382BCE37}</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47.4</c:v>
                </c:pt>
                <c:pt idx="8">
                  <c:v>59.2</c:v>
                </c:pt>
                <c:pt idx="16">
                  <c:v>62.2</c:v>
                </c:pt>
                <c:pt idx="24">
                  <c:v>63.8</c:v>
                </c:pt>
                <c:pt idx="32">
                  <c:v>66.400000000000006</c:v>
                </c:pt>
              </c:numCache>
            </c:numRef>
          </c:xVal>
          <c:yVal>
            <c:numRef>
              <c:f>'公会計指標分析・財政指標組合せ分析表'!$BP$51:$DC$51</c:f>
              <c:numCache>
                <c:formatCode>#,##0.0;"▲ "#,##0.0</c:formatCode>
                <c:ptCount val="40"/>
                <c:pt idx="0">
                  <c:v>22.3</c:v>
                </c:pt>
                <c:pt idx="8">
                  <c:v>7.7</c:v>
                </c:pt>
                <c:pt idx="16">
                  <c:v>4.3</c:v>
                </c:pt>
                <c:pt idx="24">
                  <c:v>0.1</c:v>
                </c:pt>
                <c:pt idx="32">
                  <c:v>0.3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{56431EDB-FAC9-4B88-A901-CF51CFF72936}</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{C81D71DC-B5B0-4F3C-A8B6-2CF03F9CB933}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{72BB4C96-3514-482F-9A3D-1C99AB52EC96}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{4C405973-732C-4E7F-834A-8D485AB987FB}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{D1A24530-B1FC-4133-ABD8-075893823174}</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{2B02D724-72D7-4C57-B114-AE72CB78749D}</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{7E194958-33C1-4E4A-A217-A3D869B6226D}</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{9B75A8A7-C604-4107-833C-9CC64A6E3BF3}</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{1977D731-5A97-4691-ADC5-4C541755520E}</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49.3</c:v>
                </c:pt>
                <c:pt idx="8">
                  <c:v>57.1</c:v>
                </c:pt>
                <c:pt idx="16">
                  <c:v>57.7</c:v>
                </c:pt>
                <c:pt idx="24">
                  <c:v>58.8</c:v>
                </c:pt>
                <c:pt idx="32">
                  <c:v>57.9</c:v>
                </c:pt>
              </c:numCache>
            </c:numRef>
          </c:xVal>
          <c:yVal>
            <c:numRef>
              <c:f>'公会計指標分析・財政指標組合せ分析表'!$BP$55:$DC$55</c:f>
              <c:numCache>
                <c:formatCode>#,##0.0;"▲ "#,##0.0</c:formatCode>
                <c:ptCount val="40"/>
                <c:pt idx="0">
                  <c:v>13.7</c:v>
                </c:pt>
                <c:pt idx="8">
                  <c:v>24.1</c:v>
                </c:pt>
                <c:pt idx="16">
                  <c:v>20.100000000000001</c:v>
                </c:pt>
                <c:pt idx="24">
                  <c:v>16</c:v>
                </c:pt>
                <c:pt idx="32">
                  <c:v>18.399999999999999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8"/>
          <c:min val="4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4514173557"/>
              <c:y val="0.9079295376539471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9"/>
          <c:min val="-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7088023173e-002"/>
              <c:y val="0.250881500389374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{BD850287-D23A-4B5A-B6B8-B1536746E986}</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{000B6B4B-3193-4DF9-933C-620A3B80578D}</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{480BA408-3A13-4D20-88EB-A12BCB662A5C}</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{9D44BDB0-03D5-4456-ABFB-9C2292250B92}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{6967FA13-820B-4549-8221-F8E3127CD168}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{3F09CC89-E312-43A1-93D9-ED66B04F100A}</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{D133DD3E-778E-4460-B8FD-EED228AB3406}</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{1CAFFBCF-4C83-4C8E-8DF6-C923BA661551}</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{27693FE4-7A0C-4216-93A6-E2F583EB491A}</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7.4</c:v>
                </c:pt>
                <c:pt idx="8">
                  <c:v>6.3</c:v>
                </c:pt>
                <c:pt idx="16">
                  <c:v>5.9</c:v>
                </c:pt>
                <c:pt idx="24">
                  <c:v>5.0999999999999996</c:v>
                </c:pt>
                <c:pt idx="32">
                  <c:v>4.4000000000000004</c:v>
                </c:pt>
              </c:numCache>
            </c:numRef>
          </c:xVal>
          <c:yVal>
            <c:numRef>
              <c:f>'公会計指標分析・財政指標組合せ分析表'!$BP$73:$DC$73</c:f>
              <c:numCache>
                <c:formatCode>#,##0.0;"▲ "#,##0.0</c:formatCode>
                <c:ptCount val="40"/>
                <c:pt idx="0">
                  <c:v>22.3</c:v>
                </c:pt>
                <c:pt idx="8">
                  <c:v>7.7</c:v>
                </c:pt>
                <c:pt idx="16">
                  <c:v>4.3</c:v>
                </c:pt>
                <c:pt idx="24">
                  <c:v>0.1</c:v>
                </c:pt>
                <c:pt idx="32">
                  <c:v>0.3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{014E5F35-7894-47EE-B8F6-C8C807FAD700}</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{C1512B8D-1B04-426D-BCB5-C6E0BABC3E70}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{DB10A883-9F3C-417E-8C05-A9A61CA45D52}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{F8D2A82D-EF21-4243-85AD-FED0EB902CF7}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{5AF625B1-EA78-452C-ADF4-4C6EEA7AD461}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{A6FFD229-808E-4725-AC39-1D5688149D7C}</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{C991E421-B3AB-4EEF-8ADD-AC6BB569DDA9}</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{C090D54F-0F7C-4B9D-976A-71453C74EEC4}</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{59914826-D002-4CCD-8CC8-2060CB714F32}</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5.8</c:v>
                </c:pt>
                <c:pt idx="8">
                  <c:v>6</c:v>
                </c:pt>
                <c:pt idx="16">
                  <c:v>5.8</c:v>
                </c:pt>
                <c:pt idx="24">
                  <c:v>5.3</c:v>
                </c:pt>
                <c:pt idx="32">
                  <c:v>5</c:v>
                </c:pt>
              </c:numCache>
            </c:numRef>
          </c:xVal>
          <c:yVal>
            <c:numRef>
              <c:f>'公会計指標分析・財政指標組合せ分析表'!$BP$77:$DC$77</c:f>
              <c:numCache>
                <c:formatCode>#,##0.0;"▲ "#,##0.0</c:formatCode>
                <c:ptCount val="40"/>
                <c:pt idx="0">
                  <c:v>13.7</c:v>
                </c:pt>
                <c:pt idx="8">
                  <c:v>24.1</c:v>
                </c:pt>
                <c:pt idx="16">
                  <c:v>20.100000000000001</c:v>
                </c:pt>
                <c:pt idx="24">
                  <c:v>16</c:v>
                </c:pt>
                <c:pt idx="32">
                  <c:v>18.399999999999999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7"/>
          <c:min val="4.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6275419449"/>
              <c:y val="0.8995694006418959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9"/>
          <c:min val="-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21442891594e-002"/>
              <c:y val="0.2511556910823812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静岡県磐田市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188595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38100</xdr:rowOff>
    </xdr:from>
    <xdr:to xmlns:xdr="http://schemas.openxmlformats.org/drawingml/2006/spreadsheetDrawing">
      <xdr:col>16</xdr:col>
      <xdr:colOff>188595</xdr:colOff>
      <xdr:row>17</xdr:row>
      <xdr:rowOff>38100</xdr:rowOff>
    </xdr:to>
    <xdr:sp macro="" textlink="">
      <xdr:nvSpPr>
        <xdr:cNvPr id="11" name="正方形/長方形 10"/>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169,818
161,515
163.45
66,630,231
65,501,065
876,777
38,285,303
50,444,500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188595</xdr:colOff>
      <xdr:row>15</xdr:row>
      <xdr:rowOff>158750</xdr:rowOff>
    </xdr:to>
    <xdr:sp macro="" textlink="">
      <xdr:nvSpPr>
        <xdr:cNvPr id="17" name="正方形/長方形 16"/>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127000</xdr:rowOff>
    </xdr:from>
    <xdr:to xmlns:xdr="http://schemas.openxmlformats.org/drawingml/2006/spreadsheetDrawing">
      <xdr:col>51</xdr:col>
      <xdr:colOff>188595</xdr:colOff>
      <xdr:row>11</xdr:row>
      <xdr:rowOff>95250</xdr:rowOff>
    </xdr:to>
    <xdr:cxnSp macro="">
      <xdr:nvCxnSpPr>
        <xdr:cNvPr id="23" name="直線コネクタ 22"/>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22225</xdr:rowOff>
    </xdr:from>
    <xdr:to xmlns:xdr="http://schemas.openxmlformats.org/drawingml/2006/spreadsheetDrawing">
      <xdr:col>51</xdr:col>
      <xdr:colOff>188595</xdr:colOff>
      <xdr:row>12</xdr:row>
      <xdr:rowOff>161925</xdr:rowOff>
    </xdr:to>
    <xdr:cxnSp macro="">
      <xdr:nvCxnSpPr>
        <xdr:cNvPr id="25" name="直線コネクタ 24"/>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699135"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8445"/>
    <xdr:sp macro="" textlink="">
      <xdr:nvSpPr>
        <xdr:cNvPr id="30" name="テキスト ボックス 29"/>
        <xdr:cNvSpPr txBox="1"/>
      </xdr:nvSpPr>
      <xdr:spPr>
        <a:xfrm>
          <a:off x="699135"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699135"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699135"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699135"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09915" cy="259080"/>
    <xdr:sp macro="" textlink="">
      <xdr:nvSpPr>
        <xdr:cNvPr id="34" name="テキスト ボックス 33"/>
        <xdr:cNvSpPr txBox="1"/>
      </xdr:nvSpPr>
      <xdr:spPr>
        <a:xfrm>
          <a:off x="699135" y="4279900"/>
          <a:ext cx="820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8445"/>
    <xdr:sp macro="" textlink="">
      <xdr:nvSpPr>
        <xdr:cNvPr id="35" name="テキスト ボックス 34"/>
        <xdr:cNvSpPr txBox="1"/>
      </xdr:nvSpPr>
      <xdr:spPr>
        <a:xfrm>
          <a:off x="699135" y="4533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090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286194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188595</xdr:colOff>
      <xdr:row>35</xdr:row>
      <xdr:rowOff>31750</xdr:rowOff>
    </xdr:to>
    <xdr:sp macro="" textlink="">
      <xdr:nvSpPr>
        <xdr:cNvPr id="47" name="正方形/長方形 46"/>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188595</xdr:colOff>
      <xdr:row>47</xdr:row>
      <xdr:rowOff>69850</xdr:rowOff>
    </xdr:to>
    <xdr:sp macro="" textlink="" fLocksText="0">
      <xdr:nvSpPr>
        <xdr:cNvPr id="48" name="テキスト ボックス 47"/>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令和元年度は、収入は法人税割や所得割の増などにより増加し、需要も障害児への給付や高齢者保健福祉費の増などにより増加した結果、前年度比同率となった。　</a:t>
          </a:r>
        </a:p>
        <a:p>
          <a:r>
            <a:rPr kumimoji="1" lang="ja-JP" altLang="en-US" sz="1300">
              <a:latin typeface="ＭＳ Ｐゴシック"/>
              <a:ea typeface="ＭＳ Ｐゴシック"/>
            </a:rPr>
            <a:t>　類似団体内平均及び県平均を上回っているものの、産業構造が輸送機器を中心とした製造業に偏っていることから、既存産業の活性化や創業・新産業の創出などに取り組むことで歳入確保に取り組み、行財政改革による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699135" y="784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699135" y="750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699135" y="715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6" name="テキスト ボックス 55"/>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699135" y="681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8" name="テキスト ボックス 57"/>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699135" y="646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699135" y="612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140335</xdr:rowOff>
    </xdr:from>
    <xdr:to xmlns:xdr="http://schemas.openxmlformats.org/drawingml/2006/spreadsheetDrawing">
      <xdr:col>23</xdr:col>
      <xdr:colOff>133350</xdr:colOff>
      <xdr:row>44</xdr:row>
      <xdr:rowOff>61595</xdr:rowOff>
    </xdr:to>
    <xdr:cxnSp macro="">
      <xdr:nvCxnSpPr>
        <xdr:cNvPr id="66" name="直線コネクタ 65"/>
        <xdr:cNvCxnSpPr/>
      </xdr:nvCxnSpPr>
      <xdr:spPr>
        <a:xfrm flipV="1">
          <a:off x="4471035" y="6312535"/>
          <a:ext cx="0" cy="1292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33655</xdr:rowOff>
    </xdr:from>
    <xdr:ext cx="762000" cy="258445"/>
    <xdr:sp macro="" textlink="">
      <xdr:nvSpPr>
        <xdr:cNvPr id="67" name="財政力最小値テキスト"/>
        <xdr:cNvSpPr txBox="1"/>
      </xdr:nvSpPr>
      <xdr:spPr>
        <a:xfrm>
          <a:off x="453898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61595</xdr:rowOff>
    </xdr:from>
    <xdr:to xmlns:xdr="http://schemas.openxmlformats.org/drawingml/2006/spreadsheetDrawing">
      <xdr:col>24</xdr:col>
      <xdr:colOff>12700</xdr:colOff>
      <xdr:row>44</xdr:row>
      <xdr:rowOff>61595</xdr:rowOff>
    </xdr:to>
    <xdr:cxnSp macro="">
      <xdr:nvCxnSpPr>
        <xdr:cNvPr id="68" name="直線コネクタ 67"/>
        <xdr:cNvCxnSpPr/>
      </xdr:nvCxnSpPr>
      <xdr:spPr>
        <a:xfrm>
          <a:off x="4382135" y="76053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55245</xdr:rowOff>
    </xdr:from>
    <xdr:ext cx="762000" cy="258445"/>
    <xdr:sp macro="" textlink="">
      <xdr:nvSpPr>
        <xdr:cNvPr id="69" name="財政力最大値テキスト"/>
        <xdr:cNvSpPr txBox="1"/>
      </xdr:nvSpPr>
      <xdr:spPr>
        <a:xfrm>
          <a:off x="4538980" y="605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140335</xdr:rowOff>
    </xdr:from>
    <xdr:to xmlns:xdr="http://schemas.openxmlformats.org/drawingml/2006/spreadsheetDrawing">
      <xdr:col>24</xdr:col>
      <xdr:colOff>12700</xdr:colOff>
      <xdr:row>36</xdr:row>
      <xdr:rowOff>140335</xdr:rowOff>
    </xdr:to>
    <xdr:cxnSp macro="">
      <xdr:nvCxnSpPr>
        <xdr:cNvPr id="70" name="直線コネクタ 69"/>
        <xdr:cNvCxnSpPr/>
      </xdr:nvCxnSpPr>
      <xdr:spPr>
        <a:xfrm>
          <a:off x="4382135" y="63125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41910</xdr:rowOff>
    </xdr:from>
    <xdr:to xmlns:xdr="http://schemas.openxmlformats.org/drawingml/2006/spreadsheetDrawing">
      <xdr:col>23</xdr:col>
      <xdr:colOff>133350</xdr:colOff>
      <xdr:row>41</xdr:row>
      <xdr:rowOff>41910</xdr:rowOff>
    </xdr:to>
    <xdr:cxnSp macro="">
      <xdr:nvCxnSpPr>
        <xdr:cNvPr id="71" name="直線コネクタ 70"/>
        <xdr:cNvCxnSpPr/>
      </xdr:nvCxnSpPr>
      <xdr:spPr>
        <a:xfrm>
          <a:off x="3716655" y="707136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151765</xdr:rowOff>
    </xdr:from>
    <xdr:ext cx="762000" cy="259080"/>
    <xdr:sp macro="" textlink="">
      <xdr:nvSpPr>
        <xdr:cNvPr id="72" name="財政力平均値テキスト"/>
        <xdr:cNvSpPr txBox="1"/>
      </xdr:nvSpPr>
      <xdr:spPr>
        <a:xfrm>
          <a:off x="4538980" y="7009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8255</xdr:rowOff>
    </xdr:from>
    <xdr:to xmlns:xdr="http://schemas.openxmlformats.org/drawingml/2006/spreadsheetDrawing">
      <xdr:col>23</xdr:col>
      <xdr:colOff>184150</xdr:colOff>
      <xdr:row>41</xdr:row>
      <xdr:rowOff>109855</xdr:rowOff>
    </xdr:to>
    <xdr:sp macro="" textlink="">
      <xdr:nvSpPr>
        <xdr:cNvPr id="73" name="フローチャート: 判断 72"/>
        <xdr:cNvSpPr/>
      </xdr:nvSpPr>
      <xdr:spPr>
        <a:xfrm>
          <a:off x="4420235"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41910</xdr:rowOff>
    </xdr:from>
    <xdr:to xmlns:xdr="http://schemas.openxmlformats.org/drawingml/2006/spreadsheetDrawing">
      <xdr:col>19</xdr:col>
      <xdr:colOff>133350</xdr:colOff>
      <xdr:row>41</xdr:row>
      <xdr:rowOff>41910</xdr:rowOff>
    </xdr:to>
    <xdr:cxnSp macro="">
      <xdr:nvCxnSpPr>
        <xdr:cNvPr id="74" name="直線コネクタ 73"/>
        <xdr:cNvCxnSpPr/>
      </xdr:nvCxnSpPr>
      <xdr:spPr>
        <a:xfrm>
          <a:off x="2911475" y="707136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25400</xdr:rowOff>
    </xdr:from>
    <xdr:to xmlns:xdr="http://schemas.openxmlformats.org/drawingml/2006/spreadsheetDrawing">
      <xdr:col>19</xdr:col>
      <xdr:colOff>184150</xdr:colOff>
      <xdr:row>41</xdr:row>
      <xdr:rowOff>127000</xdr:rowOff>
    </xdr:to>
    <xdr:sp macro="" textlink="">
      <xdr:nvSpPr>
        <xdr:cNvPr id="75" name="フローチャート: 判断 74"/>
        <xdr:cNvSpPr/>
      </xdr:nvSpPr>
      <xdr:spPr>
        <a:xfrm>
          <a:off x="3665855"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111760</xdr:rowOff>
    </xdr:from>
    <xdr:ext cx="736600" cy="258445"/>
    <xdr:sp macro="" textlink="">
      <xdr:nvSpPr>
        <xdr:cNvPr id="76" name="テキスト ボックス 75"/>
        <xdr:cNvSpPr txBox="1"/>
      </xdr:nvSpPr>
      <xdr:spPr>
        <a:xfrm>
          <a:off x="3377565" y="7141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24765</xdr:rowOff>
    </xdr:from>
    <xdr:to xmlns:xdr="http://schemas.openxmlformats.org/drawingml/2006/spreadsheetDrawing">
      <xdr:col>15</xdr:col>
      <xdr:colOff>82550</xdr:colOff>
      <xdr:row>41</xdr:row>
      <xdr:rowOff>41910</xdr:rowOff>
    </xdr:to>
    <xdr:cxnSp macro="">
      <xdr:nvCxnSpPr>
        <xdr:cNvPr id="77" name="直線コネクタ 76"/>
        <xdr:cNvCxnSpPr/>
      </xdr:nvCxnSpPr>
      <xdr:spPr>
        <a:xfrm>
          <a:off x="2106295" y="7054215"/>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25400</xdr:rowOff>
    </xdr:from>
    <xdr:to xmlns:xdr="http://schemas.openxmlformats.org/drawingml/2006/spreadsheetDrawing">
      <xdr:col>15</xdr:col>
      <xdr:colOff>133350</xdr:colOff>
      <xdr:row>41</xdr:row>
      <xdr:rowOff>127000</xdr:rowOff>
    </xdr:to>
    <xdr:sp macro="" textlink="">
      <xdr:nvSpPr>
        <xdr:cNvPr id="78" name="フローチャート: 判断 77"/>
        <xdr:cNvSpPr/>
      </xdr:nvSpPr>
      <xdr:spPr>
        <a:xfrm>
          <a:off x="2860675"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111760</xdr:rowOff>
    </xdr:from>
    <xdr:ext cx="761365" cy="258445"/>
    <xdr:sp macro="" textlink="">
      <xdr:nvSpPr>
        <xdr:cNvPr id="79" name="テキスト ボックス 78"/>
        <xdr:cNvSpPr txBox="1"/>
      </xdr:nvSpPr>
      <xdr:spPr>
        <a:xfrm>
          <a:off x="2572385" y="7141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41</xdr:row>
      <xdr:rowOff>24765</xdr:rowOff>
    </xdr:from>
    <xdr:to xmlns:xdr="http://schemas.openxmlformats.org/drawingml/2006/spreadsheetDrawing">
      <xdr:col>11</xdr:col>
      <xdr:colOff>31750</xdr:colOff>
      <xdr:row>41</xdr:row>
      <xdr:rowOff>24765</xdr:rowOff>
    </xdr:to>
    <xdr:cxnSp macro="">
      <xdr:nvCxnSpPr>
        <xdr:cNvPr id="80" name="直線コネクタ 79"/>
        <xdr:cNvCxnSpPr/>
      </xdr:nvCxnSpPr>
      <xdr:spPr>
        <a:xfrm>
          <a:off x="1320165" y="7054215"/>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25400</xdr:rowOff>
    </xdr:from>
    <xdr:to xmlns:xdr="http://schemas.openxmlformats.org/drawingml/2006/spreadsheetDrawing">
      <xdr:col>11</xdr:col>
      <xdr:colOff>82550</xdr:colOff>
      <xdr:row>41</xdr:row>
      <xdr:rowOff>127000</xdr:rowOff>
    </xdr:to>
    <xdr:sp macro="" textlink="">
      <xdr:nvSpPr>
        <xdr:cNvPr id="81" name="フローチャート: 判断 80"/>
        <xdr:cNvSpPr/>
      </xdr:nvSpPr>
      <xdr:spPr>
        <a:xfrm>
          <a:off x="2074545" y="7054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111760</xdr:rowOff>
    </xdr:from>
    <xdr:ext cx="762000" cy="258445"/>
    <xdr:sp macro="" textlink="">
      <xdr:nvSpPr>
        <xdr:cNvPr id="82" name="テキスト ボックス 81"/>
        <xdr:cNvSpPr txBox="1"/>
      </xdr:nvSpPr>
      <xdr:spPr>
        <a:xfrm>
          <a:off x="1767205"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83" name="フローチャート: 判断 82"/>
        <xdr:cNvSpPr/>
      </xdr:nvSpPr>
      <xdr:spPr>
        <a:xfrm>
          <a:off x="1271270" y="70548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111760</xdr:rowOff>
    </xdr:from>
    <xdr:ext cx="761365" cy="258445"/>
    <xdr:sp macro="" textlink="">
      <xdr:nvSpPr>
        <xdr:cNvPr id="84" name="テキスト ボックス 83"/>
        <xdr:cNvSpPr txBox="1"/>
      </xdr:nvSpPr>
      <xdr:spPr>
        <a:xfrm>
          <a:off x="962025" y="7141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7" name="テキスト ボックス 86"/>
        <xdr:cNvSpPr txBox="1"/>
      </xdr:nvSpPr>
      <xdr:spPr>
        <a:xfrm>
          <a:off x="271653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162560</xdr:rowOff>
    </xdr:from>
    <xdr:to xmlns:xdr="http://schemas.openxmlformats.org/drawingml/2006/spreadsheetDrawing">
      <xdr:col>23</xdr:col>
      <xdr:colOff>184150</xdr:colOff>
      <xdr:row>41</xdr:row>
      <xdr:rowOff>92710</xdr:rowOff>
    </xdr:to>
    <xdr:sp macro="" textlink="">
      <xdr:nvSpPr>
        <xdr:cNvPr id="90" name="楕円 89"/>
        <xdr:cNvSpPr/>
      </xdr:nvSpPr>
      <xdr:spPr>
        <a:xfrm>
          <a:off x="4420235"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7620</xdr:rowOff>
    </xdr:from>
    <xdr:ext cx="762000" cy="258445"/>
    <xdr:sp macro="" textlink="">
      <xdr:nvSpPr>
        <xdr:cNvPr id="91" name="財政力該当値テキスト"/>
        <xdr:cNvSpPr txBox="1"/>
      </xdr:nvSpPr>
      <xdr:spPr>
        <a:xfrm>
          <a:off x="4538980" y="6865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162560</xdr:rowOff>
    </xdr:from>
    <xdr:to xmlns:xdr="http://schemas.openxmlformats.org/drawingml/2006/spreadsheetDrawing">
      <xdr:col>19</xdr:col>
      <xdr:colOff>184150</xdr:colOff>
      <xdr:row>41</xdr:row>
      <xdr:rowOff>92710</xdr:rowOff>
    </xdr:to>
    <xdr:sp macro="" textlink="">
      <xdr:nvSpPr>
        <xdr:cNvPr id="92" name="楕円 91"/>
        <xdr:cNvSpPr/>
      </xdr:nvSpPr>
      <xdr:spPr>
        <a:xfrm>
          <a:off x="3665855"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102870</xdr:rowOff>
    </xdr:from>
    <xdr:ext cx="736600" cy="259080"/>
    <xdr:sp macro="" textlink="">
      <xdr:nvSpPr>
        <xdr:cNvPr id="93" name="テキスト ボックス 92"/>
        <xdr:cNvSpPr txBox="1"/>
      </xdr:nvSpPr>
      <xdr:spPr>
        <a:xfrm>
          <a:off x="3377565" y="6789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162560</xdr:rowOff>
    </xdr:from>
    <xdr:to xmlns:xdr="http://schemas.openxmlformats.org/drawingml/2006/spreadsheetDrawing">
      <xdr:col>15</xdr:col>
      <xdr:colOff>133350</xdr:colOff>
      <xdr:row>41</xdr:row>
      <xdr:rowOff>92710</xdr:rowOff>
    </xdr:to>
    <xdr:sp macro="" textlink="">
      <xdr:nvSpPr>
        <xdr:cNvPr id="94" name="楕円 93"/>
        <xdr:cNvSpPr/>
      </xdr:nvSpPr>
      <xdr:spPr>
        <a:xfrm>
          <a:off x="2860675"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102870</xdr:rowOff>
    </xdr:from>
    <xdr:ext cx="761365" cy="259080"/>
    <xdr:sp macro="" textlink="">
      <xdr:nvSpPr>
        <xdr:cNvPr id="95" name="テキスト ボックス 94"/>
        <xdr:cNvSpPr txBox="1"/>
      </xdr:nvSpPr>
      <xdr:spPr>
        <a:xfrm>
          <a:off x="2572385" y="6789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40</xdr:row>
      <xdr:rowOff>145415</xdr:rowOff>
    </xdr:from>
    <xdr:to xmlns:xdr="http://schemas.openxmlformats.org/drawingml/2006/spreadsheetDrawing">
      <xdr:col>11</xdr:col>
      <xdr:colOff>82550</xdr:colOff>
      <xdr:row>41</xdr:row>
      <xdr:rowOff>75565</xdr:rowOff>
    </xdr:to>
    <xdr:sp macro="" textlink="">
      <xdr:nvSpPr>
        <xdr:cNvPr id="96" name="楕円 95"/>
        <xdr:cNvSpPr/>
      </xdr:nvSpPr>
      <xdr:spPr>
        <a:xfrm>
          <a:off x="2074545" y="7003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86360</xdr:rowOff>
    </xdr:from>
    <xdr:ext cx="762000" cy="258445"/>
    <xdr:sp macro="" textlink="">
      <xdr:nvSpPr>
        <xdr:cNvPr id="97" name="テキスト ボックス 96"/>
        <xdr:cNvSpPr txBox="1"/>
      </xdr:nvSpPr>
      <xdr:spPr>
        <a:xfrm>
          <a:off x="1767205" y="6772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145415</xdr:rowOff>
    </xdr:from>
    <xdr:to xmlns:xdr="http://schemas.openxmlformats.org/drawingml/2006/spreadsheetDrawing">
      <xdr:col>7</xdr:col>
      <xdr:colOff>31750</xdr:colOff>
      <xdr:row>41</xdr:row>
      <xdr:rowOff>75565</xdr:rowOff>
    </xdr:to>
    <xdr:sp macro="" textlink="">
      <xdr:nvSpPr>
        <xdr:cNvPr id="98" name="楕円 97"/>
        <xdr:cNvSpPr/>
      </xdr:nvSpPr>
      <xdr:spPr>
        <a:xfrm>
          <a:off x="1271270" y="700341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86360</xdr:rowOff>
    </xdr:from>
    <xdr:ext cx="761365" cy="258445"/>
    <xdr:sp macro="" textlink="">
      <xdr:nvSpPr>
        <xdr:cNvPr id="99" name="テキスト ボックス 98"/>
        <xdr:cNvSpPr txBox="1"/>
      </xdr:nvSpPr>
      <xdr:spPr>
        <a:xfrm>
          <a:off x="962025" y="6772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1" name="テキスト ボックス 100"/>
        <xdr:cNvSpPr txBox="1"/>
      </xdr:nvSpPr>
      <xdr:spPr>
        <a:xfrm>
          <a:off x="152590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2" name="テキスト ボックス 101"/>
        <xdr:cNvSpPr txBox="1"/>
      </xdr:nvSpPr>
      <xdr:spPr>
        <a:xfrm>
          <a:off x="294513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188595</xdr:colOff>
      <xdr:row>57</xdr:row>
      <xdr:rowOff>69850</xdr:rowOff>
    </xdr:to>
    <xdr:sp macro="" textlink="">
      <xdr:nvSpPr>
        <xdr:cNvPr id="111" name="正方形/長方形 110"/>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188595</xdr:colOff>
      <xdr:row>69</xdr:row>
      <xdr:rowOff>107950</xdr:rowOff>
    </xdr:to>
    <xdr:sp macro="" textlink="" fLocksText="0">
      <xdr:nvSpPr>
        <xdr:cNvPr id="112" name="テキスト ボックス 111"/>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は、民間認可保育園への給付費等、扶助費の増はあるが、人件費や維持補修費の減により全体では減となった。一方歳入も、合併算定替の縮減による地方交付税の減や、臨時財政対策債の減等により減となり、経常収支比率は前年度比</a:t>
          </a:r>
          <a:r>
            <a:rPr kumimoji="1" lang="en-US" altLang="ja-JP" sz="1300">
              <a:latin typeface="ＭＳ Ｐゴシック"/>
              <a:ea typeface="ＭＳ Ｐゴシック"/>
            </a:rPr>
            <a:t>1.2</a:t>
          </a:r>
          <a:r>
            <a:rPr kumimoji="1" lang="ja-JP" altLang="en-US" sz="1300">
              <a:latin typeface="ＭＳ Ｐゴシック"/>
              <a:ea typeface="ＭＳ Ｐゴシック"/>
            </a:rPr>
            <a:t>ポイント増となった。</a:t>
          </a:r>
        </a:p>
        <a:p>
          <a:r>
            <a:rPr kumimoji="1" lang="ja-JP" altLang="en-US" sz="1300">
              <a:latin typeface="ＭＳ Ｐゴシック"/>
              <a:ea typeface="ＭＳ Ｐゴシック"/>
            </a:rPr>
            <a:t>　今後は、コロナウイルス感染症の影響による市税収入の減や扶助費の増は避けられない見通しであるが、本市の中期財政見通しにおける目標値である「令和６年度</a:t>
          </a:r>
          <a:r>
            <a:rPr kumimoji="1" lang="en-US" altLang="ja-JP" sz="1300">
              <a:latin typeface="ＭＳ Ｐゴシック"/>
              <a:ea typeface="ＭＳ Ｐゴシック"/>
            </a:rPr>
            <a:t>92</a:t>
          </a:r>
          <a:r>
            <a:rPr kumimoji="1" lang="ja-JP" altLang="en-US" sz="1300">
              <a:latin typeface="ＭＳ Ｐゴシック"/>
              <a:ea typeface="ＭＳ Ｐゴシック"/>
            </a:rPr>
            <a:t>％以下」の達成に向け、経常経費の削減等行財政改革に取り組んでいく。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5" name="テキスト ボックス 114"/>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6" name="直線コネクタ 115"/>
        <xdr:cNvCxnSpPr/>
      </xdr:nvCxnSpPr>
      <xdr:spPr>
        <a:xfrm>
          <a:off x="69913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8" name="直線コネクタ 117"/>
        <xdr:cNvCxnSpPr/>
      </xdr:nvCxnSpPr>
      <xdr:spPr>
        <a:xfrm>
          <a:off x="69913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0" name="直線コネクタ 119"/>
        <xdr:cNvCxnSpPr/>
      </xdr:nvCxnSpPr>
      <xdr:spPr>
        <a:xfrm>
          <a:off x="69913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2" name="直線コネクタ 121"/>
        <xdr:cNvCxnSpPr/>
      </xdr:nvCxnSpPr>
      <xdr:spPr>
        <a:xfrm>
          <a:off x="69913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3" name="テキスト ボックス 122"/>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4" name="直線コネクタ 123"/>
        <xdr:cNvCxnSpPr/>
      </xdr:nvCxnSpPr>
      <xdr:spPr>
        <a:xfrm>
          <a:off x="69913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5" name="テキスト ボックス 124"/>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145415</xdr:rowOff>
    </xdr:from>
    <xdr:to xmlns:xdr="http://schemas.openxmlformats.org/drawingml/2006/spreadsheetDrawing">
      <xdr:col>23</xdr:col>
      <xdr:colOff>133350</xdr:colOff>
      <xdr:row>66</xdr:row>
      <xdr:rowOff>10160</xdr:rowOff>
    </xdr:to>
    <xdr:cxnSp macro="">
      <xdr:nvCxnSpPr>
        <xdr:cNvPr id="129" name="直線コネクタ 128"/>
        <xdr:cNvCxnSpPr/>
      </xdr:nvCxnSpPr>
      <xdr:spPr>
        <a:xfrm flipV="1">
          <a:off x="4471035" y="9918065"/>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153670</xdr:rowOff>
    </xdr:from>
    <xdr:ext cx="762000" cy="259080"/>
    <xdr:sp macro="" textlink="">
      <xdr:nvSpPr>
        <xdr:cNvPr id="130" name="財政構造の弾力性最小値テキスト"/>
        <xdr:cNvSpPr txBox="1"/>
      </xdr:nvSpPr>
      <xdr:spPr>
        <a:xfrm>
          <a:off x="4538980" y="1129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10160</xdr:rowOff>
    </xdr:from>
    <xdr:to xmlns:xdr="http://schemas.openxmlformats.org/drawingml/2006/spreadsheetDrawing">
      <xdr:col>24</xdr:col>
      <xdr:colOff>12700</xdr:colOff>
      <xdr:row>66</xdr:row>
      <xdr:rowOff>10160</xdr:rowOff>
    </xdr:to>
    <xdr:cxnSp macro="">
      <xdr:nvCxnSpPr>
        <xdr:cNvPr id="131" name="直線コネクタ 130"/>
        <xdr:cNvCxnSpPr/>
      </xdr:nvCxnSpPr>
      <xdr:spPr>
        <a:xfrm>
          <a:off x="4382135" y="113258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60325</xdr:rowOff>
    </xdr:from>
    <xdr:ext cx="762000" cy="259080"/>
    <xdr:sp macro="" textlink="">
      <xdr:nvSpPr>
        <xdr:cNvPr id="132" name="財政構造の弾力性最大値テキスト"/>
        <xdr:cNvSpPr txBox="1"/>
      </xdr:nvSpPr>
      <xdr:spPr>
        <a:xfrm>
          <a:off x="4538980" y="966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145415</xdr:rowOff>
    </xdr:from>
    <xdr:to xmlns:xdr="http://schemas.openxmlformats.org/drawingml/2006/spreadsheetDrawing">
      <xdr:col>24</xdr:col>
      <xdr:colOff>12700</xdr:colOff>
      <xdr:row>57</xdr:row>
      <xdr:rowOff>145415</xdr:rowOff>
    </xdr:to>
    <xdr:cxnSp macro="">
      <xdr:nvCxnSpPr>
        <xdr:cNvPr id="133" name="直線コネクタ 132"/>
        <xdr:cNvCxnSpPr/>
      </xdr:nvCxnSpPr>
      <xdr:spPr>
        <a:xfrm>
          <a:off x="4382135" y="99180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137795</xdr:rowOff>
    </xdr:from>
    <xdr:to xmlns:xdr="http://schemas.openxmlformats.org/drawingml/2006/spreadsheetDrawing">
      <xdr:col>23</xdr:col>
      <xdr:colOff>133350</xdr:colOff>
      <xdr:row>61</xdr:row>
      <xdr:rowOff>63500</xdr:rowOff>
    </xdr:to>
    <xdr:cxnSp macro="">
      <xdr:nvCxnSpPr>
        <xdr:cNvPr id="134" name="直線コネクタ 133"/>
        <xdr:cNvCxnSpPr/>
      </xdr:nvCxnSpPr>
      <xdr:spPr>
        <a:xfrm>
          <a:off x="3716655" y="10424795"/>
          <a:ext cx="7543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22225</xdr:rowOff>
    </xdr:from>
    <xdr:ext cx="762000" cy="258445"/>
    <xdr:sp macro="" textlink="">
      <xdr:nvSpPr>
        <xdr:cNvPr id="135" name="財政構造の弾力性平均値テキスト"/>
        <xdr:cNvSpPr txBox="1"/>
      </xdr:nvSpPr>
      <xdr:spPr>
        <a:xfrm>
          <a:off x="4538980" y="106521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50165</xdr:rowOff>
    </xdr:from>
    <xdr:to xmlns:xdr="http://schemas.openxmlformats.org/drawingml/2006/spreadsheetDrawing">
      <xdr:col>23</xdr:col>
      <xdr:colOff>184150</xdr:colOff>
      <xdr:row>62</xdr:row>
      <xdr:rowOff>151765</xdr:rowOff>
    </xdr:to>
    <xdr:sp macro="" textlink="">
      <xdr:nvSpPr>
        <xdr:cNvPr id="136" name="フローチャート: 判断 135"/>
        <xdr:cNvSpPr/>
      </xdr:nvSpPr>
      <xdr:spPr>
        <a:xfrm>
          <a:off x="4420235"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121920</xdr:rowOff>
    </xdr:from>
    <xdr:to xmlns:xdr="http://schemas.openxmlformats.org/drawingml/2006/spreadsheetDrawing">
      <xdr:col>19</xdr:col>
      <xdr:colOff>133350</xdr:colOff>
      <xdr:row>60</xdr:row>
      <xdr:rowOff>137795</xdr:rowOff>
    </xdr:to>
    <xdr:cxnSp macro="">
      <xdr:nvCxnSpPr>
        <xdr:cNvPr id="137" name="直線コネクタ 136"/>
        <xdr:cNvCxnSpPr/>
      </xdr:nvCxnSpPr>
      <xdr:spPr>
        <a:xfrm>
          <a:off x="2911475" y="10408920"/>
          <a:ext cx="8051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26035</xdr:rowOff>
    </xdr:from>
    <xdr:to xmlns:xdr="http://schemas.openxmlformats.org/drawingml/2006/spreadsheetDrawing">
      <xdr:col>19</xdr:col>
      <xdr:colOff>184150</xdr:colOff>
      <xdr:row>62</xdr:row>
      <xdr:rowOff>127635</xdr:rowOff>
    </xdr:to>
    <xdr:sp macro="" textlink="">
      <xdr:nvSpPr>
        <xdr:cNvPr id="138" name="フローチャート: 判断 137"/>
        <xdr:cNvSpPr/>
      </xdr:nvSpPr>
      <xdr:spPr>
        <a:xfrm>
          <a:off x="3665855"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112395</xdr:rowOff>
    </xdr:from>
    <xdr:ext cx="736600" cy="258445"/>
    <xdr:sp macro="" textlink="">
      <xdr:nvSpPr>
        <xdr:cNvPr id="139" name="テキスト ボックス 138"/>
        <xdr:cNvSpPr txBox="1"/>
      </xdr:nvSpPr>
      <xdr:spPr>
        <a:xfrm>
          <a:off x="3377565" y="10742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121920</xdr:rowOff>
    </xdr:from>
    <xdr:to xmlns:xdr="http://schemas.openxmlformats.org/drawingml/2006/spreadsheetDrawing">
      <xdr:col>15</xdr:col>
      <xdr:colOff>82550</xdr:colOff>
      <xdr:row>61</xdr:row>
      <xdr:rowOff>111125</xdr:rowOff>
    </xdr:to>
    <xdr:cxnSp macro="">
      <xdr:nvCxnSpPr>
        <xdr:cNvPr id="140" name="直線コネクタ 139"/>
        <xdr:cNvCxnSpPr/>
      </xdr:nvCxnSpPr>
      <xdr:spPr>
        <a:xfrm flipV="1">
          <a:off x="2106295" y="10408920"/>
          <a:ext cx="80518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74930</xdr:rowOff>
    </xdr:from>
    <xdr:to xmlns:xdr="http://schemas.openxmlformats.org/drawingml/2006/spreadsheetDrawing">
      <xdr:col>15</xdr:col>
      <xdr:colOff>133350</xdr:colOff>
      <xdr:row>63</xdr:row>
      <xdr:rowOff>4445</xdr:rowOff>
    </xdr:to>
    <xdr:sp macro="" textlink="">
      <xdr:nvSpPr>
        <xdr:cNvPr id="141" name="フローチャート: 判断 140"/>
        <xdr:cNvSpPr/>
      </xdr:nvSpPr>
      <xdr:spPr>
        <a:xfrm>
          <a:off x="2860675" y="10704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160655</xdr:rowOff>
    </xdr:from>
    <xdr:ext cx="761365" cy="259080"/>
    <xdr:sp macro="" textlink="">
      <xdr:nvSpPr>
        <xdr:cNvPr id="142" name="テキスト ボックス 141"/>
        <xdr:cNvSpPr txBox="1"/>
      </xdr:nvSpPr>
      <xdr:spPr>
        <a:xfrm>
          <a:off x="2572385" y="10790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60</xdr:row>
      <xdr:rowOff>146050</xdr:rowOff>
    </xdr:from>
    <xdr:to xmlns:xdr="http://schemas.openxmlformats.org/drawingml/2006/spreadsheetDrawing">
      <xdr:col>11</xdr:col>
      <xdr:colOff>31750</xdr:colOff>
      <xdr:row>61</xdr:row>
      <xdr:rowOff>111125</xdr:rowOff>
    </xdr:to>
    <xdr:cxnSp macro="">
      <xdr:nvCxnSpPr>
        <xdr:cNvPr id="143" name="直線コネクタ 142"/>
        <xdr:cNvCxnSpPr/>
      </xdr:nvCxnSpPr>
      <xdr:spPr>
        <a:xfrm>
          <a:off x="1320165" y="10433050"/>
          <a:ext cx="78613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62</xdr:row>
      <xdr:rowOff>81915</xdr:rowOff>
    </xdr:from>
    <xdr:to xmlns:xdr="http://schemas.openxmlformats.org/drawingml/2006/spreadsheetDrawing">
      <xdr:col>11</xdr:col>
      <xdr:colOff>82550</xdr:colOff>
      <xdr:row>63</xdr:row>
      <xdr:rowOff>12065</xdr:rowOff>
    </xdr:to>
    <xdr:sp macro="" textlink="">
      <xdr:nvSpPr>
        <xdr:cNvPr id="144" name="フローチャート: 判断 143"/>
        <xdr:cNvSpPr/>
      </xdr:nvSpPr>
      <xdr:spPr>
        <a:xfrm>
          <a:off x="2074545" y="10711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168275</xdr:rowOff>
    </xdr:from>
    <xdr:ext cx="762000" cy="258445"/>
    <xdr:sp macro="" textlink="">
      <xdr:nvSpPr>
        <xdr:cNvPr id="145" name="テキスト ボックス 144"/>
        <xdr:cNvSpPr txBox="1"/>
      </xdr:nvSpPr>
      <xdr:spPr>
        <a:xfrm>
          <a:off x="1767205" y="10798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4445</xdr:rowOff>
    </xdr:from>
    <xdr:to xmlns:xdr="http://schemas.openxmlformats.org/drawingml/2006/spreadsheetDrawing">
      <xdr:col>7</xdr:col>
      <xdr:colOff>31750</xdr:colOff>
      <xdr:row>61</xdr:row>
      <xdr:rowOff>106045</xdr:rowOff>
    </xdr:to>
    <xdr:sp macro="" textlink="">
      <xdr:nvSpPr>
        <xdr:cNvPr id="146" name="フローチャート: 判断 145"/>
        <xdr:cNvSpPr/>
      </xdr:nvSpPr>
      <xdr:spPr>
        <a:xfrm>
          <a:off x="1271270" y="1046289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90805</xdr:rowOff>
    </xdr:from>
    <xdr:ext cx="761365" cy="258445"/>
    <xdr:sp macro="" textlink="">
      <xdr:nvSpPr>
        <xdr:cNvPr id="147" name="テキスト ボックス 146"/>
        <xdr:cNvSpPr txBox="1"/>
      </xdr:nvSpPr>
      <xdr:spPr>
        <a:xfrm>
          <a:off x="962025" y="105492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8" name="テキスト ボックス 147"/>
        <xdr:cNvSpPr txBox="1"/>
      </xdr:nvSpPr>
      <xdr:spPr>
        <a:xfrm>
          <a:off x="427609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9" name="テキスト ボックス 148"/>
        <xdr:cNvSpPr txBox="1"/>
      </xdr:nvSpPr>
      <xdr:spPr>
        <a:xfrm>
          <a:off x="352171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8445"/>
    <xdr:sp macro="" textlink="">
      <xdr:nvSpPr>
        <xdr:cNvPr id="150" name="テキスト ボックス 149"/>
        <xdr:cNvSpPr txBox="1"/>
      </xdr:nvSpPr>
      <xdr:spPr>
        <a:xfrm>
          <a:off x="271653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1" name="テキスト ボックス 150"/>
        <xdr:cNvSpPr txBox="1"/>
      </xdr:nvSpPr>
      <xdr:spPr>
        <a:xfrm>
          <a:off x="19113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2" name="テキスト ボックス 151"/>
        <xdr:cNvSpPr txBox="1"/>
      </xdr:nvSpPr>
      <xdr:spPr>
        <a:xfrm>
          <a:off x="112712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12065</xdr:rowOff>
    </xdr:from>
    <xdr:to xmlns:xdr="http://schemas.openxmlformats.org/drawingml/2006/spreadsheetDrawing">
      <xdr:col>23</xdr:col>
      <xdr:colOff>184150</xdr:colOff>
      <xdr:row>61</xdr:row>
      <xdr:rowOff>113665</xdr:rowOff>
    </xdr:to>
    <xdr:sp macro="" textlink="">
      <xdr:nvSpPr>
        <xdr:cNvPr id="153" name="楕円 152"/>
        <xdr:cNvSpPr/>
      </xdr:nvSpPr>
      <xdr:spPr>
        <a:xfrm>
          <a:off x="4420235"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29210</xdr:rowOff>
    </xdr:from>
    <xdr:ext cx="762000" cy="258445"/>
    <xdr:sp macro="" textlink="">
      <xdr:nvSpPr>
        <xdr:cNvPr id="154" name="財政構造の弾力性該当値テキスト"/>
        <xdr:cNvSpPr txBox="1"/>
      </xdr:nvSpPr>
      <xdr:spPr>
        <a:xfrm>
          <a:off x="4538980" y="10316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86995</xdr:rowOff>
    </xdr:from>
    <xdr:to xmlns:xdr="http://schemas.openxmlformats.org/drawingml/2006/spreadsheetDrawing">
      <xdr:col>19</xdr:col>
      <xdr:colOff>184150</xdr:colOff>
      <xdr:row>61</xdr:row>
      <xdr:rowOff>17780</xdr:rowOff>
    </xdr:to>
    <xdr:sp macro="" textlink="">
      <xdr:nvSpPr>
        <xdr:cNvPr id="155" name="楕円 154"/>
        <xdr:cNvSpPr/>
      </xdr:nvSpPr>
      <xdr:spPr>
        <a:xfrm>
          <a:off x="3665855" y="10373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27305</xdr:rowOff>
    </xdr:from>
    <xdr:ext cx="736600" cy="259080"/>
    <xdr:sp macro="" textlink="">
      <xdr:nvSpPr>
        <xdr:cNvPr id="156" name="テキスト ボックス 155"/>
        <xdr:cNvSpPr txBox="1"/>
      </xdr:nvSpPr>
      <xdr:spPr>
        <a:xfrm>
          <a:off x="3377565" y="10142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71120</xdr:rowOff>
    </xdr:from>
    <xdr:to xmlns:xdr="http://schemas.openxmlformats.org/drawingml/2006/spreadsheetDrawing">
      <xdr:col>15</xdr:col>
      <xdr:colOff>133350</xdr:colOff>
      <xdr:row>61</xdr:row>
      <xdr:rowOff>1270</xdr:rowOff>
    </xdr:to>
    <xdr:sp macro="" textlink="">
      <xdr:nvSpPr>
        <xdr:cNvPr id="157" name="楕円 156"/>
        <xdr:cNvSpPr/>
      </xdr:nvSpPr>
      <xdr:spPr>
        <a:xfrm>
          <a:off x="2860675"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11430</xdr:rowOff>
    </xdr:from>
    <xdr:ext cx="761365" cy="259080"/>
    <xdr:sp macro="" textlink="">
      <xdr:nvSpPr>
        <xdr:cNvPr id="158" name="テキスト ボックス 157"/>
        <xdr:cNvSpPr txBox="1"/>
      </xdr:nvSpPr>
      <xdr:spPr>
        <a:xfrm>
          <a:off x="2572385" y="10126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61</xdr:row>
      <xdr:rowOff>60325</xdr:rowOff>
    </xdr:from>
    <xdr:to xmlns:xdr="http://schemas.openxmlformats.org/drawingml/2006/spreadsheetDrawing">
      <xdr:col>11</xdr:col>
      <xdr:colOff>82550</xdr:colOff>
      <xdr:row>61</xdr:row>
      <xdr:rowOff>161925</xdr:rowOff>
    </xdr:to>
    <xdr:sp macro="" textlink="">
      <xdr:nvSpPr>
        <xdr:cNvPr id="159" name="楕円 158"/>
        <xdr:cNvSpPr/>
      </xdr:nvSpPr>
      <xdr:spPr>
        <a:xfrm>
          <a:off x="2074545" y="10518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635</xdr:rowOff>
    </xdr:from>
    <xdr:ext cx="762000" cy="259080"/>
    <xdr:sp macro="" textlink="">
      <xdr:nvSpPr>
        <xdr:cNvPr id="160" name="テキスト ボックス 159"/>
        <xdr:cNvSpPr txBox="1"/>
      </xdr:nvSpPr>
      <xdr:spPr>
        <a:xfrm>
          <a:off x="1767205" y="1028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95250</xdr:rowOff>
    </xdr:from>
    <xdr:to xmlns:xdr="http://schemas.openxmlformats.org/drawingml/2006/spreadsheetDrawing">
      <xdr:col>7</xdr:col>
      <xdr:colOff>31750</xdr:colOff>
      <xdr:row>61</xdr:row>
      <xdr:rowOff>25400</xdr:rowOff>
    </xdr:to>
    <xdr:sp macro="" textlink="">
      <xdr:nvSpPr>
        <xdr:cNvPr id="161" name="楕円 160"/>
        <xdr:cNvSpPr/>
      </xdr:nvSpPr>
      <xdr:spPr>
        <a:xfrm>
          <a:off x="1271270" y="103822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35560</xdr:rowOff>
    </xdr:from>
    <xdr:ext cx="761365" cy="259080"/>
    <xdr:sp macro="" textlink="">
      <xdr:nvSpPr>
        <xdr:cNvPr id="162" name="テキスト ボックス 161"/>
        <xdr:cNvSpPr txBox="1"/>
      </xdr:nvSpPr>
      <xdr:spPr>
        <a:xfrm>
          <a:off x="962025" y="10151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5" name="テキスト ボックス 164"/>
        <xdr:cNvSpPr txBox="1"/>
      </xdr:nvSpPr>
      <xdr:spPr>
        <a:xfrm>
          <a:off x="375094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[113,131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188595</xdr:colOff>
      <xdr:row>79</xdr:row>
      <xdr:rowOff>107950</xdr:rowOff>
    </xdr:to>
    <xdr:sp macro="" textlink="">
      <xdr:nvSpPr>
        <xdr:cNvPr id="174" name="正方形/長方形 173"/>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146050</xdr:rowOff>
    </xdr:to>
    <xdr:sp macro="" textlink="" fLocksText="0">
      <xdr:nvSpPr>
        <xdr:cNvPr id="175" name="テキスト ボックス 174"/>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選挙従事者手当額の増等による人件費の増はあるものの、下水道事業の地方公営企業法全部適用に伴う雨水関係業務の企業会計への移管等により、物件費、維持補修費が前年度比で減となり、全体としては微減となった。</a:t>
          </a:r>
        </a:p>
        <a:p>
          <a:r>
            <a:rPr kumimoji="1" lang="ja-JP" altLang="en-US" sz="1300">
              <a:latin typeface="ＭＳ Ｐゴシック"/>
              <a:ea typeface="ＭＳ Ｐゴシック"/>
            </a:rPr>
            <a:t>　維持補修費については、公共施設の老朽化が進む中、将来的な負担を軽減するため、総量や規模の適正化に向け、効果的・効率的に投資を行う。</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6" name="テキスト ボックス 175"/>
        <xdr:cNvSpPr txBox="1"/>
      </xdr:nvSpPr>
      <xdr:spPr>
        <a:xfrm>
          <a:off x="661035"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69913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80" name="テキスト ボックス 179"/>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69913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2" name="テキスト ボックス 181"/>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69913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69913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69913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22860</xdr:rowOff>
    </xdr:from>
    <xdr:to xmlns:xdr="http://schemas.openxmlformats.org/drawingml/2006/spreadsheetDrawing">
      <xdr:col>23</xdr:col>
      <xdr:colOff>133350</xdr:colOff>
      <xdr:row>88</xdr:row>
      <xdr:rowOff>25400</xdr:rowOff>
    </xdr:to>
    <xdr:cxnSp macro="">
      <xdr:nvCxnSpPr>
        <xdr:cNvPr id="192" name="直線コネクタ 191"/>
        <xdr:cNvCxnSpPr/>
      </xdr:nvCxnSpPr>
      <xdr:spPr>
        <a:xfrm flipV="1">
          <a:off x="4471035" y="13910310"/>
          <a:ext cx="0" cy="1202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168910</xdr:rowOff>
    </xdr:from>
    <xdr:ext cx="762000" cy="258445"/>
    <xdr:sp macro="" textlink="">
      <xdr:nvSpPr>
        <xdr:cNvPr id="193" name="人件費・物件費等の状況最小値テキスト"/>
        <xdr:cNvSpPr txBox="1"/>
      </xdr:nvSpPr>
      <xdr:spPr>
        <a:xfrm>
          <a:off x="4538980" y="15085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25400</xdr:rowOff>
    </xdr:from>
    <xdr:to xmlns:xdr="http://schemas.openxmlformats.org/drawingml/2006/spreadsheetDrawing">
      <xdr:col>24</xdr:col>
      <xdr:colOff>12700</xdr:colOff>
      <xdr:row>88</xdr:row>
      <xdr:rowOff>25400</xdr:rowOff>
    </xdr:to>
    <xdr:cxnSp macro="">
      <xdr:nvCxnSpPr>
        <xdr:cNvPr id="194" name="直線コネクタ 193"/>
        <xdr:cNvCxnSpPr/>
      </xdr:nvCxnSpPr>
      <xdr:spPr>
        <a:xfrm>
          <a:off x="4382135" y="151130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109220</xdr:rowOff>
    </xdr:from>
    <xdr:ext cx="762000" cy="258445"/>
    <xdr:sp macro="" textlink="">
      <xdr:nvSpPr>
        <xdr:cNvPr id="195" name="人件費・物件費等の状況最大値テキスト"/>
        <xdr:cNvSpPr txBox="1"/>
      </xdr:nvSpPr>
      <xdr:spPr>
        <a:xfrm>
          <a:off x="4538980" y="13653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22860</xdr:rowOff>
    </xdr:from>
    <xdr:to xmlns:xdr="http://schemas.openxmlformats.org/drawingml/2006/spreadsheetDrawing">
      <xdr:col>24</xdr:col>
      <xdr:colOff>12700</xdr:colOff>
      <xdr:row>81</xdr:row>
      <xdr:rowOff>22860</xdr:rowOff>
    </xdr:to>
    <xdr:cxnSp macro="">
      <xdr:nvCxnSpPr>
        <xdr:cNvPr id="196" name="直線コネクタ 195"/>
        <xdr:cNvCxnSpPr/>
      </xdr:nvCxnSpPr>
      <xdr:spPr>
        <a:xfrm>
          <a:off x="4382135" y="139103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64770</xdr:rowOff>
    </xdr:from>
    <xdr:to xmlns:xdr="http://schemas.openxmlformats.org/drawingml/2006/spreadsheetDrawing">
      <xdr:col>23</xdr:col>
      <xdr:colOff>133350</xdr:colOff>
      <xdr:row>84</xdr:row>
      <xdr:rowOff>88265</xdr:rowOff>
    </xdr:to>
    <xdr:cxnSp macro="">
      <xdr:nvCxnSpPr>
        <xdr:cNvPr id="197" name="直線コネクタ 196"/>
        <xdr:cNvCxnSpPr/>
      </xdr:nvCxnSpPr>
      <xdr:spPr>
        <a:xfrm flipV="1">
          <a:off x="3716655" y="14466570"/>
          <a:ext cx="7543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59055</xdr:rowOff>
    </xdr:from>
    <xdr:ext cx="762000" cy="259080"/>
    <xdr:sp macro="" textlink="">
      <xdr:nvSpPr>
        <xdr:cNvPr id="198" name="人件費・物件費等の状況平均値テキスト"/>
        <xdr:cNvSpPr txBox="1"/>
      </xdr:nvSpPr>
      <xdr:spPr>
        <a:xfrm>
          <a:off x="4538980" y="144608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86995</xdr:rowOff>
    </xdr:from>
    <xdr:to xmlns:xdr="http://schemas.openxmlformats.org/drawingml/2006/spreadsheetDrawing">
      <xdr:col>23</xdr:col>
      <xdr:colOff>184150</xdr:colOff>
      <xdr:row>85</xdr:row>
      <xdr:rowOff>17780</xdr:rowOff>
    </xdr:to>
    <xdr:sp macro="" textlink="">
      <xdr:nvSpPr>
        <xdr:cNvPr id="199" name="フローチャート: 判断 198"/>
        <xdr:cNvSpPr/>
      </xdr:nvSpPr>
      <xdr:spPr>
        <a:xfrm>
          <a:off x="4420235" y="14488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74930</xdr:rowOff>
    </xdr:from>
    <xdr:to xmlns:xdr="http://schemas.openxmlformats.org/drawingml/2006/spreadsheetDrawing">
      <xdr:col>19</xdr:col>
      <xdr:colOff>133350</xdr:colOff>
      <xdr:row>84</xdr:row>
      <xdr:rowOff>88265</xdr:rowOff>
    </xdr:to>
    <xdr:cxnSp macro="">
      <xdr:nvCxnSpPr>
        <xdr:cNvPr id="200" name="直線コネクタ 199"/>
        <xdr:cNvCxnSpPr/>
      </xdr:nvCxnSpPr>
      <xdr:spPr>
        <a:xfrm>
          <a:off x="2911475" y="14476730"/>
          <a:ext cx="8051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161290</xdr:rowOff>
    </xdr:from>
    <xdr:to xmlns:xdr="http://schemas.openxmlformats.org/drawingml/2006/spreadsheetDrawing">
      <xdr:col>19</xdr:col>
      <xdr:colOff>184150</xdr:colOff>
      <xdr:row>84</xdr:row>
      <xdr:rowOff>91440</xdr:rowOff>
    </xdr:to>
    <xdr:sp macro="" textlink="">
      <xdr:nvSpPr>
        <xdr:cNvPr id="201" name="フローチャート: 判断 200"/>
        <xdr:cNvSpPr/>
      </xdr:nvSpPr>
      <xdr:spPr>
        <a:xfrm>
          <a:off x="3665855"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101600</xdr:rowOff>
    </xdr:from>
    <xdr:ext cx="736600" cy="259080"/>
    <xdr:sp macro="" textlink="">
      <xdr:nvSpPr>
        <xdr:cNvPr id="202" name="テキスト ボックス 201"/>
        <xdr:cNvSpPr txBox="1"/>
      </xdr:nvSpPr>
      <xdr:spPr>
        <a:xfrm>
          <a:off x="3377565" y="1416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66675</xdr:rowOff>
    </xdr:from>
    <xdr:to xmlns:xdr="http://schemas.openxmlformats.org/drawingml/2006/spreadsheetDrawing">
      <xdr:col>15</xdr:col>
      <xdr:colOff>82550</xdr:colOff>
      <xdr:row>84</xdr:row>
      <xdr:rowOff>74930</xdr:rowOff>
    </xdr:to>
    <xdr:cxnSp macro="">
      <xdr:nvCxnSpPr>
        <xdr:cNvPr id="203" name="直線コネクタ 202"/>
        <xdr:cNvCxnSpPr/>
      </xdr:nvCxnSpPr>
      <xdr:spPr>
        <a:xfrm>
          <a:off x="2106295" y="14468475"/>
          <a:ext cx="8051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153670</xdr:rowOff>
    </xdr:from>
    <xdr:to xmlns:xdr="http://schemas.openxmlformats.org/drawingml/2006/spreadsheetDrawing">
      <xdr:col>15</xdr:col>
      <xdr:colOff>133350</xdr:colOff>
      <xdr:row>84</xdr:row>
      <xdr:rowOff>83820</xdr:rowOff>
    </xdr:to>
    <xdr:sp macro="" textlink="">
      <xdr:nvSpPr>
        <xdr:cNvPr id="204" name="フローチャート: 判断 203"/>
        <xdr:cNvSpPr/>
      </xdr:nvSpPr>
      <xdr:spPr>
        <a:xfrm>
          <a:off x="2860675" y="1438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93980</xdr:rowOff>
    </xdr:from>
    <xdr:ext cx="761365" cy="259080"/>
    <xdr:sp macro="" textlink="">
      <xdr:nvSpPr>
        <xdr:cNvPr id="205" name="テキスト ボックス 204"/>
        <xdr:cNvSpPr txBox="1"/>
      </xdr:nvSpPr>
      <xdr:spPr>
        <a:xfrm>
          <a:off x="2572385" y="14152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84</xdr:row>
      <xdr:rowOff>66675</xdr:rowOff>
    </xdr:from>
    <xdr:to xmlns:xdr="http://schemas.openxmlformats.org/drawingml/2006/spreadsheetDrawing">
      <xdr:col>11</xdr:col>
      <xdr:colOff>31750</xdr:colOff>
      <xdr:row>84</xdr:row>
      <xdr:rowOff>101600</xdr:rowOff>
    </xdr:to>
    <xdr:cxnSp macro="">
      <xdr:nvCxnSpPr>
        <xdr:cNvPr id="206" name="直線コネクタ 205"/>
        <xdr:cNvCxnSpPr/>
      </xdr:nvCxnSpPr>
      <xdr:spPr>
        <a:xfrm flipV="1">
          <a:off x="1320165" y="14468475"/>
          <a:ext cx="78613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83</xdr:row>
      <xdr:rowOff>137795</xdr:rowOff>
    </xdr:from>
    <xdr:to xmlns:xdr="http://schemas.openxmlformats.org/drawingml/2006/spreadsheetDrawing">
      <xdr:col>11</xdr:col>
      <xdr:colOff>82550</xdr:colOff>
      <xdr:row>84</xdr:row>
      <xdr:rowOff>67945</xdr:rowOff>
    </xdr:to>
    <xdr:sp macro="" textlink="">
      <xdr:nvSpPr>
        <xdr:cNvPr id="207" name="フローチャート: 判断 206"/>
        <xdr:cNvSpPr/>
      </xdr:nvSpPr>
      <xdr:spPr>
        <a:xfrm>
          <a:off x="2074545" y="143681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78105</xdr:rowOff>
    </xdr:from>
    <xdr:ext cx="762000" cy="258445"/>
    <xdr:sp macro="" textlink="">
      <xdr:nvSpPr>
        <xdr:cNvPr id="208" name="テキスト ボックス 207"/>
        <xdr:cNvSpPr txBox="1"/>
      </xdr:nvSpPr>
      <xdr:spPr>
        <a:xfrm>
          <a:off x="1767205" y="14137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97790</xdr:rowOff>
    </xdr:from>
    <xdr:to xmlns:xdr="http://schemas.openxmlformats.org/drawingml/2006/spreadsheetDrawing">
      <xdr:col>7</xdr:col>
      <xdr:colOff>31750</xdr:colOff>
      <xdr:row>84</xdr:row>
      <xdr:rowOff>27305</xdr:rowOff>
    </xdr:to>
    <xdr:sp macro="" textlink="">
      <xdr:nvSpPr>
        <xdr:cNvPr id="209" name="フローチャート: 判断 208"/>
        <xdr:cNvSpPr/>
      </xdr:nvSpPr>
      <xdr:spPr>
        <a:xfrm>
          <a:off x="1271270" y="14328140"/>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37465</xdr:rowOff>
    </xdr:from>
    <xdr:ext cx="761365" cy="259080"/>
    <xdr:sp macro="" textlink="">
      <xdr:nvSpPr>
        <xdr:cNvPr id="210" name="テキスト ボックス 209"/>
        <xdr:cNvSpPr txBox="1"/>
      </xdr:nvSpPr>
      <xdr:spPr>
        <a:xfrm>
          <a:off x="962025" y="14096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3" name="テキスト ボックス 212"/>
        <xdr:cNvSpPr txBox="1"/>
      </xdr:nvSpPr>
      <xdr:spPr>
        <a:xfrm>
          <a:off x="271653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13970</xdr:rowOff>
    </xdr:from>
    <xdr:to xmlns:xdr="http://schemas.openxmlformats.org/drawingml/2006/spreadsheetDrawing">
      <xdr:col>23</xdr:col>
      <xdr:colOff>184150</xdr:colOff>
      <xdr:row>84</xdr:row>
      <xdr:rowOff>115570</xdr:rowOff>
    </xdr:to>
    <xdr:sp macro="" textlink="">
      <xdr:nvSpPr>
        <xdr:cNvPr id="216" name="楕円 215"/>
        <xdr:cNvSpPr/>
      </xdr:nvSpPr>
      <xdr:spPr>
        <a:xfrm>
          <a:off x="4420235"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31115</xdr:rowOff>
    </xdr:from>
    <xdr:ext cx="762000" cy="258445"/>
    <xdr:sp macro="" textlink="">
      <xdr:nvSpPr>
        <xdr:cNvPr id="217" name="人件費・物件費等の状況該当値テキスト"/>
        <xdr:cNvSpPr txBox="1"/>
      </xdr:nvSpPr>
      <xdr:spPr>
        <a:xfrm>
          <a:off x="4538980" y="14261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37465</xdr:rowOff>
    </xdr:from>
    <xdr:to xmlns:xdr="http://schemas.openxmlformats.org/drawingml/2006/spreadsheetDrawing">
      <xdr:col>19</xdr:col>
      <xdr:colOff>184150</xdr:colOff>
      <xdr:row>84</xdr:row>
      <xdr:rowOff>139065</xdr:rowOff>
    </xdr:to>
    <xdr:sp macro="" textlink="">
      <xdr:nvSpPr>
        <xdr:cNvPr id="218" name="楕円 217"/>
        <xdr:cNvSpPr/>
      </xdr:nvSpPr>
      <xdr:spPr>
        <a:xfrm>
          <a:off x="3665855"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123825</xdr:rowOff>
    </xdr:from>
    <xdr:ext cx="736600" cy="258445"/>
    <xdr:sp macro="" textlink="">
      <xdr:nvSpPr>
        <xdr:cNvPr id="219" name="テキスト ボックス 218"/>
        <xdr:cNvSpPr txBox="1"/>
      </xdr:nvSpPr>
      <xdr:spPr>
        <a:xfrm>
          <a:off x="3377565" y="14525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23495</xdr:rowOff>
    </xdr:from>
    <xdr:to xmlns:xdr="http://schemas.openxmlformats.org/drawingml/2006/spreadsheetDrawing">
      <xdr:col>15</xdr:col>
      <xdr:colOff>133350</xdr:colOff>
      <xdr:row>84</xdr:row>
      <xdr:rowOff>125095</xdr:rowOff>
    </xdr:to>
    <xdr:sp macro="" textlink="">
      <xdr:nvSpPr>
        <xdr:cNvPr id="220" name="楕円 219"/>
        <xdr:cNvSpPr/>
      </xdr:nvSpPr>
      <xdr:spPr>
        <a:xfrm>
          <a:off x="2860675"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109855</xdr:rowOff>
    </xdr:from>
    <xdr:ext cx="761365" cy="258445"/>
    <xdr:sp macro="" textlink="">
      <xdr:nvSpPr>
        <xdr:cNvPr id="221" name="テキスト ボックス 220"/>
        <xdr:cNvSpPr txBox="1"/>
      </xdr:nvSpPr>
      <xdr:spPr>
        <a:xfrm>
          <a:off x="2572385" y="14511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84</xdr:row>
      <xdr:rowOff>15875</xdr:rowOff>
    </xdr:from>
    <xdr:to xmlns:xdr="http://schemas.openxmlformats.org/drawingml/2006/spreadsheetDrawing">
      <xdr:col>11</xdr:col>
      <xdr:colOff>82550</xdr:colOff>
      <xdr:row>84</xdr:row>
      <xdr:rowOff>117475</xdr:rowOff>
    </xdr:to>
    <xdr:sp macro="" textlink="">
      <xdr:nvSpPr>
        <xdr:cNvPr id="222" name="楕円 221"/>
        <xdr:cNvSpPr/>
      </xdr:nvSpPr>
      <xdr:spPr>
        <a:xfrm>
          <a:off x="2074545" y="14417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102235</xdr:rowOff>
    </xdr:from>
    <xdr:ext cx="762000" cy="258445"/>
    <xdr:sp macro="" textlink="">
      <xdr:nvSpPr>
        <xdr:cNvPr id="223" name="テキスト ボックス 222"/>
        <xdr:cNvSpPr txBox="1"/>
      </xdr:nvSpPr>
      <xdr:spPr>
        <a:xfrm>
          <a:off x="1767205" y="14504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50800</xdr:rowOff>
    </xdr:from>
    <xdr:to xmlns:xdr="http://schemas.openxmlformats.org/drawingml/2006/spreadsheetDrawing">
      <xdr:col>7</xdr:col>
      <xdr:colOff>31750</xdr:colOff>
      <xdr:row>84</xdr:row>
      <xdr:rowOff>152400</xdr:rowOff>
    </xdr:to>
    <xdr:sp macro="" textlink="">
      <xdr:nvSpPr>
        <xdr:cNvPr id="224" name="楕円 223"/>
        <xdr:cNvSpPr/>
      </xdr:nvSpPr>
      <xdr:spPr>
        <a:xfrm>
          <a:off x="1271270" y="144526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137160</xdr:rowOff>
    </xdr:from>
    <xdr:ext cx="761365" cy="259080"/>
    <xdr:sp macro="" textlink="">
      <xdr:nvSpPr>
        <xdr:cNvPr id="225" name="テキスト ボックス 224"/>
        <xdr:cNvSpPr txBox="1"/>
      </xdr:nvSpPr>
      <xdr:spPr>
        <a:xfrm>
          <a:off x="962025" y="1453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7" name="テキスト ボックス 226"/>
        <xdr:cNvSpPr txBox="1"/>
      </xdr:nvSpPr>
      <xdr:spPr>
        <a:xfrm>
          <a:off x="12289155"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390205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給与改定については、人事院勧告に基づき、国家公務員の改定に準じて実施している。令和元年度は平成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年度に引き続き増額改定となった。</a:t>
          </a:r>
        </a:p>
        <a:p>
          <a:r>
            <a:rPr kumimoji="1" lang="ja-JP" altLang="en-US" sz="1300">
              <a:latin typeface="ＭＳ Ｐゴシック"/>
              <a:ea typeface="ＭＳ Ｐゴシック"/>
            </a:rPr>
            <a:t>　従来から、人件費管理及び昇給・昇格管理は適正に行っており、この結果として、ラスパイレス指数は全国平均より低く、類似団体内でも低い水準となっている。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40" name="テキスト ボックス 239"/>
        <xdr:cNvSpPr txBox="1"/>
      </xdr:nvSpPr>
      <xdr:spPr>
        <a:xfrm>
          <a:off x="1087056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154874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1365" cy="258445"/>
    <xdr:sp macro="" textlink="">
      <xdr:nvSpPr>
        <xdr:cNvPr id="242" name="テキスト ボックス 241"/>
        <xdr:cNvSpPr txBox="1"/>
      </xdr:nvSpPr>
      <xdr:spPr>
        <a:xfrm>
          <a:off x="10870565"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154874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1365" cy="258445"/>
    <xdr:sp macro="" textlink="">
      <xdr:nvSpPr>
        <xdr:cNvPr id="244" name="テキスト ボックス 243"/>
        <xdr:cNvSpPr txBox="1"/>
      </xdr:nvSpPr>
      <xdr:spPr>
        <a:xfrm>
          <a:off x="10870565"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154874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9080"/>
    <xdr:sp macro="" textlink="">
      <xdr:nvSpPr>
        <xdr:cNvPr id="246" name="テキスト ボックス 245"/>
        <xdr:cNvSpPr txBox="1"/>
      </xdr:nvSpPr>
      <xdr:spPr>
        <a:xfrm>
          <a:off x="10870565"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154874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9080"/>
    <xdr:sp macro="" textlink="">
      <xdr:nvSpPr>
        <xdr:cNvPr id="248" name="テキスト ボックス 247"/>
        <xdr:cNvSpPr txBox="1"/>
      </xdr:nvSpPr>
      <xdr:spPr>
        <a:xfrm>
          <a:off x="10870565"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154874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1365" cy="258445"/>
    <xdr:sp macro="" textlink="">
      <xdr:nvSpPr>
        <xdr:cNvPr id="250" name="テキスト ボックス 249"/>
        <xdr:cNvSpPr txBox="1"/>
      </xdr:nvSpPr>
      <xdr:spPr>
        <a:xfrm>
          <a:off x="10870565"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52" name="テキスト ボックス 251"/>
        <xdr:cNvSpPr txBox="1"/>
      </xdr:nvSpPr>
      <xdr:spPr>
        <a:xfrm>
          <a:off x="10870565"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155575</xdr:rowOff>
    </xdr:from>
    <xdr:to xmlns:xdr="http://schemas.openxmlformats.org/drawingml/2006/spreadsheetDrawing">
      <xdr:col>81</xdr:col>
      <xdr:colOff>44450</xdr:colOff>
      <xdr:row>88</xdr:row>
      <xdr:rowOff>120650</xdr:rowOff>
    </xdr:to>
    <xdr:cxnSp macro="">
      <xdr:nvCxnSpPr>
        <xdr:cNvPr id="254" name="直線コネクタ 253"/>
        <xdr:cNvCxnSpPr/>
      </xdr:nvCxnSpPr>
      <xdr:spPr>
        <a:xfrm flipV="1">
          <a:off x="15320645" y="13700125"/>
          <a:ext cx="0" cy="1508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92710</xdr:rowOff>
    </xdr:from>
    <xdr:ext cx="761365" cy="259080"/>
    <xdr:sp macro="" textlink="">
      <xdr:nvSpPr>
        <xdr:cNvPr id="255" name="給与水準   （国との比較）最小値テキスト"/>
        <xdr:cNvSpPr txBox="1"/>
      </xdr:nvSpPr>
      <xdr:spPr>
        <a:xfrm>
          <a:off x="15409545" y="15180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120650</xdr:rowOff>
    </xdr:from>
    <xdr:to xmlns:xdr="http://schemas.openxmlformats.org/drawingml/2006/spreadsheetDrawing">
      <xdr:col>81</xdr:col>
      <xdr:colOff>133350</xdr:colOff>
      <xdr:row>88</xdr:row>
      <xdr:rowOff>120650</xdr:rowOff>
    </xdr:to>
    <xdr:cxnSp macro="">
      <xdr:nvCxnSpPr>
        <xdr:cNvPr id="256" name="直線コネクタ 255"/>
        <xdr:cNvCxnSpPr/>
      </xdr:nvCxnSpPr>
      <xdr:spPr>
        <a:xfrm>
          <a:off x="15252700" y="152082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70485</xdr:rowOff>
    </xdr:from>
    <xdr:ext cx="761365" cy="259080"/>
    <xdr:sp macro="" textlink="">
      <xdr:nvSpPr>
        <xdr:cNvPr id="257" name="給与水準   （国との比較）最大値テキスト"/>
        <xdr:cNvSpPr txBox="1"/>
      </xdr:nvSpPr>
      <xdr:spPr>
        <a:xfrm>
          <a:off x="15409545" y="13443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155575</xdr:rowOff>
    </xdr:from>
    <xdr:to xmlns:xdr="http://schemas.openxmlformats.org/drawingml/2006/spreadsheetDrawing">
      <xdr:col>81</xdr:col>
      <xdr:colOff>133350</xdr:colOff>
      <xdr:row>79</xdr:row>
      <xdr:rowOff>155575</xdr:rowOff>
    </xdr:to>
    <xdr:cxnSp macro="">
      <xdr:nvCxnSpPr>
        <xdr:cNvPr id="258" name="直線コネクタ 257"/>
        <xdr:cNvCxnSpPr/>
      </xdr:nvCxnSpPr>
      <xdr:spPr>
        <a:xfrm>
          <a:off x="15252700" y="13700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103505</xdr:rowOff>
    </xdr:from>
    <xdr:to xmlns:xdr="http://schemas.openxmlformats.org/drawingml/2006/spreadsheetDrawing">
      <xdr:col>81</xdr:col>
      <xdr:colOff>44450</xdr:colOff>
      <xdr:row>82</xdr:row>
      <xdr:rowOff>163830</xdr:rowOff>
    </xdr:to>
    <xdr:cxnSp macro="">
      <xdr:nvCxnSpPr>
        <xdr:cNvPr id="259" name="直線コネクタ 258"/>
        <xdr:cNvCxnSpPr/>
      </xdr:nvCxnSpPr>
      <xdr:spPr>
        <a:xfrm>
          <a:off x="14566265" y="14162405"/>
          <a:ext cx="7543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154940</xdr:rowOff>
    </xdr:from>
    <xdr:ext cx="761365" cy="258445"/>
    <xdr:sp macro="" textlink="">
      <xdr:nvSpPr>
        <xdr:cNvPr id="260" name="給与水準   （国との比較）平均値テキスト"/>
        <xdr:cNvSpPr txBox="1"/>
      </xdr:nvSpPr>
      <xdr:spPr>
        <a:xfrm>
          <a:off x="15409545" y="143852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84</xdr:row>
      <xdr:rowOff>11430</xdr:rowOff>
    </xdr:from>
    <xdr:to xmlns:xdr="http://schemas.openxmlformats.org/drawingml/2006/spreadsheetDrawing">
      <xdr:col>81</xdr:col>
      <xdr:colOff>95250</xdr:colOff>
      <xdr:row>84</xdr:row>
      <xdr:rowOff>113030</xdr:rowOff>
    </xdr:to>
    <xdr:sp macro="" textlink="">
      <xdr:nvSpPr>
        <xdr:cNvPr id="261" name="フローチャート: 判断 260"/>
        <xdr:cNvSpPr/>
      </xdr:nvSpPr>
      <xdr:spPr>
        <a:xfrm>
          <a:off x="15276195" y="144132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82</xdr:row>
      <xdr:rowOff>103505</xdr:rowOff>
    </xdr:from>
    <xdr:to xmlns:xdr="http://schemas.openxmlformats.org/drawingml/2006/spreadsheetDrawing">
      <xdr:col>77</xdr:col>
      <xdr:colOff>44450</xdr:colOff>
      <xdr:row>82</xdr:row>
      <xdr:rowOff>123825</xdr:rowOff>
    </xdr:to>
    <xdr:cxnSp macro="">
      <xdr:nvCxnSpPr>
        <xdr:cNvPr id="262" name="直線コネクタ 261"/>
        <xdr:cNvCxnSpPr/>
      </xdr:nvCxnSpPr>
      <xdr:spPr>
        <a:xfrm flipV="1">
          <a:off x="13767435" y="14162405"/>
          <a:ext cx="79883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84</xdr:row>
      <xdr:rowOff>11430</xdr:rowOff>
    </xdr:from>
    <xdr:to xmlns:xdr="http://schemas.openxmlformats.org/drawingml/2006/spreadsheetDrawing">
      <xdr:col>77</xdr:col>
      <xdr:colOff>95250</xdr:colOff>
      <xdr:row>84</xdr:row>
      <xdr:rowOff>113030</xdr:rowOff>
    </xdr:to>
    <xdr:sp macro="" textlink="">
      <xdr:nvSpPr>
        <xdr:cNvPr id="263" name="フローチャート: 判断 262"/>
        <xdr:cNvSpPr/>
      </xdr:nvSpPr>
      <xdr:spPr>
        <a:xfrm>
          <a:off x="14521815" y="144132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97790</xdr:rowOff>
    </xdr:from>
    <xdr:ext cx="736600" cy="258445"/>
    <xdr:sp macro="" textlink="">
      <xdr:nvSpPr>
        <xdr:cNvPr id="264" name="テキスト ボックス 263"/>
        <xdr:cNvSpPr txBox="1"/>
      </xdr:nvSpPr>
      <xdr:spPr>
        <a:xfrm>
          <a:off x="14227175" y="144995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103505</xdr:rowOff>
    </xdr:from>
    <xdr:to xmlns:xdr="http://schemas.openxmlformats.org/drawingml/2006/spreadsheetDrawing">
      <xdr:col>72</xdr:col>
      <xdr:colOff>188595</xdr:colOff>
      <xdr:row>82</xdr:row>
      <xdr:rowOff>123825</xdr:rowOff>
    </xdr:to>
    <xdr:cxnSp macro="">
      <xdr:nvCxnSpPr>
        <xdr:cNvPr id="265" name="直線コネクタ 264"/>
        <xdr:cNvCxnSpPr/>
      </xdr:nvCxnSpPr>
      <xdr:spPr>
        <a:xfrm>
          <a:off x="12976860" y="14162405"/>
          <a:ext cx="7905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52070</xdr:rowOff>
    </xdr:from>
    <xdr:to xmlns:xdr="http://schemas.openxmlformats.org/drawingml/2006/spreadsheetDrawing">
      <xdr:col>73</xdr:col>
      <xdr:colOff>44450</xdr:colOff>
      <xdr:row>84</xdr:row>
      <xdr:rowOff>153670</xdr:rowOff>
    </xdr:to>
    <xdr:sp macro="" textlink="">
      <xdr:nvSpPr>
        <xdr:cNvPr id="266" name="フローチャート: 判断 265"/>
        <xdr:cNvSpPr/>
      </xdr:nvSpPr>
      <xdr:spPr>
        <a:xfrm>
          <a:off x="13731240" y="1445387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138430</xdr:rowOff>
    </xdr:from>
    <xdr:ext cx="761365" cy="259080"/>
    <xdr:sp macro="" textlink="">
      <xdr:nvSpPr>
        <xdr:cNvPr id="267" name="テキスト ボックス 266"/>
        <xdr:cNvSpPr txBox="1"/>
      </xdr:nvSpPr>
      <xdr:spPr>
        <a:xfrm>
          <a:off x="13421995" y="14540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43180</xdr:rowOff>
    </xdr:from>
    <xdr:to xmlns:xdr="http://schemas.openxmlformats.org/drawingml/2006/spreadsheetDrawing">
      <xdr:col>68</xdr:col>
      <xdr:colOff>152400</xdr:colOff>
      <xdr:row>82</xdr:row>
      <xdr:rowOff>103505</xdr:rowOff>
    </xdr:to>
    <xdr:cxnSp macro="">
      <xdr:nvCxnSpPr>
        <xdr:cNvPr id="268" name="直線コネクタ 267"/>
        <xdr:cNvCxnSpPr/>
      </xdr:nvCxnSpPr>
      <xdr:spPr>
        <a:xfrm>
          <a:off x="12171680" y="14102080"/>
          <a:ext cx="8051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52070</xdr:rowOff>
    </xdr:from>
    <xdr:to xmlns:xdr="http://schemas.openxmlformats.org/drawingml/2006/spreadsheetDrawing">
      <xdr:col>68</xdr:col>
      <xdr:colOff>188595</xdr:colOff>
      <xdr:row>84</xdr:row>
      <xdr:rowOff>153670</xdr:rowOff>
    </xdr:to>
    <xdr:sp macro="" textlink="">
      <xdr:nvSpPr>
        <xdr:cNvPr id="269" name="フローチャート: 判断 268"/>
        <xdr:cNvSpPr/>
      </xdr:nvSpPr>
      <xdr:spPr>
        <a:xfrm>
          <a:off x="12926060" y="1445387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138430</xdr:rowOff>
    </xdr:from>
    <xdr:ext cx="762000" cy="259080"/>
    <xdr:sp macro="" textlink="">
      <xdr:nvSpPr>
        <xdr:cNvPr id="270" name="テキスト ボックス 269"/>
        <xdr:cNvSpPr txBox="1"/>
      </xdr:nvSpPr>
      <xdr:spPr>
        <a:xfrm>
          <a:off x="12635865"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11430</xdr:rowOff>
    </xdr:from>
    <xdr:to xmlns:xdr="http://schemas.openxmlformats.org/drawingml/2006/spreadsheetDrawing">
      <xdr:col>64</xdr:col>
      <xdr:colOff>152400</xdr:colOff>
      <xdr:row>84</xdr:row>
      <xdr:rowOff>113030</xdr:rowOff>
    </xdr:to>
    <xdr:sp macro="" textlink="">
      <xdr:nvSpPr>
        <xdr:cNvPr id="271" name="フローチャート: 判断 270"/>
        <xdr:cNvSpPr/>
      </xdr:nvSpPr>
      <xdr:spPr>
        <a:xfrm>
          <a:off x="12120880" y="1441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97790</xdr:rowOff>
    </xdr:from>
    <xdr:ext cx="762000" cy="258445"/>
    <xdr:sp macro="" textlink="">
      <xdr:nvSpPr>
        <xdr:cNvPr id="272" name="テキスト ボックス 271"/>
        <xdr:cNvSpPr txBox="1"/>
      </xdr:nvSpPr>
      <xdr:spPr>
        <a:xfrm>
          <a:off x="11832590" y="14499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35560</xdr:rowOff>
    </xdr:from>
    <xdr:ext cx="762000" cy="259080"/>
    <xdr:sp macro="" textlink="">
      <xdr:nvSpPr>
        <xdr:cNvPr id="275" name="テキスト ボックス 274"/>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6" name="テキスト ボックス 275"/>
        <xdr:cNvSpPr txBox="1"/>
      </xdr:nvSpPr>
      <xdr:spPr>
        <a:xfrm>
          <a:off x="1278191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82</xdr:row>
      <xdr:rowOff>113030</xdr:rowOff>
    </xdr:from>
    <xdr:to xmlns:xdr="http://schemas.openxmlformats.org/drawingml/2006/spreadsheetDrawing">
      <xdr:col>81</xdr:col>
      <xdr:colOff>95250</xdr:colOff>
      <xdr:row>83</xdr:row>
      <xdr:rowOff>43180</xdr:rowOff>
    </xdr:to>
    <xdr:sp macro="" textlink="">
      <xdr:nvSpPr>
        <xdr:cNvPr id="278" name="楕円 277"/>
        <xdr:cNvSpPr/>
      </xdr:nvSpPr>
      <xdr:spPr>
        <a:xfrm>
          <a:off x="15276195" y="141719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129540</xdr:rowOff>
    </xdr:from>
    <xdr:ext cx="761365" cy="259080"/>
    <xdr:sp macro="" textlink="">
      <xdr:nvSpPr>
        <xdr:cNvPr id="279" name="給与水準   （国との比較）該当値テキスト"/>
        <xdr:cNvSpPr txBox="1"/>
      </xdr:nvSpPr>
      <xdr:spPr>
        <a:xfrm>
          <a:off x="15409545" y="14016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82</xdr:row>
      <xdr:rowOff>52705</xdr:rowOff>
    </xdr:from>
    <xdr:to xmlns:xdr="http://schemas.openxmlformats.org/drawingml/2006/spreadsheetDrawing">
      <xdr:col>77</xdr:col>
      <xdr:colOff>95250</xdr:colOff>
      <xdr:row>82</xdr:row>
      <xdr:rowOff>154940</xdr:rowOff>
    </xdr:to>
    <xdr:sp macro="" textlink="">
      <xdr:nvSpPr>
        <xdr:cNvPr id="280" name="楕円 279"/>
        <xdr:cNvSpPr/>
      </xdr:nvSpPr>
      <xdr:spPr>
        <a:xfrm>
          <a:off x="14521815" y="1411160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164465</xdr:rowOff>
    </xdr:from>
    <xdr:ext cx="736600" cy="259080"/>
    <xdr:sp macro="" textlink="">
      <xdr:nvSpPr>
        <xdr:cNvPr id="281" name="テキスト ボックス 280"/>
        <xdr:cNvSpPr txBox="1"/>
      </xdr:nvSpPr>
      <xdr:spPr>
        <a:xfrm>
          <a:off x="14227175" y="13880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73025</xdr:rowOff>
    </xdr:from>
    <xdr:to xmlns:xdr="http://schemas.openxmlformats.org/drawingml/2006/spreadsheetDrawing">
      <xdr:col>73</xdr:col>
      <xdr:colOff>44450</xdr:colOff>
      <xdr:row>83</xdr:row>
      <xdr:rowOff>3175</xdr:rowOff>
    </xdr:to>
    <xdr:sp macro="" textlink="">
      <xdr:nvSpPr>
        <xdr:cNvPr id="282" name="楕円 281"/>
        <xdr:cNvSpPr/>
      </xdr:nvSpPr>
      <xdr:spPr>
        <a:xfrm>
          <a:off x="13731240" y="1413192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13335</xdr:rowOff>
    </xdr:from>
    <xdr:ext cx="761365" cy="259080"/>
    <xdr:sp macro="" textlink="">
      <xdr:nvSpPr>
        <xdr:cNvPr id="283" name="テキスト ボックス 282"/>
        <xdr:cNvSpPr txBox="1"/>
      </xdr:nvSpPr>
      <xdr:spPr>
        <a:xfrm>
          <a:off x="13421995" y="13900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52705</xdr:rowOff>
    </xdr:from>
    <xdr:to xmlns:xdr="http://schemas.openxmlformats.org/drawingml/2006/spreadsheetDrawing">
      <xdr:col>68</xdr:col>
      <xdr:colOff>188595</xdr:colOff>
      <xdr:row>82</xdr:row>
      <xdr:rowOff>154940</xdr:rowOff>
    </xdr:to>
    <xdr:sp macro="" textlink="">
      <xdr:nvSpPr>
        <xdr:cNvPr id="284" name="楕円 283"/>
        <xdr:cNvSpPr/>
      </xdr:nvSpPr>
      <xdr:spPr>
        <a:xfrm>
          <a:off x="12926060" y="14111605"/>
          <a:ext cx="869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80</xdr:row>
      <xdr:rowOff>164465</xdr:rowOff>
    </xdr:from>
    <xdr:ext cx="762000" cy="259080"/>
    <xdr:sp macro="" textlink="">
      <xdr:nvSpPr>
        <xdr:cNvPr id="285" name="テキスト ボックス 284"/>
        <xdr:cNvSpPr txBox="1"/>
      </xdr:nvSpPr>
      <xdr:spPr>
        <a:xfrm>
          <a:off x="12635865" y="1388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163830</xdr:rowOff>
    </xdr:from>
    <xdr:to xmlns:xdr="http://schemas.openxmlformats.org/drawingml/2006/spreadsheetDrawing">
      <xdr:col>64</xdr:col>
      <xdr:colOff>152400</xdr:colOff>
      <xdr:row>82</xdr:row>
      <xdr:rowOff>93980</xdr:rowOff>
    </xdr:to>
    <xdr:sp macro="" textlink="">
      <xdr:nvSpPr>
        <xdr:cNvPr id="286" name="楕円 285"/>
        <xdr:cNvSpPr/>
      </xdr:nvSpPr>
      <xdr:spPr>
        <a:xfrm>
          <a:off x="12120880" y="140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104140</xdr:rowOff>
    </xdr:from>
    <xdr:ext cx="762000" cy="259080"/>
    <xdr:sp macro="" textlink="">
      <xdr:nvSpPr>
        <xdr:cNvPr id="287" name="テキスト ボックス 286"/>
        <xdr:cNvSpPr txBox="1"/>
      </xdr:nvSpPr>
      <xdr:spPr>
        <a:xfrm>
          <a:off x="11832590" y="1382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8610"/>
    <xdr:sp macro="" textlink="">
      <xdr:nvSpPr>
        <xdr:cNvPr id="289" name="テキスト ボックス 288"/>
        <xdr:cNvSpPr txBox="1"/>
      </xdr:nvSpPr>
      <xdr:spPr>
        <a:xfrm>
          <a:off x="12026265"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0" name="テキスト ボックス 289"/>
        <xdr:cNvSpPr txBox="1"/>
      </xdr:nvSpPr>
      <xdr:spPr>
        <a:xfrm>
          <a:off x="1416494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17</a:t>
          </a:r>
          <a:r>
            <a:rPr kumimoji="1" lang="ja-JP" altLang="en-US" sz="1300">
              <a:latin typeface="ＭＳ Ｐゴシック"/>
              <a:ea typeface="ＭＳ Ｐゴシック"/>
            </a:rPr>
            <a:t>年４月の５市町村合併以降、行財政改革大綱及び平成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年度までの第２次定員適正化計画に基づき、人件費の抑制及び徹底的なスリム化を図り、消防及び病院を除く「一般部門正規職員数</a:t>
          </a:r>
          <a:r>
            <a:rPr kumimoji="1" lang="en-US" altLang="ja-JP" sz="1300">
              <a:latin typeface="ＭＳ Ｐゴシック"/>
              <a:ea typeface="ＭＳ Ｐゴシック"/>
            </a:rPr>
            <a:t>1,000 </a:t>
          </a:r>
          <a:r>
            <a:rPr kumimoji="1" lang="ja-JP" altLang="en-US" sz="1300">
              <a:latin typeface="ＭＳ Ｐゴシック"/>
              <a:ea typeface="ＭＳ Ｐゴシック"/>
            </a:rPr>
            <a:t>人体制」を実現した（Ｈ</a:t>
          </a:r>
          <a:r>
            <a:rPr kumimoji="1" lang="en-US" altLang="ja-JP" sz="1300">
              <a:latin typeface="ＭＳ Ｐゴシック"/>
              <a:ea typeface="ＭＳ Ｐゴシック"/>
            </a:rPr>
            <a:t>17.4.1</a:t>
          </a:r>
          <a:r>
            <a:rPr kumimoji="1" lang="ja-JP" altLang="en-US" sz="1300">
              <a:latin typeface="ＭＳ Ｐゴシック"/>
              <a:ea typeface="ＭＳ Ｐゴシック"/>
            </a:rPr>
            <a:t>現在</a:t>
          </a:r>
          <a:r>
            <a:rPr kumimoji="1" lang="en-US" altLang="ja-JP" sz="1300">
              <a:latin typeface="ＭＳ Ｐゴシック"/>
              <a:ea typeface="ＭＳ Ｐゴシック"/>
            </a:rPr>
            <a:t>1,265</a:t>
          </a:r>
          <a:r>
            <a:rPr kumimoji="1" lang="ja-JP" altLang="en-US" sz="1300">
              <a:latin typeface="ＭＳ Ｐゴシック"/>
              <a:ea typeface="ＭＳ Ｐゴシック"/>
            </a:rPr>
            <a:t>人⇒Ｈ</a:t>
          </a:r>
          <a:r>
            <a:rPr kumimoji="1" lang="en-US" altLang="ja-JP" sz="1300">
              <a:latin typeface="ＭＳ Ｐゴシック"/>
              <a:ea typeface="ＭＳ Ｐゴシック"/>
            </a:rPr>
            <a:t>30.4.1</a:t>
          </a:r>
          <a:r>
            <a:rPr kumimoji="1" lang="ja-JP" altLang="en-US" sz="1300">
              <a:latin typeface="ＭＳ Ｐゴシック"/>
              <a:ea typeface="ＭＳ Ｐゴシック"/>
            </a:rPr>
            <a:t>現在</a:t>
          </a:r>
          <a:r>
            <a:rPr kumimoji="1" lang="en-US" altLang="ja-JP" sz="1300">
              <a:latin typeface="ＭＳ Ｐゴシック"/>
              <a:ea typeface="ＭＳ Ｐゴシック"/>
            </a:rPr>
            <a:t>966</a:t>
          </a:r>
          <a:r>
            <a:rPr kumimoji="1" lang="ja-JP" altLang="en-US" sz="1300">
              <a:latin typeface="ＭＳ Ｐゴシック"/>
              <a:ea typeface="ＭＳ Ｐゴシック"/>
            </a:rPr>
            <a:t>人）。</a:t>
          </a:r>
        </a:p>
        <a:p>
          <a:r>
            <a:rPr kumimoji="1" lang="ja-JP" altLang="en-US" sz="1300">
              <a:latin typeface="ＭＳ Ｐゴシック"/>
              <a:ea typeface="ＭＳ Ｐゴシック"/>
            </a:rPr>
            <a:t>　今後は、令和３年度までの「磐田市職員配置方針」に基づき、職員体制のさらなる充実を図っていく。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301" name="テキスト ボックス 300"/>
        <xdr:cNvSpPr txBox="1"/>
      </xdr:nvSpPr>
      <xdr:spPr>
        <a:xfrm>
          <a:off x="1151064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303" name="テキスト ボックス 302"/>
        <xdr:cNvSpPr txBox="1"/>
      </xdr:nvSpPr>
      <xdr:spPr>
        <a:xfrm>
          <a:off x="10870565"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4" name="直線コネクタ 303"/>
        <xdr:cNvCxnSpPr/>
      </xdr:nvCxnSpPr>
      <xdr:spPr>
        <a:xfrm>
          <a:off x="11548745" y="1151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1365" cy="259080"/>
    <xdr:sp macro="" textlink="">
      <xdr:nvSpPr>
        <xdr:cNvPr id="305" name="テキスト ボックス 304"/>
        <xdr:cNvSpPr txBox="1"/>
      </xdr:nvSpPr>
      <xdr:spPr>
        <a:xfrm>
          <a:off x="10870565" y="1137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6" name="直線コネクタ 305"/>
        <xdr:cNvCxnSpPr/>
      </xdr:nvCxnSpPr>
      <xdr:spPr>
        <a:xfrm>
          <a:off x="11548745" y="1103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1365" cy="259080"/>
    <xdr:sp macro="" textlink="">
      <xdr:nvSpPr>
        <xdr:cNvPr id="307" name="テキスト ボックス 306"/>
        <xdr:cNvSpPr txBox="1"/>
      </xdr:nvSpPr>
      <xdr:spPr>
        <a:xfrm>
          <a:off x="10870565" y="1089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8" name="直線コネクタ 307"/>
        <xdr:cNvCxnSpPr/>
      </xdr:nvCxnSpPr>
      <xdr:spPr>
        <a:xfrm>
          <a:off x="11548745" y="1055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1365" cy="259080"/>
    <xdr:sp macro="" textlink="">
      <xdr:nvSpPr>
        <xdr:cNvPr id="309" name="テキスト ボックス 308"/>
        <xdr:cNvSpPr txBox="1"/>
      </xdr:nvSpPr>
      <xdr:spPr>
        <a:xfrm>
          <a:off x="10870565" y="1041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10" name="直線コネクタ 309"/>
        <xdr:cNvCxnSpPr/>
      </xdr:nvCxnSpPr>
      <xdr:spPr>
        <a:xfrm>
          <a:off x="11548745" y="1007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1365" cy="258445"/>
    <xdr:sp macro="" textlink="">
      <xdr:nvSpPr>
        <xdr:cNvPr id="311" name="テキスト ボックス 310"/>
        <xdr:cNvSpPr txBox="1"/>
      </xdr:nvSpPr>
      <xdr:spPr>
        <a:xfrm>
          <a:off x="10870565" y="9928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9080"/>
    <xdr:sp macro="" textlink="">
      <xdr:nvSpPr>
        <xdr:cNvPr id="313" name="テキスト ボックス 312"/>
        <xdr:cNvSpPr txBox="1"/>
      </xdr:nvSpPr>
      <xdr:spPr>
        <a:xfrm>
          <a:off x="10870565"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78740</xdr:rowOff>
    </xdr:from>
    <xdr:to xmlns:xdr="http://schemas.openxmlformats.org/drawingml/2006/spreadsheetDrawing">
      <xdr:col>81</xdr:col>
      <xdr:colOff>44450</xdr:colOff>
      <xdr:row>66</xdr:row>
      <xdr:rowOff>106680</xdr:rowOff>
    </xdr:to>
    <xdr:cxnSp macro="">
      <xdr:nvCxnSpPr>
        <xdr:cNvPr id="315" name="直線コネクタ 314"/>
        <xdr:cNvCxnSpPr/>
      </xdr:nvCxnSpPr>
      <xdr:spPr>
        <a:xfrm flipV="1">
          <a:off x="15320645" y="10022840"/>
          <a:ext cx="0" cy="1399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78740</xdr:rowOff>
    </xdr:from>
    <xdr:ext cx="761365" cy="259080"/>
    <xdr:sp macro="" textlink="">
      <xdr:nvSpPr>
        <xdr:cNvPr id="316" name="定員管理の状況最小値テキスト"/>
        <xdr:cNvSpPr txBox="1"/>
      </xdr:nvSpPr>
      <xdr:spPr>
        <a:xfrm>
          <a:off x="15409545" y="11394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106680</xdr:rowOff>
    </xdr:from>
    <xdr:to xmlns:xdr="http://schemas.openxmlformats.org/drawingml/2006/spreadsheetDrawing">
      <xdr:col>81</xdr:col>
      <xdr:colOff>133350</xdr:colOff>
      <xdr:row>66</xdr:row>
      <xdr:rowOff>106680</xdr:rowOff>
    </xdr:to>
    <xdr:cxnSp macro="">
      <xdr:nvCxnSpPr>
        <xdr:cNvPr id="317" name="直線コネクタ 316"/>
        <xdr:cNvCxnSpPr/>
      </xdr:nvCxnSpPr>
      <xdr:spPr>
        <a:xfrm>
          <a:off x="15252700" y="114223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165100</xdr:rowOff>
    </xdr:from>
    <xdr:ext cx="761365" cy="259080"/>
    <xdr:sp macro="" textlink="">
      <xdr:nvSpPr>
        <xdr:cNvPr id="318" name="定員管理の状況最大値テキスト"/>
        <xdr:cNvSpPr txBox="1"/>
      </xdr:nvSpPr>
      <xdr:spPr>
        <a:xfrm>
          <a:off x="15409545" y="976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78740</xdr:rowOff>
    </xdr:from>
    <xdr:to xmlns:xdr="http://schemas.openxmlformats.org/drawingml/2006/spreadsheetDrawing">
      <xdr:col>81</xdr:col>
      <xdr:colOff>133350</xdr:colOff>
      <xdr:row>58</xdr:row>
      <xdr:rowOff>78740</xdr:rowOff>
    </xdr:to>
    <xdr:cxnSp macro="">
      <xdr:nvCxnSpPr>
        <xdr:cNvPr id="319" name="直線コネクタ 318"/>
        <xdr:cNvCxnSpPr/>
      </xdr:nvCxnSpPr>
      <xdr:spPr>
        <a:xfrm>
          <a:off x="15252700" y="100228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68580</xdr:rowOff>
    </xdr:from>
    <xdr:to xmlns:xdr="http://schemas.openxmlformats.org/drawingml/2006/spreadsheetDrawing">
      <xdr:col>81</xdr:col>
      <xdr:colOff>44450</xdr:colOff>
      <xdr:row>62</xdr:row>
      <xdr:rowOff>140970</xdr:rowOff>
    </xdr:to>
    <xdr:cxnSp macro="">
      <xdr:nvCxnSpPr>
        <xdr:cNvPr id="320" name="直線コネクタ 319"/>
        <xdr:cNvCxnSpPr/>
      </xdr:nvCxnSpPr>
      <xdr:spPr>
        <a:xfrm>
          <a:off x="14566265" y="10698480"/>
          <a:ext cx="75438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63</xdr:row>
      <xdr:rowOff>20955</xdr:rowOff>
    </xdr:from>
    <xdr:ext cx="761365" cy="258445"/>
    <xdr:sp macro="" textlink="">
      <xdr:nvSpPr>
        <xdr:cNvPr id="321" name="定員管理の状況平均値テキスト"/>
        <xdr:cNvSpPr txBox="1"/>
      </xdr:nvSpPr>
      <xdr:spPr>
        <a:xfrm>
          <a:off x="15409545" y="108223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63</xdr:row>
      <xdr:rowOff>48895</xdr:rowOff>
    </xdr:from>
    <xdr:to xmlns:xdr="http://schemas.openxmlformats.org/drawingml/2006/spreadsheetDrawing">
      <xdr:col>81</xdr:col>
      <xdr:colOff>95250</xdr:colOff>
      <xdr:row>63</xdr:row>
      <xdr:rowOff>150495</xdr:rowOff>
    </xdr:to>
    <xdr:sp macro="" textlink="">
      <xdr:nvSpPr>
        <xdr:cNvPr id="322" name="フローチャート: 判断 321"/>
        <xdr:cNvSpPr/>
      </xdr:nvSpPr>
      <xdr:spPr>
        <a:xfrm>
          <a:off x="15276195" y="108502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62</xdr:row>
      <xdr:rowOff>34925</xdr:rowOff>
    </xdr:from>
    <xdr:to xmlns:xdr="http://schemas.openxmlformats.org/drawingml/2006/spreadsheetDrawing">
      <xdr:col>77</xdr:col>
      <xdr:colOff>44450</xdr:colOff>
      <xdr:row>62</xdr:row>
      <xdr:rowOff>68580</xdr:rowOff>
    </xdr:to>
    <xdr:cxnSp macro="">
      <xdr:nvCxnSpPr>
        <xdr:cNvPr id="323" name="直線コネクタ 322"/>
        <xdr:cNvCxnSpPr/>
      </xdr:nvCxnSpPr>
      <xdr:spPr>
        <a:xfrm>
          <a:off x="13767435" y="10664825"/>
          <a:ext cx="79883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63</xdr:row>
      <xdr:rowOff>635</xdr:rowOff>
    </xdr:from>
    <xdr:to xmlns:xdr="http://schemas.openxmlformats.org/drawingml/2006/spreadsheetDrawing">
      <xdr:col>77</xdr:col>
      <xdr:colOff>95250</xdr:colOff>
      <xdr:row>63</xdr:row>
      <xdr:rowOff>102235</xdr:rowOff>
    </xdr:to>
    <xdr:sp macro="" textlink="">
      <xdr:nvSpPr>
        <xdr:cNvPr id="324" name="フローチャート: 判断 323"/>
        <xdr:cNvSpPr/>
      </xdr:nvSpPr>
      <xdr:spPr>
        <a:xfrm>
          <a:off x="14521815" y="108019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86995</xdr:rowOff>
    </xdr:from>
    <xdr:ext cx="736600" cy="258445"/>
    <xdr:sp macro="" textlink="">
      <xdr:nvSpPr>
        <xdr:cNvPr id="325" name="テキスト ボックス 324"/>
        <xdr:cNvSpPr txBox="1"/>
      </xdr:nvSpPr>
      <xdr:spPr>
        <a:xfrm>
          <a:off x="14227175" y="10888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34925</xdr:rowOff>
    </xdr:from>
    <xdr:to xmlns:xdr="http://schemas.openxmlformats.org/drawingml/2006/spreadsheetDrawing">
      <xdr:col>72</xdr:col>
      <xdr:colOff>188595</xdr:colOff>
      <xdr:row>62</xdr:row>
      <xdr:rowOff>63500</xdr:rowOff>
    </xdr:to>
    <xdr:cxnSp macro="">
      <xdr:nvCxnSpPr>
        <xdr:cNvPr id="326" name="直線コネクタ 325"/>
        <xdr:cNvCxnSpPr/>
      </xdr:nvCxnSpPr>
      <xdr:spPr>
        <a:xfrm flipV="1">
          <a:off x="12976860" y="10664825"/>
          <a:ext cx="7905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157480</xdr:rowOff>
    </xdr:from>
    <xdr:to xmlns:xdr="http://schemas.openxmlformats.org/drawingml/2006/spreadsheetDrawing">
      <xdr:col>73</xdr:col>
      <xdr:colOff>44450</xdr:colOff>
      <xdr:row>63</xdr:row>
      <xdr:rowOff>87630</xdr:rowOff>
    </xdr:to>
    <xdr:sp macro="" textlink="">
      <xdr:nvSpPr>
        <xdr:cNvPr id="327" name="フローチャート: 判断 326"/>
        <xdr:cNvSpPr/>
      </xdr:nvSpPr>
      <xdr:spPr>
        <a:xfrm>
          <a:off x="13731240" y="1078738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72390</xdr:rowOff>
    </xdr:from>
    <xdr:ext cx="761365" cy="259080"/>
    <xdr:sp macro="" textlink="">
      <xdr:nvSpPr>
        <xdr:cNvPr id="328" name="テキスト ボックス 327"/>
        <xdr:cNvSpPr txBox="1"/>
      </xdr:nvSpPr>
      <xdr:spPr>
        <a:xfrm>
          <a:off x="13421995" y="10873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63500</xdr:rowOff>
    </xdr:from>
    <xdr:to xmlns:xdr="http://schemas.openxmlformats.org/drawingml/2006/spreadsheetDrawing">
      <xdr:col>68</xdr:col>
      <xdr:colOff>152400</xdr:colOff>
      <xdr:row>62</xdr:row>
      <xdr:rowOff>83185</xdr:rowOff>
    </xdr:to>
    <xdr:cxnSp macro="">
      <xdr:nvCxnSpPr>
        <xdr:cNvPr id="329" name="直線コネクタ 328"/>
        <xdr:cNvCxnSpPr/>
      </xdr:nvCxnSpPr>
      <xdr:spPr>
        <a:xfrm flipV="1">
          <a:off x="12171680" y="10693400"/>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153035</xdr:rowOff>
    </xdr:from>
    <xdr:to xmlns:xdr="http://schemas.openxmlformats.org/drawingml/2006/spreadsheetDrawing">
      <xdr:col>68</xdr:col>
      <xdr:colOff>188595</xdr:colOff>
      <xdr:row>63</xdr:row>
      <xdr:rowOff>83185</xdr:rowOff>
    </xdr:to>
    <xdr:sp macro="" textlink="">
      <xdr:nvSpPr>
        <xdr:cNvPr id="330" name="フローチャート: 判断 329"/>
        <xdr:cNvSpPr/>
      </xdr:nvSpPr>
      <xdr:spPr>
        <a:xfrm>
          <a:off x="12926060" y="1078293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63</xdr:row>
      <xdr:rowOff>67945</xdr:rowOff>
    </xdr:from>
    <xdr:ext cx="762000" cy="258445"/>
    <xdr:sp macro="" textlink="">
      <xdr:nvSpPr>
        <xdr:cNvPr id="331" name="テキスト ボックス 330"/>
        <xdr:cNvSpPr txBox="1"/>
      </xdr:nvSpPr>
      <xdr:spPr>
        <a:xfrm>
          <a:off x="12635865" y="1086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104775</xdr:rowOff>
    </xdr:from>
    <xdr:to xmlns:xdr="http://schemas.openxmlformats.org/drawingml/2006/spreadsheetDrawing">
      <xdr:col>64</xdr:col>
      <xdr:colOff>152400</xdr:colOff>
      <xdr:row>63</xdr:row>
      <xdr:rowOff>34925</xdr:rowOff>
    </xdr:to>
    <xdr:sp macro="" textlink="">
      <xdr:nvSpPr>
        <xdr:cNvPr id="332" name="フローチャート: 判断 331"/>
        <xdr:cNvSpPr/>
      </xdr:nvSpPr>
      <xdr:spPr>
        <a:xfrm>
          <a:off x="1212088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19685</xdr:rowOff>
    </xdr:from>
    <xdr:ext cx="762000" cy="258445"/>
    <xdr:sp macro="" textlink="">
      <xdr:nvSpPr>
        <xdr:cNvPr id="333" name="テキスト ボックス 332"/>
        <xdr:cNvSpPr txBox="1"/>
      </xdr:nvSpPr>
      <xdr:spPr>
        <a:xfrm>
          <a:off x="11832590" y="10821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51257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437132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168910</xdr:rowOff>
    </xdr:from>
    <xdr:ext cx="762000" cy="258445"/>
    <xdr:sp macro="" textlink="">
      <xdr:nvSpPr>
        <xdr:cNvPr id="336" name="テキスト ボックス 335"/>
        <xdr:cNvSpPr txBox="1"/>
      </xdr:nvSpPr>
      <xdr:spPr>
        <a:xfrm>
          <a:off x="135788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8445"/>
    <xdr:sp macro="" textlink="">
      <xdr:nvSpPr>
        <xdr:cNvPr id="337" name="テキスト ボックス 336"/>
        <xdr:cNvSpPr txBox="1"/>
      </xdr:nvSpPr>
      <xdr:spPr>
        <a:xfrm>
          <a:off x="1278191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197673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90170</xdr:rowOff>
    </xdr:from>
    <xdr:to xmlns:xdr="http://schemas.openxmlformats.org/drawingml/2006/spreadsheetDrawing">
      <xdr:col>81</xdr:col>
      <xdr:colOff>95250</xdr:colOff>
      <xdr:row>63</xdr:row>
      <xdr:rowOff>20320</xdr:rowOff>
    </xdr:to>
    <xdr:sp macro="" textlink="">
      <xdr:nvSpPr>
        <xdr:cNvPr id="339" name="楕円 338"/>
        <xdr:cNvSpPr/>
      </xdr:nvSpPr>
      <xdr:spPr>
        <a:xfrm>
          <a:off x="15276195" y="107200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106680</xdr:rowOff>
    </xdr:from>
    <xdr:ext cx="761365" cy="259080"/>
    <xdr:sp macro="" textlink="">
      <xdr:nvSpPr>
        <xdr:cNvPr id="340" name="定員管理の状況該当値テキスト"/>
        <xdr:cNvSpPr txBox="1"/>
      </xdr:nvSpPr>
      <xdr:spPr>
        <a:xfrm>
          <a:off x="15409545" y="10565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62</xdr:row>
      <xdr:rowOff>17780</xdr:rowOff>
    </xdr:from>
    <xdr:to xmlns:xdr="http://schemas.openxmlformats.org/drawingml/2006/spreadsheetDrawing">
      <xdr:col>77</xdr:col>
      <xdr:colOff>95250</xdr:colOff>
      <xdr:row>62</xdr:row>
      <xdr:rowOff>119380</xdr:rowOff>
    </xdr:to>
    <xdr:sp macro="" textlink="">
      <xdr:nvSpPr>
        <xdr:cNvPr id="341" name="楕円 340"/>
        <xdr:cNvSpPr/>
      </xdr:nvSpPr>
      <xdr:spPr>
        <a:xfrm>
          <a:off x="14521815" y="10647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129540</xdr:rowOff>
    </xdr:from>
    <xdr:ext cx="736600" cy="259080"/>
    <xdr:sp macro="" textlink="">
      <xdr:nvSpPr>
        <xdr:cNvPr id="342" name="テキスト ボックス 341"/>
        <xdr:cNvSpPr txBox="1"/>
      </xdr:nvSpPr>
      <xdr:spPr>
        <a:xfrm>
          <a:off x="14227175" y="1041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155575</xdr:rowOff>
    </xdr:from>
    <xdr:to xmlns:xdr="http://schemas.openxmlformats.org/drawingml/2006/spreadsheetDrawing">
      <xdr:col>73</xdr:col>
      <xdr:colOff>44450</xdr:colOff>
      <xdr:row>62</xdr:row>
      <xdr:rowOff>86360</xdr:rowOff>
    </xdr:to>
    <xdr:sp macro="" textlink="">
      <xdr:nvSpPr>
        <xdr:cNvPr id="343" name="楕円 342"/>
        <xdr:cNvSpPr/>
      </xdr:nvSpPr>
      <xdr:spPr>
        <a:xfrm>
          <a:off x="13731240" y="10614025"/>
          <a:ext cx="8064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95885</xdr:rowOff>
    </xdr:from>
    <xdr:ext cx="761365" cy="259080"/>
    <xdr:sp macro="" textlink="">
      <xdr:nvSpPr>
        <xdr:cNvPr id="344" name="テキスト ボックス 343"/>
        <xdr:cNvSpPr txBox="1"/>
      </xdr:nvSpPr>
      <xdr:spPr>
        <a:xfrm>
          <a:off x="13421995" y="10382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12700</xdr:rowOff>
    </xdr:from>
    <xdr:to xmlns:xdr="http://schemas.openxmlformats.org/drawingml/2006/spreadsheetDrawing">
      <xdr:col>68</xdr:col>
      <xdr:colOff>188595</xdr:colOff>
      <xdr:row>62</xdr:row>
      <xdr:rowOff>114300</xdr:rowOff>
    </xdr:to>
    <xdr:sp macro="" textlink="">
      <xdr:nvSpPr>
        <xdr:cNvPr id="345" name="楕円 344"/>
        <xdr:cNvSpPr/>
      </xdr:nvSpPr>
      <xdr:spPr>
        <a:xfrm>
          <a:off x="12926060" y="1064260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60</xdr:row>
      <xdr:rowOff>124460</xdr:rowOff>
    </xdr:from>
    <xdr:ext cx="762000" cy="259080"/>
    <xdr:sp macro="" textlink="">
      <xdr:nvSpPr>
        <xdr:cNvPr id="346" name="テキスト ボックス 345"/>
        <xdr:cNvSpPr txBox="1"/>
      </xdr:nvSpPr>
      <xdr:spPr>
        <a:xfrm>
          <a:off x="12635865"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32385</xdr:rowOff>
    </xdr:from>
    <xdr:to xmlns:xdr="http://schemas.openxmlformats.org/drawingml/2006/spreadsheetDrawing">
      <xdr:col>64</xdr:col>
      <xdr:colOff>152400</xdr:colOff>
      <xdr:row>62</xdr:row>
      <xdr:rowOff>133985</xdr:rowOff>
    </xdr:to>
    <xdr:sp macro="" textlink="">
      <xdr:nvSpPr>
        <xdr:cNvPr id="347" name="楕円 346"/>
        <xdr:cNvSpPr/>
      </xdr:nvSpPr>
      <xdr:spPr>
        <a:xfrm>
          <a:off x="12120880" y="10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144145</xdr:rowOff>
    </xdr:from>
    <xdr:ext cx="762000" cy="258445"/>
    <xdr:sp macro="" textlink="">
      <xdr:nvSpPr>
        <xdr:cNvPr id="348" name="テキスト ボックス 347"/>
        <xdr:cNvSpPr txBox="1"/>
      </xdr:nvSpPr>
      <xdr:spPr>
        <a:xfrm>
          <a:off x="11832590" y="1043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0" name="テキスト ボックス 349"/>
        <xdr:cNvSpPr txBox="1"/>
      </xdr:nvSpPr>
      <xdr:spPr>
        <a:xfrm>
          <a:off x="12313285"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387792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元利償還金の減や準元利償還金の減により、数値が改善した。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今後は大規模事業の本格化が控えているが、本市の中期財政見通しの目標値である「令和６年度末における全会計の市債残高</a:t>
          </a:r>
          <a:r>
            <a:rPr kumimoji="1" lang="en-US" altLang="ja-JP" sz="1300">
              <a:latin typeface="ＭＳ Ｐゴシック"/>
              <a:ea typeface="ＭＳ Ｐゴシック"/>
            </a:rPr>
            <a:t>950</a:t>
          </a:r>
          <a:r>
            <a:rPr kumimoji="1" lang="ja-JP" altLang="en-US" sz="1300">
              <a:latin typeface="ＭＳ Ｐゴシック"/>
              <a:ea typeface="ＭＳ Ｐゴシック"/>
            </a:rPr>
            <a:t>億円以下」の達成に向け、事業の精査や基金の活用などにより健全な財政運営を行っていくことで、比率の抑制に努めていく。</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7815" cy="224790"/>
    <xdr:sp macro="" textlink="">
      <xdr:nvSpPr>
        <xdr:cNvPr id="362" name="テキスト ボックス 361"/>
        <xdr:cNvSpPr txBox="1"/>
      </xdr:nvSpPr>
      <xdr:spPr>
        <a:xfrm>
          <a:off x="1151064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9080"/>
    <xdr:sp macro="" textlink="">
      <xdr:nvSpPr>
        <xdr:cNvPr id="364" name="テキスト ボックス 363"/>
        <xdr:cNvSpPr txBox="1"/>
      </xdr:nvSpPr>
      <xdr:spPr>
        <a:xfrm>
          <a:off x="1087056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1548745" y="7790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1365" cy="259080"/>
    <xdr:sp macro="" textlink="">
      <xdr:nvSpPr>
        <xdr:cNvPr id="366" name="テキスト ボックス 365"/>
        <xdr:cNvSpPr txBox="1"/>
      </xdr:nvSpPr>
      <xdr:spPr>
        <a:xfrm>
          <a:off x="10870565"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1548745" y="738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1365" cy="258445"/>
    <xdr:sp macro="" textlink="">
      <xdr:nvSpPr>
        <xdr:cNvPr id="368" name="テキスト ボックス 367"/>
        <xdr:cNvSpPr txBox="1"/>
      </xdr:nvSpPr>
      <xdr:spPr>
        <a:xfrm>
          <a:off x="10870565" y="724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1548745" y="698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1365" cy="258445"/>
    <xdr:sp macro="" textlink="">
      <xdr:nvSpPr>
        <xdr:cNvPr id="370" name="テキスト ボックス 369"/>
        <xdr:cNvSpPr txBox="1"/>
      </xdr:nvSpPr>
      <xdr:spPr>
        <a:xfrm>
          <a:off x="10870565"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1548745" y="658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1365" cy="258445"/>
    <xdr:sp macro="" textlink="">
      <xdr:nvSpPr>
        <xdr:cNvPr id="372" name="テキスト ボックス 371"/>
        <xdr:cNvSpPr txBox="1"/>
      </xdr:nvSpPr>
      <xdr:spPr>
        <a:xfrm>
          <a:off x="10870565" y="644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1548745" y="618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86360</xdr:rowOff>
    </xdr:from>
    <xdr:to xmlns:xdr="http://schemas.openxmlformats.org/drawingml/2006/spreadsheetDrawing">
      <xdr:col>81</xdr:col>
      <xdr:colOff>44450</xdr:colOff>
      <xdr:row>45</xdr:row>
      <xdr:rowOff>17780</xdr:rowOff>
    </xdr:to>
    <xdr:cxnSp macro="">
      <xdr:nvCxnSpPr>
        <xdr:cNvPr id="376" name="直線コネクタ 375"/>
        <xdr:cNvCxnSpPr/>
      </xdr:nvCxnSpPr>
      <xdr:spPr>
        <a:xfrm flipV="1">
          <a:off x="15320645" y="6430010"/>
          <a:ext cx="0" cy="1303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161290</xdr:rowOff>
    </xdr:from>
    <xdr:ext cx="761365" cy="259080"/>
    <xdr:sp macro="" textlink="">
      <xdr:nvSpPr>
        <xdr:cNvPr id="377" name="公債費負担の状況最小値テキスト"/>
        <xdr:cNvSpPr txBox="1"/>
      </xdr:nvSpPr>
      <xdr:spPr>
        <a:xfrm>
          <a:off x="15409545" y="7705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17780</xdr:rowOff>
    </xdr:from>
    <xdr:to xmlns:xdr="http://schemas.openxmlformats.org/drawingml/2006/spreadsheetDrawing">
      <xdr:col>81</xdr:col>
      <xdr:colOff>133350</xdr:colOff>
      <xdr:row>45</xdr:row>
      <xdr:rowOff>17780</xdr:rowOff>
    </xdr:to>
    <xdr:cxnSp macro="">
      <xdr:nvCxnSpPr>
        <xdr:cNvPr id="378" name="直線コネクタ 377"/>
        <xdr:cNvCxnSpPr/>
      </xdr:nvCxnSpPr>
      <xdr:spPr>
        <a:xfrm>
          <a:off x="15252700" y="77330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1270</xdr:rowOff>
    </xdr:from>
    <xdr:ext cx="761365" cy="259080"/>
    <xdr:sp macro="" textlink="">
      <xdr:nvSpPr>
        <xdr:cNvPr id="379" name="公債費負担の状況最大値テキスト"/>
        <xdr:cNvSpPr txBox="1"/>
      </xdr:nvSpPr>
      <xdr:spPr>
        <a:xfrm>
          <a:off x="15409545" y="6173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86360</xdr:rowOff>
    </xdr:from>
    <xdr:to xmlns:xdr="http://schemas.openxmlformats.org/drawingml/2006/spreadsheetDrawing">
      <xdr:col>81</xdr:col>
      <xdr:colOff>133350</xdr:colOff>
      <xdr:row>37</xdr:row>
      <xdr:rowOff>86360</xdr:rowOff>
    </xdr:to>
    <xdr:cxnSp macro="">
      <xdr:nvCxnSpPr>
        <xdr:cNvPr id="380" name="直線コネクタ 379"/>
        <xdr:cNvCxnSpPr/>
      </xdr:nvCxnSpPr>
      <xdr:spPr>
        <a:xfrm>
          <a:off x="15252700" y="64300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78740</xdr:rowOff>
    </xdr:from>
    <xdr:to xmlns:xdr="http://schemas.openxmlformats.org/drawingml/2006/spreadsheetDrawing">
      <xdr:col>81</xdr:col>
      <xdr:colOff>44450</xdr:colOff>
      <xdr:row>40</xdr:row>
      <xdr:rowOff>135255</xdr:rowOff>
    </xdr:to>
    <xdr:cxnSp macro="">
      <xdr:nvCxnSpPr>
        <xdr:cNvPr id="381" name="直線コネクタ 380"/>
        <xdr:cNvCxnSpPr/>
      </xdr:nvCxnSpPr>
      <xdr:spPr>
        <a:xfrm flipV="1">
          <a:off x="14566265" y="6936740"/>
          <a:ext cx="7543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48260</xdr:rowOff>
    </xdr:from>
    <xdr:ext cx="761365" cy="259080"/>
    <xdr:sp macro="" textlink="">
      <xdr:nvSpPr>
        <xdr:cNvPr id="382" name="公債費負担の状況平均値テキスト"/>
        <xdr:cNvSpPr txBox="1"/>
      </xdr:nvSpPr>
      <xdr:spPr>
        <a:xfrm>
          <a:off x="15409545" y="69062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76200</xdr:rowOff>
    </xdr:from>
    <xdr:to xmlns:xdr="http://schemas.openxmlformats.org/drawingml/2006/spreadsheetDrawing">
      <xdr:col>81</xdr:col>
      <xdr:colOff>95250</xdr:colOff>
      <xdr:row>41</xdr:row>
      <xdr:rowOff>6350</xdr:rowOff>
    </xdr:to>
    <xdr:sp macro="" textlink="">
      <xdr:nvSpPr>
        <xdr:cNvPr id="383" name="フローチャート: 判断 382"/>
        <xdr:cNvSpPr/>
      </xdr:nvSpPr>
      <xdr:spPr>
        <a:xfrm>
          <a:off x="15276195" y="6934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40</xdr:row>
      <xdr:rowOff>135255</xdr:rowOff>
    </xdr:from>
    <xdr:to xmlns:xdr="http://schemas.openxmlformats.org/drawingml/2006/spreadsheetDrawing">
      <xdr:col>77</xdr:col>
      <xdr:colOff>44450</xdr:colOff>
      <xdr:row>41</xdr:row>
      <xdr:rowOff>27940</xdr:rowOff>
    </xdr:to>
    <xdr:cxnSp macro="">
      <xdr:nvCxnSpPr>
        <xdr:cNvPr id="384" name="直線コネクタ 383"/>
        <xdr:cNvCxnSpPr/>
      </xdr:nvCxnSpPr>
      <xdr:spPr>
        <a:xfrm flipV="1">
          <a:off x="13767435" y="6993255"/>
          <a:ext cx="79883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40</xdr:row>
      <xdr:rowOff>100330</xdr:rowOff>
    </xdr:from>
    <xdr:to xmlns:xdr="http://schemas.openxmlformats.org/drawingml/2006/spreadsheetDrawing">
      <xdr:col>77</xdr:col>
      <xdr:colOff>95250</xdr:colOff>
      <xdr:row>41</xdr:row>
      <xdr:rowOff>30480</xdr:rowOff>
    </xdr:to>
    <xdr:sp macro="" textlink="">
      <xdr:nvSpPr>
        <xdr:cNvPr id="385" name="フローチャート: 判断 384"/>
        <xdr:cNvSpPr/>
      </xdr:nvSpPr>
      <xdr:spPr>
        <a:xfrm>
          <a:off x="14521815" y="69583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15240</xdr:rowOff>
    </xdr:from>
    <xdr:ext cx="736600" cy="259080"/>
    <xdr:sp macro="" textlink="">
      <xdr:nvSpPr>
        <xdr:cNvPr id="386" name="テキスト ボックス 385"/>
        <xdr:cNvSpPr txBox="1"/>
      </xdr:nvSpPr>
      <xdr:spPr>
        <a:xfrm>
          <a:off x="14227175" y="704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27940</xdr:rowOff>
    </xdr:from>
    <xdr:to xmlns:xdr="http://schemas.openxmlformats.org/drawingml/2006/spreadsheetDrawing">
      <xdr:col>72</xdr:col>
      <xdr:colOff>188595</xdr:colOff>
      <xdr:row>41</xdr:row>
      <xdr:rowOff>60325</xdr:rowOff>
    </xdr:to>
    <xdr:cxnSp macro="">
      <xdr:nvCxnSpPr>
        <xdr:cNvPr id="387" name="直線コネクタ 386"/>
        <xdr:cNvCxnSpPr/>
      </xdr:nvCxnSpPr>
      <xdr:spPr>
        <a:xfrm flipV="1">
          <a:off x="12976860" y="7057390"/>
          <a:ext cx="7905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140335</xdr:rowOff>
    </xdr:from>
    <xdr:to xmlns:xdr="http://schemas.openxmlformats.org/drawingml/2006/spreadsheetDrawing">
      <xdr:col>73</xdr:col>
      <xdr:colOff>44450</xdr:colOff>
      <xdr:row>41</xdr:row>
      <xdr:rowOff>70485</xdr:rowOff>
    </xdr:to>
    <xdr:sp macro="" textlink="">
      <xdr:nvSpPr>
        <xdr:cNvPr id="388" name="フローチャート: 判断 387"/>
        <xdr:cNvSpPr/>
      </xdr:nvSpPr>
      <xdr:spPr>
        <a:xfrm>
          <a:off x="13731240" y="699833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80645</xdr:rowOff>
    </xdr:from>
    <xdr:ext cx="761365" cy="259080"/>
    <xdr:sp macro="" textlink="">
      <xdr:nvSpPr>
        <xdr:cNvPr id="389" name="テキスト ボックス 388"/>
        <xdr:cNvSpPr txBox="1"/>
      </xdr:nvSpPr>
      <xdr:spPr>
        <a:xfrm>
          <a:off x="13421995" y="6767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60325</xdr:rowOff>
    </xdr:from>
    <xdr:to xmlns:xdr="http://schemas.openxmlformats.org/drawingml/2006/spreadsheetDrawing">
      <xdr:col>68</xdr:col>
      <xdr:colOff>152400</xdr:colOff>
      <xdr:row>41</xdr:row>
      <xdr:rowOff>148590</xdr:rowOff>
    </xdr:to>
    <xdr:cxnSp macro="">
      <xdr:nvCxnSpPr>
        <xdr:cNvPr id="390" name="直線コネクタ 389"/>
        <xdr:cNvCxnSpPr/>
      </xdr:nvCxnSpPr>
      <xdr:spPr>
        <a:xfrm flipV="1">
          <a:off x="12171680" y="7089775"/>
          <a:ext cx="80518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156845</xdr:rowOff>
    </xdr:from>
    <xdr:to xmlns:xdr="http://schemas.openxmlformats.org/drawingml/2006/spreadsheetDrawing">
      <xdr:col>68</xdr:col>
      <xdr:colOff>188595</xdr:colOff>
      <xdr:row>41</xdr:row>
      <xdr:rowOff>86995</xdr:rowOff>
    </xdr:to>
    <xdr:sp macro="" textlink="">
      <xdr:nvSpPr>
        <xdr:cNvPr id="391" name="フローチャート: 判断 390"/>
        <xdr:cNvSpPr/>
      </xdr:nvSpPr>
      <xdr:spPr>
        <a:xfrm>
          <a:off x="12926060" y="701484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97790</xdr:rowOff>
    </xdr:from>
    <xdr:ext cx="762000" cy="258445"/>
    <xdr:sp macro="" textlink="">
      <xdr:nvSpPr>
        <xdr:cNvPr id="392" name="テキスト ボックス 391"/>
        <xdr:cNvSpPr txBox="1"/>
      </xdr:nvSpPr>
      <xdr:spPr>
        <a:xfrm>
          <a:off x="12635865" y="678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140335</xdr:rowOff>
    </xdr:from>
    <xdr:to xmlns:xdr="http://schemas.openxmlformats.org/drawingml/2006/spreadsheetDrawing">
      <xdr:col>64</xdr:col>
      <xdr:colOff>152400</xdr:colOff>
      <xdr:row>41</xdr:row>
      <xdr:rowOff>70485</xdr:rowOff>
    </xdr:to>
    <xdr:sp macro="" textlink="">
      <xdr:nvSpPr>
        <xdr:cNvPr id="393" name="フローチャート: 判断 392"/>
        <xdr:cNvSpPr/>
      </xdr:nvSpPr>
      <xdr:spPr>
        <a:xfrm>
          <a:off x="1212088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80645</xdr:rowOff>
    </xdr:from>
    <xdr:ext cx="762000" cy="259080"/>
    <xdr:sp macro="" textlink="">
      <xdr:nvSpPr>
        <xdr:cNvPr id="394" name="テキスト ボックス 393"/>
        <xdr:cNvSpPr txBox="1"/>
      </xdr:nvSpPr>
      <xdr:spPr>
        <a:xfrm>
          <a:off x="11832590" y="676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130810</xdr:rowOff>
    </xdr:from>
    <xdr:ext cx="762000" cy="259080"/>
    <xdr:sp macro="" textlink="">
      <xdr:nvSpPr>
        <xdr:cNvPr id="397" name="テキスト ボックス 396"/>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8" name="テキスト ボックス 397"/>
        <xdr:cNvSpPr txBox="1"/>
      </xdr:nvSpPr>
      <xdr:spPr>
        <a:xfrm>
          <a:off x="1278191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27940</xdr:rowOff>
    </xdr:from>
    <xdr:to xmlns:xdr="http://schemas.openxmlformats.org/drawingml/2006/spreadsheetDrawing">
      <xdr:col>81</xdr:col>
      <xdr:colOff>95250</xdr:colOff>
      <xdr:row>40</xdr:row>
      <xdr:rowOff>129540</xdr:rowOff>
    </xdr:to>
    <xdr:sp macro="" textlink="">
      <xdr:nvSpPr>
        <xdr:cNvPr id="400" name="楕円 399"/>
        <xdr:cNvSpPr/>
      </xdr:nvSpPr>
      <xdr:spPr>
        <a:xfrm>
          <a:off x="15276195" y="68859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44450</xdr:rowOff>
    </xdr:from>
    <xdr:ext cx="761365" cy="259080"/>
    <xdr:sp macro="" textlink="">
      <xdr:nvSpPr>
        <xdr:cNvPr id="401" name="公債費負担の状況該当値テキスト"/>
        <xdr:cNvSpPr txBox="1"/>
      </xdr:nvSpPr>
      <xdr:spPr>
        <a:xfrm>
          <a:off x="15409545" y="6731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40</xdr:row>
      <xdr:rowOff>84455</xdr:rowOff>
    </xdr:from>
    <xdr:to xmlns:xdr="http://schemas.openxmlformats.org/drawingml/2006/spreadsheetDrawing">
      <xdr:col>77</xdr:col>
      <xdr:colOff>95250</xdr:colOff>
      <xdr:row>41</xdr:row>
      <xdr:rowOff>14605</xdr:rowOff>
    </xdr:to>
    <xdr:sp macro="" textlink="">
      <xdr:nvSpPr>
        <xdr:cNvPr id="402" name="楕円 401"/>
        <xdr:cNvSpPr/>
      </xdr:nvSpPr>
      <xdr:spPr>
        <a:xfrm>
          <a:off x="14521815" y="69424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24765</xdr:rowOff>
    </xdr:from>
    <xdr:ext cx="736600" cy="259080"/>
    <xdr:sp macro="" textlink="">
      <xdr:nvSpPr>
        <xdr:cNvPr id="403" name="テキスト ボックス 402"/>
        <xdr:cNvSpPr txBox="1"/>
      </xdr:nvSpPr>
      <xdr:spPr>
        <a:xfrm>
          <a:off x="14227175" y="6711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148590</xdr:rowOff>
    </xdr:from>
    <xdr:to xmlns:xdr="http://schemas.openxmlformats.org/drawingml/2006/spreadsheetDrawing">
      <xdr:col>73</xdr:col>
      <xdr:colOff>44450</xdr:colOff>
      <xdr:row>41</xdr:row>
      <xdr:rowOff>78740</xdr:rowOff>
    </xdr:to>
    <xdr:sp macro="" textlink="">
      <xdr:nvSpPr>
        <xdr:cNvPr id="404" name="楕円 403"/>
        <xdr:cNvSpPr/>
      </xdr:nvSpPr>
      <xdr:spPr>
        <a:xfrm>
          <a:off x="13731240" y="70065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63500</xdr:rowOff>
    </xdr:from>
    <xdr:ext cx="761365" cy="258445"/>
    <xdr:sp macro="" textlink="">
      <xdr:nvSpPr>
        <xdr:cNvPr id="405" name="テキスト ボックス 404"/>
        <xdr:cNvSpPr txBox="1"/>
      </xdr:nvSpPr>
      <xdr:spPr>
        <a:xfrm>
          <a:off x="13421995" y="7092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9525</xdr:rowOff>
    </xdr:from>
    <xdr:to xmlns:xdr="http://schemas.openxmlformats.org/drawingml/2006/spreadsheetDrawing">
      <xdr:col>68</xdr:col>
      <xdr:colOff>188595</xdr:colOff>
      <xdr:row>41</xdr:row>
      <xdr:rowOff>111125</xdr:rowOff>
    </xdr:to>
    <xdr:sp macro="" textlink="">
      <xdr:nvSpPr>
        <xdr:cNvPr id="406" name="楕円 405"/>
        <xdr:cNvSpPr/>
      </xdr:nvSpPr>
      <xdr:spPr>
        <a:xfrm>
          <a:off x="12926060" y="703897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95885</xdr:rowOff>
    </xdr:from>
    <xdr:ext cx="762000" cy="259080"/>
    <xdr:sp macro="" textlink="">
      <xdr:nvSpPr>
        <xdr:cNvPr id="407" name="テキスト ボックス 406"/>
        <xdr:cNvSpPr txBox="1"/>
      </xdr:nvSpPr>
      <xdr:spPr>
        <a:xfrm>
          <a:off x="12635865"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97790</xdr:rowOff>
    </xdr:from>
    <xdr:to xmlns:xdr="http://schemas.openxmlformats.org/drawingml/2006/spreadsheetDrawing">
      <xdr:col>64</xdr:col>
      <xdr:colOff>152400</xdr:colOff>
      <xdr:row>42</xdr:row>
      <xdr:rowOff>27940</xdr:rowOff>
    </xdr:to>
    <xdr:sp macro="" textlink="">
      <xdr:nvSpPr>
        <xdr:cNvPr id="408" name="楕円 407"/>
        <xdr:cNvSpPr/>
      </xdr:nvSpPr>
      <xdr:spPr>
        <a:xfrm>
          <a:off x="1212088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12700</xdr:rowOff>
    </xdr:from>
    <xdr:ext cx="762000" cy="259080"/>
    <xdr:sp macro="" textlink="">
      <xdr:nvSpPr>
        <xdr:cNvPr id="409" name="テキスト ボックス 408"/>
        <xdr:cNvSpPr txBox="1"/>
      </xdr:nvSpPr>
      <xdr:spPr>
        <a:xfrm>
          <a:off x="1183259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1" name="テキスト ボックス 410"/>
        <xdr:cNvSpPr txBox="1"/>
      </xdr:nvSpPr>
      <xdr:spPr>
        <a:xfrm>
          <a:off x="12396470"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3794740"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までの数値の改善は、起債抑制の取り組みの成果により、全会計において起債残高のピークを終えたことが最大の要因であるが、令和元年度は分子の控除要因である地方債現在高等に係る基準財政需要額算入見込額の大幅な減等に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の増となった。今後は大型事業の実施や老朽化した施設更新等による起債借入の増や基金繰入金の増による充当可能基金の減に伴い、一時的な比率の上昇も想定されることから、投資的経費の見直しを継続的に行い、健全な財政運営の維持に努めていく。</a:t>
          </a: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23" name="テキスト ボックス 422"/>
        <xdr:cNvSpPr txBox="1"/>
      </xdr:nvSpPr>
      <xdr:spPr>
        <a:xfrm>
          <a:off x="11510645"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9080"/>
    <xdr:sp macro="" textlink="">
      <xdr:nvSpPr>
        <xdr:cNvPr id="425" name="テキスト ボックス 424"/>
        <xdr:cNvSpPr txBox="1"/>
      </xdr:nvSpPr>
      <xdr:spPr>
        <a:xfrm>
          <a:off x="1087056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1548745" y="397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1365" cy="258445"/>
    <xdr:sp macro="" textlink="">
      <xdr:nvSpPr>
        <xdr:cNvPr id="427" name="テキスト ボックス 426"/>
        <xdr:cNvSpPr txBox="1"/>
      </xdr:nvSpPr>
      <xdr:spPr>
        <a:xfrm>
          <a:off x="10870565" y="383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1548745" y="357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1365" cy="258445"/>
    <xdr:sp macro="" textlink="">
      <xdr:nvSpPr>
        <xdr:cNvPr id="429" name="テキスト ボックス 428"/>
        <xdr:cNvSpPr txBox="1"/>
      </xdr:nvSpPr>
      <xdr:spPr>
        <a:xfrm>
          <a:off x="10870565"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1548745" y="317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1365" cy="259080"/>
    <xdr:sp macro="" textlink="">
      <xdr:nvSpPr>
        <xdr:cNvPr id="431" name="テキスト ボックス 430"/>
        <xdr:cNvSpPr txBox="1"/>
      </xdr:nvSpPr>
      <xdr:spPr>
        <a:xfrm>
          <a:off x="108705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1548745" y="277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1365" cy="259080"/>
    <xdr:sp macro="" textlink="">
      <xdr:nvSpPr>
        <xdr:cNvPr id="433" name="テキスト ボックス 432"/>
        <xdr:cNvSpPr txBox="1"/>
      </xdr:nvSpPr>
      <xdr:spPr>
        <a:xfrm>
          <a:off x="10870565"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1548745" y="237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1365" cy="258445"/>
    <xdr:sp macro="" textlink="">
      <xdr:nvSpPr>
        <xdr:cNvPr id="435" name="テキスト ボックス 434"/>
        <xdr:cNvSpPr txBox="1"/>
      </xdr:nvSpPr>
      <xdr:spPr>
        <a:xfrm>
          <a:off x="10870565"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97790</xdr:rowOff>
    </xdr:to>
    <xdr:cxnSp macro="">
      <xdr:nvCxnSpPr>
        <xdr:cNvPr id="438" name="直線コネクタ 437"/>
        <xdr:cNvCxnSpPr/>
      </xdr:nvCxnSpPr>
      <xdr:spPr>
        <a:xfrm flipV="1">
          <a:off x="15320645" y="2370455"/>
          <a:ext cx="0" cy="1327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69215</xdr:rowOff>
    </xdr:from>
    <xdr:ext cx="761365" cy="259080"/>
    <xdr:sp macro="" textlink="">
      <xdr:nvSpPr>
        <xdr:cNvPr id="439" name="将来負担の状況最小値テキスト"/>
        <xdr:cNvSpPr txBox="1"/>
      </xdr:nvSpPr>
      <xdr:spPr>
        <a:xfrm>
          <a:off x="15409545" y="3669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97790</xdr:rowOff>
    </xdr:from>
    <xdr:to xmlns:xdr="http://schemas.openxmlformats.org/drawingml/2006/spreadsheetDrawing">
      <xdr:col>81</xdr:col>
      <xdr:colOff>133350</xdr:colOff>
      <xdr:row>21</xdr:row>
      <xdr:rowOff>97790</xdr:rowOff>
    </xdr:to>
    <xdr:cxnSp macro="">
      <xdr:nvCxnSpPr>
        <xdr:cNvPr id="440" name="直線コネクタ 439"/>
        <xdr:cNvCxnSpPr/>
      </xdr:nvCxnSpPr>
      <xdr:spPr>
        <a:xfrm>
          <a:off x="15252700" y="36982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1365" cy="258445"/>
    <xdr:sp macro="" textlink="">
      <xdr:nvSpPr>
        <xdr:cNvPr id="441" name="将来負担の状況最大値テキスト"/>
        <xdr:cNvSpPr txBox="1"/>
      </xdr:nvSpPr>
      <xdr:spPr>
        <a:xfrm>
          <a:off x="15409545"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5252700" y="23704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13</xdr:row>
      <xdr:rowOff>143510</xdr:rowOff>
    </xdr:from>
    <xdr:to xmlns:xdr="http://schemas.openxmlformats.org/drawingml/2006/spreadsheetDrawing">
      <xdr:col>81</xdr:col>
      <xdr:colOff>44450</xdr:colOff>
      <xdr:row>13</xdr:row>
      <xdr:rowOff>144145</xdr:rowOff>
    </xdr:to>
    <xdr:cxnSp macro="">
      <xdr:nvCxnSpPr>
        <xdr:cNvPr id="443" name="直線コネクタ 442"/>
        <xdr:cNvCxnSpPr/>
      </xdr:nvCxnSpPr>
      <xdr:spPr>
        <a:xfrm>
          <a:off x="14566265" y="2372360"/>
          <a:ext cx="7543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39370</xdr:rowOff>
    </xdr:from>
    <xdr:ext cx="761365" cy="259080"/>
    <xdr:sp macro="" textlink="">
      <xdr:nvSpPr>
        <xdr:cNvPr id="444" name="将来負担の状況平均値テキスト"/>
        <xdr:cNvSpPr txBox="1"/>
      </xdr:nvSpPr>
      <xdr:spPr>
        <a:xfrm>
          <a:off x="15409545" y="24396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67310</xdr:rowOff>
    </xdr:from>
    <xdr:to xmlns:xdr="http://schemas.openxmlformats.org/drawingml/2006/spreadsheetDrawing">
      <xdr:col>81</xdr:col>
      <xdr:colOff>95250</xdr:colOff>
      <xdr:row>14</xdr:row>
      <xdr:rowOff>168910</xdr:rowOff>
    </xdr:to>
    <xdr:sp macro="" textlink="">
      <xdr:nvSpPr>
        <xdr:cNvPr id="445" name="フローチャート: 判断 444"/>
        <xdr:cNvSpPr/>
      </xdr:nvSpPr>
      <xdr:spPr>
        <a:xfrm>
          <a:off x="15276195" y="24676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13</xdr:row>
      <xdr:rowOff>143510</xdr:rowOff>
    </xdr:from>
    <xdr:to xmlns:xdr="http://schemas.openxmlformats.org/drawingml/2006/spreadsheetDrawing">
      <xdr:col>77</xdr:col>
      <xdr:colOff>44450</xdr:colOff>
      <xdr:row>14</xdr:row>
      <xdr:rowOff>5080</xdr:rowOff>
    </xdr:to>
    <xdr:cxnSp macro="">
      <xdr:nvCxnSpPr>
        <xdr:cNvPr id="446" name="直線コネクタ 445"/>
        <xdr:cNvCxnSpPr/>
      </xdr:nvCxnSpPr>
      <xdr:spPr>
        <a:xfrm flipV="1">
          <a:off x="13767435" y="2372360"/>
          <a:ext cx="79883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14</xdr:row>
      <xdr:rowOff>48260</xdr:rowOff>
    </xdr:from>
    <xdr:to xmlns:xdr="http://schemas.openxmlformats.org/drawingml/2006/spreadsheetDrawing">
      <xdr:col>77</xdr:col>
      <xdr:colOff>95250</xdr:colOff>
      <xdr:row>14</xdr:row>
      <xdr:rowOff>149860</xdr:rowOff>
    </xdr:to>
    <xdr:sp macro="" textlink="">
      <xdr:nvSpPr>
        <xdr:cNvPr id="447" name="フローチャート: 判断 446"/>
        <xdr:cNvSpPr/>
      </xdr:nvSpPr>
      <xdr:spPr>
        <a:xfrm>
          <a:off x="14521815" y="24485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134620</xdr:rowOff>
    </xdr:from>
    <xdr:ext cx="736600" cy="258445"/>
    <xdr:sp macro="" textlink="">
      <xdr:nvSpPr>
        <xdr:cNvPr id="448" name="テキスト ボックス 447"/>
        <xdr:cNvSpPr txBox="1"/>
      </xdr:nvSpPr>
      <xdr:spPr>
        <a:xfrm>
          <a:off x="14227175" y="25349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5080</xdr:rowOff>
    </xdr:from>
    <xdr:to xmlns:xdr="http://schemas.openxmlformats.org/drawingml/2006/spreadsheetDrawing">
      <xdr:col>72</xdr:col>
      <xdr:colOff>188595</xdr:colOff>
      <xdr:row>14</xdr:row>
      <xdr:rowOff>32385</xdr:rowOff>
    </xdr:to>
    <xdr:cxnSp macro="">
      <xdr:nvCxnSpPr>
        <xdr:cNvPr id="449" name="直線コネクタ 448"/>
        <xdr:cNvCxnSpPr/>
      </xdr:nvCxnSpPr>
      <xdr:spPr>
        <a:xfrm flipV="1">
          <a:off x="12976860" y="2405380"/>
          <a:ext cx="7905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81280</xdr:rowOff>
    </xdr:from>
    <xdr:to xmlns:xdr="http://schemas.openxmlformats.org/drawingml/2006/spreadsheetDrawing">
      <xdr:col>73</xdr:col>
      <xdr:colOff>44450</xdr:colOff>
      <xdr:row>15</xdr:row>
      <xdr:rowOff>11430</xdr:rowOff>
    </xdr:to>
    <xdr:sp macro="" textlink="">
      <xdr:nvSpPr>
        <xdr:cNvPr id="450" name="フローチャート: 判断 449"/>
        <xdr:cNvSpPr/>
      </xdr:nvSpPr>
      <xdr:spPr>
        <a:xfrm>
          <a:off x="13731240" y="248158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167640</xdr:rowOff>
    </xdr:from>
    <xdr:ext cx="761365" cy="258445"/>
    <xdr:sp macro="" textlink="">
      <xdr:nvSpPr>
        <xdr:cNvPr id="451" name="テキスト ボックス 450"/>
        <xdr:cNvSpPr txBox="1"/>
      </xdr:nvSpPr>
      <xdr:spPr>
        <a:xfrm>
          <a:off x="13421995" y="2567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32385</xdr:rowOff>
    </xdr:from>
    <xdr:to xmlns:xdr="http://schemas.openxmlformats.org/drawingml/2006/spreadsheetDrawing">
      <xdr:col>68</xdr:col>
      <xdr:colOff>152400</xdr:colOff>
      <xdr:row>14</xdr:row>
      <xdr:rowOff>149860</xdr:rowOff>
    </xdr:to>
    <xdr:cxnSp macro="">
      <xdr:nvCxnSpPr>
        <xdr:cNvPr id="452" name="直線コネクタ 451"/>
        <xdr:cNvCxnSpPr/>
      </xdr:nvCxnSpPr>
      <xdr:spPr>
        <a:xfrm flipV="1">
          <a:off x="12171680" y="2432685"/>
          <a:ext cx="80518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113665</xdr:rowOff>
    </xdr:from>
    <xdr:to xmlns:xdr="http://schemas.openxmlformats.org/drawingml/2006/spreadsheetDrawing">
      <xdr:col>68</xdr:col>
      <xdr:colOff>188595</xdr:colOff>
      <xdr:row>15</xdr:row>
      <xdr:rowOff>43815</xdr:rowOff>
    </xdr:to>
    <xdr:sp macro="" textlink="">
      <xdr:nvSpPr>
        <xdr:cNvPr id="453" name="フローチャート: 判断 452"/>
        <xdr:cNvSpPr/>
      </xdr:nvSpPr>
      <xdr:spPr>
        <a:xfrm>
          <a:off x="12926060" y="251396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15</xdr:row>
      <xdr:rowOff>29210</xdr:rowOff>
    </xdr:from>
    <xdr:ext cx="762000" cy="258445"/>
    <xdr:sp macro="" textlink="">
      <xdr:nvSpPr>
        <xdr:cNvPr id="454" name="テキスト ボックス 453"/>
        <xdr:cNvSpPr txBox="1"/>
      </xdr:nvSpPr>
      <xdr:spPr>
        <a:xfrm>
          <a:off x="12635865" y="26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29845</xdr:rowOff>
    </xdr:from>
    <xdr:to xmlns:xdr="http://schemas.openxmlformats.org/drawingml/2006/spreadsheetDrawing">
      <xdr:col>64</xdr:col>
      <xdr:colOff>152400</xdr:colOff>
      <xdr:row>14</xdr:row>
      <xdr:rowOff>132080</xdr:rowOff>
    </xdr:to>
    <xdr:sp macro="" textlink="">
      <xdr:nvSpPr>
        <xdr:cNvPr id="455" name="フローチャート: 判断 454"/>
        <xdr:cNvSpPr/>
      </xdr:nvSpPr>
      <xdr:spPr>
        <a:xfrm>
          <a:off x="12120880" y="2430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141605</xdr:rowOff>
    </xdr:from>
    <xdr:ext cx="762000" cy="259080"/>
    <xdr:sp macro="" textlink="">
      <xdr:nvSpPr>
        <xdr:cNvPr id="456" name="テキスト ボックス 455"/>
        <xdr:cNvSpPr txBox="1"/>
      </xdr:nvSpPr>
      <xdr:spPr>
        <a:xfrm>
          <a:off x="11832590" y="2199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92710</xdr:rowOff>
    </xdr:from>
    <xdr:ext cx="762000" cy="259080"/>
    <xdr:sp macro="" textlink="">
      <xdr:nvSpPr>
        <xdr:cNvPr id="459" name="テキスト ボックス 458"/>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60" name="テキスト ボックス 459"/>
        <xdr:cNvSpPr txBox="1"/>
      </xdr:nvSpPr>
      <xdr:spPr>
        <a:xfrm>
          <a:off x="1278191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93345</xdr:rowOff>
    </xdr:from>
    <xdr:to xmlns:xdr="http://schemas.openxmlformats.org/drawingml/2006/spreadsheetDrawing">
      <xdr:col>81</xdr:col>
      <xdr:colOff>95250</xdr:colOff>
      <xdr:row>14</xdr:row>
      <xdr:rowOff>23495</xdr:rowOff>
    </xdr:to>
    <xdr:sp macro="" textlink="">
      <xdr:nvSpPr>
        <xdr:cNvPr id="462" name="楕円 461"/>
        <xdr:cNvSpPr/>
      </xdr:nvSpPr>
      <xdr:spPr>
        <a:xfrm>
          <a:off x="15276195" y="23221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14605</xdr:rowOff>
    </xdr:from>
    <xdr:ext cx="761365" cy="259080"/>
    <xdr:sp macro="" textlink="">
      <xdr:nvSpPr>
        <xdr:cNvPr id="463" name="将来負担の状況該当値テキスト"/>
        <xdr:cNvSpPr txBox="1"/>
      </xdr:nvSpPr>
      <xdr:spPr>
        <a:xfrm>
          <a:off x="15409545" y="2243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13</xdr:row>
      <xdr:rowOff>92075</xdr:rowOff>
    </xdr:from>
    <xdr:to xmlns:xdr="http://schemas.openxmlformats.org/drawingml/2006/spreadsheetDrawing">
      <xdr:col>77</xdr:col>
      <xdr:colOff>95250</xdr:colOff>
      <xdr:row>14</xdr:row>
      <xdr:rowOff>22225</xdr:rowOff>
    </xdr:to>
    <xdr:sp macro="" textlink="">
      <xdr:nvSpPr>
        <xdr:cNvPr id="464" name="楕円 463"/>
        <xdr:cNvSpPr/>
      </xdr:nvSpPr>
      <xdr:spPr>
        <a:xfrm>
          <a:off x="14521815" y="23209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32385</xdr:rowOff>
    </xdr:from>
    <xdr:ext cx="736600" cy="258445"/>
    <xdr:sp macro="" textlink="">
      <xdr:nvSpPr>
        <xdr:cNvPr id="465" name="テキスト ボックス 464"/>
        <xdr:cNvSpPr txBox="1"/>
      </xdr:nvSpPr>
      <xdr:spPr>
        <a:xfrm>
          <a:off x="14227175" y="20897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125730</xdr:rowOff>
    </xdr:from>
    <xdr:to xmlns:xdr="http://schemas.openxmlformats.org/drawingml/2006/spreadsheetDrawing">
      <xdr:col>73</xdr:col>
      <xdr:colOff>44450</xdr:colOff>
      <xdr:row>14</xdr:row>
      <xdr:rowOff>55880</xdr:rowOff>
    </xdr:to>
    <xdr:sp macro="" textlink="">
      <xdr:nvSpPr>
        <xdr:cNvPr id="466" name="楕円 465"/>
        <xdr:cNvSpPr/>
      </xdr:nvSpPr>
      <xdr:spPr>
        <a:xfrm>
          <a:off x="13731240" y="235458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66040</xdr:rowOff>
    </xdr:from>
    <xdr:ext cx="761365" cy="258445"/>
    <xdr:sp macro="" textlink="">
      <xdr:nvSpPr>
        <xdr:cNvPr id="467" name="テキスト ボックス 466"/>
        <xdr:cNvSpPr txBox="1"/>
      </xdr:nvSpPr>
      <xdr:spPr>
        <a:xfrm>
          <a:off x="13421995" y="2123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153035</xdr:rowOff>
    </xdr:from>
    <xdr:to xmlns:xdr="http://schemas.openxmlformats.org/drawingml/2006/spreadsheetDrawing">
      <xdr:col>68</xdr:col>
      <xdr:colOff>188595</xdr:colOff>
      <xdr:row>14</xdr:row>
      <xdr:rowOff>83185</xdr:rowOff>
    </xdr:to>
    <xdr:sp macro="" textlink="">
      <xdr:nvSpPr>
        <xdr:cNvPr id="468" name="楕円 467"/>
        <xdr:cNvSpPr/>
      </xdr:nvSpPr>
      <xdr:spPr>
        <a:xfrm>
          <a:off x="12926060" y="238188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12</xdr:row>
      <xdr:rowOff>93345</xdr:rowOff>
    </xdr:from>
    <xdr:ext cx="762000" cy="259080"/>
    <xdr:sp macro="" textlink="">
      <xdr:nvSpPr>
        <xdr:cNvPr id="469" name="テキスト ボックス 468"/>
        <xdr:cNvSpPr txBox="1"/>
      </xdr:nvSpPr>
      <xdr:spPr>
        <a:xfrm>
          <a:off x="12635865" y="2150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99060</xdr:rowOff>
    </xdr:from>
    <xdr:to xmlns:xdr="http://schemas.openxmlformats.org/drawingml/2006/spreadsheetDrawing">
      <xdr:col>64</xdr:col>
      <xdr:colOff>152400</xdr:colOff>
      <xdr:row>15</xdr:row>
      <xdr:rowOff>29210</xdr:rowOff>
    </xdr:to>
    <xdr:sp macro="" textlink="">
      <xdr:nvSpPr>
        <xdr:cNvPr id="470" name="楕円 469"/>
        <xdr:cNvSpPr/>
      </xdr:nvSpPr>
      <xdr:spPr>
        <a:xfrm>
          <a:off x="1212088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13970</xdr:rowOff>
    </xdr:from>
    <xdr:ext cx="762000" cy="259080"/>
    <xdr:sp macro="" textlink="">
      <xdr:nvSpPr>
        <xdr:cNvPr id="471" name="テキスト ボックス 470"/>
        <xdr:cNvSpPr txBox="1"/>
      </xdr:nvSpPr>
      <xdr:spPr>
        <a:xfrm>
          <a:off x="11832590" y="258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静岡県磐田市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169,818
161,515
163.45
66,630,231
65,501,065
876,777
38,285,303
50,444,500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3754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3754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3754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3754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磐田市職員配置方針に基づき「一般部門正規職員</a:t>
          </a:r>
          <a:r>
            <a:rPr kumimoji="1" lang="en-US" altLang="ja-JP" sz="1300">
              <a:latin typeface="ＭＳ Ｐゴシック"/>
              <a:ea typeface="ＭＳ Ｐゴシック"/>
            </a:rPr>
            <a:t>1,000</a:t>
          </a:r>
          <a:r>
            <a:rPr kumimoji="1" lang="ja-JP" altLang="en-US" sz="1300">
              <a:latin typeface="ＭＳ Ｐゴシック"/>
              <a:ea typeface="ＭＳ Ｐゴシック"/>
            </a:rPr>
            <a:t>人体制」を実現しており、人件費の抑制に努めているところである。今後も適正な人員管理を継続しつつ、職員体制の充実を図っていく。</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3368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3368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3368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3368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3368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3368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3368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139700</xdr:rowOff>
    </xdr:from>
    <xdr:to xmlns:xdr="http://schemas.openxmlformats.org/drawingml/2006/spreadsheetDrawing">
      <xdr:col>24</xdr:col>
      <xdr:colOff>25400</xdr:colOff>
      <xdr:row>42</xdr:row>
      <xdr:rowOff>50800</xdr:rowOff>
    </xdr:to>
    <xdr:cxnSp macro="">
      <xdr:nvCxnSpPr>
        <xdr:cNvPr id="61" name="直線コネクタ 60"/>
        <xdr:cNvCxnSpPr/>
      </xdr:nvCxnSpPr>
      <xdr:spPr>
        <a:xfrm flipV="1">
          <a:off x="4338320" y="5626100"/>
          <a:ext cx="0" cy="1625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22860</xdr:rowOff>
    </xdr:from>
    <xdr:ext cx="762000" cy="259080"/>
    <xdr:sp macro="" textlink="">
      <xdr:nvSpPr>
        <xdr:cNvPr id="62" name="人件費最小値テキスト"/>
        <xdr:cNvSpPr txBox="1"/>
      </xdr:nvSpPr>
      <xdr:spPr>
        <a:xfrm>
          <a:off x="4427220" y="722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50800</xdr:rowOff>
    </xdr:from>
    <xdr:to xmlns:xdr="http://schemas.openxmlformats.org/drawingml/2006/spreadsheetDrawing">
      <xdr:col>24</xdr:col>
      <xdr:colOff>114300</xdr:colOff>
      <xdr:row>42</xdr:row>
      <xdr:rowOff>50800</xdr:rowOff>
    </xdr:to>
    <xdr:cxnSp macro="">
      <xdr:nvCxnSpPr>
        <xdr:cNvPr id="63" name="直線コネクタ 62"/>
        <xdr:cNvCxnSpPr/>
      </xdr:nvCxnSpPr>
      <xdr:spPr>
        <a:xfrm>
          <a:off x="4269740" y="7251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54610</xdr:rowOff>
    </xdr:from>
    <xdr:ext cx="762000" cy="258445"/>
    <xdr:sp macro="" textlink="">
      <xdr:nvSpPr>
        <xdr:cNvPr id="64" name="人件費最大値テキスト"/>
        <xdr:cNvSpPr txBox="1"/>
      </xdr:nvSpPr>
      <xdr:spPr>
        <a:xfrm>
          <a:off x="4427220" y="5369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139700</xdr:rowOff>
    </xdr:from>
    <xdr:to xmlns:xdr="http://schemas.openxmlformats.org/drawingml/2006/spreadsheetDrawing">
      <xdr:col>24</xdr:col>
      <xdr:colOff>114300</xdr:colOff>
      <xdr:row>32</xdr:row>
      <xdr:rowOff>139700</xdr:rowOff>
    </xdr:to>
    <xdr:cxnSp macro="">
      <xdr:nvCxnSpPr>
        <xdr:cNvPr id="65" name="直線コネクタ 64"/>
        <xdr:cNvCxnSpPr/>
      </xdr:nvCxnSpPr>
      <xdr:spPr>
        <a:xfrm>
          <a:off x="4269740" y="56261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36</xdr:row>
      <xdr:rowOff>25400</xdr:rowOff>
    </xdr:from>
    <xdr:to xmlns:xdr="http://schemas.openxmlformats.org/drawingml/2006/spreadsheetDrawing">
      <xdr:col>24</xdr:col>
      <xdr:colOff>25400</xdr:colOff>
      <xdr:row>36</xdr:row>
      <xdr:rowOff>38100</xdr:rowOff>
    </xdr:to>
    <xdr:cxnSp macro="">
      <xdr:nvCxnSpPr>
        <xdr:cNvPr id="66" name="直線コネクタ 65"/>
        <xdr:cNvCxnSpPr/>
      </xdr:nvCxnSpPr>
      <xdr:spPr>
        <a:xfrm>
          <a:off x="3594100" y="6197600"/>
          <a:ext cx="7442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137160</xdr:rowOff>
    </xdr:from>
    <xdr:ext cx="762000" cy="259080"/>
    <xdr:sp macro="" textlink="">
      <xdr:nvSpPr>
        <xdr:cNvPr id="67" name="人件費平均値テキスト"/>
        <xdr:cNvSpPr txBox="1"/>
      </xdr:nvSpPr>
      <xdr:spPr>
        <a:xfrm>
          <a:off x="4427220" y="6309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165100</xdr:rowOff>
    </xdr:from>
    <xdr:to xmlns:xdr="http://schemas.openxmlformats.org/drawingml/2006/spreadsheetDrawing">
      <xdr:col>24</xdr:col>
      <xdr:colOff>76200</xdr:colOff>
      <xdr:row>37</xdr:row>
      <xdr:rowOff>95250</xdr:rowOff>
    </xdr:to>
    <xdr:sp macro="" textlink="">
      <xdr:nvSpPr>
        <xdr:cNvPr id="68" name="フローチャート: 判断 67"/>
        <xdr:cNvSpPr/>
      </xdr:nvSpPr>
      <xdr:spPr>
        <a:xfrm>
          <a:off x="4307840" y="6337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25400</xdr:rowOff>
    </xdr:from>
    <xdr:to xmlns:xdr="http://schemas.openxmlformats.org/drawingml/2006/spreadsheetDrawing">
      <xdr:col>19</xdr:col>
      <xdr:colOff>179705</xdr:colOff>
      <xdr:row>36</xdr:row>
      <xdr:rowOff>38100</xdr:rowOff>
    </xdr:to>
    <xdr:cxnSp macro="">
      <xdr:nvCxnSpPr>
        <xdr:cNvPr id="69" name="直線コネクタ 68"/>
        <xdr:cNvCxnSpPr/>
      </xdr:nvCxnSpPr>
      <xdr:spPr>
        <a:xfrm flipV="1">
          <a:off x="2794000" y="619760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6350</xdr:rowOff>
    </xdr:from>
    <xdr:to xmlns:xdr="http://schemas.openxmlformats.org/drawingml/2006/spreadsheetDrawing">
      <xdr:col>20</xdr:col>
      <xdr:colOff>38100</xdr:colOff>
      <xdr:row>37</xdr:row>
      <xdr:rowOff>107950</xdr:rowOff>
    </xdr:to>
    <xdr:sp macro="" textlink="">
      <xdr:nvSpPr>
        <xdr:cNvPr id="70" name="フローチャート: 判断 69"/>
        <xdr:cNvSpPr/>
      </xdr:nvSpPr>
      <xdr:spPr>
        <a:xfrm>
          <a:off x="3550920" y="63500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92710</xdr:rowOff>
    </xdr:from>
    <xdr:ext cx="735965" cy="259080"/>
    <xdr:sp macro="" textlink="">
      <xdr:nvSpPr>
        <xdr:cNvPr id="71" name="テキスト ボックス 70"/>
        <xdr:cNvSpPr txBox="1"/>
      </xdr:nvSpPr>
      <xdr:spPr>
        <a:xfrm>
          <a:off x="3241040" y="6436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38100</xdr:rowOff>
    </xdr:from>
    <xdr:to xmlns:xdr="http://schemas.openxmlformats.org/drawingml/2006/spreadsheetDrawing">
      <xdr:col>15</xdr:col>
      <xdr:colOff>98425</xdr:colOff>
      <xdr:row>36</xdr:row>
      <xdr:rowOff>88900</xdr:rowOff>
    </xdr:to>
    <xdr:cxnSp macro="">
      <xdr:nvCxnSpPr>
        <xdr:cNvPr id="72" name="直線コネクタ 71"/>
        <xdr:cNvCxnSpPr/>
      </xdr:nvCxnSpPr>
      <xdr:spPr>
        <a:xfrm flipV="1">
          <a:off x="1986280" y="6210300"/>
          <a:ext cx="8077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6350</xdr:rowOff>
    </xdr:from>
    <xdr:to xmlns:xdr="http://schemas.openxmlformats.org/drawingml/2006/spreadsheetDrawing">
      <xdr:col>15</xdr:col>
      <xdr:colOff>149225</xdr:colOff>
      <xdr:row>37</xdr:row>
      <xdr:rowOff>107950</xdr:rowOff>
    </xdr:to>
    <xdr:sp macro="" textlink="">
      <xdr:nvSpPr>
        <xdr:cNvPr id="73" name="フローチャート: 判断 72"/>
        <xdr:cNvSpPr/>
      </xdr:nvSpPr>
      <xdr:spPr>
        <a:xfrm>
          <a:off x="2743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92710</xdr:rowOff>
    </xdr:from>
    <xdr:ext cx="762000" cy="259080"/>
    <xdr:sp macro="" textlink="">
      <xdr:nvSpPr>
        <xdr:cNvPr id="74" name="テキスト ボックス 73"/>
        <xdr:cNvSpPr txBox="1"/>
      </xdr:nvSpPr>
      <xdr:spPr>
        <a:xfrm>
          <a:off x="2453640" y="643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25400</xdr:rowOff>
    </xdr:from>
    <xdr:to xmlns:xdr="http://schemas.openxmlformats.org/drawingml/2006/spreadsheetDrawing">
      <xdr:col>11</xdr:col>
      <xdr:colOff>9525</xdr:colOff>
      <xdr:row>36</xdr:row>
      <xdr:rowOff>88900</xdr:rowOff>
    </xdr:to>
    <xdr:cxnSp macro="">
      <xdr:nvCxnSpPr>
        <xdr:cNvPr id="75" name="直線コネクタ 74"/>
        <xdr:cNvCxnSpPr/>
      </xdr:nvCxnSpPr>
      <xdr:spPr>
        <a:xfrm>
          <a:off x="1198880" y="6197600"/>
          <a:ext cx="7874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44450</xdr:rowOff>
    </xdr:from>
    <xdr:to xmlns:xdr="http://schemas.openxmlformats.org/drawingml/2006/spreadsheetDrawing">
      <xdr:col>11</xdr:col>
      <xdr:colOff>60325</xdr:colOff>
      <xdr:row>37</xdr:row>
      <xdr:rowOff>146050</xdr:rowOff>
    </xdr:to>
    <xdr:sp macro="" textlink="">
      <xdr:nvSpPr>
        <xdr:cNvPr id="76" name="フローチャート: 判断 75"/>
        <xdr:cNvSpPr/>
      </xdr:nvSpPr>
      <xdr:spPr>
        <a:xfrm>
          <a:off x="1955800" y="6388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130810</xdr:rowOff>
    </xdr:from>
    <xdr:ext cx="762000" cy="259080"/>
    <xdr:sp macro="" textlink="">
      <xdr:nvSpPr>
        <xdr:cNvPr id="77" name="テキスト ボックス 76"/>
        <xdr:cNvSpPr txBox="1"/>
      </xdr:nvSpPr>
      <xdr:spPr>
        <a:xfrm>
          <a:off x="1645920" y="647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76200</xdr:rowOff>
    </xdr:from>
    <xdr:to xmlns:xdr="http://schemas.openxmlformats.org/drawingml/2006/spreadsheetDrawing">
      <xdr:col>6</xdr:col>
      <xdr:colOff>171450</xdr:colOff>
      <xdr:row>37</xdr:row>
      <xdr:rowOff>6350</xdr:rowOff>
    </xdr:to>
    <xdr:sp macro="" textlink="">
      <xdr:nvSpPr>
        <xdr:cNvPr id="78" name="フローチャート: 判断 77"/>
        <xdr:cNvSpPr/>
      </xdr:nvSpPr>
      <xdr:spPr>
        <a:xfrm>
          <a:off x="114808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162560</xdr:rowOff>
    </xdr:from>
    <xdr:ext cx="761365" cy="259080"/>
    <xdr:sp macro="" textlink="">
      <xdr:nvSpPr>
        <xdr:cNvPr id="79" name="テキスト ボックス 78"/>
        <xdr:cNvSpPr txBox="1"/>
      </xdr:nvSpPr>
      <xdr:spPr>
        <a:xfrm>
          <a:off x="858520" y="633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142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0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03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158750</xdr:rowOff>
    </xdr:from>
    <xdr:to xmlns:xdr="http://schemas.openxmlformats.org/drawingml/2006/spreadsheetDrawing">
      <xdr:col>24</xdr:col>
      <xdr:colOff>76200</xdr:colOff>
      <xdr:row>36</xdr:row>
      <xdr:rowOff>88900</xdr:rowOff>
    </xdr:to>
    <xdr:sp macro="" textlink="">
      <xdr:nvSpPr>
        <xdr:cNvPr id="85" name="楕円 84"/>
        <xdr:cNvSpPr/>
      </xdr:nvSpPr>
      <xdr:spPr>
        <a:xfrm>
          <a:off x="4307840" y="6159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3810</xdr:rowOff>
    </xdr:from>
    <xdr:ext cx="762000" cy="259080"/>
    <xdr:sp macro="" textlink="">
      <xdr:nvSpPr>
        <xdr:cNvPr id="86" name="人件費該当値テキスト"/>
        <xdr:cNvSpPr txBox="1"/>
      </xdr:nvSpPr>
      <xdr:spPr>
        <a:xfrm>
          <a:off x="442722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146050</xdr:rowOff>
    </xdr:from>
    <xdr:to xmlns:xdr="http://schemas.openxmlformats.org/drawingml/2006/spreadsheetDrawing">
      <xdr:col>20</xdr:col>
      <xdr:colOff>38100</xdr:colOff>
      <xdr:row>36</xdr:row>
      <xdr:rowOff>76200</xdr:rowOff>
    </xdr:to>
    <xdr:sp macro="" textlink="">
      <xdr:nvSpPr>
        <xdr:cNvPr id="87" name="楕円 86"/>
        <xdr:cNvSpPr/>
      </xdr:nvSpPr>
      <xdr:spPr>
        <a:xfrm>
          <a:off x="3550920" y="6146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86360</xdr:rowOff>
    </xdr:from>
    <xdr:ext cx="735965" cy="258445"/>
    <xdr:sp macro="" textlink="">
      <xdr:nvSpPr>
        <xdr:cNvPr id="88" name="テキスト ボックス 87"/>
        <xdr:cNvSpPr txBox="1"/>
      </xdr:nvSpPr>
      <xdr:spPr>
        <a:xfrm>
          <a:off x="3241040" y="59156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158750</xdr:rowOff>
    </xdr:from>
    <xdr:to xmlns:xdr="http://schemas.openxmlformats.org/drawingml/2006/spreadsheetDrawing">
      <xdr:col>15</xdr:col>
      <xdr:colOff>149225</xdr:colOff>
      <xdr:row>36</xdr:row>
      <xdr:rowOff>88900</xdr:rowOff>
    </xdr:to>
    <xdr:sp macro="" textlink="">
      <xdr:nvSpPr>
        <xdr:cNvPr id="89" name="楕円 88"/>
        <xdr:cNvSpPr/>
      </xdr:nvSpPr>
      <xdr:spPr>
        <a:xfrm>
          <a:off x="2743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99060</xdr:rowOff>
    </xdr:from>
    <xdr:ext cx="762000" cy="258445"/>
    <xdr:sp macro="" textlink="">
      <xdr:nvSpPr>
        <xdr:cNvPr id="90" name="テキスト ボックス 89"/>
        <xdr:cNvSpPr txBox="1"/>
      </xdr:nvSpPr>
      <xdr:spPr>
        <a:xfrm>
          <a:off x="2453640" y="592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38100</xdr:rowOff>
    </xdr:from>
    <xdr:to xmlns:xdr="http://schemas.openxmlformats.org/drawingml/2006/spreadsheetDrawing">
      <xdr:col>11</xdr:col>
      <xdr:colOff>60325</xdr:colOff>
      <xdr:row>36</xdr:row>
      <xdr:rowOff>139700</xdr:rowOff>
    </xdr:to>
    <xdr:sp macro="" textlink="">
      <xdr:nvSpPr>
        <xdr:cNvPr id="91" name="楕円 90"/>
        <xdr:cNvSpPr/>
      </xdr:nvSpPr>
      <xdr:spPr>
        <a:xfrm>
          <a:off x="1955800" y="6210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149860</xdr:rowOff>
    </xdr:from>
    <xdr:ext cx="762000" cy="259080"/>
    <xdr:sp macro="" textlink="">
      <xdr:nvSpPr>
        <xdr:cNvPr id="92" name="テキスト ボックス 91"/>
        <xdr:cNvSpPr txBox="1"/>
      </xdr:nvSpPr>
      <xdr:spPr>
        <a:xfrm>
          <a:off x="164592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146050</xdr:rowOff>
    </xdr:from>
    <xdr:to xmlns:xdr="http://schemas.openxmlformats.org/drawingml/2006/spreadsheetDrawing">
      <xdr:col>6</xdr:col>
      <xdr:colOff>171450</xdr:colOff>
      <xdr:row>36</xdr:row>
      <xdr:rowOff>76200</xdr:rowOff>
    </xdr:to>
    <xdr:sp macro="" textlink="">
      <xdr:nvSpPr>
        <xdr:cNvPr id="93" name="楕円 92"/>
        <xdr:cNvSpPr/>
      </xdr:nvSpPr>
      <xdr:spPr>
        <a:xfrm>
          <a:off x="114808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86360</xdr:rowOff>
    </xdr:from>
    <xdr:ext cx="761365" cy="258445"/>
    <xdr:sp macro="" textlink="">
      <xdr:nvSpPr>
        <xdr:cNvPr id="94" name="テキスト ボックス 93"/>
        <xdr:cNvSpPr txBox="1"/>
      </xdr:nvSpPr>
      <xdr:spPr>
        <a:xfrm>
          <a:off x="858520" y="5915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行財政改革を推進する中で事務事業の継続的な見直しを行っており、経常的経費の適正化に努めていることで類似団体内平均より低い水準を維持している。令和元年度は、消費税率引き上げに伴うプレミアム付商品券発行事業の増があった一方、下水道事業の地方公営企業法全部適用に伴い雨水関係業務が企業会計へ移管したことによる減もあり、前年度比同率となった。今後も継続的に経常経費の精査を進めコストの低減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114806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073912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073912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073912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4" name="テキスト ボックス 113"/>
        <xdr:cNvSpPr txBox="1"/>
      </xdr:nvSpPr>
      <xdr:spPr>
        <a:xfrm>
          <a:off x="1073912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073912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073912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073912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50800</xdr:rowOff>
    </xdr:from>
    <xdr:to xmlns:xdr="http://schemas.openxmlformats.org/drawingml/2006/spreadsheetDrawing">
      <xdr:col>82</xdr:col>
      <xdr:colOff>107950</xdr:colOff>
      <xdr:row>22</xdr:row>
      <xdr:rowOff>69850</xdr:rowOff>
    </xdr:to>
    <xdr:cxnSp macro="">
      <xdr:nvCxnSpPr>
        <xdr:cNvPr id="122" name="直線コネクタ 121"/>
        <xdr:cNvCxnSpPr/>
      </xdr:nvCxnSpPr>
      <xdr:spPr>
        <a:xfrm flipV="1">
          <a:off x="14843760" y="2108200"/>
          <a:ext cx="0" cy="1733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22</xdr:row>
      <xdr:rowOff>41910</xdr:rowOff>
    </xdr:from>
    <xdr:ext cx="762000" cy="258445"/>
    <xdr:sp macro="" textlink="">
      <xdr:nvSpPr>
        <xdr:cNvPr id="123" name="物件費最小値テキスト"/>
        <xdr:cNvSpPr txBox="1"/>
      </xdr:nvSpPr>
      <xdr:spPr>
        <a:xfrm>
          <a:off x="14915515" y="3813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69850</xdr:rowOff>
    </xdr:from>
    <xdr:to xmlns:xdr="http://schemas.openxmlformats.org/drawingml/2006/spreadsheetDrawing">
      <xdr:col>82</xdr:col>
      <xdr:colOff>179705</xdr:colOff>
      <xdr:row>22</xdr:row>
      <xdr:rowOff>69850</xdr:rowOff>
    </xdr:to>
    <xdr:cxnSp macro="">
      <xdr:nvCxnSpPr>
        <xdr:cNvPr id="124" name="直線コネクタ 123"/>
        <xdr:cNvCxnSpPr/>
      </xdr:nvCxnSpPr>
      <xdr:spPr>
        <a:xfrm>
          <a:off x="14754860" y="38417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10</xdr:row>
      <xdr:rowOff>137160</xdr:rowOff>
    </xdr:from>
    <xdr:ext cx="762000" cy="259080"/>
    <xdr:sp macro="" textlink="">
      <xdr:nvSpPr>
        <xdr:cNvPr id="125" name="物件費最大値テキスト"/>
        <xdr:cNvSpPr txBox="1"/>
      </xdr:nvSpPr>
      <xdr:spPr>
        <a:xfrm>
          <a:off x="14915515" y="185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50800</xdr:rowOff>
    </xdr:from>
    <xdr:to xmlns:xdr="http://schemas.openxmlformats.org/drawingml/2006/spreadsheetDrawing">
      <xdr:col>82</xdr:col>
      <xdr:colOff>179705</xdr:colOff>
      <xdr:row>12</xdr:row>
      <xdr:rowOff>50800</xdr:rowOff>
    </xdr:to>
    <xdr:cxnSp macro="">
      <xdr:nvCxnSpPr>
        <xdr:cNvPr id="126" name="直線コネクタ 125"/>
        <xdr:cNvCxnSpPr/>
      </xdr:nvCxnSpPr>
      <xdr:spPr>
        <a:xfrm>
          <a:off x="14754860" y="2108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88900</xdr:rowOff>
    </xdr:from>
    <xdr:to xmlns:xdr="http://schemas.openxmlformats.org/drawingml/2006/spreadsheetDrawing">
      <xdr:col>82</xdr:col>
      <xdr:colOff>107950</xdr:colOff>
      <xdr:row>16</xdr:row>
      <xdr:rowOff>88900</xdr:rowOff>
    </xdr:to>
    <xdr:cxnSp macro="">
      <xdr:nvCxnSpPr>
        <xdr:cNvPr id="127" name="直線コネクタ 126"/>
        <xdr:cNvCxnSpPr/>
      </xdr:nvCxnSpPr>
      <xdr:spPr>
        <a:xfrm>
          <a:off x="14086840" y="2832100"/>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17</xdr:row>
      <xdr:rowOff>29210</xdr:rowOff>
    </xdr:from>
    <xdr:ext cx="762000" cy="258445"/>
    <xdr:sp macro="" textlink="">
      <xdr:nvSpPr>
        <xdr:cNvPr id="128" name="物件費平均値テキスト"/>
        <xdr:cNvSpPr txBox="1"/>
      </xdr:nvSpPr>
      <xdr:spPr>
        <a:xfrm>
          <a:off x="14915515" y="29438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57150</xdr:rowOff>
    </xdr:from>
    <xdr:to xmlns:xdr="http://schemas.openxmlformats.org/drawingml/2006/spreadsheetDrawing">
      <xdr:col>82</xdr:col>
      <xdr:colOff>158750</xdr:colOff>
      <xdr:row>17</xdr:row>
      <xdr:rowOff>158750</xdr:rowOff>
    </xdr:to>
    <xdr:sp macro="" textlink="">
      <xdr:nvSpPr>
        <xdr:cNvPr id="129" name="フローチャート: 判断 128"/>
        <xdr:cNvSpPr/>
      </xdr:nvSpPr>
      <xdr:spPr>
        <a:xfrm>
          <a:off x="1479296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15</xdr:row>
      <xdr:rowOff>31750</xdr:rowOff>
    </xdr:from>
    <xdr:to xmlns:xdr="http://schemas.openxmlformats.org/drawingml/2006/spreadsheetDrawing">
      <xdr:col>78</xdr:col>
      <xdr:colOff>69850</xdr:colOff>
      <xdr:row>16</xdr:row>
      <xdr:rowOff>88900</xdr:rowOff>
    </xdr:to>
    <xdr:cxnSp macro="">
      <xdr:nvCxnSpPr>
        <xdr:cNvPr id="130" name="直線コネクタ 129"/>
        <xdr:cNvCxnSpPr/>
      </xdr:nvCxnSpPr>
      <xdr:spPr>
        <a:xfrm>
          <a:off x="13298170" y="2603500"/>
          <a:ext cx="78867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133350</xdr:rowOff>
    </xdr:from>
    <xdr:to xmlns:xdr="http://schemas.openxmlformats.org/drawingml/2006/spreadsheetDrawing">
      <xdr:col>78</xdr:col>
      <xdr:colOff>120650</xdr:colOff>
      <xdr:row>17</xdr:row>
      <xdr:rowOff>63500</xdr:rowOff>
    </xdr:to>
    <xdr:sp macro="" textlink="">
      <xdr:nvSpPr>
        <xdr:cNvPr id="131" name="フローチャート: 判断 130"/>
        <xdr:cNvSpPr/>
      </xdr:nvSpPr>
      <xdr:spPr>
        <a:xfrm>
          <a:off x="1403604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48260</xdr:rowOff>
    </xdr:from>
    <xdr:ext cx="735965" cy="259080"/>
    <xdr:sp macro="" textlink="">
      <xdr:nvSpPr>
        <xdr:cNvPr id="132" name="テキスト ボックス 131"/>
        <xdr:cNvSpPr txBox="1"/>
      </xdr:nvSpPr>
      <xdr:spPr>
        <a:xfrm>
          <a:off x="13746480" y="29629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31750</xdr:rowOff>
    </xdr:from>
    <xdr:to xmlns:xdr="http://schemas.openxmlformats.org/drawingml/2006/spreadsheetDrawing">
      <xdr:col>73</xdr:col>
      <xdr:colOff>179705</xdr:colOff>
      <xdr:row>15</xdr:row>
      <xdr:rowOff>69850</xdr:rowOff>
    </xdr:to>
    <xdr:cxnSp macro="">
      <xdr:nvCxnSpPr>
        <xdr:cNvPr id="133" name="直線コネクタ 132"/>
        <xdr:cNvCxnSpPr/>
      </xdr:nvCxnSpPr>
      <xdr:spPr>
        <a:xfrm flipV="1">
          <a:off x="12491720" y="260350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133350</xdr:rowOff>
    </xdr:from>
    <xdr:to xmlns:xdr="http://schemas.openxmlformats.org/drawingml/2006/spreadsheetDrawing">
      <xdr:col>74</xdr:col>
      <xdr:colOff>31750</xdr:colOff>
      <xdr:row>17</xdr:row>
      <xdr:rowOff>63500</xdr:rowOff>
    </xdr:to>
    <xdr:sp macro="" textlink="">
      <xdr:nvSpPr>
        <xdr:cNvPr id="134" name="フローチャート: 判断 133"/>
        <xdr:cNvSpPr/>
      </xdr:nvSpPr>
      <xdr:spPr>
        <a:xfrm>
          <a:off x="13248640" y="28765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48260</xdr:rowOff>
    </xdr:from>
    <xdr:ext cx="762000" cy="259080"/>
    <xdr:sp macro="" textlink="">
      <xdr:nvSpPr>
        <xdr:cNvPr id="135" name="テキスト ボックス 134"/>
        <xdr:cNvSpPr txBox="1"/>
      </xdr:nvSpPr>
      <xdr:spPr>
        <a:xfrm>
          <a:off x="12938760" y="296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69850</xdr:rowOff>
    </xdr:from>
    <xdr:to xmlns:xdr="http://schemas.openxmlformats.org/drawingml/2006/spreadsheetDrawing">
      <xdr:col>69</xdr:col>
      <xdr:colOff>92075</xdr:colOff>
      <xdr:row>15</xdr:row>
      <xdr:rowOff>69850</xdr:rowOff>
    </xdr:to>
    <xdr:cxnSp macro="">
      <xdr:nvCxnSpPr>
        <xdr:cNvPr id="136" name="直線コネクタ 135"/>
        <xdr:cNvCxnSpPr/>
      </xdr:nvCxnSpPr>
      <xdr:spPr>
        <a:xfrm>
          <a:off x="11684000" y="264160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133350</xdr:rowOff>
    </xdr:from>
    <xdr:to xmlns:xdr="http://schemas.openxmlformats.org/drawingml/2006/spreadsheetDrawing">
      <xdr:col>69</xdr:col>
      <xdr:colOff>142875</xdr:colOff>
      <xdr:row>17</xdr:row>
      <xdr:rowOff>63500</xdr:rowOff>
    </xdr:to>
    <xdr:sp macro="" textlink="">
      <xdr:nvSpPr>
        <xdr:cNvPr id="137" name="フローチャート: 判断 136"/>
        <xdr:cNvSpPr/>
      </xdr:nvSpPr>
      <xdr:spPr>
        <a:xfrm>
          <a:off x="1244092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48260</xdr:rowOff>
    </xdr:from>
    <xdr:ext cx="762000" cy="259080"/>
    <xdr:sp macro="" textlink="">
      <xdr:nvSpPr>
        <xdr:cNvPr id="138" name="テキスト ボックス 137"/>
        <xdr:cNvSpPr txBox="1"/>
      </xdr:nvSpPr>
      <xdr:spPr>
        <a:xfrm>
          <a:off x="12151360" y="296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19050</xdr:rowOff>
    </xdr:from>
    <xdr:to xmlns:xdr="http://schemas.openxmlformats.org/drawingml/2006/spreadsheetDrawing">
      <xdr:col>65</xdr:col>
      <xdr:colOff>53975</xdr:colOff>
      <xdr:row>16</xdr:row>
      <xdr:rowOff>120650</xdr:rowOff>
    </xdr:to>
    <xdr:sp macro="" textlink="">
      <xdr:nvSpPr>
        <xdr:cNvPr id="139" name="フローチャート: 判断 138"/>
        <xdr:cNvSpPr/>
      </xdr:nvSpPr>
      <xdr:spPr>
        <a:xfrm>
          <a:off x="11653520" y="27622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105410</xdr:rowOff>
    </xdr:from>
    <xdr:ext cx="762000" cy="259080"/>
    <xdr:sp macro="" textlink="">
      <xdr:nvSpPr>
        <xdr:cNvPr id="140" name="テキスト ボックス 139"/>
        <xdr:cNvSpPr txBox="1"/>
      </xdr:nvSpPr>
      <xdr:spPr>
        <a:xfrm>
          <a:off x="11343640" y="284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648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389126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5" name="テキスト ボックス 144"/>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38100</xdr:rowOff>
    </xdr:from>
    <xdr:to xmlns:xdr="http://schemas.openxmlformats.org/drawingml/2006/spreadsheetDrawing">
      <xdr:col>82</xdr:col>
      <xdr:colOff>158750</xdr:colOff>
      <xdr:row>16</xdr:row>
      <xdr:rowOff>139700</xdr:rowOff>
    </xdr:to>
    <xdr:sp macro="" textlink="">
      <xdr:nvSpPr>
        <xdr:cNvPr id="146" name="楕円 145"/>
        <xdr:cNvSpPr/>
      </xdr:nvSpPr>
      <xdr:spPr>
        <a:xfrm>
          <a:off x="1479296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15</xdr:row>
      <xdr:rowOff>54610</xdr:rowOff>
    </xdr:from>
    <xdr:ext cx="762000" cy="258445"/>
    <xdr:sp macro="" textlink="">
      <xdr:nvSpPr>
        <xdr:cNvPr id="147" name="物件費該当値テキスト"/>
        <xdr:cNvSpPr txBox="1"/>
      </xdr:nvSpPr>
      <xdr:spPr>
        <a:xfrm>
          <a:off x="14915515" y="2626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38100</xdr:rowOff>
    </xdr:from>
    <xdr:to xmlns:xdr="http://schemas.openxmlformats.org/drawingml/2006/spreadsheetDrawing">
      <xdr:col>78</xdr:col>
      <xdr:colOff>120650</xdr:colOff>
      <xdr:row>16</xdr:row>
      <xdr:rowOff>139700</xdr:rowOff>
    </xdr:to>
    <xdr:sp macro="" textlink="">
      <xdr:nvSpPr>
        <xdr:cNvPr id="148" name="楕円 147"/>
        <xdr:cNvSpPr/>
      </xdr:nvSpPr>
      <xdr:spPr>
        <a:xfrm>
          <a:off x="1403604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149860</xdr:rowOff>
    </xdr:from>
    <xdr:ext cx="735965" cy="259080"/>
    <xdr:sp macro="" textlink="">
      <xdr:nvSpPr>
        <xdr:cNvPr id="149" name="テキスト ボックス 148"/>
        <xdr:cNvSpPr txBox="1"/>
      </xdr:nvSpPr>
      <xdr:spPr>
        <a:xfrm>
          <a:off x="13746480" y="2550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152400</xdr:rowOff>
    </xdr:from>
    <xdr:to xmlns:xdr="http://schemas.openxmlformats.org/drawingml/2006/spreadsheetDrawing">
      <xdr:col>74</xdr:col>
      <xdr:colOff>31750</xdr:colOff>
      <xdr:row>15</xdr:row>
      <xdr:rowOff>82550</xdr:rowOff>
    </xdr:to>
    <xdr:sp macro="" textlink="">
      <xdr:nvSpPr>
        <xdr:cNvPr id="150" name="楕円 149"/>
        <xdr:cNvSpPr/>
      </xdr:nvSpPr>
      <xdr:spPr>
        <a:xfrm>
          <a:off x="13248640" y="2552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92710</xdr:rowOff>
    </xdr:from>
    <xdr:ext cx="762000" cy="259080"/>
    <xdr:sp macro="" textlink="">
      <xdr:nvSpPr>
        <xdr:cNvPr id="151" name="テキスト ボックス 150"/>
        <xdr:cNvSpPr txBox="1"/>
      </xdr:nvSpPr>
      <xdr:spPr>
        <a:xfrm>
          <a:off x="1293876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19050</xdr:rowOff>
    </xdr:from>
    <xdr:to xmlns:xdr="http://schemas.openxmlformats.org/drawingml/2006/spreadsheetDrawing">
      <xdr:col>69</xdr:col>
      <xdr:colOff>142875</xdr:colOff>
      <xdr:row>15</xdr:row>
      <xdr:rowOff>120650</xdr:rowOff>
    </xdr:to>
    <xdr:sp macro="" textlink="">
      <xdr:nvSpPr>
        <xdr:cNvPr id="152" name="楕円 151"/>
        <xdr:cNvSpPr/>
      </xdr:nvSpPr>
      <xdr:spPr>
        <a:xfrm>
          <a:off x="1244092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130810</xdr:rowOff>
    </xdr:from>
    <xdr:ext cx="762000" cy="259080"/>
    <xdr:sp macro="" textlink="">
      <xdr:nvSpPr>
        <xdr:cNvPr id="153" name="テキスト ボックス 152"/>
        <xdr:cNvSpPr txBox="1"/>
      </xdr:nvSpPr>
      <xdr:spPr>
        <a:xfrm>
          <a:off x="1215136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19050</xdr:rowOff>
    </xdr:from>
    <xdr:to xmlns:xdr="http://schemas.openxmlformats.org/drawingml/2006/spreadsheetDrawing">
      <xdr:col>65</xdr:col>
      <xdr:colOff>53975</xdr:colOff>
      <xdr:row>15</xdr:row>
      <xdr:rowOff>120650</xdr:rowOff>
    </xdr:to>
    <xdr:sp macro="" textlink="">
      <xdr:nvSpPr>
        <xdr:cNvPr id="154" name="楕円 153"/>
        <xdr:cNvSpPr/>
      </xdr:nvSpPr>
      <xdr:spPr>
        <a:xfrm>
          <a:off x="11653520" y="2590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130810</xdr:rowOff>
    </xdr:from>
    <xdr:ext cx="762000" cy="259080"/>
    <xdr:sp macro="" textlink="">
      <xdr:nvSpPr>
        <xdr:cNvPr id="155" name="テキスト ボックス 154"/>
        <xdr:cNvSpPr txBox="1"/>
      </xdr:nvSpPr>
      <xdr:spPr>
        <a:xfrm>
          <a:off x="1134364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全国・県平均より低い比率を維持しているものの、障害者児への給付、こども医療費の増加傾向に加え、幼児教育・保育の無償化による民間認可保育園等への給付の増もあり、扶助費は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今後も同様の増加傾向は避けられない情勢であり、単独事業の見直し等により、財政負担の軽減に努めていく。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3368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179705</xdr:colOff>
      <xdr:row>61</xdr:row>
      <xdr:rowOff>69850</xdr:rowOff>
    </xdr:to>
    <xdr:cxnSp macro="">
      <xdr:nvCxnSpPr>
        <xdr:cNvPr id="170" name="直線コネクタ 169"/>
        <xdr:cNvCxnSpPr/>
      </xdr:nvCxnSpPr>
      <xdr:spPr>
        <a:xfrm>
          <a:off x="701040" y="10528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7365" cy="258445"/>
    <xdr:sp macro="" textlink="">
      <xdr:nvSpPr>
        <xdr:cNvPr id="171" name="テキスト ボックス 170"/>
        <xdr:cNvSpPr txBox="1"/>
      </xdr:nvSpPr>
      <xdr:spPr>
        <a:xfrm>
          <a:off x="23368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179705</xdr:colOff>
      <xdr:row>58</xdr:row>
      <xdr:rowOff>127000</xdr:rowOff>
    </xdr:to>
    <xdr:cxnSp macro="">
      <xdr:nvCxnSpPr>
        <xdr:cNvPr id="172" name="直線コネクタ 171"/>
        <xdr:cNvCxnSpPr/>
      </xdr:nvCxnSpPr>
      <xdr:spPr>
        <a:xfrm>
          <a:off x="701040" y="10071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7365" cy="258445"/>
    <xdr:sp macro="" textlink="">
      <xdr:nvSpPr>
        <xdr:cNvPr id="173" name="テキスト ボックス 172"/>
        <xdr:cNvSpPr txBox="1"/>
      </xdr:nvSpPr>
      <xdr:spPr>
        <a:xfrm>
          <a:off x="23368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179705</xdr:colOff>
      <xdr:row>56</xdr:row>
      <xdr:rowOff>12700</xdr:rowOff>
    </xdr:to>
    <xdr:cxnSp macro="">
      <xdr:nvCxnSpPr>
        <xdr:cNvPr id="174" name="直線コネクタ 173"/>
        <xdr:cNvCxnSpPr/>
      </xdr:nvCxnSpPr>
      <xdr:spPr>
        <a:xfrm>
          <a:off x="701040" y="9613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7365" cy="258445"/>
    <xdr:sp macro="" textlink="">
      <xdr:nvSpPr>
        <xdr:cNvPr id="175" name="テキスト ボックス 174"/>
        <xdr:cNvSpPr txBox="1"/>
      </xdr:nvSpPr>
      <xdr:spPr>
        <a:xfrm>
          <a:off x="23368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179705</xdr:colOff>
      <xdr:row>53</xdr:row>
      <xdr:rowOff>69850</xdr:rowOff>
    </xdr:to>
    <xdr:cxnSp macro="">
      <xdr:nvCxnSpPr>
        <xdr:cNvPr id="176" name="直線コネクタ 175"/>
        <xdr:cNvCxnSpPr/>
      </xdr:nvCxnSpPr>
      <xdr:spPr>
        <a:xfrm>
          <a:off x="701040" y="9156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7365" cy="258445"/>
    <xdr:sp macro="" textlink="">
      <xdr:nvSpPr>
        <xdr:cNvPr id="177" name="テキスト ボックス 176"/>
        <xdr:cNvSpPr txBox="1"/>
      </xdr:nvSpPr>
      <xdr:spPr>
        <a:xfrm>
          <a:off x="23368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8" name="直線コネクタ 177"/>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9" name="テキスト ボックス 178"/>
        <xdr:cNvSpPr txBox="1"/>
      </xdr:nvSpPr>
      <xdr:spPr>
        <a:xfrm>
          <a:off x="23368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0"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149860</xdr:rowOff>
    </xdr:from>
    <xdr:to xmlns:xdr="http://schemas.openxmlformats.org/drawingml/2006/spreadsheetDrawing">
      <xdr:col>24</xdr:col>
      <xdr:colOff>25400</xdr:colOff>
      <xdr:row>61</xdr:row>
      <xdr:rowOff>69850</xdr:rowOff>
    </xdr:to>
    <xdr:cxnSp macro="">
      <xdr:nvCxnSpPr>
        <xdr:cNvPr id="181" name="直線コネクタ 180"/>
        <xdr:cNvCxnSpPr/>
      </xdr:nvCxnSpPr>
      <xdr:spPr>
        <a:xfrm flipV="1">
          <a:off x="4338320" y="940816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8445"/>
    <xdr:sp macro="" textlink="">
      <xdr:nvSpPr>
        <xdr:cNvPr id="182" name="扶助費最小値テキスト"/>
        <xdr:cNvSpPr txBox="1"/>
      </xdr:nvSpPr>
      <xdr:spPr>
        <a:xfrm>
          <a:off x="442722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3" name="直線コネクタ 182"/>
        <xdr:cNvCxnSpPr/>
      </xdr:nvCxnSpPr>
      <xdr:spPr>
        <a:xfrm>
          <a:off x="4269740" y="10528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64770</xdr:rowOff>
    </xdr:from>
    <xdr:ext cx="762000" cy="258445"/>
    <xdr:sp macro="" textlink="">
      <xdr:nvSpPr>
        <xdr:cNvPr id="184" name="扶助費最大値テキスト"/>
        <xdr:cNvSpPr txBox="1"/>
      </xdr:nvSpPr>
      <xdr:spPr>
        <a:xfrm>
          <a:off x="4427220" y="9151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149860</xdr:rowOff>
    </xdr:from>
    <xdr:to xmlns:xdr="http://schemas.openxmlformats.org/drawingml/2006/spreadsheetDrawing">
      <xdr:col>24</xdr:col>
      <xdr:colOff>114300</xdr:colOff>
      <xdr:row>54</xdr:row>
      <xdr:rowOff>149860</xdr:rowOff>
    </xdr:to>
    <xdr:cxnSp macro="">
      <xdr:nvCxnSpPr>
        <xdr:cNvPr id="185" name="直線コネクタ 184"/>
        <xdr:cNvCxnSpPr/>
      </xdr:nvCxnSpPr>
      <xdr:spPr>
        <a:xfrm>
          <a:off x="4269740" y="94081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53</xdr:row>
      <xdr:rowOff>138430</xdr:rowOff>
    </xdr:from>
    <xdr:to xmlns:xdr="http://schemas.openxmlformats.org/drawingml/2006/spreadsheetDrawing">
      <xdr:col>24</xdr:col>
      <xdr:colOff>25400</xdr:colOff>
      <xdr:row>54</xdr:row>
      <xdr:rowOff>149860</xdr:rowOff>
    </xdr:to>
    <xdr:cxnSp macro="">
      <xdr:nvCxnSpPr>
        <xdr:cNvPr id="186" name="直線コネクタ 185"/>
        <xdr:cNvCxnSpPr/>
      </xdr:nvCxnSpPr>
      <xdr:spPr>
        <a:xfrm>
          <a:off x="3594100" y="9225280"/>
          <a:ext cx="74422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25400</xdr:rowOff>
    </xdr:from>
    <xdr:ext cx="762000" cy="259080"/>
    <xdr:sp macro="" textlink="">
      <xdr:nvSpPr>
        <xdr:cNvPr id="187" name="扶助費平均値テキスト"/>
        <xdr:cNvSpPr txBox="1"/>
      </xdr:nvSpPr>
      <xdr:spPr>
        <a:xfrm>
          <a:off x="4427220" y="9969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53340</xdr:rowOff>
    </xdr:from>
    <xdr:to xmlns:xdr="http://schemas.openxmlformats.org/drawingml/2006/spreadsheetDrawing">
      <xdr:col>24</xdr:col>
      <xdr:colOff>76200</xdr:colOff>
      <xdr:row>58</xdr:row>
      <xdr:rowOff>154940</xdr:rowOff>
    </xdr:to>
    <xdr:sp macro="" textlink="">
      <xdr:nvSpPr>
        <xdr:cNvPr id="188" name="フローチャート: 判断 187"/>
        <xdr:cNvSpPr/>
      </xdr:nvSpPr>
      <xdr:spPr>
        <a:xfrm>
          <a:off x="4307840" y="99974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69850</xdr:rowOff>
    </xdr:from>
    <xdr:to xmlns:xdr="http://schemas.openxmlformats.org/drawingml/2006/spreadsheetDrawing">
      <xdr:col>19</xdr:col>
      <xdr:colOff>179705</xdr:colOff>
      <xdr:row>53</xdr:row>
      <xdr:rowOff>138430</xdr:rowOff>
    </xdr:to>
    <xdr:cxnSp macro="">
      <xdr:nvCxnSpPr>
        <xdr:cNvPr id="189" name="直線コネクタ 188"/>
        <xdr:cNvCxnSpPr/>
      </xdr:nvCxnSpPr>
      <xdr:spPr>
        <a:xfrm>
          <a:off x="2794000" y="915670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133350</xdr:rowOff>
    </xdr:from>
    <xdr:to xmlns:xdr="http://schemas.openxmlformats.org/drawingml/2006/spreadsheetDrawing">
      <xdr:col>20</xdr:col>
      <xdr:colOff>38100</xdr:colOff>
      <xdr:row>58</xdr:row>
      <xdr:rowOff>63500</xdr:rowOff>
    </xdr:to>
    <xdr:sp macro="" textlink="">
      <xdr:nvSpPr>
        <xdr:cNvPr id="190" name="フローチャート: 判断 189"/>
        <xdr:cNvSpPr/>
      </xdr:nvSpPr>
      <xdr:spPr>
        <a:xfrm>
          <a:off x="3550920" y="99060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48260</xdr:rowOff>
    </xdr:from>
    <xdr:ext cx="735965" cy="259080"/>
    <xdr:sp macro="" textlink="">
      <xdr:nvSpPr>
        <xdr:cNvPr id="191" name="テキスト ボックス 190"/>
        <xdr:cNvSpPr txBox="1"/>
      </xdr:nvSpPr>
      <xdr:spPr>
        <a:xfrm>
          <a:off x="3241040" y="9992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69850</xdr:rowOff>
    </xdr:from>
    <xdr:to xmlns:xdr="http://schemas.openxmlformats.org/drawingml/2006/spreadsheetDrawing">
      <xdr:col>15</xdr:col>
      <xdr:colOff>98425</xdr:colOff>
      <xdr:row>54</xdr:row>
      <xdr:rowOff>127000</xdr:rowOff>
    </xdr:to>
    <xdr:cxnSp macro="">
      <xdr:nvCxnSpPr>
        <xdr:cNvPr id="192" name="直線コネクタ 191"/>
        <xdr:cNvCxnSpPr/>
      </xdr:nvCxnSpPr>
      <xdr:spPr>
        <a:xfrm flipV="1">
          <a:off x="1986280" y="9156700"/>
          <a:ext cx="8077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110490</xdr:rowOff>
    </xdr:from>
    <xdr:to xmlns:xdr="http://schemas.openxmlformats.org/drawingml/2006/spreadsheetDrawing">
      <xdr:col>15</xdr:col>
      <xdr:colOff>149225</xdr:colOff>
      <xdr:row>58</xdr:row>
      <xdr:rowOff>40640</xdr:rowOff>
    </xdr:to>
    <xdr:sp macro="" textlink="">
      <xdr:nvSpPr>
        <xdr:cNvPr id="193" name="フローチャート: 判断 192"/>
        <xdr:cNvSpPr/>
      </xdr:nvSpPr>
      <xdr:spPr>
        <a:xfrm>
          <a:off x="2743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25400</xdr:rowOff>
    </xdr:from>
    <xdr:ext cx="762000" cy="259080"/>
    <xdr:sp macro="" textlink="">
      <xdr:nvSpPr>
        <xdr:cNvPr id="194" name="テキスト ボックス 193"/>
        <xdr:cNvSpPr txBox="1"/>
      </xdr:nvSpPr>
      <xdr:spPr>
        <a:xfrm>
          <a:off x="245364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46990</xdr:rowOff>
    </xdr:from>
    <xdr:to xmlns:xdr="http://schemas.openxmlformats.org/drawingml/2006/spreadsheetDrawing">
      <xdr:col>11</xdr:col>
      <xdr:colOff>9525</xdr:colOff>
      <xdr:row>54</xdr:row>
      <xdr:rowOff>127000</xdr:rowOff>
    </xdr:to>
    <xdr:cxnSp macro="">
      <xdr:nvCxnSpPr>
        <xdr:cNvPr id="195" name="直線コネクタ 194"/>
        <xdr:cNvCxnSpPr/>
      </xdr:nvCxnSpPr>
      <xdr:spPr>
        <a:xfrm>
          <a:off x="1198880" y="9133840"/>
          <a:ext cx="7874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64770</xdr:rowOff>
    </xdr:from>
    <xdr:to xmlns:xdr="http://schemas.openxmlformats.org/drawingml/2006/spreadsheetDrawing">
      <xdr:col>11</xdr:col>
      <xdr:colOff>60325</xdr:colOff>
      <xdr:row>57</xdr:row>
      <xdr:rowOff>166370</xdr:rowOff>
    </xdr:to>
    <xdr:sp macro="" textlink="">
      <xdr:nvSpPr>
        <xdr:cNvPr id="196" name="フローチャート: 判断 195"/>
        <xdr:cNvSpPr/>
      </xdr:nvSpPr>
      <xdr:spPr>
        <a:xfrm>
          <a:off x="1955800" y="98374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151130</xdr:rowOff>
    </xdr:from>
    <xdr:ext cx="762000" cy="259080"/>
    <xdr:sp macro="" textlink="">
      <xdr:nvSpPr>
        <xdr:cNvPr id="197" name="テキスト ボックス 196"/>
        <xdr:cNvSpPr txBox="1"/>
      </xdr:nvSpPr>
      <xdr:spPr>
        <a:xfrm>
          <a:off x="164592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198" name="フローチャート: 判断 197"/>
        <xdr:cNvSpPr/>
      </xdr:nvSpPr>
      <xdr:spPr>
        <a:xfrm>
          <a:off x="114808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162560</xdr:rowOff>
    </xdr:from>
    <xdr:ext cx="761365" cy="259080"/>
    <xdr:sp macro="" textlink="">
      <xdr:nvSpPr>
        <xdr:cNvPr id="199" name="テキスト ボックス 198"/>
        <xdr:cNvSpPr txBox="1"/>
      </xdr:nvSpPr>
      <xdr:spPr>
        <a:xfrm>
          <a:off x="858520"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0" name="テキスト ボックス 199"/>
        <xdr:cNvSpPr txBox="1"/>
      </xdr:nvSpPr>
      <xdr:spPr>
        <a:xfrm>
          <a:off x="4142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1" name="テキスト ボックス 200"/>
        <xdr:cNvSpPr txBox="1"/>
      </xdr:nvSpPr>
      <xdr:spPr>
        <a:xfrm>
          <a:off x="340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2" name="テキスト ボックス 201"/>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3" name="テキスト ボックス 202"/>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4" name="テキスト ボックス 203"/>
        <xdr:cNvSpPr txBox="1"/>
      </xdr:nvSpPr>
      <xdr:spPr>
        <a:xfrm>
          <a:off x="1003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99060</xdr:rowOff>
    </xdr:from>
    <xdr:to xmlns:xdr="http://schemas.openxmlformats.org/drawingml/2006/spreadsheetDrawing">
      <xdr:col>24</xdr:col>
      <xdr:colOff>76200</xdr:colOff>
      <xdr:row>55</xdr:row>
      <xdr:rowOff>29210</xdr:rowOff>
    </xdr:to>
    <xdr:sp macro="" textlink="">
      <xdr:nvSpPr>
        <xdr:cNvPr id="205" name="楕円 204"/>
        <xdr:cNvSpPr/>
      </xdr:nvSpPr>
      <xdr:spPr>
        <a:xfrm>
          <a:off x="4307840" y="93573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7620</xdr:rowOff>
    </xdr:from>
    <xdr:ext cx="762000" cy="258445"/>
    <xdr:sp macro="" textlink="">
      <xdr:nvSpPr>
        <xdr:cNvPr id="206" name="扶助費該当値テキスト"/>
        <xdr:cNvSpPr txBox="1"/>
      </xdr:nvSpPr>
      <xdr:spPr>
        <a:xfrm>
          <a:off x="4427220" y="9265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87630</xdr:rowOff>
    </xdr:from>
    <xdr:to xmlns:xdr="http://schemas.openxmlformats.org/drawingml/2006/spreadsheetDrawing">
      <xdr:col>20</xdr:col>
      <xdr:colOff>38100</xdr:colOff>
      <xdr:row>54</xdr:row>
      <xdr:rowOff>17780</xdr:rowOff>
    </xdr:to>
    <xdr:sp macro="" textlink="">
      <xdr:nvSpPr>
        <xdr:cNvPr id="207" name="楕円 206"/>
        <xdr:cNvSpPr/>
      </xdr:nvSpPr>
      <xdr:spPr>
        <a:xfrm>
          <a:off x="3550920" y="9174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27940</xdr:rowOff>
    </xdr:from>
    <xdr:ext cx="735965" cy="259080"/>
    <xdr:sp macro="" textlink="">
      <xdr:nvSpPr>
        <xdr:cNvPr id="208" name="テキスト ボックス 207"/>
        <xdr:cNvSpPr txBox="1"/>
      </xdr:nvSpPr>
      <xdr:spPr>
        <a:xfrm>
          <a:off x="3241040" y="8943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19050</xdr:rowOff>
    </xdr:from>
    <xdr:to xmlns:xdr="http://schemas.openxmlformats.org/drawingml/2006/spreadsheetDrawing">
      <xdr:col>15</xdr:col>
      <xdr:colOff>149225</xdr:colOff>
      <xdr:row>53</xdr:row>
      <xdr:rowOff>120650</xdr:rowOff>
    </xdr:to>
    <xdr:sp macro="" textlink="">
      <xdr:nvSpPr>
        <xdr:cNvPr id="209" name="楕円 208"/>
        <xdr:cNvSpPr/>
      </xdr:nvSpPr>
      <xdr:spPr>
        <a:xfrm>
          <a:off x="2743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130810</xdr:rowOff>
    </xdr:from>
    <xdr:ext cx="762000" cy="259080"/>
    <xdr:sp macro="" textlink="">
      <xdr:nvSpPr>
        <xdr:cNvPr id="210" name="テキスト ボックス 209"/>
        <xdr:cNvSpPr txBox="1"/>
      </xdr:nvSpPr>
      <xdr:spPr>
        <a:xfrm>
          <a:off x="245364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76200</xdr:rowOff>
    </xdr:from>
    <xdr:to xmlns:xdr="http://schemas.openxmlformats.org/drawingml/2006/spreadsheetDrawing">
      <xdr:col>11</xdr:col>
      <xdr:colOff>60325</xdr:colOff>
      <xdr:row>55</xdr:row>
      <xdr:rowOff>6350</xdr:rowOff>
    </xdr:to>
    <xdr:sp macro="" textlink="">
      <xdr:nvSpPr>
        <xdr:cNvPr id="211" name="楕円 210"/>
        <xdr:cNvSpPr/>
      </xdr:nvSpPr>
      <xdr:spPr>
        <a:xfrm>
          <a:off x="1955800" y="9334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16510</xdr:rowOff>
    </xdr:from>
    <xdr:ext cx="762000" cy="259080"/>
    <xdr:sp macro="" textlink="">
      <xdr:nvSpPr>
        <xdr:cNvPr id="212" name="テキスト ボックス 211"/>
        <xdr:cNvSpPr txBox="1"/>
      </xdr:nvSpPr>
      <xdr:spPr>
        <a:xfrm>
          <a:off x="164592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52</xdr:row>
      <xdr:rowOff>167640</xdr:rowOff>
    </xdr:from>
    <xdr:to xmlns:xdr="http://schemas.openxmlformats.org/drawingml/2006/spreadsheetDrawing">
      <xdr:col>6</xdr:col>
      <xdr:colOff>171450</xdr:colOff>
      <xdr:row>53</xdr:row>
      <xdr:rowOff>97790</xdr:rowOff>
    </xdr:to>
    <xdr:sp macro="" textlink="">
      <xdr:nvSpPr>
        <xdr:cNvPr id="213" name="楕円 212"/>
        <xdr:cNvSpPr/>
      </xdr:nvSpPr>
      <xdr:spPr>
        <a:xfrm>
          <a:off x="114808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107950</xdr:rowOff>
    </xdr:from>
    <xdr:ext cx="761365" cy="259080"/>
    <xdr:sp macro="" textlink="">
      <xdr:nvSpPr>
        <xdr:cNvPr id="214" name="テキスト ボックス 213"/>
        <xdr:cNvSpPr txBox="1"/>
      </xdr:nvSpPr>
      <xdr:spPr>
        <a:xfrm>
          <a:off x="858520" y="8851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において、決算額に占める繰出金の割合が高い傾向にあることから高い比率で推移してきたが、令和元年度は、下水道事業の地方公営企業法全部適用に伴う公共下水道事業特別会計・農業集落排水事業特別会計への繰出金が皆減となったことから、前年度比で大きく減となった。</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6" name="テキスト ボックス 225"/>
        <xdr:cNvSpPr txBox="1"/>
      </xdr:nvSpPr>
      <xdr:spPr>
        <a:xfrm>
          <a:off x="1114806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8" name="テキスト ボックス 227"/>
        <xdr:cNvSpPr txBox="1"/>
      </xdr:nvSpPr>
      <xdr:spPr>
        <a:xfrm>
          <a:off x="1073912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9" name="直線コネクタ 228"/>
        <xdr:cNvCxnSpPr/>
      </xdr:nvCxnSpPr>
      <xdr:spPr>
        <a:xfrm>
          <a:off x="11186160" y="10528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30" name="テキスト ボックス 229"/>
        <xdr:cNvSpPr txBox="1"/>
      </xdr:nvSpPr>
      <xdr:spPr>
        <a:xfrm>
          <a:off x="1073912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1" name="直線コネクタ 230"/>
        <xdr:cNvCxnSpPr/>
      </xdr:nvCxnSpPr>
      <xdr:spPr>
        <a:xfrm>
          <a:off x="11186160" y="10071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32" name="テキスト ボックス 231"/>
        <xdr:cNvSpPr txBox="1"/>
      </xdr:nvSpPr>
      <xdr:spPr>
        <a:xfrm>
          <a:off x="1073912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3" name="直線コネクタ 232"/>
        <xdr:cNvCxnSpPr/>
      </xdr:nvCxnSpPr>
      <xdr:spPr>
        <a:xfrm>
          <a:off x="11186160" y="9613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34" name="テキスト ボックス 233"/>
        <xdr:cNvSpPr txBox="1"/>
      </xdr:nvSpPr>
      <xdr:spPr>
        <a:xfrm>
          <a:off x="1073912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5" name="直線コネクタ 234"/>
        <xdr:cNvCxnSpPr/>
      </xdr:nvCxnSpPr>
      <xdr:spPr>
        <a:xfrm>
          <a:off x="11186160" y="9156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36" name="テキスト ボックス 235"/>
        <xdr:cNvSpPr txBox="1"/>
      </xdr:nvSpPr>
      <xdr:spPr>
        <a:xfrm>
          <a:off x="1073912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38" name="テキスト ボックス 237"/>
        <xdr:cNvSpPr txBox="1"/>
      </xdr:nvSpPr>
      <xdr:spPr>
        <a:xfrm>
          <a:off x="1073912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104140</xdr:rowOff>
    </xdr:from>
    <xdr:to xmlns:xdr="http://schemas.openxmlformats.org/drawingml/2006/spreadsheetDrawing">
      <xdr:col>82</xdr:col>
      <xdr:colOff>107950</xdr:colOff>
      <xdr:row>61</xdr:row>
      <xdr:rowOff>115570</xdr:rowOff>
    </xdr:to>
    <xdr:cxnSp macro="">
      <xdr:nvCxnSpPr>
        <xdr:cNvPr id="240" name="直線コネクタ 239"/>
        <xdr:cNvCxnSpPr/>
      </xdr:nvCxnSpPr>
      <xdr:spPr>
        <a:xfrm flipV="1">
          <a:off x="14843760" y="901954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87630</xdr:rowOff>
    </xdr:from>
    <xdr:ext cx="762000" cy="258445"/>
    <xdr:sp macro="" textlink="">
      <xdr:nvSpPr>
        <xdr:cNvPr id="241" name="その他最小値テキスト"/>
        <xdr:cNvSpPr txBox="1"/>
      </xdr:nvSpPr>
      <xdr:spPr>
        <a:xfrm>
          <a:off x="14915515" y="10546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115570</xdr:rowOff>
    </xdr:from>
    <xdr:to xmlns:xdr="http://schemas.openxmlformats.org/drawingml/2006/spreadsheetDrawing">
      <xdr:col>82</xdr:col>
      <xdr:colOff>179705</xdr:colOff>
      <xdr:row>61</xdr:row>
      <xdr:rowOff>115570</xdr:rowOff>
    </xdr:to>
    <xdr:cxnSp macro="">
      <xdr:nvCxnSpPr>
        <xdr:cNvPr id="242" name="直線コネクタ 241"/>
        <xdr:cNvCxnSpPr/>
      </xdr:nvCxnSpPr>
      <xdr:spPr>
        <a:xfrm>
          <a:off x="14754860" y="105740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19050</xdr:rowOff>
    </xdr:from>
    <xdr:ext cx="762000" cy="258445"/>
    <xdr:sp macro="" textlink="">
      <xdr:nvSpPr>
        <xdr:cNvPr id="243" name="その他最大値テキスト"/>
        <xdr:cNvSpPr txBox="1"/>
      </xdr:nvSpPr>
      <xdr:spPr>
        <a:xfrm>
          <a:off x="14915515" y="8763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104140</xdr:rowOff>
    </xdr:from>
    <xdr:to xmlns:xdr="http://schemas.openxmlformats.org/drawingml/2006/spreadsheetDrawing">
      <xdr:col>82</xdr:col>
      <xdr:colOff>179705</xdr:colOff>
      <xdr:row>52</xdr:row>
      <xdr:rowOff>104140</xdr:rowOff>
    </xdr:to>
    <xdr:cxnSp macro="">
      <xdr:nvCxnSpPr>
        <xdr:cNvPr id="244" name="直線コネクタ 243"/>
        <xdr:cNvCxnSpPr/>
      </xdr:nvCxnSpPr>
      <xdr:spPr>
        <a:xfrm>
          <a:off x="14754860" y="9019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46990</xdr:rowOff>
    </xdr:from>
    <xdr:to xmlns:xdr="http://schemas.openxmlformats.org/drawingml/2006/spreadsheetDrawing">
      <xdr:col>82</xdr:col>
      <xdr:colOff>107950</xdr:colOff>
      <xdr:row>61</xdr:row>
      <xdr:rowOff>161290</xdr:rowOff>
    </xdr:to>
    <xdr:cxnSp macro="">
      <xdr:nvCxnSpPr>
        <xdr:cNvPr id="245" name="直線コネクタ 244"/>
        <xdr:cNvCxnSpPr/>
      </xdr:nvCxnSpPr>
      <xdr:spPr>
        <a:xfrm flipV="1">
          <a:off x="14086840" y="9476740"/>
          <a:ext cx="756920" cy="1143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56</xdr:row>
      <xdr:rowOff>71120</xdr:rowOff>
    </xdr:from>
    <xdr:ext cx="762000" cy="259080"/>
    <xdr:sp macro="" textlink="">
      <xdr:nvSpPr>
        <xdr:cNvPr id="246" name="その他平均値テキスト"/>
        <xdr:cNvSpPr txBox="1"/>
      </xdr:nvSpPr>
      <xdr:spPr>
        <a:xfrm>
          <a:off x="14915515" y="9672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99060</xdr:rowOff>
    </xdr:from>
    <xdr:to xmlns:xdr="http://schemas.openxmlformats.org/drawingml/2006/spreadsheetDrawing">
      <xdr:col>82</xdr:col>
      <xdr:colOff>158750</xdr:colOff>
      <xdr:row>57</xdr:row>
      <xdr:rowOff>29210</xdr:rowOff>
    </xdr:to>
    <xdr:sp macro="" textlink="">
      <xdr:nvSpPr>
        <xdr:cNvPr id="247" name="フローチャート: 判断 246"/>
        <xdr:cNvSpPr/>
      </xdr:nvSpPr>
      <xdr:spPr>
        <a:xfrm>
          <a:off x="1479296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61</xdr:row>
      <xdr:rowOff>115570</xdr:rowOff>
    </xdr:from>
    <xdr:to xmlns:xdr="http://schemas.openxmlformats.org/drawingml/2006/spreadsheetDrawing">
      <xdr:col>78</xdr:col>
      <xdr:colOff>69850</xdr:colOff>
      <xdr:row>61</xdr:row>
      <xdr:rowOff>161290</xdr:rowOff>
    </xdr:to>
    <xdr:cxnSp macro="">
      <xdr:nvCxnSpPr>
        <xdr:cNvPr id="248" name="直線コネクタ 247"/>
        <xdr:cNvCxnSpPr/>
      </xdr:nvCxnSpPr>
      <xdr:spPr>
        <a:xfrm>
          <a:off x="13298170" y="10574020"/>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49530</xdr:rowOff>
    </xdr:from>
    <xdr:to xmlns:xdr="http://schemas.openxmlformats.org/drawingml/2006/spreadsheetDrawing">
      <xdr:col>78</xdr:col>
      <xdr:colOff>120650</xdr:colOff>
      <xdr:row>57</xdr:row>
      <xdr:rowOff>151130</xdr:rowOff>
    </xdr:to>
    <xdr:sp macro="" textlink="">
      <xdr:nvSpPr>
        <xdr:cNvPr id="249" name="フローチャート: 判断 248"/>
        <xdr:cNvSpPr/>
      </xdr:nvSpPr>
      <xdr:spPr>
        <a:xfrm>
          <a:off x="1403604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161290</xdr:rowOff>
    </xdr:from>
    <xdr:ext cx="735965" cy="259080"/>
    <xdr:sp macro="" textlink="">
      <xdr:nvSpPr>
        <xdr:cNvPr id="250" name="テキスト ボックス 249"/>
        <xdr:cNvSpPr txBox="1"/>
      </xdr:nvSpPr>
      <xdr:spPr>
        <a:xfrm>
          <a:off x="13746480" y="95910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61</xdr:row>
      <xdr:rowOff>85090</xdr:rowOff>
    </xdr:from>
    <xdr:to xmlns:xdr="http://schemas.openxmlformats.org/drawingml/2006/spreadsheetDrawing">
      <xdr:col>73</xdr:col>
      <xdr:colOff>179705</xdr:colOff>
      <xdr:row>61</xdr:row>
      <xdr:rowOff>115570</xdr:rowOff>
    </xdr:to>
    <xdr:cxnSp macro="">
      <xdr:nvCxnSpPr>
        <xdr:cNvPr id="251" name="直線コネクタ 250"/>
        <xdr:cNvCxnSpPr/>
      </xdr:nvCxnSpPr>
      <xdr:spPr>
        <a:xfrm>
          <a:off x="12491720" y="1054354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140970</xdr:rowOff>
    </xdr:from>
    <xdr:to xmlns:xdr="http://schemas.openxmlformats.org/drawingml/2006/spreadsheetDrawing">
      <xdr:col>74</xdr:col>
      <xdr:colOff>31750</xdr:colOff>
      <xdr:row>58</xdr:row>
      <xdr:rowOff>71120</xdr:rowOff>
    </xdr:to>
    <xdr:sp macro="" textlink="">
      <xdr:nvSpPr>
        <xdr:cNvPr id="252" name="フローチャート: 判断 251"/>
        <xdr:cNvSpPr/>
      </xdr:nvSpPr>
      <xdr:spPr>
        <a:xfrm>
          <a:off x="13248640" y="99136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81280</xdr:rowOff>
    </xdr:from>
    <xdr:ext cx="762000" cy="259080"/>
    <xdr:sp macro="" textlink="">
      <xdr:nvSpPr>
        <xdr:cNvPr id="253" name="テキスト ボックス 252"/>
        <xdr:cNvSpPr txBox="1"/>
      </xdr:nvSpPr>
      <xdr:spPr>
        <a:xfrm>
          <a:off x="12938760" y="9682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149860</xdr:rowOff>
    </xdr:from>
    <xdr:to xmlns:xdr="http://schemas.openxmlformats.org/drawingml/2006/spreadsheetDrawing">
      <xdr:col>69</xdr:col>
      <xdr:colOff>92075</xdr:colOff>
      <xdr:row>61</xdr:row>
      <xdr:rowOff>85090</xdr:rowOff>
    </xdr:to>
    <xdr:cxnSp macro="">
      <xdr:nvCxnSpPr>
        <xdr:cNvPr id="254" name="直線コネクタ 253"/>
        <xdr:cNvCxnSpPr/>
      </xdr:nvCxnSpPr>
      <xdr:spPr>
        <a:xfrm>
          <a:off x="11684000" y="10436860"/>
          <a:ext cx="80772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80010</xdr:rowOff>
    </xdr:from>
    <xdr:to xmlns:xdr="http://schemas.openxmlformats.org/drawingml/2006/spreadsheetDrawing">
      <xdr:col>69</xdr:col>
      <xdr:colOff>142875</xdr:colOff>
      <xdr:row>58</xdr:row>
      <xdr:rowOff>10160</xdr:rowOff>
    </xdr:to>
    <xdr:sp macro="" textlink="">
      <xdr:nvSpPr>
        <xdr:cNvPr id="255" name="フローチャート: 判断 254"/>
        <xdr:cNvSpPr/>
      </xdr:nvSpPr>
      <xdr:spPr>
        <a:xfrm>
          <a:off x="1244092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20320</xdr:rowOff>
    </xdr:from>
    <xdr:ext cx="762000" cy="258445"/>
    <xdr:sp macro="" textlink="">
      <xdr:nvSpPr>
        <xdr:cNvPr id="256" name="テキスト ボックス 255"/>
        <xdr:cNvSpPr txBox="1"/>
      </xdr:nvSpPr>
      <xdr:spPr>
        <a:xfrm>
          <a:off x="12151360" y="962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64770</xdr:rowOff>
    </xdr:from>
    <xdr:to xmlns:xdr="http://schemas.openxmlformats.org/drawingml/2006/spreadsheetDrawing">
      <xdr:col>65</xdr:col>
      <xdr:colOff>53975</xdr:colOff>
      <xdr:row>57</xdr:row>
      <xdr:rowOff>166370</xdr:rowOff>
    </xdr:to>
    <xdr:sp macro="" textlink="">
      <xdr:nvSpPr>
        <xdr:cNvPr id="257" name="フローチャート: 判断 256"/>
        <xdr:cNvSpPr/>
      </xdr:nvSpPr>
      <xdr:spPr>
        <a:xfrm>
          <a:off x="11653520" y="98374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5080</xdr:rowOff>
    </xdr:from>
    <xdr:ext cx="762000" cy="259080"/>
    <xdr:sp macro="" textlink="">
      <xdr:nvSpPr>
        <xdr:cNvPr id="258" name="テキスト ボックス 257"/>
        <xdr:cNvSpPr txBox="1"/>
      </xdr:nvSpPr>
      <xdr:spPr>
        <a:xfrm>
          <a:off x="11343640" y="960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9" name="テキスト ボックス 258"/>
        <xdr:cNvSpPr txBox="1"/>
      </xdr:nvSpPr>
      <xdr:spPr>
        <a:xfrm>
          <a:off x="14648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0" name="テキスト ボックス 259"/>
        <xdr:cNvSpPr txBox="1"/>
      </xdr:nvSpPr>
      <xdr:spPr>
        <a:xfrm>
          <a:off x="138912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1" name="テキスト ボックス 260"/>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3" name="テキスト ボックス 262"/>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167640</xdr:rowOff>
    </xdr:from>
    <xdr:to xmlns:xdr="http://schemas.openxmlformats.org/drawingml/2006/spreadsheetDrawing">
      <xdr:col>82</xdr:col>
      <xdr:colOff>158750</xdr:colOff>
      <xdr:row>55</xdr:row>
      <xdr:rowOff>97790</xdr:rowOff>
    </xdr:to>
    <xdr:sp macro="" textlink="">
      <xdr:nvSpPr>
        <xdr:cNvPr id="264" name="楕円 263"/>
        <xdr:cNvSpPr/>
      </xdr:nvSpPr>
      <xdr:spPr>
        <a:xfrm>
          <a:off x="1479296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54</xdr:row>
      <xdr:rowOff>12700</xdr:rowOff>
    </xdr:from>
    <xdr:ext cx="762000" cy="259080"/>
    <xdr:sp macro="" textlink="">
      <xdr:nvSpPr>
        <xdr:cNvPr id="265" name="その他該当値テキスト"/>
        <xdr:cNvSpPr txBox="1"/>
      </xdr:nvSpPr>
      <xdr:spPr>
        <a:xfrm>
          <a:off x="14915515" y="927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61</xdr:row>
      <xdr:rowOff>110490</xdr:rowOff>
    </xdr:from>
    <xdr:to xmlns:xdr="http://schemas.openxmlformats.org/drawingml/2006/spreadsheetDrawing">
      <xdr:col>78</xdr:col>
      <xdr:colOff>120650</xdr:colOff>
      <xdr:row>62</xdr:row>
      <xdr:rowOff>40640</xdr:rowOff>
    </xdr:to>
    <xdr:sp macro="" textlink="">
      <xdr:nvSpPr>
        <xdr:cNvPr id="266" name="楕円 265"/>
        <xdr:cNvSpPr/>
      </xdr:nvSpPr>
      <xdr:spPr>
        <a:xfrm>
          <a:off x="1403604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62</xdr:row>
      <xdr:rowOff>25400</xdr:rowOff>
    </xdr:from>
    <xdr:ext cx="735965" cy="259080"/>
    <xdr:sp macro="" textlink="">
      <xdr:nvSpPr>
        <xdr:cNvPr id="267" name="テキスト ボックス 266"/>
        <xdr:cNvSpPr txBox="1"/>
      </xdr:nvSpPr>
      <xdr:spPr>
        <a:xfrm>
          <a:off x="13746480" y="106553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61</xdr:row>
      <xdr:rowOff>64770</xdr:rowOff>
    </xdr:from>
    <xdr:to xmlns:xdr="http://schemas.openxmlformats.org/drawingml/2006/spreadsheetDrawing">
      <xdr:col>74</xdr:col>
      <xdr:colOff>31750</xdr:colOff>
      <xdr:row>61</xdr:row>
      <xdr:rowOff>166370</xdr:rowOff>
    </xdr:to>
    <xdr:sp macro="" textlink="">
      <xdr:nvSpPr>
        <xdr:cNvPr id="268" name="楕円 267"/>
        <xdr:cNvSpPr/>
      </xdr:nvSpPr>
      <xdr:spPr>
        <a:xfrm>
          <a:off x="13248640" y="105232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61</xdr:row>
      <xdr:rowOff>151130</xdr:rowOff>
    </xdr:from>
    <xdr:ext cx="762000" cy="259080"/>
    <xdr:sp macro="" textlink="">
      <xdr:nvSpPr>
        <xdr:cNvPr id="269" name="テキスト ボックス 268"/>
        <xdr:cNvSpPr txBox="1"/>
      </xdr:nvSpPr>
      <xdr:spPr>
        <a:xfrm>
          <a:off x="1293876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61</xdr:row>
      <xdr:rowOff>34290</xdr:rowOff>
    </xdr:from>
    <xdr:to xmlns:xdr="http://schemas.openxmlformats.org/drawingml/2006/spreadsheetDrawing">
      <xdr:col>69</xdr:col>
      <xdr:colOff>142875</xdr:colOff>
      <xdr:row>61</xdr:row>
      <xdr:rowOff>135890</xdr:rowOff>
    </xdr:to>
    <xdr:sp macro="" textlink="">
      <xdr:nvSpPr>
        <xdr:cNvPr id="270" name="楕円 269"/>
        <xdr:cNvSpPr/>
      </xdr:nvSpPr>
      <xdr:spPr>
        <a:xfrm>
          <a:off x="1244092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120650</xdr:rowOff>
    </xdr:from>
    <xdr:ext cx="762000" cy="258445"/>
    <xdr:sp macro="" textlink="">
      <xdr:nvSpPr>
        <xdr:cNvPr id="271" name="テキスト ボックス 270"/>
        <xdr:cNvSpPr txBox="1"/>
      </xdr:nvSpPr>
      <xdr:spPr>
        <a:xfrm>
          <a:off x="12151360" y="10579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99060</xdr:rowOff>
    </xdr:from>
    <xdr:to xmlns:xdr="http://schemas.openxmlformats.org/drawingml/2006/spreadsheetDrawing">
      <xdr:col>65</xdr:col>
      <xdr:colOff>53975</xdr:colOff>
      <xdr:row>61</xdr:row>
      <xdr:rowOff>29210</xdr:rowOff>
    </xdr:to>
    <xdr:sp macro="" textlink="">
      <xdr:nvSpPr>
        <xdr:cNvPr id="272" name="楕円 271"/>
        <xdr:cNvSpPr/>
      </xdr:nvSpPr>
      <xdr:spPr>
        <a:xfrm>
          <a:off x="11653520" y="103860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13970</xdr:rowOff>
    </xdr:from>
    <xdr:ext cx="762000" cy="259080"/>
    <xdr:sp macro="" textlink="">
      <xdr:nvSpPr>
        <xdr:cNvPr id="273" name="テキスト ボックス 272"/>
        <xdr:cNvSpPr txBox="1"/>
      </xdr:nvSpPr>
      <xdr:spPr>
        <a:xfrm>
          <a:off x="11343640" y="1047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行財政改革を推進する中で、全ての補助金及び負担金について継続的に見直しを行っていること等により、類似団体内・全国・県平均より低い水準を維持してきたが、令和元年度は下水道事業の地方公営企業法全部適用に伴う下水道事業会計への負担金・補助金の皆増により、大きく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今後も補助金及び負担金について適正化を図るため、継続的に見直しに取り組んでいく。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5" name="テキスト ボックス 284"/>
        <xdr:cNvSpPr txBox="1"/>
      </xdr:nvSpPr>
      <xdr:spPr>
        <a:xfrm>
          <a:off x="1114806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7" name="テキスト ボックス 286"/>
        <xdr:cNvSpPr txBox="1"/>
      </xdr:nvSpPr>
      <xdr:spPr>
        <a:xfrm>
          <a:off x="1073912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88" name="直線コネクタ 287"/>
        <xdr:cNvCxnSpPr/>
      </xdr:nvCxnSpPr>
      <xdr:spPr>
        <a:xfrm>
          <a:off x="11186160" y="7230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7365" cy="259080"/>
    <xdr:sp macro="" textlink="">
      <xdr:nvSpPr>
        <xdr:cNvPr id="289" name="テキスト ボックス 288"/>
        <xdr:cNvSpPr txBox="1"/>
      </xdr:nvSpPr>
      <xdr:spPr>
        <a:xfrm>
          <a:off x="1073912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0" name="直線コネクタ 289"/>
        <xdr:cNvCxnSpPr/>
      </xdr:nvCxnSpPr>
      <xdr:spPr>
        <a:xfrm>
          <a:off x="11186160" y="6903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7365" cy="258445"/>
    <xdr:sp macro="" textlink="">
      <xdr:nvSpPr>
        <xdr:cNvPr id="291" name="テキスト ボックス 290"/>
        <xdr:cNvSpPr txBox="1"/>
      </xdr:nvSpPr>
      <xdr:spPr>
        <a:xfrm>
          <a:off x="1073912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2" name="直線コネクタ 291"/>
        <xdr:cNvCxnSpPr/>
      </xdr:nvCxnSpPr>
      <xdr:spPr>
        <a:xfrm>
          <a:off x="11186160" y="6576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7365" cy="258445"/>
    <xdr:sp macro="" textlink="">
      <xdr:nvSpPr>
        <xdr:cNvPr id="293" name="テキスト ボックス 292"/>
        <xdr:cNvSpPr txBox="1"/>
      </xdr:nvSpPr>
      <xdr:spPr>
        <a:xfrm>
          <a:off x="1073912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94" name="直線コネクタ 293"/>
        <xdr:cNvCxnSpPr/>
      </xdr:nvCxnSpPr>
      <xdr:spPr>
        <a:xfrm>
          <a:off x="11186160" y="6250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7365" cy="259080"/>
    <xdr:sp macro="" textlink="">
      <xdr:nvSpPr>
        <xdr:cNvPr id="295" name="テキスト ボックス 294"/>
        <xdr:cNvSpPr txBox="1"/>
      </xdr:nvSpPr>
      <xdr:spPr>
        <a:xfrm>
          <a:off x="1073912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296" name="直線コネクタ 295"/>
        <xdr:cNvCxnSpPr/>
      </xdr:nvCxnSpPr>
      <xdr:spPr>
        <a:xfrm>
          <a:off x="11186160" y="5923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7365" cy="258445"/>
    <xdr:sp macro="" textlink="">
      <xdr:nvSpPr>
        <xdr:cNvPr id="297" name="テキスト ボックス 296"/>
        <xdr:cNvSpPr txBox="1"/>
      </xdr:nvSpPr>
      <xdr:spPr>
        <a:xfrm>
          <a:off x="1073912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298" name="直線コネクタ 297"/>
        <xdr:cNvCxnSpPr/>
      </xdr:nvCxnSpPr>
      <xdr:spPr>
        <a:xfrm>
          <a:off x="11186160" y="5596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7365" cy="259080"/>
    <xdr:sp macro="" textlink="">
      <xdr:nvSpPr>
        <xdr:cNvPr id="299" name="テキスト ボックス 298"/>
        <xdr:cNvSpPr txBox="1"/>
      </xdr:nvSpPr>
      <xdr:spPr>
        <a:xfrm>
          <a:off x="1073912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1" name="テキスト ボックス 300"/>
        <xdr:cNvSpPr txBox="1"/>
      </xdr:nvSpPr>
      <xdr:spPr>
        <a:xfrm>
          <a:off x="1073912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37465</xdr:rowOff>
    </xdr:from>
    <xdr:to xmlns:xdr="http://schemas.openxmlformats.org/drawingml/2006/spreadsheetDrawing">
      <xdr:col>82</xdr:col>
      <xdr:colOff>107950</xdr:colOff>
      <xdr:row>41</xdr:row>
      <xdr:rowOff>102235</xdr:rowOff>
    </xdr:to>
    <xdr:cxnSp macro="">
      <xdr:nvCxnSpPr>
        <xdr:cNvPr id="303" name="直線コネクタ 302"/>
        <xdr:cNvCxnSpPr/>
      </xdr:nvCxnSpPr>
      <xdr:spPr>
        <a:xfrm flipV="1">
          <a:off x="14843760" y="5695315"/>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74930</xdr:rowOff>
    </xdr:from>
    <xdr:ext cx="762000" cy="258445"/>
    <xdr:sp macro="" textlink="">
      <xdr:nvSpPr>
        <xdr:cNvPr id="304" name="補助費等最小値テキスト"/>
        <xdr:cNvSpPr txBox="1"/>
      </xdr:nvSpPr>
      <xdr:spPr>
        <a:xfrm>
          <a:off x="14915515" y="7104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102235</xdr:rowOff>
    </xdr:from>
    <xdr:to xmlns:xdr="http://schemas.openxmlformats.org/drawingml/2006/spreadsheetDrawing">
      <xdr:col>82</xdr:col>
      <xdr:colOff>179705</xdr:colOff>
      <xdr:row>41</xdr:row>
      <xdr:rowOff>102235</xdr:rowOff>
    </xdr:to>
    <xdr:cxnSp macro="">
      <xdr:nvCxnSpPr>
        <xdr:cNvPr id="305" name="直線コネクタ 304"/>
        <xdr:cNvCxnSpPr/>
      </xdr:nvCxnSpPr>
      <xdr:spPr>
        <a:xfrm>
          <a:off x="14754860" y="71316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31</xdr:row>
      <xdr:rowOff>123825</xdr:rowOff>
    </xdr:from>
    <xdr:ext cx="762000" cy="258445"/>
    <xdr:sp macro="" textlink="">
      <xdr:nvSpPr>
        <xdr:cNvPr id="306" name="補助費等最大値テキスト"/>
        <xdr:cNvSpPr txBox="1"/>
      </xdr:nvSpPr>
      <xdr:spPr>
        <a:xfrm>
          <a:off x="14915515" y="5438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37465</xdr:rowOff>
    </xdr:from>
    <xdr:to xmlns:xdr="http://schemas.openxmlformats.org/drawingml/2006/spreadsheetDrawing">
      <xdr:col>82</xdr:col>
      <xdr:colOff>179705</xdr:colOff>
      <xdr:row>33</xdr:row>
      <xdr:rowOff>37465</xdr:rowOff>
    </xdr:to>
    <xdr:cxnSp macro="">
      <xdr:nvCxnSpPr>
        <xdr:cNvPr id="307" name="直線コネクタ 306"/>
        <xdr:cNvCxnSpPr/>
      </xdr:nvCxnSpPr>
      <xdr:spPr>
        <a:xfrm>
          <a:off x="14754860" y="56953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159385</xdr:rowOff>
    </xdr:from>
    <xdr:to xmlns:xdr="http://schemas.openxmlformats.org/drawingml/2006/spreadsheetDrawing">
      <xdr:col>82</xdr:col>
      <xdr:colOff>107950</xdr:colOff>
      <xdr:row>39</xdr:row>
      <xdr:rowOff>151765</xdr:rowOff>
    </xdr:to>
    <xdr:cxnSp macro="">
      <xdr:nvCxnSpPr>
        <xdr:cNvPr id="308" name="直線コネクタ 307"/>
        <xdr:cNvCxnSpPr/>
      </xdr:nvCxnSpPr>
      <xdr:spPr>
        <a:xfrm>
          <a:off x="14086840" y="5988685"/>
          <a:ext cx="756920" cy="849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35</xdr:row>
      <xdr:rowOff>54610</xdr:rowOff>
    </xdr:from>
    <xdr:ext cx="762000" cy="258445"/>
    <xdr:sp macro="" textlink="">
      <xdr:nvSpPr>
        <xdr:cNvPr id="309" name="補助費等平均値テキスト"/>
        <xdr:cNvSpPr txBox="1"/>
      </xdr:nvSpPr>
      <xdr:spPr>
        <a:xfrm>
          <a:off x="14915515" y="60553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38100</xdr:rowOff>
    </xdr:from>
    <xdr:to xmlns:xdr="http://schemas.openxmlformats.org/drawingml/2006/spreadsheetDrawing">
      <xdr:col>82</xdr:col>
      <xdr:colOff>158750</xdr:colOff>
      <xdr:row>36</xdr:row>
      <xdr:rowOff>139700</xdr:rowOff>
    </xdr:to>
    <xdr:sp macro="" textlink="">
      <xdr:nvSpPr>
        <xdr:cNvPr id="310" name="フローチャート: 判断 309"/>
        <xdr:cNvSpPr/>
      </xdr:nvSpPr>
      <xdr:spPr>
        <a:xfrm>
          <a:off x="1479296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34</xdr:row>
      <xdr:rowOff>72390</xdr:rowOff>
    </xdr:from>
    <xdr:to xmlns:xdr="http://schemas.openxmlformats.org/drawingml/2006/spreadsheetDrawing">
      <xdr:col>78</xdr:col>
      <xdr:colOff>69850</xdr:colOff>
      <xdr:row>34</xdr:row>
      <xdr:rowOff>159385</xdr:rowOff>
    </xdr:to>
    <xdr:cxnSp macro="">
      <xdr:nvCxnSpPr>
        <xdr:cNvPr id="311" name="直線コネクタ 310"/>
        <xdr:cNvCxnSpPr/>
      </xdr:nvCxnSpPr>
      <xdr:spPr>
        <a:xfrm>
          <a:off x="13298170" y="5901690"/>
          <a:ext cx="78867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133350</xdr:rowOff>
    </xdr:from>
    <xdr:to xmlns:xdr="http://schemas.openxmlformats.org/drawingml/2006/spreadsheetDrawing">
      <xdr:col>78</xdr:col>
      <xdr:colOff>120650</xdr:colOff>
      <xdr:row>36</xdr:row>
      <xdr:rowOff>63500</xdr:rowOff>
    </xdr:to>
    <xdr:sp macro="" textlink="">
      <xdr:nvSpPr>
        <xdr:cNvPr id="312" name="フローチャート: 判断 311"/>
        <xdr:cNvSpPr/>
      </xdr:nvSpPr>
      <xdr:spPr>
        <a:xfrm>
          <a:off x="1403604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48260</xdr:rowOff>
    </xdr:from>
    <xdr:ext cx="735965" cy="259080"/>
    <xdr:sp macro="" textlink="">
      <xdr:nvSpPr>
        <xdr:cNvPr id="313" name="テキスト ボックス 312"/>
        <xdr:cNvSpPr txBox="1"/>
      </xdr:nvSpPr>
      <xdr:spPr>
        <a:xfrm>
          <a:off x="13746480" y="6220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50800</xdr:rowOff>
    </xdr:from>
    <xdr:to xmlns:xdr="http://schemas.openxmlformats.org/drawingml/2006/spreadsheetDrawing">
      <xdr:col>73</xdr:col>
      <xdr:colOff>179705</xdr:colOff>
      <xdr:row>34</xdr:row>
      <xdr:rowOff>72390</xdr:rowOff>
    </xdr:to>
    <xdr:cxnSp macro="">
      <xdr:nvCxnSpPr>
        <xdr:cNvPr id="314" name="直線コネクタ 313"/>
        <xdr:cNvCxnSpPr/>
      </xdr:nvCxnSpPr>
      <xdr:spPr>
        <a:xfrm>
          <a:off x="12491720" y="5880100"/>
          <a:ext cx="8064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100965</xdr:rowOff>
    </xdr:from>
    <xdr:to xmlns:xdr="http://schemas.openxmlformats.org/drawingml/2006/spreadsheetDrawing">
      <xdr:col>74</xdr:col>
      <xdr:colOff>31750</xdr:colOff>
      <xdr:row>36</xdr:row>
      <xdr:rowOff>31115</xdr:rowOff>
    </xdr:to>
    <xdr:sp macro="" textlink="">
      <xdr:nvSpPr>
        <xdr:cNvPr id="315" name="フローチャート: 判断 314"/>
        <xdr:cNvSpPr/>
      </xdr:nvSpPr>
      <xdr:spPr>
        <a:xfrm>
          <a:off x="13248640" y="61017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15875</xdr:rowOff>
    </xdr:from>
    <xdr:ext cx="762000" cy="259080"/>
    <xdr:sp macro="" textlink="">
      <xdr:nvSpPr>
        <xdr:cNvPr id="316" name="テキスト ボックス 315"/>
        <xdr:cNvSpPr txBox="1"/>
      </xdr:nvSpPr>
      <xdr:spPr>
        <a:xfrm>
          <a:off x="1293876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50800</xdr:rowOff>
    </xdr:from>
    <xdr:to xmlns:xdr="http://schemas.openxmlformats.org/drawingml/2006/spreadsheetDrawing">
      <xdr:col>69</xdr:col>
      <xdr:colOff>92075</xdr:colOff>
      <xdr:row>34</xdr:row>
      <xdr:rowOff>83185</xdr:rowOff>
    </xdr:to>
    <xdr:cxnSp macro="">
      <xdr:nvCxnSpPr>
        <xdr:cNvPr id="317" name="直線コネクタ 316"/>
        <xdr:cNvCxnSpPr/>
      </xdr:nvCxnSpPr>
      <xdr:spPr>
        <a:xfrm flipV="1">
          <a:off x="11684000" y="5880100"/>
          <a:ext cx="8077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111760</xdr:rowOff>
    </xdr:from>
    <xdr:to xmlns:xdr="http://schemas.openxmlformats.org/drawingml/2006/spreadsheetDrawing">
      <xdr:col>69</xdr:col>
      <xdr:colOff>142875</xdr:colOff>
      <xdr:row>36</xdr:row>
      <xdr:rowOff>41910</xdr:rowOff>
    </xdr:to>
    <xdr:sp macro="" textlink="">
      <xdr:nvSpPr>
        <xdr:cNvPr id="318" name="フローチャート: 判断 317"/>
        <xdr:cNvSpPr/>
      </xdr:nvSpPr>
      <xdr:spPr>
        <a:xfrm>
          <a:off x="1244092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26670</xdr:rowOff>
    </xdr:from>
    <xdr:ext cx="762000" cy="259080"/>
    <xdr:sp macro="" textlink="">
      <xdr:nvSpPr>
        <xdr:cNvPr id="319" name="テキスト ボックス 318"/>
        <xdr:cNvSpPr txBox="1"/>
      </xdr:nvSpPr>
      <xdr:spPr>
        <a:xfrm>
          <a:off x="12151360" y="619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133350</xdr:rowOff>
    </xdr:from>
    <xdr:to xmlns:xdr="http://schemas.openxmlformats.org/drawingml/2006/spreadsheetDrawing">
      <xdr:col>65</xdr:col>
      <xdr:colOff>53975</xdr:colOff>
      <xdr:row>36</xdr:row>
      <xdr:rowOff>63500</xdr:rowOff>
    </xdr:to>
    <xdr:sp macro="" textlink="">
      <xdr:nvSpPr>
        <xdr:cNvPr id="320" name="フローチャート: 判断 319"/>
        <xdr:cNvSpPr/>
      </xdr:nvSpPr>
      <xdr:spPr>
        <a:xfrm>
          <a:off x="11653520" y="6134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48260</xdr:rowOff>
    </xdr:from>
    <xdr:ext cx="762000" cy="259080"/>
    <xdr:sp macro="" textlink="">
      <xdr:nvSpPr>
        <xdr:cNvPr id="321" name="テキスト ボックス 320"/>
        <xdr:cNvSpPr txBox="1"/>
      </xdr:nvSpPr>
      <xdr:spPr>
        <a:xfrm>
          <a:off x="1134364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2" name="テキスト ボックス 321"/>
        <xdr:cNvSpPr txBox="1"/>
      </xdr:nvSpPr>
      <xdr:spPr>
        <a:xfrm>
          <a:off x="14648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3" name="テキスト ボックス 322"/>
        <xdr:cNvSpPr txBox="1"/>
      </xdr:nvSpPr>
      <xdr:spPr>
        <a:xfrm>
          <a:off x="138912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4" name="テキスト ボックス 323"/>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6" name="テキスト ボックス 325"/>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100965</xdr:rowOff>
    </xdr:from>
    <xdr:to xmlns:xdr="http://schemas.openxmlformats.org/drawingml/2006/spreadsheetDrawing">
      <xdr:col>82</xdr:col>
      <xdr:colOff>158750</xdr:colOff>
      <xdr:row>40</xdr:row>
      <xdr:rowOff>31115</xdr:rowOff>
    </xdr:to>
    <xdr:sp macro="" textlink="">
      <xdr:nvSpPr>
        <xdr:cNvPr id="327" name="楕円 326"/>
        <xdr:cNvSpPr/>
      </xdr:nvSpPr>
      <xdr:spPr>
        <a:xfrm>
          <a:off x="14792960" y="67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39</xdr:row>
      <xdr:rowOff>73025</xdr:rowOff>
    </xdr:from>
    <xdr:ext cx="762000" cy="259080"/>
    <xdr:sp macro="" textlink="">
      <xdr:nvSpPr>
        <xdr:cNvPr id="328" name="補助費等該当値テキスト"/>
        <xdr:cNvSpPr txBox="1"/>
      </xdr:nvSpPr>
      <xdr:spPr>
        <a:xfrm>
          <a:off x="14915515"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109220</xdr:rowOff>
    </xdr:from>
    <xdr:to xmlns:xdr="http://schemas.openxmlformats.org/drawingml/2006/spreadsheetDrawing">
      <xdr:col>78</xdr:col>
      <xdr:colOff>120650</xdr:colOff>
      <xdr:row>35</xdr:row>
      <xdr:rowOff>38735</xdr:rowOff>
    </xdr:to>
    <xdr:sp macro="" textlink="">
      <xdr:nvSpPr>
        <xdr:cNvPr id="329" name="楕円 328"/>
        <xdr:cNvSpPr/>
      </xdr:nvSpPr>
      <xdr:spPr>
        <a:xfrm>
          <a:off x="14036040" y="593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48895</xdr:rowOff>
    </xdr:from>
    <xdr:ext cx="735965" cy="259080"/>
    <xdr:sp macro="" textlink="">
      <xdr:nvSpPr>
        <xdr:cNvPr id="330" name="テキスト ボックス 329"/>
        <xdr:cNvSpPr txBox="1"/>
      </xdr:nvSpPr>
      <xdr:spPr>
        <a:xfrm>
          <a:off x="13746480" y="57067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21590</xdr:rowOff>
    </xdr:from>
    <xdr:to xmlns:xdr="http://schemas.openxmlformats.org/drawingml/2006/spreadsheetDrawing">
      <xdr:col>74</xdr:col>
      <xdr:colOff>31750</xdr:colOff>
      <xdr:row>34</xdr:row>
      <xdr:rowOff>123190</xdr:rowOff>
    </xdr:to>
    <xdr:sp macro="" textlink="">
      <xdr:nvSpPr>
        <xdr:cNvPr id="331" name="楕円 330"/>
        <xdr:cNvSpPr/>
      </xdr:nvSpPr>
      <xdr:spPr>
        <a:xfrm>
          <a:off x="13248640" y="58508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133350</xdr:rowOff>
    </xdr:from>
    <xdr:ext cx="762000" cy="258445"/>
    <xdr:sp macro="" textlink="">
      <xdr:nvSpPr>
        <xdr:cNvPr id="332" name="テキスト ボックス 331"/>
        <xdr:cNvSpPr txBox="1"/>
      </xdr:nvSpPr>
      <xdr:spPr>
        <a:xfrm>
          <a:off x="12938760" y="5619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0</xdr:rowOff>
    </xdr:from>
    <xdr:to xmlns:xdr="http://schemas.openxmlformats.org/drawingml/2006/spreadsheetDrawing">
      <xdr:col>69</xdr:col>
      <xdr:colOff>142875</xdr:colOff>
      <xdr:row>34</xdr:row>
      <xdr:rowOff>101600</xdr:rowOff>
    </xdr:to>
    <xdr:sp macro="" textlink="">
      <xdr:nvSpPr>
        <xdr:cNvPr id="333" name="楕円 332"/>
        <xdr:cNvSpPr/>
      </xdr:nvSpPr>
      <xdr:spPr>
        <a:xfrm>
          <a:off x="1244092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111760</xdr:rowOff>
    </xdr:from>
    <xdr:ext cx="762000" cy="258445"/>
    <xdr:sp macro="" textlink="">
      <xdr:nvSpPr>
        <xdr:cNvPr id="334" name="テキスト ボックス 333"/>
        <xdr:cNvSpPr txBox="1"/>
      </xdr:nvSpPr>
      <xdr:spPr>
        <a:xfrm>
          <a:off x="12151360" y="5598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32385</xdr:rowOff>
    </xdr:from>
    <xdr:to xmlns:xdr="http://schemas.openxmlformats.org/drawingml/2006/spreadsheetDrawing">
      <xdr:col>65</xdr:col>
      <xdr:colOff>53975</xdr:colOff>
      <xdr:row>34</xdr:row>
      <xdr:rowOff>133985</xdr:rowOff>
    </xdr:to>
    <xdr:sp macro="" textlink="">
      <xdr:nvSpPr>
        <xdr:cNvPr id="335" name="楕円 334"/>
        <xdr:cNvSpPr/>
      </xdr:nvSpPr>
      <xdr:spPr>
        <a:xfrm>
          <a:off x="11653520" y="58616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144145</xdr:rowOff>
    </xdr:from>
    <xdr:ext cx="762000" cy="258445"/>
    <xdr:sp macro="" textlink="">
      <xdr:nvSpPr>
        <xdr:cNvPr id="336" name="テキスト ボックス 335"/>
        <xdr:cNvSpPr txBox="1"/>
      </xdr:nvSpPr>
      <xdr:spPr>
        <a:xfrm>
          <a:off x="11343640" y="563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7" name="正方形/長方形 336"/>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4" name="正方形/長方形 343"/>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6" name="正方形/長方形 345"/>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の全体的な起債抑制の取組の成果により、起債残高は減少傾向で推移してきており、令和元年度は前年度と同率となったが、今後は大規模事業の本格化が控えているため、一時的に増加する見込みである。事業の精査や基金の活用などにより健全な財政運営を行っていくことで、比率の抑制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8" name="テキスト ボックス 347"/>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9" name="直線コネクタ 348"/>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0" name="テキスト ボックス 349"/>
        <xdr:cNvSpPr txBox="1"/>
      </xdr:nvSpPr>
      <xdr:spPr>
        <a:xfrm>
          <a:off x="23368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51" name="直線コネクタ 350"/>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2" name="テキスト ボックス 351"/>
        <xdr:cNvSpPr txBox="1"/>
      </xdr:nvSpPr>
      <xdr:spPr>
        <a:xfrm>
          <a:off x="23368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53" name="直線コネクタ 352"/>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4" name="テキスト ボックス 353"/>
        <xdr:cNvSpPr txBox="1"/>
      </xdr:nvSpPr>
      <xdr:spPr>
        <a:xfrm>
          <a:off x="23368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55" name="直線コネクタ 354"/>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6" name="テキスト ボックス 355"/>
        <xdr:cNvSpPr txBox="1"/>
      </xdr:nvSpPr>
      <xdr:spPr>
        <a:xfrm>
          <a:off x="23368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57" name="直線コネクタ 356"/>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8" name="テキスト ボックス 357"/>
        <xdr:cNvSpPr txBox="1"/>
      </xdr:nvSpPr>
      <xdr:spPr>
        <a:xfrm>
          <a:off x="23368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59" name="直線コネクタ 358"/>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0" name="テキスト ボックス 359"/>
        <xdr:cNvSpPr txBox="1"/>
      </xdr:nvSpPr>
      <xdr:spPr>
        <a:xfrm>
          <a:off x="23368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1" name="直線コネクタ 360"/>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2" name="テキスト ボックス 361"/>
        <xdr:cNvSpPr txBox="1"/>
      </xdr:nvSpPr>
      <xdr:spPr>
        <a:xfrm>
          <a:off x="23368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3"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130810</xdr:rowOff>
    </xdr:from>
    <xdr:to xmlns:xdr="http://schemas.openxmlformats.org/drawingml/2006/spreadsheetDrawing">
      <xdr:col>24</xdr:col>
      <xdr:colOff>25400</xdr:colOff>
      <xdr:row>81</xdr:row>
      <xdr:rowOff>146050</xdr:rowOff>
    </xdr:to>
    <xdr:cxnSp macro="">
      <xdr:nvCxnSpPr>
        <xdr:cNvPr id="364" name="直線コネクタ 363"/>
        <xdr:cNvCxnSpPr/>
      </xdr:nvCxnSpPr>
      <xdr:spPr>
        <a:xfrm flipV="1">
          <a:off x="4338320" y="126466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118110</xdr:rowOff>
    </xdr:from>
    <xdr:ext cx="762000" cy="259080"/>
    <xdr:sp macro="" textlink="">
      <xdr:nvSpPr>
        <xdr:cNvPr id="365" name="公債費最小値テキスト"/>
        <xdr:cNvSpPr txBox="1"/>
      </xdr:nvSpPr>
      <xdr:spPr>
        <a:xfrm>
          <a:off x="4427220" y="1400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146050</xdr:rowOff>
    </xdr:from>
    <xdr:to xmlns:xdr="http://schemas.openxmlformats.org/drawingml/2006/spreadsheetDrawing">
      <xdr:col>24</xdr:col>
      <xdr:colOff>114300</xdr:colOff>
      <xdr:row>81</xdr:row>
      <xdr:rowOff>146050</xdr:rowOff>
    </xdr:to>
    <xdr:cxnSp macro="">
      <xdr:nvCxnSpPr>
        <xdr:cNvPr id="366" name="直線コネクタ 365"/>
        <xdr:cNvCxnSpPr/>
      </xdr:nvCxnSpPr>
      <xdr:spPr>
        <a:xfrm>
          <a:off x="4269740" y="14033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45720</xdr:rowOff>
    </xdr:from>
    <xdr:ext cx="762000" cy="259080"/>
    <xdr:sp macro="" textlink="">
      <xdr:nvSpPr>
        <xdr:cNvPr id="367" name="公債費最大値テキスト"/>
        <xdr:cNvSpPr txBox="1"/>
      </xdr:nvSpPr>
      <xdr:spPr>
        <a:xfrm>
          <a:off x="442722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130810</xdr:rowOff>
    </xdr:from>
    <xdr:to xmlns:xdr="http://schemas.openxmlformats.org/drawingml/2006/spreadsheetDrawing">
      <xdr:col>24</xdr:col>
      <xdr:colOff>114300</xdr:colOff>
      <xdr:row>73</xdr:row>
      <xdr:rowOff>130810</xdr:rowOff>
    </xdr:to>
    <xdr:cxnSp macro="">
      <xdr:nvCxnSpPr>
        <xdr:cNvPr id="368" name="直線コネクタ 367"/>
        <xdr:cNvCxnSpPr/>
      </xdr:nvCxnSpPr>
      <xdr:spPr>
        <a:xfrm>
          <a:off x="4269740" y="126466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77</xdr:row>
      <xdr:rowOff>24130</xdr:rowOff>
    </xdr:from>
    <xdr:to xmlns:xdr="http://schemas.openxmlformats.org/drawingml/2006/spreadsheetDrawing">
      <xdr:col>24</xdr:col>
      <xdr:colOff>25400</xdr:colOff>
      <xdr:row>77</xdr:row>
      <xdr:rowOff>24130</xdr:rowOff>
    </xdr:to>
    <xdr:cxnSp macro="">
      <xdr:nvCxnSpPr>
        <xdr:cNvPr id="369" name="直線コネクタ 368"/>
        <xdr:cNvCxnSpPr/>
      </xdr:nvCxnSpPr>
      <xdr:spPr>
        <a:xfrm>
          <a:off x="3594100" y="1322578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13970</xdr:rowOff>
    </xdr:from>
    <xdr:ext cx="762000" cy="259080"/>
    <xdr:sp macro="" textlink="">
      <xdr:nvSpPr>
        <xdr:cNvPr id="370" name="公債費平均値テキスト"/>
        <xdr:cNvSpPr txBox="1"/>
      </xdr:nvSpPr>
      <xdr:spPr>
        <a:xfrm>
          <a:off x="4427220" y="13215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41910</xdr:rowOff>
    </xdr:from>
    <xdr:to xmlns:xdr="http://schemas.openxmlformats.org/drawingml/2006/spreadsheetDrawing">
      <xdr:col>24</xdr:col>
      <xdr:colOff>76200</xdr:colOff>
      <xdr:row>77</xdr:row>
      <xdr:rowOff>143510</xdr:rowOff>
    </xdr:to>
    <xdr:sp macro="" textlink="">
      <xdr:nvSpPr>
        <xdr:cNvPr id="371" name="フローチャート: 判断 370"/>
        <xdr:cNvSpPr/>
      </xdr:nvSpPr>
      <xdr:spPr>
        <a:xfrm>
          <a:off x="4307840" y="132435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24130</xdr:rowOff>
    </xdr:from>
    <xdr:to xmlns:xdr="http://schemas.openxmlformats.org/drawingml/2006/spreadsheetDrawing">
      <xdr:col>19</xdr:col>
      <xdr:colOff>179705</xdr:colOff>
      <xdr:row>78</xdr:row>
      <xdr:rowOff>27940</xdr:rowOff>
    </xdr:to>
    <xdr:cxnSp macro="">
      <xdr:nvCxnSpPr>
        <xdr:cNvPr id="372" name="直線コネクタ 371"/>
        <xdr:cNvCxnSpPr/>
      </xdr:nvCxnSpPr>
      <xdr:spPr>
        <a:xfrm flipV="1">
          <a:off x="2794000" y="13225780"/>
          <a:ext cx="8001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72390</xdr:rowOff>
    </xdr:from>
    <xdr:to xmlns:xdr="http://schemas.openxmlformats.org/drawingml/2006/spreadsheetDrawing">
      <xdr:col>20</xdr:col>
      <xdr:colOff>38100</xdr:colOff>
      <xdr:row>78</xdr:row>
      <xdr:rowOff>2540</xdr:rowOff>
    </xdr:to>
    <xdr:sp macro="" textlink="">
      <xdr:nvSpPr>
        <xdr:cNvPr id="373" name="フローチャート: 判断 372"/>
        <xdr:cNvSpPr/>
      </xdr:nvSpPr>
      <xdr:spPr>
        <a:xfrm>
          <a:off x="3550920" y="132740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158750</xdr:rowOff>
    </xdr:from>
    <xdr:ext cx="735965" cy="259080"/>
    <xdr:sp macro="" textlink="">
      <xdr:nvSpPr>
        <xdr:cNvPr id="374" name="テキスト ボックス 373"/>
        <xdr:cNvSpPr txBox="1"/>
      </xdr:nvSpPr>
      <xdr:spPr>
        <a:xfrm>
          <a:off x="3241040" y="13360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27940</xdr:rowOff>
    </xdr:from>
    <xdr:to xmlns:xdr="http://schemas.openxmlformats.org/drawingml/2006/spreadsheetDrawing">
      <xdr:col>15</xdr:col>
      <xdr:colOff>98425</xdr:colOff>
      <xdr:row>78</xdr:row>
      <xdr:rowOff>88900</xdr:rowOff>
    </xdr:to>
    <xdr:cxnSp macro="">
      <xdr:nvCxnSpPr>
        <xdr:cNvPr id="375" name="直線コネクタ 374"/>
        <xdr:cNvCxnSpPr/>
      </xdr:nvCxnSpPr>
      <xdr:spPr>
        <a:xfrm flipV="1">
          <a:off x="1986280" y="13401040"/>
          <a:ext cx="8077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102870</xdr:rowOff>
    </xdr:from>
    <xdr:to xmlns:xdr="http://schemas.openxmlformats.org/drawingml/2006/spreadsheetDrawing">
      <xdr:col>15</xdr:col>
      <xdr:colOff>149225</xdr:colOff>
      <xdr:row>78</xdr:row>
      <xdr:rowOff>33020</xdr:rowOff>
    </xdr:to>
    <xdr:sp macro="" textlink="">
      <xdr:nvSpPr>
        <xdr:cNvPr id="376" name="フローチャート: 判断 375"/>
        <xdr:cNvSpPr/>
      </xdr:nvSpPr>
      <xdr:spPr>
        <a:xfrm>
          <a:off x="2743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43180</xdr:rowOff>
    </xdr:from>
    <xdr:ext cx="762000" cy="258445"/>
    <xdr:sp macro="" textlink="">
      <xdr:nvSpPr>
        <xdr:cNvPr id="377" name="テキスト ボックス 376"/>
        <xdr:cNvSpPr txBox="1"/>
      </xdr:nvSpPr>
      <xdr:spPr>
        <a:xfrm>
          <a:off x="2453640" y="13073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88900</xdr:rowOff>
    </xdr:from>
    <xdr:to xmlns:xdr="http://schemas.openxmlformats.org/drawingml/2006/spreadsheetDrawing">
      <xdr:col>11</xdr:col>
      <xdr:colOff>9525</xdr:colOff>
      <xdr:row>78</xdr:row>
      <xdr:rowOff>111760</xdr:rowOff>
    </xdr:to>
    <xdr:cxnSp macro="">
      <xdr:nvCxnSpPr>
        <xdr:cNvPr id="378" name="直線コネクタ 377"/>
        <xdr:cNvCxnSpPr/>
      </xdr:nvCxnSpPr>
      <xdr:spPr>
        <a:xfrm flipV="1">
          <a:off x="1198880" y="1346200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125730</xdr:rowOff>
    </xdr:from>
    <xdr:to xmlns:xdr="http://schemas.openxmlformats.org/drawingml/2006/spreadsheetDrawing">
      <xdr:col>11</xdr:col>
      <xdr:colOff>60325</xdr:colOff>
      <xdr:row>78</xdr:row>
      <xdr:rowOff>55880</xdr:rowOff>
    </xdr:to>
    <xdr:sp macro="" textlink="">
      <xdr:nvSpPr>
        <xdr:cNvPr id="379" name="フローチャート: 判断 378"/>
        <xdr:cNvSpPr/>
      </xdr:nvSpPr>
      <xdr:spPr>
        <a:xfrm>
          <a:off x="1955800" y="133273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66040</xdr:rowOff>
    </xdr:from>
    <xdr:ext cx="762000" cy="258445"/>
    <xdr:sp macro="" textlink="">
      <xdr:nvSpPr>
        <xdr:cNvPr id="380" name="テキスト ボックス 379"/>
        <xdr:cNvSpPr txBox="1"/>
      </xdr:nvSpPr>
      <xdr:spPr>
        <a:xfrm>
          <a:off x="1645920" y="13096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64770</xdr:rowOff>
    </xdr:from>
    <xdr:to xmlns:xdr="http://schemas.openxmlformats.org/drawingml/2006/spreadsheetDrawing">
      <xdr:col>6</xdr:col>
      <xdr:colOff>171450</xdr:colOff>
      <xdr:row>77</xdr:row>
      <xdr:rowOff>166370</xdr:rowOff>
    </xdr:to>
    <xdr:sp macro="" textlink="">
      <xdr:nvSpPr>
        <xdr:cNvPr id="381" name="フローチャート: 判断 380"/>
        <xdr:cNvSpPr/>
      </xdr:nvSpPr>
      <xdr:spPr>
        <a:xfrm>
          <a:off x="114808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xdr:rowOff>
    </xdr:from>
    <xdr:ext cx="761365" cy="259080"/>
    <xdr:sp macro="" textlink="">
      <xdr:nvSpPr>
        <xdr:cNvPr id="382" name="テキスト ボックス 381"/>
        <xdr:cNvSpPr txBox="1"/>
      </xdr:nvSpPr>
      <xdr:spPr>
        <a:xfrm>
          <a:off x="858520" y="13035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3" name="テキスト ボックス 382"/>
        <xdr:cNvSpPr txBox="1"/>
      </xdr:nvSpPr>
      <xdr:spPr>
        <a:xfrm>
          <a:off x="4142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4" name="テキスト ボックス 383"/>
        <xdr:cNvSpPr txBox="1"/>
      </xdr:nvSpPr>
      <xdr:spPr>
        <a:xfrm>
          <a:off x="340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6" name="テキスト ボックス 385"/>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7" name="テキスト ボックス 386"/>
        <xdr:cNvSpPr txBox="1"/>
      </xdr:nvSpPr>
      <xdr:spPr>
        <a:xfrm>
          <a:off x="1003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144780</xdr:rowOff>
    </xdr:from>
    <xdr:to xmlns:xdr="http://schemas.openxmlformats.org/drawingml/2006/spreadsheetDrawing">
      <xdr:col>24</xdr:col>
      <xdr:colOff>76200</xdr:colOff>
      <xdr:row>77</xdr:row>
      <xdr:rowOff>74930</xdr:rowOff>
    </xdr:to>
    <xdr:sp macro="" textlink="">
      <xdr:nvSpPr>
        <xdr:cNvPr id="388" name="楕円 387"/>
        <xdr:cNvSpPr/>
      </xdr:nvSpPr>
      <xdr:spPr>
        <a:xfrm>
          <a:off x="4307840" y="131749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161290</xdr:rowOff>
    </xdr:from>
    <xdr:ext cx="762000" cy="259080"/>
    <xdr:sp macro="" textlink="">
      <xdr:nvSpPr>
        <xdr:cNvPr id="389" name="公債費該当値テキスト"/>
        <xdr:cNvSpPr txBox="1"/>
      </xdr:nvSpPr>
      <xdr:spPr>
        <a:xfrm>
          <a:off x="4427220" y="1302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144780</xdr:rowOff>
    </xdr:from>
    <xdr:to xmlns:xdr="http://schemas.openxmlformats.org/drawingml/2006/spreadsheetDrawing">
      <xdr:col>20</xdr:col>
      <xdr:colOff>38100</xdr:colOff>
      <xdr:row>77</xdr:row>
      <xdr:rowOff>74930</xdr:rowOff>
    </xdr:to>
    <xdr:sp macro="" textlink="">
      <xdr:nvSpPr>
        <xdr:cNvPr id="390" name="楕円 389"/>
        <xdr:cNvSpPr/>
      </xdr:nvSpPr>
      <xdr:spPr>
        <a:xfrm>
          <a:off x="3550920" y="131749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85090</xdr:rowOff>
    </xdr:from>
    <xdr:ext cx="735965" cy="259080"/>
    <xdr:sp macro="" textlink="">
      <xdr:nvSpPr>
        <xdr:cNvPr id="391" name="テキスト ボックス 390"/>
        <xdr:cNvSpPr txBox="1"/>
      </xdr:nvSpPr>
      <xdr:spPr>
        <a:xfrm>
          <a:off x="3241040" y="12943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148590</xdr:rowOff>
    </xdr:from>
    <xdr:to xmlns:xdr="http://schemas.openxmlformats.org/drawingml/2006/spreadsheetDrawing">
      <xdr:col>15</xdr:col>
      <xdr:colOff>149225</xdr:colOff>
      <xdr:row>78</xdr:row>
      <xdr:rowOff>78740</xdr:rowOff>
    </xdr:to>
    <xdr:sp macro="" textlink="">
      <xdr:nvSpPr>
        <xdr:cNvPr id="392" name="楕円 391"/>
        <xdr:cNvSpPr/>
      </xdr:nvSpPr>
      <xdr:spPr>
        <a:xfrm>
          <a:off x="27432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63500</xdr:rowOff>
    </xdr:from>
    <xdr:ext cx="762000" cy="258445"/>
    <xdr:sp macro="" textlink="">
      <xdr:nvSpPr>
        <xdr:cNvPr id="393" name="テキスト ボックス 392"/>
        <xdr:cNvSpPr txBox="1"/>
      </xdr:nvSpPr>
      <xdr:spPr>
        <a:xfrm>
          <a:off x="2453640" y="1343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38100</xdr:rowOff>
    </xdr:from>
    <xdr:to xmlns:xdr="http://schemas.openxmlformats.org/drawingml/2006/spreadsheetDrawing">
      <xdr:col>11</xdr:col>
      <xdr:colOff>60325</xdr:colOff>
      <xdr:row>78</xdr:row>
      <xdr:rowOff>139700</xdr:rowOff>
    </xdr:to>
    <xdr:sp macro="" textlink="">
      <xdr:nvSpPr>
        <xdr:cNvPr id="394" name="楕円 393"/>
        <xdr:cNvSpPr/>
      </xdr:nvSpPr>
      <xdr:spPr>
        <a:xfrm>
          <a:off x="1955800" y="13411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124460</xdr:rowOff>
    </xdr:from>
    <xdr:ext cx="762000" cy="259080"/>
    <xdr:sp macro="" textlink="">
      <xdr:nvSpPr>
        <xdr:cNvPr id="395" name="テキスト ボックス 394"/>
        <xdr:cNvSpPr txBox="1"/>
      </xdr:nvSpPr>
      <xdr:spPr>
        <a:xfrm>
          <a:off x="164592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60960</xdr:rowOff>
    </xdr:from>
    <xdr:to xmlns:xdr="http://schemas.openxmlformats.org/drawingml/2006/spreadsheetDrawing">
      <xdr:col>6</xdr:col>
      <xdr:colOff>171450</xdr:colOff>
      <xdr:row>78</xdr:row>
      <xdr:rowOff>162560</xdr:rowOff>
    </xdr:to>
    <xdr:sp macro="" textlink="">
      <xdr:nvSpPr>
        <xdr:cNvPr id="396" name="楕円 395"/>
        <xdr:cNvSpPr/>
      </xdr:nvSpPr>
      <xdr:spPr>
        <a:xfrm>
          <a:off x="114808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147320</xdr:rowOff>
    </xdr:from>
    <xdr:ext cx="761365" cy="259080"/>
    <xdr:sp macro="" textlink="">
      <xdr:nvSpPr>
        <xdr:cNvPr id="397" name="テキスト ボックス 396"/>
        <xdr:cNvSpPr txBox="1"/>
      </xdr:nvSpPr>
      <xdr:spPr>
        <a:xfrm>
          <a:off x="858520" y="13520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経常収支比率が相対的に低く、公債費の水準は平均的であるため、結果として類似団体内・全国・県平均を下回る比率となっている。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9" name="テキスト ボックス 408"/>
        <xdr:cNvSpPr txBox="1"/>
      </xdr:nvSpPr>
      <xdr:spPr>
        <a:xfrm>
          <a:off x="1114806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1" name="テキスト ボックス 410"/>
        <xdr:cNvSpPr txBox="1"/>
      </xdr:nvSpPr>
      <xdr:spPr>
        <a:xfrm>
          <a:off x="1073912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3" name="テキスト ボックス 412"/>
        <xdr:cNvSpPr txBox="1"/>
      </xdr:nvSpPr>
      <xdr:spPr>
        <a:xfrm>
          <a:off x="1073912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5" name="テキスト ボックス 414"/>
        <xdr:cNvSpPr txBox="1"/>
      </xdr:nvSpPr>
      <xdr:spPr>
        <a:xfrm>
          <a:off x="1073912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7" name="テキスト ボックス 416"/>
        <xdr:cNvSpPr txBox="1"/>
      </xdr:nvSpPr>
      <xdr:spPr>
        <a:xfrm>
          <a:off x="1073912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9" name="テキスト ボックス 418"/>
        <xdr:cNvSpPr txBox="1"/>
      </xdr:nvSpPr>
      <xdr:spPr>
        <a:xfrm>
          <a:off x="1073912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1" name="テキスト ボックス 420"/>
        <xdr:cNvSpPr txBox="1"/>
      </xdr:nvSpPr>
      <xdr:spPr>
        <a:xfrm>
          <a:off x="1073912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158750</xdr:rowOff>
    </xdr:from>
    <xdr:to xmlns:xdr="http://schemas.openxmlformats.org/drawingml/2006/spreadsheetDrawing">
      <xdr:col>82</xdr:col>
      <xdr:colOff>107950</xdr:colOff>
      <xdr:row>82</xdr:row>
      <xdr:rowOff>8255</xdr:rowOff>
    </xdr:to>
    <xdr:cxnSp macro="">
      <xdr:nvCxnSpPr>
        <xdr:cNvPr id="423" name="直線コネクタ 422"/>
        <xdr:cNvCxnSpPr/>
      </xdr:nvCxnSpPr>
      <xdr:spPr>
        <a:xfrm flipV="1">
          <a:off x="14843760" y="12503150"/>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81</xdr:row>
      <xdr:rowOff>151765</xdr:rowOff>
    </xdr:from>
    <xdr:ext cx="762000" cy="259080"/>
    <xdr:sp macro="" textlink="">
      <xdr:nvSpPr>
        <xdr:cNvPr id="424" name="公債費以外最小値テキスト"/>
        <xdr:cNvSpPr txBox="1"/>
      </xdr:nvSpPr>
      <xdr:spPr>
        <a:xfrm>
          <a:off x="14915515" y="1403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8255</xdr:rowOff>
    </xdr:from>
    <xdr:to xmlns:xdr="http://schemas.openxmlformats.org/drawingml/2006/spreadsheetDrawing">
      <xdr:col>82</xdr:col>
      <xdr:colOff>179705</xdr:colOff>
      <xdr:row>82</xdr:row>
      <xdr:rowOff>8255</xdr:rowOff>
    </xdr:to>
    <xdr:cxnSp macro="">
      <xdr:nvCxnSpPr>
        <xdr:cNvPr id="425" name="直線コネクタ 424"/>
        <xdr:cNvCxnSpPr/>
      </xdr:nvCxnSpPr>
      <xdr:spPr>
        <a:xfrm>
          <a:off x="14754860" y="140671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71</xdr:row>
      <xdr:rowOff>73660</xdr:rowOff>
    </xdr:from>
    <xdr:ext cx="762000" cy="259080"/>
    <xdr:sp macro="" textlink="">
      <xdr:nvSpPr>
        <xdr:cNvPr id="426" name="公債費以外最大値テキスト"/>
        <xdr:cNvSpPr txBox="1"/>
      </xdr:nvSpPr>
      <xdr:spPr>
        <a:xfrm>
          <a:off x="14915515" y="1224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158750</xdr:rowOff>
    </xdr:from>
    <xdr:to xmlns:xdr="http://schemas.openxmlformats.org/drawingml/2006/spreadsheetDrawing">
      <xdr:col>82</xdr:col>
      <xdr:colOff>179705</xdr:colOff>
      <xdr:row>72</xdr:row>
      <xdr:rowOff>158750</xdr:rowOff>
    </xdr:to>
    <xdr:cxnSp macro="">
      <xdr:nvCxnSpPr>
        <xdr:cNvPr id="427" name="直線コネクタ 426"/>
        <xdr:cNvCxnSpPr/>
      </xdr:nvCxnSpPr>
      <xdr:spPr>
        <a:xfrm>
          <a:off x="14754860" y="125031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104140</xdr:rowOff>
    </xdr:from>
    <xdr:to xmlns:xdr="http://schemas.openxmlformats.org/drawingml/2006/spreadsheetDrawing">
      <xdr:col>82</xdr:col>
      <xdr:colOff>107950</xdr:colOff>
      <xdr:row>77</xdr:row>
      <xdr:rowOff>42545</xdr:rowOff>
    </xdr:to>
    <xdr:cxnSp macro="">
      <xdr:nvCxnSpPr>
        <xdr:cNvPr id="428" name="直線コネクタ 427"/>
        <xdr:cNvCxnSpPr/>
      </xdr:nvCxnSpPr>
      <xdr:spPr>
        <a:xfrm>
          <a:off x="14086840" y="13134340"/>
          <a:ext cx="75692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77</xdr:row>
      <xdr:rowOff>119380</xdr:rowOff>
    </xdr:from>
    <xdr:ext cx="762000" cy="259080"/>
    <xdr:sp macro="" textlink="">
      <xdr:nvSpPr>
        <xdr:cNvPr id="429" name="公債費以外平均値テキスト"/>
        <xdr:cNvSpPr txBox="1"/>
      </xdr:nvSpPr>
      <xdr:spPr>
        <a:xfrm>
          <a:off x="14915515" y="13321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147320</xdr:rowOff>
    </xdr:from>
    <xdr:to xmlns:xdr="http://schemas.openxmlformats.org/drawingml/2006/spreadsheetDrawing">
      <xdr:col>82</xdr:col>
      <xdr:colOff>158750</xdr:colOff>
      <xdr:row>78</xdr:row>
      <xdr:rowOff>77470</xdr:rowOff>
    </xdr:to>
    <xdr:sp macro="" textlink="">
      <xdr:nvSpPr>
        <xdr:cNvPr id="430" name="フローチャート: 判断 429"/>
        <xdr:cNvSpPr/>
      </xdr:nvSpPr>
      <xdr:spPr>
        <a:xfrm>
          <a:off x="1479296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75</xdr:row>
      <xdr:rowOff>46990</xdr:rowOff>
    </xdr:from>
    <xdr:to xmlns:xdr="http://schemas.openxmlformats.org/drawingml/2006/spreadsheetDrawing">
      <xdr:col>78</xdr:col>
      <xdr:colOff>69850</xdr:colOff>
      <xdr:row>76</xdr:row>
      <xdr:rowOff>104140</xdr:rowOff>
    </xdr:to>
    <xdr:cxnSp macro="">
      <xdr:nvCxnSpPr>
        <xdr:cNvPr id="431" name="直線コネクタ 430"/>
        <xdr:cNvCxnSpPr/>
      </xdr:nvCxnSpPr>
      <xdr:spPr>
        <a:xfrm>
          <a:off x="13298170" y="12905740"/>
          <a:ext cx="78867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83185</xdr:rowOff>
    </xdr:from>
    <xdr:to xmlns:xdr="http://schemas.openxmlformats.org/drawingml/2006/spreadsheetDrawing">
      <xdr:col>78</xdr:col>
      <xdr:colOff>120650</xdr:colOff>
      <xdr:row>78</xdr:row>
      <xdr:rowOff>13335</xdr:rowOff>
    </xdr:to>
    <xdr:sp macro="" textlink="">
      <xdr:nvSpPr>
        <xdr:cNvPr id="432" name="フローチャート: 判断 431"/>
        <xdr:cNvSpPr/>
      </xdr:nvSpPr>
      <xdr:spPr>
        <a:xfrm>
          <a:off x="1403604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169545</xdr:rowOff>
    </xdr:from>
    <xdr:ext cx="735965" cy="258445"/>
    <xdr:sp macro="" textlink="">
      <xdr:nvSpPr>
        <xdr:cNvPr id="433" name="テキスト ボックス 432"/>
        <xdr:cNvSpPr txBox="1"/>
      </xdr:nvSpPr>
      <xdr:spPr>
        <a:xfrm>
          <a:off x="13746480" y="133711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46990</xdr:rowOff>
    </xdr:from>
    <xdr:to xmlns:xdr="http://schemas.openxmlformats.org/drawingml/2006/spreadsheetDrawing">
      <xdr:col>73</xdr:col>
      <xdr:colOff>179705</xdr:colOff>
      <xdr:row>75</xdr:row>
      <xdr:rowOff>156845</xdr:rowOff>
    </xdr:to>
    <xdr:cxnSp macro="">
      <xdr:nvCxnSpPr>
        <xdr:cNvPr id="434" name="直線コネクタ 433"/>
        <xdr:cNvCxnSpPr/>
      </xdr:nvCxnSpPr>
      <xdr:spPr>
        <a:xfrm flipV="1">
          <a:off x="12491720" y="12905740"/>
          <a:ext cx="80645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101600</xdr:rowOff>
    </xdr:from>
    <xdr:to xmlns:xdr="http://schemas.openxmlformats.org/drawingml/2006/spreadsheetDrawing">
      <xdr:col>74</xdr:col>
      <xdr:colOff>31750</xdr:colOff>
      <xdr:row>78</xdr:row>
      <xdr:rowOff>31750</xdr:rowOff>
    </xdr:to>
    <xdr:sp macro="" textlink="">
      <xdr:nvSpPr>
        <xdr:cNvPr id="435" name="フローチャート: 判断 434"/>
        <xdr:cNvSpPr/>
      </xdr:nvSpPr>
      <xdr:spPr>
        <a:xfrm>
          <a:off x="13248640" y="133032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16510</xdr:rowOff>
    </xdr:from>
    <xdr:ext cx="762000" cy="259080"/>
    <xdr:sp macro="" textlink="">
      <xdr:nvSpPr>
        <xdr:cNvPr id="436" name="テキスト ボックス 435"/>
        <xdr:cNvSpPr txBox="1"/>
      </xdr:nvSpPr>
      <xdr:spPr>
        <a:xfrm>
          <a:off x="1293876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145415</xdr:rowOff>
    </xdr:from>
    <xdr:to xmlns:xdr="http://schemas.openxmlformats.org/drawingml/2006/spreadsheetDrawing">
      <xdr:col>69</xdr:col>
      <xdr:colOff>92075</xdr:colOff>
      <xdr:row>75</xdr:row>
      <xdr:rowOff>156845</xdr:rowOff>
    </xdr:to>
    <xdr:cxnSp macro="">
      <xdr:nvCxnSpPr>
        <xdr:cNvPr id="437" name="直線コネクタ 436"/>
        <xdr:cNvCxnSpPr/>
      </xdr:nvCxnSpPr>
      <xdr:spPr>
        <a:xfrm>
          <a:off x="11684000" y="12832715"/>
          <a:ext cx="80772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83185</xdr:rowOff>
    </xdr:from>
    <xdr:to xmlns:xdr="http://schemas.openxmlformats.org/drawingml/2006/spreadsheetDrawing">
      <xdr:col>69</xdr:col>
      <xdr:colOff>142875</xdr:colOff>
      <xdr:row>78</xdr:row>
      <xdr:rowOff>13335</xdr:rowOff>
    </xdr:to>
    <xdr:sp macro="" textlink="">
      <xdr:nvSpPr>
        <xdr:cNvPr id="438" name="フローチャート: 判断 437"/>
        <xdr:cNvSpPr/>
      </xdr:nvSpPr>
      <xdr:spPr>
        <a:xfrm>
          <a:off x="1244092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169545</xdr:rowOff>
    </xdr:from>
    <xdr:ext cx="762000" cy="258445"/>
    <xdr:sp macro="" textlink="">
      <xdr:nvSpPr>
        <xdr:cNvPr id="439" name="テキスト ボックス 438"/>
        <xdr:cNvSpPr txBox="1"/>
      </xdr:nvSpPr>
      <xdr:spPr>
        <a:xfrm>
          <a:off x="12151360" y="1337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44450</xdr:rowOff>
    </xdr:from>
    <xdr:to xmlns:xdr="http://schemas.openxmlformats.org/drawingml/2006/spreadsheetDrawing">
      <xdr:col>65</xdr:col>
      <xdr:colOff>53975</xdr:colOff>
      <xdr:row>76</xdr:row>
      <xdr:rowOff>146050</xdr:rowOff>
    </xdr:to>
    <xdr:sp macro="" textlink="">
      <xdr:nvSpPr>
        <xdr:cNvPr id="440" name="フローチャート: 判断 439"/>
        <xdr:cNvSpPr/>
      </xdr:nvSpPr>
      <xdr:spPr>
        <a:xfrm>
          <a:off x="11653520" y="130746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130810</xdr:rowOff>
    </xdr:from>
    <xdr:ext cx="762000" cy="259080"/>
    <xdr:sp macro="" textlink="">
      <xdr:nvSpPr>
        <xdr:cNvPr id="441" name="テキスト ボックス 440"/>
        <xdr:cNvSpPr txBox="1"/>
      </xdr:nvSpPr>
      <xdr:spPr>
        <a:xfrm>
          <a:off x="11343640" y="1316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2" name="テキスト ボックス 441"/>
        <xdr:cNvSpPr txBox="1"/>
      </xdr:nvSpPr>
      <xdr:spPr>
        <a:xfrm>
          <a:off x="14648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3" name="テキスト ボックス 442"/>
        <xdr:cNvSpPr txBox="1"/>
      </xdr:nvSpPr>
      <xdr:spPr>
        <a:xfrm>
          <a:off x="138912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4" name="テキスト ボックス 443"/>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6" name="テキスト ボックス 445"/>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163195</xdr:rowOff>
    </xdr:from>
    <xdr:to xmlns:xdr="http://schemas.openxmlformats.org/drawingml/2006/spreadsheetDrawing">
      <xdr:col>82</xdr:col>
      <xdr:colOff>158750</xdr:colOff>
      <xdr:row>77</xdr:row>
      <xdr:rowOff>93345</xdr:rowOff>
    </xdr:to>
    <xdr:sp macro="" textlink="">
      <xdr:nvSpPr>
        <xdr:cNvPr id="447" name="楕円 446"/>
        <xdr:cNvSpPr/>
      </xdr:nvSpPr>
      <xdr:spPr>
        <a:xfrm>
          <a:off x="1479296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76</xdr:row>
      <xdr:rowOff>8255</xdr:rowOff>
    </xdr:from>
    <xdr:ext cx="762000" cy="258445"/>
    <xdr:sp macro="" textlink="">
      <xdr:nvSpPr>
        <xdr:cNvPr id="448" name="公債費以外該当値テキスト"/>
        <xdr:cNvSpPr txBox="1"/>
      </xdr:nvSpPr>
      <xdr:spPr>
        <a:xfrm>
          <a:off x="14915515" y="13038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53340</xdr:rowOff>
    </xdr:from>
    <xdr:to xmlns:xdr="http://schemas.openxmlformats.org/drawingml/2006/spreadsheetDrawing">
      <xdr:col>78</xdr:col>
      <xdr:colOff>120650</xdr:colOff>
      <xdr:row>76</xdr:row>
      <xdr:rowOff>154940</xdr:rowOff>
    </xdr:to>
    <xdr:sp macro="" textlink="">
      <xdr:nvSpPr>
        <xdr:cNvPr id="449" name="楕円 448"/>
        <xdr:cNvSpPr/>
      </xdr:nvSpPr>
      <xdr:spPr>
        <a:xfrm>
          <a:off x="1403604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165100</xdr:rowOff>
    </xdr:from>
    <xdr:ext cx="735965" cy="259080"/>
    <xdr:sp macro="" textlink="">
      <xdr:nvSpPr>
        <xdr:cNvPr id="450" name="テキスト ボックス 449"/>
        <xdr:cNvSpPr txBox="1"/>
      </xdr:nvSpPr>
      <xdr:spPr>
        <a:xfrm>
          <a:off x="13746480" y="12852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167640</xdr:rowOff>
    </xdr:from>
    <xdr:to xmlns:xdr="http://schemas.openxmlformats.org/drawingml/2006/spreadsheetDrawing">
      <xdr:col>74</xdr:col>
      <xdr:colOff>31750</xdr:colOff>
      <xdr:row>75</xdr:row>
      <xdr:rowOff>97790</xdr:rowOff>
    </xdr:to>
    <xdr:sp macro="" textlink="">
      <xdr:nvSpPr>
        <xdr:cNvPr id="451" name="楕円 450"/>
        <xdr:cNvSpPr/>
      </xdr:nvSpPr>
      <xdr:spPr>
        <a:xfrm>
          <a:off x="13248640" y="128549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107950</xdr:rowOff>
    </xdr:from>
    <xdr:ext cx="762000" cy="259080"/>
    <xdr:sp macro="" textlink="">
      <xdr:nvSpPr>
        <xdr:cNvPr id="452" name="テキスト ボックス 451"/>
        <xdr:cNvSpPr txBox="1"/>
      </xdr:nvSpPr>
      <xdr:spPr>
        <a:xfrm>
          <a:off x="12938760" y="1262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106045</xdr:rowOff>
    </xdr:from>
    <xdr:to xmlns:xdr="http://schemas.openxmlformats.org/drawingml/2006/spreadsheetDrawing">
      <xdr:col>69</xdr:col>
      <xdr:colOff>142875</xdr:colOff>
      <xdr:row>76</xdr:row>
      <xdr:rowOff>36195</xdr:rowOff>
    </xdr:to>
    <xdr:sp macro="" textlink="">
      <xdr:nvSpPr>
        <xdr:cNvPr id="453" name="楕円 452"/>
        <xdr:cNvSpPr/>
      </xdr:nvSpPr>
      <xdr:spPr>
        <a:xfrm>
          <a:off x="1244092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46355</xdr:rowOff>
    </xdr:from>
    <xdr:ext cx="762000" cy="259080"/>
    <xdr:sp macro="" textlink="">
      <xdr:nvSpPr>
        <xdr:cNvPr id="454" name="テキスト ボックス 453"/>
        <xdr:cNvSpPr txBox="1"/>
      </xdr:nvSpPr>
      <xdr:spPr>
        <a:xfrm>
          <a:off x="1215136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94615</xdr:rowOff>
    </xdr:from>
    <xdr:to xmlns:xdr="http://schemas.openxmlformats.org/drawingml/2006/spreadsheetDrawing">
      <xdr:col>65</xdr:col>
      <xdr:colOff>53975</xdr:colOff>
      <xdr:row>75</xdr:row>
      <xdr:rowOff>24765</xdr:rowOff>
    </xdr:to>
    <xdr:sp macro="" textlink="">
      <xdr:nvSpPr>
        <xdr:cNvPr id="455" name="楕円 454"/>
        <xdr:cNvSpPr/>
      </xdr:nvSpPr>
      <xdr:spPr>
        <a:xfrm>
          <a:off x="11653520" y="127819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34925</xdr:rowOff>
    </xdr:from>
    <xdr:ext cx="762000" cy="259080"/>
    <xdr:sp macro="" textlink="">
      <xdr:nvSpPr>
        <xdr:cNvPr id="456" name="テキスト ボックス 455"/>
        <xdr:cNvSpPr txBox="1"/>
      </xdr:nvSpPr>
      <xdr:spPr>
        <a:xfrm>
          <a:off x="11343640" y="1255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279400</xdr:colOff>
      <xdr:row>3</xdr:row>
      <xdr:rowOff>19050</xdr:rowOff>
    </xdr:to>
    <xdr:sp macro="" textlink="">
      <xdr:nvSpPr>
        <xdr:cNvPr id="3" name="表題ボックス"/>
        <xdr:cNvSpPr/>
      </xdr:nvSpPr>
      <xdr:spPr>
        <a:xfrm>
          <a:off x="0" y="88900"/>
          <a:ext cx="10795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38100</xdr:rowOff>
    </xdr:to>
    <xdr:sp macro="" textlink="">
      <xdr:nvSpPr>
        <xdr:cNvPr id="4" name="団体名称ボックス1"/>
        <xdr:cNvSpPr/>
      </xdr:nvSpPr>
      <xdr:spPr>
        <a:xfrm>
          <a:off x="12379960" y="0"/>
          <a:ext cx="27247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38948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40155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静岡県磐田市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41654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25400</xdr:rowOff>
    </xdr:to>
    <xdr:sp macro="" textlink="">
      <xdr:nvSpPr>
        <xdr:cNvPr id="8" name="正方形/長方形 7"/>
        <xdr:cNvSpPr/>
      </xdr:nvSpPr>
      <xdr:spPr>
        <a:xfrm>
          <a:off x="10441305" y="12700"/>
          <a:ext cx="172212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46797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851660" y="12002135"/>
          <a:ext cx="362712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339340" y="12039600"/>
          <a:ext cx="107442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077720" y="12128500"/>
          <a:ext cx="2362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15138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3840480" y="12077700"/>
          <a:ext cx="7366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041140" y="12039600"/>
          <a:ext cx="107442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851660" y="1079500"/>
          <a:ext cx="362712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13792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01320" y="1193800"/>
          <a:ext cx="107442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01320" y="1460500"/>
          <a:ext cx="107442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01320" y="1765300"/>
          <a:ext cx="107442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162560</xdr:colOff>
      <xdr:row>7</xdr:row>
      <xdr:rowOff>9525</xdr:rowOff>
    </xdr:to>
    <xdr:cxnSp macro="">
      <xdr:nvCxnSpPr>
        <xdr:cNvPr id="21" name="直線コネクタ 20"/>
        <xdr:cNvCxnSpPr/>
      </xdr:nvCxnSpPr>
      <xdr:spPr>
        <a:xfrm flipH="1">
          <a:off x="168910" y="1257300"/>
          <a:ext cx="1562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463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162560</xdr:colOff>
      <xdr:row>9</xdr:row>
      <xdr:rowOff>123825</xdr:rowOff>
    </xdr:to>
    <xdr:cxnSp macro="">
      <xdr:nvCxnSpPr>
        <xdr:cNvPr id="23" name="直線コネクタ 22"/>
        <xdr:cNvCxnSpPr/>
      </xdr:nvCxnSpPr>
      <xdr:spPr>
        <a:xfrm flipH="1">
          <a:off x="168910" y="1714500"/>
          <a:ext cx="15621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463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162560</xdr:colOff>
      <xdr:row>11</xdr:row>
      <xdr:rowOff>161925</xdr:rowOff>
    </xdr:to>
    <xdr:cxnSp macro="">
      <xdr:nvCxnSpPr>
        <xdr:cNvPr id="25" name="直線コネクタ 24"/>
        <xdr:cNvCxnSpPr/>
      </xdr:nvCxnSpPr>
      <xdr:spPr>
        <a:xfrm flipH="1">
          <a:off x="168910" y="2095500"/>
          <a:ext cx="15621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0383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0383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851660" y="1651000"/>
          <a:ext cx="362712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45288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851660" y="39370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18872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1851660" y="34798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8445"/>
    <xdr:sp macro="" textlink="">
      <xdr:nvSpPr>
        <xdr:cNvPr id="33" name="テキスト ボックス 32"/>
        <xdr:cNvSpPr txBox="1"/>
      </xdr:nvSpPr>
      <xdr:spPr>
        <a:xfrm>
          <a:off x="118872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1851660" y="30226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8445"/>
    <xdr:sp macro="" textlink="">
      <xdr:nvSpPr>
        <xdr:cNvPr id="35" name="テキスト ボックス 34"/>
        <xdr:cNvSpPr txBox="1"/>
      </xdr:nvSpPr>
      <xdr:spPr>
        <a:xfrm>
          <a:off x="118872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1851660" y="25654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8445"/>
    <xdr:sp macro="" textlink="">
      <xdr:nvSpPr>
        <xdr:cNvPr id="37" name="テキスト ボックス 36"/>
        <xdr:cNvSpPr txBox="1"/>
      </xdr:nvSpPr>
      <xdr:spPr>
        <a:xfrm>
          <a:off x="118872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1851660" y="21082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8445"/>
    <xdr:sp macro="" textlink="">
      <xdr:nvSpPr>
        <xdr:cNvPr id="39" name="テキスト ボックス 38"/>
        <xdr:cNvSpPr txBox="1"/>
      </xdr:nvSpPr>
      <xdr:spPr>
        <a:xfrm>
          <a:off x="118872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1851660" y="16510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1" name="テキスト ボックス 40"/>
        <xdr:cNvSpPr txBox="1"/>
      </xdr:nvSpPr>
      <xdr:spPr>
        <a:xfrm>
          <a:off x="118872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1851660" y="1651000"/>
          <a:ext cx="362712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80010</xdr:rowOff>
    </xdr:from>
    <xdr:to xmlns:xdr="http://schemas.openxmlformats.org/drawingml/2006/spreadsheetDrawing">
      <xdr:col>29</xdr:col>
      <xdr:colOff>127000</xdr:colOff>
      <xdr:row>18</xdr:row>
      <xdr:rowOff>150495</xdr:rowOff>
    </xdr:to>
    <xdr:cxnSp macro="">
      <xdr:nvCxnSpPr>
        <xdr:cNvPr id="43" name="直線コネクタ 42"/>
        <xdr:cNvCxnSpPr/>
      </xdr:nvCxnSpPr>
      <xdr:spPr>
        <a:xfrm flipV="1">
          <a:off x="4841240" y="2185035"/>
          <a:ext cx="0" cy="10991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122555</xdr:rowOff>
    </xdr:from>
    <xdr:ext cx="762000" cy="258445"/>
    <xdr:sp macro="" textlink="">
      <xdr:nvSpPr>
        <xdr:cNvPr id="44" name="人口1人当たり決算額の推移最小値テキスト130"/>
        <xdr:cNvSpPr txBox="1"/>
      </xdr:nvSpPr>
      <xdr:spPr>
        <a:xfrm>
          <a:off x="4902200" y="3256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150495</xdr:rowOff>
    </xdr:from>
    <xdr:to xmlns:xdr="http://schemas.openxmlformats.org/drawingml/2006/spreadsheetDrawing">
      <xdr:col>30</xdr:col>
      <xdr:colOff>25400</xdr:colOff>
      <xdr:row>18</xdr:row>
      <xdr:rowOff>150495</xdr:rowOff>
    </xdr:to>
    <xdr:cxnSp macro="">
      <xdr:nvCxnSpPr>
        <xdr:cNvPr id="45" name="直線コネクタ 44"/>
        <xdr:cNvCxnSpPr/>
      </xdr:nvCxnSpPr>
      <xdr:spPr>
        <a:xfrm>
          <a:off x="4752340" y="3284220"/>
          <a:ext cx="14986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166370</xdr:rowOff>
    </xdr:from>
    <xdr:ext cx="762000" cy="258445"/>
    <xdr:sp macro="" textlink="">
      <xdr:nvSpPr>
        <xdr:cNvPr id="46" name="人口1人当たり決算額の推移最大値テキスト130"/>
        <xdr:cNvSpPr txBox="1"/>
      </xdr:nvSpPr>
      <xdr:spPr>
        <a:xfrm>
          <a:off x="4902200" y="1928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78,321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80010</xdr:rowOff>
    </xdr:from>
    <xdr:to xmlns:xdr="http://schemas.openxmlformats.org/drawingml/2006/spreadsheetDrawing">
      <xdr:col>30</xdr:col>
      <xdr:colOff>25400</xdr:colOff>
      <xdr:row>12</xdr:row>
      <xdr:rowOff>80010</xdr:rowOff>
    </xdr:to>
    <xdr:cxnSp macro="">
      <xdr:nvCxnSpPr>
        <xdr:cNvPr id="47" name="直線コネクタ 46"/>
        <xdr:cNvCxnSpPr/>
      </xdr:nvCxnSpPr>
      <xdr:spPr>
        <a:xfrm>
          <a:off x="4752340" y="2185035"/>
          <a:ext cx="14986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63500</xdr:rowOff>
    </xdr:from>
    <xdr:to xmlns:xdr="http://schemas.openxmlformats.org/drawingml/2006/spreadsheetDrawing">
      <xdr:col>29</xdr:col>
      <xdr:colOff>127000</xdr:colOff>
      <xdr:row>16</xdr:row>
      <xdr:rowOff>89535</xdr:rowOff>
    </xdr:to>
    <xdr:cxnSp macro="">
      <xdr:nvCxnSpPr>
        <xdr:cNvPr id="48" name="直線コネクタ 47"/>
        <xdr:cNvCxnSpPr/>
      </xdr:nvCxnSpPr>
      <xdr:spPr>
        <a:xfrm flipV="1">
          <a:off x="4277360" y="2854325"/>
          <a:ext cx="56388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104775</xdr:rowOff>
    </xdr:from>
    <xdr:ext cx="762000" cy="259080"/>
    <xdr:sp macro="" textlink="">
      <xdr:nvSpPr>
        <xdr:cNvPr id="49" name="人口1人当たり決算額の推移平均値テキスト130"/>
        <xdr:cNvSpPr txBox="1"/>
      </xdr:nvSpPr>
      <xdr:spPr>
        <a:xfrm>
          <a:off x="4902200" y="2552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88265</xdr:rowOff>
    </xdr:from>
    <xdr:to xmlns:xdr="http://schemas.openxmlformats.org/drawingml/2006/spreadsheetDrawing">
      <xdr:col>29</xdr:col>
      <xdr:colOff>162560</xdr:colOff>
      <xdr:row>16</xdr:row>
      <xdr:rowOff>18415</xdr:rowOff>
    </xdr:to>
    <xdr:sp macro="" textlink="">
      <xdr:nvSpPr>
        <xdr:cNvPr id="50" name="フローチャート: 判断 49"/>
        <xdr:cNvSpPr/>
      </xdr:nvSpPr>
      <xdr:spPr>
        <a:xfrm>
          <a:off x="4790440" y="2707640"/>
          <a:ext cx="8636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48895</xdr:rowOff>
    </xdr:from>
    <xdr:to xmlns:xdr="http://schemas.openxmlformats.org/drawingml/2006/spreadsheetDrawing">
      <xdr:col>26</xdr:col>
      <xdr:colOff>50800</xdr:colOff>
      <xdr:row>16</xdr:row>
      <xdr:rowOff>89535</xdr:rowOff>
    </xdr:to>
    <xdr:cxnSp macro="">
      <xdr:nvCxnSpPr>
        <xdr:cNvPr id="51" name="直線コネクタ 50"/>
        <xdr:cNvCxnSpPr/>
      </xdr:nvCxnSpPr>
      <xdr:spPr>
        <a:xfrm>
          <a:off x="3690620" y="2839720"/>
          <a:ext cx="58674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130810</xdr:rowOff>
    </xdr:from>
    <xdr:to xmlns:xdr="http://schemas.openxmlformats.org/drawingml/2006/spreadsheetDrawing">
      <xdr:col>26</xdr:col>
      <xdr:colOff>101600</xdr:colOff>
      <xdr:row>16</xdr:row>
      <xdr:rowOff>60960</xdr:rowOff>
    </xdr:to>
    <xdr:sp macro="" textlink="">
      <xdr:nvSpPr>
        <xdr:cNvPr id="52" name="フローチャート: 判断 51"/>
        <xdr:cNvSpPr/>
      </xdr:nvSpPr>
      <xdr:spPr>
        <a:xfrm>
          <a:off x="4226560" y="2750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71120</xdr:rowOff>
    </xdr:from>
    <xdr:ext cx="736600" cy="259080"/>
    <xdr:sp macro="" textlink="">
      <xdr:nvSpPr>
        <xdr:cNvPr id="53" name="テキスト ボックス 52"/>
        <xdr:cNvSpPr txBox="1"/>
      </xdr:nvSpPr>
      <xdr:spPr>
        <a:xfrm>
          <a:off x="3952240" y="2519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162560</xdr:colOff>
      <xdr:row>16</xdr:row>
      <xdr:rowOff>48895</xdr:rowOff>
    </xdr:from>
    <xdr:to xmlns:xdr="http://schemas.openxmlformats.org/drawingml/2006/spreadsheetDrawing">
      <xdr:col>22</xdr:col>
      <xdr:colOff>114300</xdr:colOff>
      <xdr:row>17</xdr:row>
      <xdr:rowOff>13970</xdr:rowOff>
    </xdr:to>
    <xdr:cxnSp macro="">
      <xdr:nvCxnSpPr>
        <xdr:cNvPr id="54" name="直線コネクタ 53"/>
        <xdr:cNvCxnSpPr/>
      </xdr:nvCxnSpPr>
      <xdr:spPr>
        <a:xfrm flipV="1">
          <a:off x="3088640" y="2839720"/>
          <a:ext cx="601980" cy="136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144145</xdr:rowOff>
    </xdr:from>
    <xdr:to xmlns:xdr="http://schemas.openxmlformats.org/drawingml/2006/spreadsheetDrawing">
      <xdr:col>22</xdr:col>
      <xdr:colOff>162560</xdr:colOff>
      <xdr:row>16</xdr:row>
      <xdr:rowOff>74930</xdr:rowOff>
    </xdr:to>
    <xdr:sp macro="" textlink="">
      <xdr:nvSpPr>
        <xdr:cNvPr id="55" name="フローチャート: 判断 54"/>
        <xdr:cNvSpPr/>
      </xdr:nvSpPr>
      <xdr:spPr>
        <a:xfrm>
          <a:off x="3639820" y="2763520"/>
          <a:ext cx="9906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84455</xdr:rowOff>
    </xdr:from>
    <xdr:ext cx="761365" cy="259080"/>
    <xdr:sp macro="" textlink="">
      <xdr:nvSpPr>
        <xdr:cNvPr id="56" name="テキスト ボックス 55"/>
        <xdr:cNvSpPr txBox="1"/>
      </xdr:nvSpPr>
      <xdr:spPr>
        <a:xfrm>
          <a:off x="3365500" y="2532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69215</xdr:rowOff>
    </xdr:from>
    <xdr:to xmlns:xdr="http://schemas.openxmlformats.org/drawingml/2006/spreadsheetDrawing">
      <xdr:col>18</xdr:col>
      <xdr:colOff>162560</xdr:colOff>
      <xdr:row>17</xdr:row>
      <xdr:rowOff>13970</xdr:rowOff>
    </xdr:to>
    <xdr:cxnSp macro="">
      <xdr:nvCxnSpPr>
        <xdr:cNvPr id="57" name="直線コネクタ 56"/>
        <xdr:cNvCxnSpPr/>
      </xdr:nvCxnSpPr>
      <xdr:spPr>
        <a:xfrm>
          <a:off x="2489200" y="2860040"/>
          <a:ext cx="599440" cy="1162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10795</xdr:rowOff>
    </xdr:from>
    <xdr:to xmlns:xdr="http://schemas.openxmlformats.org/drawingml/2006/spreadsheetDrawing">
      <xdr:col>19</xdr:col>
      <xdr:colOff>38100</xdr:colOff>
      <xdr:row>16</xdr:row>
      <xdr:rowOff>112395</xdr:rowOff>
    </xdr:to>
    <xdr:sp macro="" textlink="">
      <xdr:nvSpPr>
        <xdr:cNvPr id="58" name="フローチャート: 判断 57"/>
        <xdr:cNvSpPr/>
      </xdr:nvSpPr>
      <xdr:spPr>
        <a:xfrm>
          <a:off x="3053080" y="2801620"/>
          <a:ext cx="7366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162560</xdr:colOff>
      <xdr:row>14</xdr:row>
      <xdr:rowOff>122555</xdr:rowOff>
    </xdr:from>
    <xdr:ext cx="762000" cy="258445"/>
    <xdr:sp macro="" textlink="">
      <xdr:nvSpPr>
        <xdr:cNvPr id="59" name="テキスト ボックス 58"/>
        <xdr:cNvSpPr txBox="1"/>
      </xdr:nvSpPr>
      <xdr:spPr>
        <a:xfrm>
          <a:off x="2763520" y="2570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164465</xdr:rowOff>
    </xdr:from>
    <xdr:to xmlns:xdr="http://schemas.openxmlformats.org/drawingml/2006/spreadsheetDrawing">
      <xdr:col>15</xdr:col>
      <xdr:colOff>101600</xdr:colOff>
      <xdr:row>16</xdr:row>
      <xdr:rowOff>94615</xdr:rowOff>
    </xdr:to>
    <xdr:sp macro="" textlink="">
      <xdr:nvSpPr>
        <xdr:cNvPr id="60" name="フローチャート: 判断 59"/>
        <xdr:cNvSpPr/>
      </xdr:nvSpPr>
      <xdr:spPr>
        <a:xfrm>
          <a:off x="24384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104775</xdr:rowOff>
    </xdr:from>
    <xdr:ext cx="762000" cy="259080"/>
    <xdr:sp macro="" textlink="">
      <xdr:nvSpPr>
        <xdr:cNvPr id="61" name="テキスト ボックス 60"/>
        <xdr:cNvSpPr txBox="1"/>
      </xdr:nvSpPr>
      <xdr:spPr>
        <a:xfrm>
          <a:off x="2164080" y="255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2" name="テキスト ボックス 61"/>
        <xdr:cNvSpPr txBox="1"/>
      </xdr:nvSpPr>
      <xdr:spPr>
        <a:xfrm>
          <a:off x="469138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1365" cy="259080"/>
    <xdr:sp macro="" textlink="">
      <xdr:nvSpPr>
        <xdr:cNvPr id="64" name="テキスト ボックス 63"/>
        <xdr:cNvSpPr txBox="1"/>
      </xdr:nvSpPr>
      <xdr:spPr>
        <a:xfrm>
          <a:off x="354076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292608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33934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12700</xdr:rowOff>
    </xdr:from>
    <xdr:to xmlns:xdr="http://schemas.openxmlformats.org/drawingml/2006/spreadsheetDrawing">
      <xdr:col>29</xdr:col>
      <xdr:colOff>162560</xdr:colOff>
      <xdr:row>16</xdr:row>
      <xdr:rowOff>114300</xdr:rowOff>
    </xdr:to>
    <xdr:sp macro="" textlink="">
      <xdr:nvSpPr>
        <xdr:cNvPr id="67" name="楕円 66"/>
        <xdr:cNvSpPr/>
      </xdr:nvSpPr>
      <xdr:spPr>
        <a:xfrm>
          <a:off x="4790440" y="2803525"/>
          <a:ext cx="8636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156210</xdr:rowOff>
    </xdr:from>
    <xdr:ext cx="762000" cy="258445"/>
    <xdr:sp macro="" textlink="">
      <xdr:nvSpPr>
        <xdr:cNvPr id="68" name="人口1人当たり決算額の推移該当値テキスト130"/>
        <xdr:cNvSpPr txBox="1"/>
      </xdr:nvSpPr>
      <xdr:spPr>
        <a:xfrm>
          <a:off x="4902200" y="2775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38735</xdr:rowOff>
    </xdr:from>
    <xdr:to xmlns:xdr="http://schemas.openxmlformats.org/drawingml/2006/spreadsheetDrawing">
      <xdr:col>26</xdr:col>
      <xdr:colOff>101600</xdr:colOff>
      <xdr:row>16</xdr:row>
      <xdr:rowOff>140335</xdr:rowOff>
    </xdr:to>
    <xdr:sp macro="" textlink="">
      <xdr:nvSpPr>
        <xdr:cNvPr id="69" name="楕円 68"/>
        <xdr:cNvSpPr/>
      </xdr:nvSpPr>
      <xdr:spPr>
        <a:xfrm>
          <a:off x="4226560" y="282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125095</xdr:rowOff>
    </xdr:from>
    <xdr:ext cx="736600" cy="258445"/>
    <xdr:sp macro="" textlink="">
      <xdr:nvSpPr>
        <xdr:cNvPr id="70" name="テキスト ボックス 69"/>
        <xdr:cNvSpPr txBox="1"/>
      </xdr:nvSpPr>
      <xdr:spPr>
        <a:xfrm>
          <a:off x="3952240" y="29159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169545</xdr:rowOff>
    </xdr:from>
    <xdr:to xmlns:xdr="http://schemas.openxmlformats.org/drawingml/2006/spreadsheetDrawing">
      <xdr:col>22</xdr:col>
      <xdr:colOff>162560</xdr:colOff>
      <xdr:row>16</xdr:row>
      <xdr:rowOff>99695</xdr:rowOff>
    </xdr:to>
    <xdr:sp macro="" textlink="">
      <xdr:nvSpPr>
        <xdr:cNvPr id="71" name="楕円 70"/>
        <xdr:cNvSpPr/>
      </xdr:nvSpPr>
      <xdr:spPr>
        <a:xfrm>
          <a:off x="3639820" y="2788920"/>
          <a:ext cx="9906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84455</xdr:rowOff>
    </xdr:from>
    <xdr:ext cx="761365" cy="259080"/>
    <xdr:sp macro="" textlink="">
      <xdr:nvSpPr>
        <xdr:cNvPr id="72" name="テキスト ボックス 71"/>
        <xdr:cNvSpPr txBox="1"/>
      </xdr:nvSpPr>
      <xdr:spPr>
        <a:xfrm>
          <a:off x="3365500" y="2875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134620</xdr:rowOff>
    </xdr:from>
    <xdr:to xmlns:xdr="http://schemas.openxmlformats.org/drawingml/2006/spreadsheetDrawing">
      <xdr:col>19</xdr:col>
      <xdr:colOff>38100</xdr:colOff>
      <xdr:row>17</xdr:row>
      <xdr:rowOff>64770</xdr:rowOff>
    </xdr:to>
    <xdr:sp macro="" textlink="">
      <xdr:nvSpPr>
        <xdr:cNvPr id="73" name="楕円 72"/>
        <xdr:cNvSpPr/>
      </xdr:nvSpPr>
      <xdr:spPr>
        <a:xfrm>
          <a:off x="3053080" y="2925445"/>
          <a:ext cx="7366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162560</xdr:colOff>
      <xdr:row>17</xdr:row>
      <xdr:rowOff>49530</xdr:rowOff>
    </xdr:from>
    <xdr:ext cx="762000" cy="259080"/>
    <xdr:sp macro="" textlink="">
      <xdr:nvSpPr>
        <xdr:cNvPr id="74" name="テキスト ボックス 73"/>
        <xdr:cNvSpPr txBox="1"/>
      </xdr:nvSpPr>
      <xdr:spPr>
        <a:xfrm>
          <a:off x="2763520" y="3011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18415</xdr:rowOff>
    </xdr:from>
    <xdr:to xmlns:xdr="http://schemas.openxmlformats.org/drawingml/2006/spreadsheetDrawing">
      <xdr:col>15</xdr:col>
      <xdr:colOff>101600</xdr:colOff>
      <xdr:row>16</xdr:row>
      <xdr:rowOff>120650</xdr:rowOff>
    </xdr:to>
    <xdr:sp macro="" textlink="">
      <xdr:nvSpPr>
        <xdr:cNvPr id="75" name="楕円 74"/>
        <xdr:cNvSpPr/>
      </xdr:nvSpPr>
      <xdr:spPr>
        <a:xfrm>
          <a:off x="2438400" y="2809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104775</xdr:rowOff>
    </xdr:from>
    <xdr:ext cx="762000" cy="259080"/>
    <xdr:sp macro="" textlink="">
      <xdr:nvSpPr>
        <xdr:cNvPr id="76" name="テキスト ボックス 75"/>
        <xdr:cNvSpPr txBox="1"/>
      </xdr:nvSpPr>
      <xdr:spPr>
        <a:xfrm>
          <a:off x="2164080" y="289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1851660" y="5080000"/>
          <a:ext cx="362712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13792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01320" y="5194300"/>
          <a:ext cx="107442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01320" y="5461000"/>
          <a:ext cx="107442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01320" y="5765800"/>
          <a:ext cx="107442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162560</xdr:colOff>
      <xdr:row>30</xdr:row>
      <xdr:rowOff>19050</xdr:rowOff>
    </xdr:to>
    <xdr:cxnSp macro="">
      <xdr:nvCxnSpPr>
        <xdr:cNvPr id="82" name="直線コネクタ 81"/>
        <xdr:cNvCxnSpPr/>
      </xdr:nvCxnSpPr>
      <xdr:spPr>
        <a:xfrm flipH="1">
          <a:off x="168910" y="5257800"/>
          <a:ext cx="1562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5463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162560</xdr:colOff>
      <xdr:row>31</xdr:row>
      <xdr:rowOff>305435</xdr:rowOff>
    </xdr:to>
    <xdr:cxnSp macro="">
      <xdr:nvCxnSpPr>
        <xdr:cNvPr id="84" name="直線コネクタ 83"/>
        <xdr:cNvCxnSpPr/>
      </xdr:nvCxnSpPr>
      <xdr:spPr>
        <a:xfrm flipH="1">
          <a:off x="168910" y="5715635"/>
          <a:ext cx="15621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5463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162560</xdr:colOff>
      <xdr:row>33</xdr:row>
      <xdr:rowOff>172085</xdr:rowOff>
    </xdr:to>
    <xdr:cxnSp macro="">
      <xdr:nvCxnSpPr>
        <xdr:cNvPr id="86" name="直線コネクタ 85"/>
        <xdr:cNvCxnSpPr/>
      </xdr:nvCxnSpPr>
      <xdr:spPr>
        <a:xfrm flipH="1">
          <a:off x="168910" y="6096635"/>
          <a:ext cx="15621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0383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0383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1851660" y="5650865"/>
          <a:ext cx="362712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0" name="テキスト ボックス 89"/>
        <xdr:cNvSpPr txBox="1"/>
      </xdr:nvSpPr>
      <xdr:spPr>
        <a:xfrm>
          <a:off x="145288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1851660" y="79375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2" name="直線コネクタ 91"/>
        <xdr:cNvCxnSpPr/>
      </xdr:nvCxnSpPr>
      <xdr:spPr>
        <a:xfrm>
          <a:off x="1851660" y="75565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1851660" y="71755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4" name="テキスト ボックス 93"/>
        <xdr:cNvSpPr txBox="1"/>
      </xdr:nvSpPr>
      <xdr:spPr>
        <a:xfrm>
          <a:off x="118872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1851660" y="679450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6" name="テキスト ボックス 95"/>
        <xdr:cNvSpPr txBox="1"/>
      </xdr:nvSpPr>
      <xdr:spPr>
        <a:xfrm>
          <a:off x="118872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1851660" y="641413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8" name="テキスト ボックス 97"/>
        <xdr:cNvSpPr txBox="1"/>
      </xdr:nvSpPr>
      <xdr:spPr>
        <a:xfrm>
          <a:off x="118872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1851660" y="603186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0" name="テキスト ボックス 99"/>
        <xdr:cNvSpPr txBox="1"/>
      </xdr:nvSpPr>
      <xdr:spPr>
        <a:xfrm>
          <a:off x="118872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1851660" y="565086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2" name="テキスト ボックス 101"/>
        <xdr:cNvSpPr txBox="1"/>
      </xdr:nvSpPr>
      <xdr:spPr>
        <a:xfrm>
          <a:off x="118872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1851660" y="5650865"/>
          <a:ext cx="362712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226060</xdr:rowOff>
    </xdr:from>
    <xdr:to xmlns:xdr="http://schemas.openxmlformats.org/drawingml/2006/spreadsheetDrawing">
      <xdr:col>29</xdr:col>
      <xdr:colOff>127000</xdr:colOff>
      <xdr:row>37</xdr:row>
      <xdr:rowOff>203200</xdr:rowOff>
    </xdr:to>
    <xdr:cxnSp macro="">
      <xdr:nvCxnSpPr>
        <xdr:cNvPr id="104" name="直線コネクタ 103"/>
        <xdr:cNvCxnSpPr/>
      </xdr:nvCxnSpPr>
      <xdr:spPr>
        <a:xfrm flipV="1">
          <a:off x="4841240" y="6150610"/>
          <a:ext cx="0" cy="11772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174625</xdr:rowOff>
    </xdr:from>
    <xdr:ext cx="762000" cy="259080"/>
    <xdr:sp macro="" textlink="">
      <xdr:nvSpPr>
        <xdr:cNvPr id="105" name="人口1人当たり決算額の推移最小値テキスト445"/>
        <xdr:cNvSpPr txBox="1"/>
      </xdr:nvSpPr>
      <xdr:spPr>
        <a:xfrm>
          <a:off x="4902200" y="729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203200</xdr:rowOff>
    </xdr:from>
    <xdr:to xmlns:xdr="http://schemas.openxmlformats.org/drawingml/2006/spreadsheetDrawing">
      <xdr:col>30</xdr:col>
      <xdr:colOff>25400</xdr:colOff>
      <xdr:row>37</xdr:row>
      <xdr:rowOff>203200</xdr:rowOff>
    </xdr:to>
    <xdr:cxnSp macro="">
      <xdr:nvCxnSpPr>
        <xdr:cNvPr id="106" name="直線コネクタ 105"/>
        <xdr:cNvCxnSpPr/>
      </xdr:nvCxnSpPr>
      <xdr:spPr>
        <a:xfrm>
          <a:off x="4752340" y="7327900"/>
          <a:ext cx="14986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140970</xdr:rowOff>
    </xdr:from>
    <xdr:ext cx="762000" cy="259080"/>
    <xdr:sp macro="" textlink="">
      <xdr:nvSpPr>
        <xdr:cNvPr id="107" name="人口1人当たり決算額の推移最大値テキスト445"/>
        <xdr:cNvSpPr txBox="1"/>
      </xdr:nvSpPr>
      <xdr:spPr>
        <a:xfrm>
          <a:off x="4902200" y="589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226060</xdr:rowOff>
    </xdr:from>
    <xdr:to xmlns:xdr="http://schemas.openxmlformats.org/drawingml/2006/spreadsheetDrawing">
      <xdr:col>30</xdr:col>
      <xdr:colOff>25400</xdr:colOff>
      <xdr:row>33</xdr:row>
      <xdr:rowOff>226060</xdr:rowOff>
    </xdr:to>
    <xdr:cxnSp macro="">
      <xdr:nvCxnSpPr>
        <xdr:cNvPr id="108" name="直線コネクタ 107"/>
        <xdr:cNvCxnSpPr/>
      </xdr:nvCxnSpPr>
      <xdr:spPr>
        <a:xfrm>
          <a:off x="4752340" y="6150610"/>
          <a:ext cx="14986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263525</xdr:rowOff>
    </xdr:from>
    <xdr:to xmlns:xdr="http://schemas.openxmlformats.org/drawingml/2006/spreadsheetDrawing">
      <xdr:col>29</xdr:col>
      <xdr:colOff>127000</xdr:colOff>
      <xdr:row>35</xdr:row>
      <xdr:rowOff>332105</xdr:rowOff>
    </xdr:to>
    <xdr:cxnSp macro="">
      <xdr:nvCxnSpPr>
        <xdr:cNvPr id="109" name="直線コネクタ 108"/>
        <xdr:cNvCxnSpPr/>
      </xdr:nvCxnSpPr>
      <xdr:spPr>
        <a:xfrm>
          <a:off x="4277360" y="6873875"/>
          <a:ext cx="56388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3810</xdr:rowOff>
    </xdr:from>
    <xdr:ext cx="762000" cy="259715"/>
    <xdr:sp macro="" textlink="">
      <xdr:nvSpPr>
        <xdr:cNvPr id="110" name="人口1人当たり決算額の推移平均値テキスト445"/>
        <xdr:cNvSpPr txBox="1"/>
      </xdr:nvSpPr>
      <xdr:spPr>
        <a:xfrm>
          <a:off x="4902200" y="6614160"/>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160020</xdr:rowOff>
    </xdr:from>
    <xdr:to xmlns:xdr="http://schemas.openxmlformats.org/drawingml/2006/spreadsheetDrawing">
      <xdr:col>29</xdr:col>
      <xdr:colOff>162560</xdr:colOff>
      <xdr:row>35</xdr:row>
      <xdr:rowOff>260985</xdr:rowOff>
    </xdr:to>
    <xdr:sp macro="" textlink="">
      <xdr:nvSpPr>
        <xdr:cNvPr id="111" name="フローチャート: 判断 110"/>
        <xdr:cNvSpPr/>
      </xdr:nvSpPr>
      <xdr:spPr>
        <a:xfrm>
          <a:off x="4790440" y="6770370"/>
          <a:ext cx="8636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160020</xdr:rowOff>
    </xdr:from>
    <xdr:to xmlns:xdr="http://schemas.openxmlformats.org/drawingml/2006/spreadsheetDrawing">
      <xdr:col>26</xdr:col>
      <xdr:colOff>50800</xdr:colOff>
      <xdr:row>35</xdr:row>
      <xdr:rowOff>263525</xdr:rowOff>
    </xdr:to>
    <xdr:cxnSp macro="">
      <xdr:nvCxnSpPr>
        <xdr:cNvPr id="112" name="直線コネクタ 111"/>
        <xdr:cNvCxnSpPr/>
      </xdr:nvCxnSpPr>
      <xdr:spPr>
        <a:xfrm>
          <a:off x="3690620" y="6770370"/>
          <a:ext cx="586740" cy="103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172085</xdr:rowOff>
    </xdr:from>
    <xdr:to xmlns:xdr="http://schemas.openxmlformats.org/drawingml/2006/spreadsheetDrawing">
      <xdr:col>26</xdr:col>
      <xdr:colOff>101600</xdr:colOff>
      <xdr:row>35</xdr:row>
      <xdr:rowOff>273050</xdr:rowOff>
    </xdr:to>
    <xdr:sp macro="" textlink="">
      <xdr:nvSpPr>
        <xdr:cNvPr id="113" name="フローチャート: 判断 112"/>
        <xdr:cNvSpPr/>
      </xdr:nvSpPr>
      <xdr:spPr>
        <a:xfrm>
          <a:off x="4226560" y="67824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283845</xdr:rowOff>
    </xdr:from>
    <xdr:ext cx="736600" cy="257810"/>
    <xdr:sp macro="" textlink="">
      <xdr:nvSpPr>
        <xdr:cNvPr id="114" name="テキスト ボックス 113"/>
        <xdr:cNvSpPr txBox="1"/>
      </xdr:nvSpPr>
      <xdr:spPr>
        <a:xfrm>
          <a:off x="3952240" y="65512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162560</xdr:colOff>
      <xdr:row>35</xdr:row>
      <xdr:rowOff>160020</xdr:rowOff>
    </xdr:from>
    <xdr:to xmlns:xdr="http://schemas.openxmlformats.org/drawingml/2006/spreadsheetDrawing">
      <xdr:col>22</xdr:col>
      <xdr:colOff>114300</xdr:colOff>
      <xdr:row>35</xdr:row>
      <xdr:rowOff>170815</xdr:rowOff>
    </xdr:to>
    <xdr:cxnSp macro="">
      <xdr:nvCxnSpPr>
        <xdr:cNvPr id="115" name="直線コネクタ 114"/>
        <xdr:cNvCxnSpPr/>
      </xdr:nvCxnSpPr>
      <xdr:spPr>
        <a:xfrm flipV="1">
          <a:off x="3088640" y="6770370"/>
          <a:ext cx="60198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122555</xdr:rowOff>
    </xdr:from>
    <xdr:to xmlns:xdr="http://schemas.openxmlformats.org/drawingml/2006/spreadsheetDrawing">
      <xdr:col>22</xdr:col>
      <xdr:colOff>162560</xdr:colOff>
      <xdr:row>35</xdr:row>
      <xdr:rowOff>223520</xdr:rowOff>
    </xdr:to>
    <xdr:sp macro="" textlink="">
      <xdr:nvSpPr>
        <xdr:cNvPr id="116" name="フローチャート: 判断 115"/>
        <xdr:cNvSpPr/>
      </xdr:nvSpPr>
      <xdr:spPr>
        <a:xfrm>
          <a:off x="3639820" y="6732905"/>
          <a:ext cx="9906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208280</xdr:rowOff>
    </xdr:from>
    <xdr:ext cx="761365" cy="259080"/>
    <xdr:sp macro="" textlink="">
      <xdr:nvSpPr>
        <xdr:cNvPr id="117" name="テキスト ボックス 116"/>
        <xdr:cNvSpPr txBox="1"/>
      </xdr:nvSpPr>
      <xdr:spPr>
        <a:xfrm>
          <a:off x="3365500" y="6818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83185</xdr:rowOff>
    </xdr:from>
    <xdr:to xmlns:xdr="http://schemas.openxmlformats.org/drawingml/2006/spreadsheetDrawing">
      <xdr:col>18</xdr:col>
      <xdr:colOff>162560</xdr:colOff>
      <xdr:row>35</xdr:row>
      <xdr:rowOff>170815</xdr:rowOff>
    </xdr:to>
    <xdr:cxnSp macro="">
      <xdr:nvCxnSpPr>
        <xdr:cNvPr id="118" name="直線コネクタ 117"/>
        <xdr:cNvCxnSpPr/>
      </xdr:nvCxnSpPr>
      <xdr:spPr>
        <a:xfrm>
          <a:off x="2489200" y="6693535"/>
          <a:ext cx="59944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110490</xdr:rowOff>
    </xdr:from>
    <xdr:to xmlns:xdr="http://schemas.openxmlformats.org/drawingml/2006/spreadsheetDrawing">
      <xdr:col>19</xdr:col>
      <xdr:colOff>38100</xdr:colOff>
      <xdr:row>35</xdr:row>
      <xdr:rowOff>212725</xdr:rowOff>
    </xdr:to>
    <xdr:sp macro="" textlink="">
      <xdr:nvSpPr>
        <xdr:cNvPr id="119" name="フローチャート: 判断 118"/>
        <xdr:cNvSpPr/>
      </xdr:nvSpPr>
      <xdr:spPr>
        <a:xfrm>
          <a:off x="3053080" y="6720840"/>
          <a:ext cx="7366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162560</xdr:colOff>
      <xdr:row>34</xdr:row>
      <xdr:rowOff>221615</xdr:rowOff>
    </xdr:from>
    <xdr:ext cx="762000" cy="258445"/>
    <xdr:sp macro="" textlink="">
      <xdr:nvSpPr>
        <xdr:cNvPr id="120" name="テキスト ボックス 119"/>
        <xdr:cNvSpPr txBox="1"/>
      </xdr:nvSpPr>
      <xdr:spPr>
        <a:xfrm>
          <a:off x="276352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95250</xdr:rowOff>
    </xdr:from>
    <xdr:to xmlns:xdr="http://schemas.openxmlformats.org/drawingml/2006/spreadsheetDrawing">
      <xdr:col>15</xdr:col>
      <xdr:colOff>101600</xdr:colOff>
      <xdr:row>35</xdr:row>
      <xdr:rowOff>197485</xdr:rowOff>
    </xdr:to>
    <xdr:sp macro="" textlink="">
      <xdr:nvSpPr>
        <xdr:cNvPr id="121" name="フローチャート: 判断 120"/>
        <xdr:cNvSpPr/>
      </xdr:nvSpPr>
      <xdr:spPr>
        <a:xfrm>
          <a:off x="2438400" y="6705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182880</xdr:rowOff>
    </xdr:from>
    <xdr:ext cx="762000" cy="259080"/>
    <xdr:sp macro="" textlink="">
      <xdr:nvSpPr>
        <xdr:cNvPr id="122" name="テキスト ボックス 121"/>
        <xdr:cNvSpPr txBox="1"/>
      </xdr:nvSpPr>
      <xdr:spPr>
        <a:xfrm>
          <a:off x="2164080" y="679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3" name="テキスト ボックス 122"/>
        <xdr:cNvSpPr txBox="1"/>
      </xdr:nvSpPr>
      <xdr:spPr>
        <a:xfrm>
          <a:off x="469138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1365" cy="259080"/>
    <xdr:sp macro="" textlink="">
      <xdr:nvSpPr>
        <xdr:cNvPr id="125" name="テキスト ボックス 124"/>
        <xdr:cNvSpPr txBox="1"/>
      </xdr:nvSpPr>
      <xdr:spPr>
        <a:xfrm>
          <a:off x="354076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292608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33934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281305</xdr:rowOff>
    </xdr:from>
    <xdr:to xmlns:xdr="http://schemas.openxmlformats.org/drawingml/2006/spreadsheetDrawing">
      <xdr:col>29</xdr:col>
      <xdr:colOff>162560</xdr:colOff>
      <xdr:row>36</xdr:row>
      <xdr:rowOff>40640</xdr:rowOff>
    </xdr:to>
    <xdr:sp macro="" textlink="">
      <xdr:nvSpPr>
        <xdr:cNvPr id="128" name="楕円 127"/>
        <xdr:cNvSpPr/>
      </xdr:nvSpPr>
      <xdr:spPr>
        <a:xfrm>
          <a:off x="4790440" y="6891655"/>
          <a:ext cx="8636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252730</xdr:rowOff>
    </xdr:from>
    <xdr:ext cx="762000" cy="259080"/>
    <xdr:sp macro="" textlink="">
      <xdr:nvSpPr>
        <xdr:cNvPr id="129" name="人口1人当たり決算額の推移該当値テキスト445"/>
        <xdr:cNvSpPr txBox="1"/>
      </xdr:nvSpPr>
      <xdr:spPr>
        <a:xfrm>
          <a:off x="4902200" y="686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212725</xdr:rowOff>
    </xdr:from>
    <xdr:to xmlns:xdr="http://schemas.openxmlformats.org/drawingml/2006/spreadsheetDrawing">
      <xdr:col>26</xdr:col>
      <xdr:colOff>101600</xdr:colOff>
      <xdr:row>35</xdr:row>
      <xdr:rowOff>314960</xdr:rowOff>
    </xdr:to>
    <xdr:sp macro="" textlink="">
      <xdr:nvSpPr>
        <xdr:cNvPr id="130" name="楕円 129"/>
        <xdr:cNvSpPr/>
      </xdr:nvSpPr>
      <xdr:spPr>
        <a:xfrm>
          <a:off x="4226560" y="68230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298450</xdr:rowOff>
    </xdr:from>
    <xdr:ext cx="736600" cy="259080"/>
    <xdr:sp macro="" textlink="">
      <xdr:nvSpPr>
        <xdr:cNvPr id="131" name="テキスト ボックス 130"/>
        <xdr:cNvSpPr txBox="1"/>
      </xdr:nvSpPr>
      <xdr:spPr>
        <a:xfrm>
          <a:off x="3952240" y="6908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109220</xdr:rowOff>
    </xdr:from>
    <xdr:to xmlns:xdr="http://schemas.openxmlformats.org/drawingml/2006/spreadsheetDrawing">
      <xdr:col>22</xdr:col>
      <xdr:colOff>162560</xdr:colOff>
      <xdr:row>35</xdr:row>
      <xdr:rowOff>209550</xdr:rowOff>
    </xdr:to>
    <xdr:sp macro="" textlink="">
      <xdr:nvSpPr>
        <xdr:cNvPr id="132" name="楕円 131"/>
        <xdr:cNvSpPr/>
      </xdr:nvSpPr>
      <xdr:spPr>
        <a:xfrm>
          <a:off x="3639820" y="6719570"/>
          <a:ext cx="9906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220345</xdr:rowOff>
    </xdr:from>
    <xdr:ext cx="761365" cy="259715"/>
    <xdr:sp macro="" textlink="">
      <xdr:nvSpPr>
        <xdr:cNvPr id="133" name="テキスト ボックス 132"/>
        <xdr:cNvSpPr txBox="1"/>
      </xdr:nvSpPr>
      <xdr:spPr>
        <a:xfrm>
          <a:off x="3365500" y="648779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119380</xdr:rowOff>
    </xdr:from>
    <xdr:to xmlns:xdr="http://schemas.openxmlformats.org/drawingml/2006/spreadsheetDrawing">
      <xdr:col>19</xdr:col>
      <xdr:colOff>38100</xdr:colOff>
      <xdr:row>35</xdr:row>
      <xdr:rowOff>220345</xdr:rowOff>
    </xdr:to>
    <xdr:sp macro="" textlink="">
      <xdr:nvSpPr>
        <xdr:cNvPr id="134" name="楕円 133"/>
        <xdr:cNvSpPr/>
      </xdr:nvSpPr>
      <xdr:spPr>
        <a:xfrm>
          <a:off x="3053080" y="6729730"/>
          <a:ext cx="7366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162560</xdr:colOff>
      <xdr:row>35</xdr:row>
      <xdr:rowOff>205740</xdr:rowOff>
    </xdr:from>
    <xdr:ext cx="762000" cy="259080"/>
    <xdr:sp macro="" textlink="">
      <xdr:nvSpPr>
        <xdr:cNvPr id="135" name="テキスト ボックス 134"/>
        <xdr:cNvSpPr txBox="1"/>
      </xdr:nvSpPr>
      <xdr:spPr>
        <a:xfrm>
          <a:off x="276352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32385</xdr:rowOff>
    </xdr:from>
    <xdr:to xmlns:xdr="http://schemas.openxmlformats.org/drawingml/2006/spreadsheetDrawing">
      <xdr:col>15</xdr:col>
      <xdr:colOff>101600</xdr:colOff>
      <xdr:row>35</xdr:row>
      <xdr:rowOff>134620</xdr:rowOff>
    </xdr:to>
    <xdr:sp macro="" textlink="">
      <xdr:nvSpPr>
        <xdr:cNvPr id="136" name="楕円 135"/>
        <xdr:cNvSpPr/>
      </xdr:nvSpPr>
      <xdr:spPr>
        <a:xfrm>
          <a:off x="2438400" y="66427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144145</xdr:rowOff>
    </xdr:from>
    <xdr:ext cx="762000" cy="257810"/>
    <xdr:sp macro="" textlink="">
      <xdr:nvSpPr>
        <xdr:cNvPr id="137" name="テキスト ボックス 136"/>
        <xdr:cNvSpPr txBox="1"/>
      </xdr:nvSpPr>
      <xdr:spPr>
        <a:xfrm>
          <a:off x="2164080" y="64115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12,655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783171" y="75052"/>
          <a:ext cx="3625962"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51180" y="127000"/>
          <a:ext cx="108280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256000" y="190500"/>
          <a:ext cx="33655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275050" y="215900"/>
          <a:ext cx="33210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300450" y="241300"/>
          <a:ext cx="32639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静岡県磐田市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3881100" y="190500"/>
          <a:ext cx="2269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3906500" y="215900"/>
          <a:ext cx="2225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3931900" y="241300"/>
          <a:ext cx="2167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50240" y="889000"/>
          <a:ext cx="861568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77240" y="920750"/>
          <a:ext cx="11734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15160" y="920750"/>
          <a:ext cx="11988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169,818
161,515
163.45
66,630,231
65,501,065
876,777
38,285,303
50,444,500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053080" y="920750"/>
          <a:ext cx="13004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353560" y="939800"/>
          <a:ext cx="172466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078220" y="939800"/>
          <a:ext cx="107442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216140" y="952500"/>
          <a:ext cx="55118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353560" y="1714500"/>
          <a:ext cx="17246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141720" y="1714500"/>
          <a:ext cx="3251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453880" y="889000"/>
          <a:ext cx="13004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686290" y="952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686290" y="12192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686290" y="1549400"/>
          <a:ext cx="123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536430" y="1066800"/>
          <a:ext cx="1816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590405" y="10160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590405" y="128270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60882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555480" y="1524000"/>
          <a:ext cx="1435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60882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555480" y="1905000"/>
          <a:ext cx="1435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715" cy="259080"/>
    <xdr:sp macro="" textlink="">
      <xdr:nvSpPr>
        <xdr:cNvPr id="29" name="テキスト ボックス 28"/>
        <xdr:cNvSpPr txBox="1"/>
      </xdr:nvSpPr>
      <xdr:spPr>
        <a:xfrm>
          <a:off x="614680" y="28575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5835" cy="258445"/>
    <xdr:sp macro="" textlink="">
      <xdr:nvSpPr>
        <xdr:cNvPr id="30" name="テキスト ボックス 29"/>
        <xdr:cNvSpPr txBox="1"/>
      </xdr:nvSpPr>
      <xdr:spPr>
        <a:xfrm>
          <a:off x="614680" y="31750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005" cy="258445"/>
    <xdr:sp macro="" textlink="">
      <xdr:nvSpPr>
        <xdr:cNvPr id="31" name="テキスト ボックス 30"/>
        <xdr:cNvSpPr txBox="1"/>
      </xdr:nvSpPr>
      <xdr:spPr>
        <a:xfrm>
          <a:off x="614680" y="3492500"/>
          <a:ext cx="82950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50240" y="4000500"/>
          <a:ext cx="40157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77724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7724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62560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2560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60096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0096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50240" y="4826000"/>
          <a:ext cx="40157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64008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50240" y="7112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0256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50240" y="6731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0256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50240" y="6350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0256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50240" y="5969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0256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50240" y="5588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0256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50240" y="5207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0256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50240" y="4826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0256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650240" y="4826000"/>
          <a:ext cx="40157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57785</xdr:rowOff>
    </xdr:from>
    <xdr:to xmlns:xdr="http://schemas.openxmlformats.org/drawingml/2006/spreadsheetDrawing">
      <xdr:col>24</xdr:col>
      <xdr:colOff>62865</xdr:colOff>
      <xdr:row>38</xdr:row>
      <xdr:rowOff>66675</xdr:rowOff>
    </xdr:to>
    <xdr:cxnSp macro="">
      <xdr:nvCxnSpPr>
        <xdr:cNvPr id="56" name="直線コネクタ 55"/>
        <xdr:cNvCxnSpPr/>
      </xdr:nvCxnSpPr>
      <xdr:spPr>
        <a:xfrm flipV="1">
          <a:off x="3963035" y="5372735"/>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70485</xdr:rowOff>
    </xdr:from>
    <xdr:ext cx="534035" cy="259080"/>
    <xdr:sp macro="" textlink="">
      <xdr:nvSpPr>
        <xdr:cNvPr id="57" name="人件費最小値テキスト"/>
        <xdr:cNvSpPr txBox="1"/>
      </xdr:nvSpPr>
      <xdr:spPr>
        <a:xfrm>
          <a:off x="4015740" y="6585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38</xdr:row>
      <xdr:rowOff>66675</xdr:rowOff>
    </xdr:from>
    <xdr:to xmlns:xdr="http://schemas.openxmlformats.org/drawingml/2006/spreadsheetDrawing">
      <xdr:col>24</xdr:col>
      <xdr:colOff>152400</xdr:colOff>
      <xdr:row>38</xdr:row>
      <xdr:rowOff>66675</xdr:rowOff>
    </xdr:to>
    <xdr:cxnSp macro="">
      <xdr:nvCxnSpPr>
        <xdr:cNvPr id="58" name="直線コネクタ 57"/>
        <xdr:cNvCxnSpPr/>
      </xdr:nvCxnSpPr>
      <xdr:spPr>
        <a:xfrm>
          <a:off x="3901440" y="65817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4445</xdr:rowOff>
    </xdr:from>
    <xdr:ext cx="534035" cy="259080"/>
    <xdr:sp macro="" textlink="">
      <xdr:nvSpPr>
        <xdr:cNvPr id="59" name="人件費最大値テキスト"/>
        <xdr:cNvSpPr txBox="1"/>
      </xdr:nvSpPr>
      <xdr:spPr>
        <a:xfrm>
          <a:off x="4015740" y="5147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31</xdr:row>
      <xdr:rowOff>57785</xdr:rowOff>
    </xdr:from>
    <xdr:to xmlns:xdr="http://schemas.openxmlformats.org/drawingml/2006/spreadsheetDrawing">
      <xdr:col>24</xdr:col>
      <xdr:colOff>152400</xdr:colOff>
      <xdr:row>31</xdr:row>
      <xdr:rowOff>57785</xdr:rowOff>
    </xdr:to>
    <xdr:cxnSp macro="">
      <xdr:nvCxnSpPr>
        <xdr:cNvPr id="60" name="直線コネクタ 59"/>
        <xdr:cNvCxnSpPr/>
      </xdr:nvCxnSpPr>
      <xdr:spPr>
        <a:xfrm>
          <a:off x="3901440" y="53727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35</xdr:row>
      <xdr:rowOff>90170</xdr:rowOff>
    </xdr:from>
    <xdr:to xmlns:xdr="http://schemas.openxmlformats.org/drawingml/2006/spreadsheetDrawing">
      <xdr:col>24</xdr:col>
      <xdr:colOff>63500</xdr:colOff>
      <xdr:row>35</xdr:row>
      <xdr:rowOff>118745</xdr:rowOff>
    </xdr:to>
    <xdr:cxnSp macro="">
      <xdr:nvCxnSpPr>
        <xdr:cNvPr id="61" name="直線コネクタ 60"/>
        <xdr:cNvCxnSpPr/>
      </xdr:nvCxnSpPr>
      <xdr:spPr>
        <a:xfrm>
          <a:off x="3251200" y="6090920"/>
          <a:ext cx="71374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125095</xdr:rowOff>
    </xdr:from>
    <xdr:ext cx="534035" cy="258445"/>
    <xdr:sp macro="" textlink="">
      <xdr:nvSpPr>
        <xdr:cNvPr id="62" name="人件費平均値テキスト"/>
        <xdr:cNvSpPr txBox="1"/>
      </xdr:nvSpPr>
      <xdr:spPr>
        <a:xfrm>
          <a:off x="4015740" y="578294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102235</xdr:rowOff>
    </xdr:from>
    <xdr:to xmlns:xdr="http://schemas.openxmlformats.org/drawingml/2006/spreadsheetDrawing">
      <xdr:col>24</xdr:col>
      <xdr:colOff>114300</xdr:colOff>
      <xdr:row>35</xdr:row>
      <xdr:rowOff>32385</xdr:rowOff>
    </xdr:to>
    <xdr:sp macro="" textlink="">
      <xdr:nvSpPr>
        <xdr:cNvPr id="63" name="フローチャート: 判断 62"/>
        <xdr:cNvSpPr/>
      </xdr:nvSpPr>
      <xdr:spPr>
        <a:xfrm>
          <a:off x="3914140" y="593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45085</xdr:rowOff>
    </xdr:from>
    <xdr:to xmlns:xdr="http://schemas.openxmlformats.org/drawingml/2006/spreadsheetDrawing">
      <xdr:col>19</xdr:col>
      <xdr:colOff>162560</xdr:colOff>
      <xdr:row>35</xdr:row>
      <xdr:rowOff>90170</xdr:rowOff>
    </xdr:to>
    <xdr:cxnSp macro="">
      <xdr:nvCxnSpPr>
        <xdr:cNvPr id="64" name="直線コネクタ 63"/>
        <xdr:cNvCxnSpPr/>
      </xdr:nvCxnSpPr>
      <xdr:spPr>
        <a:xfrm>
          <a:off x="2489200" y="6045835"/>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99695</xdr:rowOff>
    </xdr:from>
    <xdr:to xmlns:xdr="http://schemas.openxmlformats.org/drawingml/2006/spreadsheetDrawing">
      <xdr:col>20</xdr:col>
      <xdr:colOff>38100</xdr:colOff>
      <xdr:row>35</xdr:row>
      <xdr:rowOff>29845</xdr:rowOff>
    </xdr:to>
    <xdr:sp macro="" textlink="">
      <xdr:nvSpPr>
        <xdr:cNvPr id="65" name="フローチャート: 判断 64"/>
        <xdr:cNvSpPr/>
      </xdr:nvSpPr>
      <xdr:spPr>
        <a:xfrm>
          <a:off x="3215640" y="592899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46355</xdr:rowOff>
    </xdr:from>
    <xdr:ext cx="534035" cy="259080"/>
    <xdr:sp macro="" textlink="">
      <xdr:nvSpPr>
        <xdr:cNvPr id="66" name="テキスト ボックス 65"/>
        <xdr:cNvSpPr txBox="1"/>
      </xdr:nvSpPr>
      <xdr:spPr>
        <a:xfrm>
          <a:off x="3027045" y="5704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42545</xdr:rowOff>
    </xdr:from>
    <xdr:to xmlns:xdr="http://schemas.openxmlformats.org/drawingml/2006/spreadsheetDrawing">
      <xdr:col>15</xdr:col>
      <xdr:colOff>50800</xdr:colOff>
      <xdr:row>35</xdr:row>
      <xdr:rowOff>45085</xdr:rowOff>
    </xdr:to>
    <xdr:cxnSp macro="">
      <xdr:nvCxnSpPr>
        <xdr:cNvPr id="67" name="直線コネクタ 66"/>
        <xdr:cNvCxnSpPr/>
      </xdr:nvCxnSpPr>
      <xdr:spPr>
        <a:xfrm>
          <a:off x="1739900" y="6043295"/>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111760</xdr:rowOff>
    </xdr:from>
    <xdr:to xmlns:xdr="http://schemas.openxmlformats.org/drawingml/2006/spreadsheetDrawing">
      <xdr:col>15</xdr:col>
      <xdr:colOff>101600</xdr:colOff>
      <xdr:row>35</xdr:row>
      <xdr:rowOff>41910</xdr:rowOff>
    </xdr:to>
    <xdr:sp macro="" textlink="">
      <xdr:nvSpPr>
        <xdr:cNvPr id="68" name="フローチャート: 判断 67"/>
        <xdr:cNvSpPr/>
      </xdr:nvSpPr>
      <xdr:spPr>
        <a:xfrm>
          <a:off x="24384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33</xdr:row>
      <xdr:rowOff>58420</xdr:rowOff>
    </xdr:from>
    <xdr:ext cx="534670" cy="259080"/>
    <xdr:sp macro="" textlink="">
      <xdr:nvSpPr>
        <xdr:cNvPr id="69" name="テキスト ボックス 68"/>
        <xdr:cNvSpPr txBox="1"/>
      </xdr:nvSpPr>
      <xdr:spPr>
        <a:xfrm>
          <a:off x="2275840" y="5716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35</xdr:row>
      <xdr:rowOff>27940</xdr:rowOff>
    </xdr:from>
    <xdr:to xmlns:xdr="http://schemas.openxmlformats.org/drawingml/2006/spreadsheetDrawing">
      <xdr:col>10</xdr:col>
      <xdr:colOff>114300</xdr:colOff>
      <xdr:row>35</xdr:row>
      <xdr:rowOff>42545</xdr:rowOff>
    </xdr:to>
    <xdr:cxnSp macro="">
      <xdr:nvCxnSpPr>
        <xdr:cNvPr id="70" name="直線コネクタ 69"/>
        <xdr:cNvCxnSpPr/>
      </xdr:nvCxnSpPr>
      <xdr:spPr>
        <a:xfrm>
          <a:off x="975360" y="6028690"/>
          <a:ext cx="76454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122555</xdr:rowOff>
    </xdr:from>
    <xdr:to xmlns:xdr="http://schemas.openxmlformats.org/drawingml/2006/spreadsheetDrawing">
      <xdr:col>10</xdr:col>
      <xdr:colOff>162560</xdr:colOff>
      <xdr:row>35</xdr:row>
      <xdr:rowOff>52705</xdr:rowOff>
    </xdr:to>
    <xdr:sp macro="" textlink="">
      <xdr:nvSpPr>
        <xdr:cNvPr id="71" name="フローチャート: 判断 70"/>
        <xdr:cNvSpPr/>
      </xdr:nvSpPr>
      <xdr:spPr>
        <a:xfrm>
          <a:off x="1689100" y="595185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69215</xdr:rowOff>
    </xdr:from>
    <xdr:ext cx="534670" cy="259080"/>
    <xdr:sp macro="" textlink="">
      <xdr:nvSpPr>
        <xdr:cNvPr id="72" name="テキスト ボックス 71"/>
        <xdr:cNvSpPr txBox="1"/>
      </xdr:nvSpPr>
      <xdr:spPr>
        <a:xfrm>
          <a:off x="1500505" y="5727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146685</xdr:rowOff>
    </xdr:from>
    <xdr:to xmlns:xdr="http://schemas.openxmlformats.org/drawingml/2006/spreadsheetDrawing">
      <xdr:col>6</xdr:col>
      <xdr:colOff>38100</xdr:colOff>
      <xdr:row>35</xdr:row>
      <xdr:rowOff>76835</xdr:rowOff>
    </xdr:to>
    <xdr:sp macro="" textlink="">
      <xdr:nvSpPr>
        <xdr:cNvPr id="73" name="フローチャート: 判断 72"/>
        <xdr:cNvSpPr/>
      </xdr:nvSpPr>
      <xdr:spPr>
        <a:xfrm>
          <a:off x="939800" y="597598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93345</xdr:rowOff>
    </xdr:from>
    <xdr:ext cx="534035" cy="259080"/>
    <xdr:sp macro="" textlink="">
      <xdr:nvSpPr>
        <xdr:cNvPr id="74" name="テキスト ボックス 73"/>
        <xdr:cNvSpPr txBox="1"/>
      </xdr:nvSpPr>
      <xdr:spPr>
        <a:xfrm>
          <a:off x="751205" y="5751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38023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41</xdr:row>
      <xdr:rowOff>80010</xdr:rowOff>
    </xdr:from>
    <xdr:ext cx="762000" cy="259080"/>
    <xdr:sp macro="" textlink="">
      <xdr:nvSpPr>
        <xdr:cNvPr id="76" name="テキスト ボックス 75"/>
        <xdr:cNvSpPr txBox="1"/>
      </xdr:nvSpPr>
      <xdr:spPr>
        <a:xfrm>
          <a:off x="308864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32664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5773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41</xdr:row>
      <xdr:rowOff>80010</xdr:rowOff>
    </xdr:from>
    <xdr:ext cx="762000" cy="259080"/>
    <xdr:sp macro="" textlink="">
      <xdr:nvSpPr>
        <xdr:cNvPr id="79" name="テキスト ボックス 78"/>
        <xdr:cNvSpPr txBox="1"/>
      </xdr:nvSpPr>
      <xdr:spPr>
        <a:xfrm>
          <a:off x="8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67945</xdr:rowOff>
    </xdr:from>
    <xdr:to xmlns:xdr="http://schemas.openxmlformats.org/drawingml/2006/spreadsheetDrawing">
      <xdr:col>24</xdr:col>
      <xdr:colOff>114300</xdr:colOff>
      <xdr:row>35</xdr:row>
      <xdr:rowOff>169545</xdr:rowOff>
    </xdr:to>
    <xdr:sp macro="" textlink="">
      <xdr:nvSpPr>
        <xdr:cNvPr id="80" name="楕円 79"/>
        <xdr:cNvSpPr/>
      </xdr:nvSpPr>
      <xdr:spPr>
        <a:xfrm>
          <a:off x="391414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46355</xdr:rowOff>
    </xdr:from>
    <xdr:ext cx="534035" cy="259080"/>
    <xdr:sp macro="" textlink="">
      <xdr:nvSpPr>
        <xdr:cNvPr id="81" name="人件費該当値テキスト"/>
        <xdr:cNvSpPr txBox="1"/>
      </xdr:nvSpPr>
      <xdr:spPr>
        <a:xfrm>
          <a:off x="4015740" y="6047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39370</xdr:rowOff>
    </xdr:from>
    <xdr:to xmlns:xdr="http://schemas.openxmlformats.org/drawingml/2006/spreadsheetDrawing">
      <xdr:col>20</xdr:col>
      <xdr:colOff>38100</xdr:colOff>
      <xdr:row>35</xdr:row>
      <xdr:rowOff>140970</xdr:rowOff>
    </xdr:to>
    <xdr:sp macro="" textlink="">
      <xdr:nvSpPr>
        <xdr:cNvPr id="82" name="楕円 81"/>
        <xdr:cNvSpPr/>
      </xdr:nvSpPr>
      <xdr:spPr>
        <a:xfrm>
          <a:off x="3215640" y="604012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132080</xdr:rowOff>
    </xdr:from>
    <xdr:ext cx="534035" cy="258445"/>
    <xdr:sp macro="" textlink="">
      <xdr:nvSpPr>
        <xdr:cNvPr id="83" name="テキスト ボックス 82"/>
        <xdr:cNvSpPr txBox="1"/>
      </xdr:nvSpPr>
      <xdr:spPr>
        <a:xfrm>
          <a:off x="3027045" y="6132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166370</xdr:rowOff>
    </xdr:from>
    <xdr:to xmlns:xdr="http://schemas.openxmlformats.org/drawingml/2006/spreadsheetDrawing">
      <xdr:col>15</xdr:col>
      <xdr:colOff>101600</xdr:colOff>
      <xdr:row>35</xdr:row>
      <xdr:rowOff>95885</xdr:rowOff>
    </xdr:to>
    <xdr:sp macro="" textlink="">
      <xdr:nvSpPr>
        <xdr:cNvPr id="84" name="楕円 83"/>
        <xdr:cNvSpPr/>
      </xdr:nvSpPr>
      <xdr:spPr>
        <a:xfrm>
          <a:off x="2438400" y="599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35</xdr:row>
      <xdr:rowOff>86995</xdr:rowOff>
    </xdr:from>
    <xdr:ext cx="534670" cy="258445"/>
    <xdr:sp macro="" textlink="">
      <xdr:nvSpPr>
        <xdr:cNvPr id="85" name="テキスト ボックス 84"/>
        <xdr:cNvSpPr txBox="1"/>
      </xdr:nvSpPr>
      <xdr:spPr>
        <a:xfrm>
          <a:off x="2275840" y="6087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163195</xdr:rowOff>
    </xdr:from>
    <xdr:to xmlns:xdr="http://schemas.openxmlformats.org/drawingml/2006/spreadsheetDrawing">
      <xdr:col>10</xdr:col>
      <xdr:colOff>162560</xdr:colOff>
      <xdr:row>35</xdr:row>
      <xdr:rowOff>93345</xdr:rowOff>
    </xdr:to>
    <xdr:sp macro="" textlink="">
      <xdr:nvSpPr>
        <xdr:cNvPr id="86" name="楕円 85"/>
        <xdr:cNvSpPr/>
      </xdr:nvSpPr>
      <xdr:spPr>
        <a:xfrm>
          <a:off x="1689100" y="599249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84455</xdr:rowOff>
    </xdr:from>
    <xdr:ext cx="534670" cy="259080"/>
    <xdr:sp macro="" textlink="">
      <xdr:nvSpPr>
        <xdr:cNvPr id="87" name="テキスト ボックス 86"/>
        <xdr:cNvSpPr txBox="1"/>
      </xdr:nvSpPr>
      <xdr:spPr>
        <a:xfrm>
          <a:off x="1500505" y="6085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148590</xdr:rowOff>
    </xdr:from>
    <xdr:to xmlns:xdr="http://schemas.openxmlformats.org/drawingml/2006/spreadsheetDrawing">
      <xdr:col>6</xdr:col>
      <xdr:colOff>38100</xdr:colOff>
      <xdr:row>35</xdr:row>
      <xdr:rowOff>78740</xdr:rowOff>
    </xdr:to>
    <xdr:sp macro="" textlink="">
      <xdr:nvSpPr>
        <xdr:cNvPr id="88" name="楕円 87"/>
        <xdr:cNvSpPr/>
      </xdr:nvSpPr>
      <xdr:spPr>
        <a:xfrm>
          <a:off x="939800" y="597789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69850</xdr:rowOff>
    </xdr:from>
    <xdr:ext cx="534035" cy="259080"/>
    <xdr:sp macro="" textlink="">
      <xdr:nvSpPr>
        <xdr:cNvPr id="89" name="テキスト ボックス 88"/>
        <xdr:cNvSpPr txBox="1"/>
      </xdr:nvSpPr>
      <xdr:spPr>
        <a:xfrm>
          <a:off x="751205" y="6070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50240" y="7429500"/>
          <a:ext cx="40157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77724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77724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62560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62560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60096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60096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50240" y="8255000"/>
          <a:ext cx="40157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64008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50240" y="10541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8445"/>
    <xdr:sp macro="" textlink="">
      <xdr:nvSpPr>
        <xdr:cNvPr id="100" name="テキスト ボックス 99"/>
        <xdr:cNvSpPr txBox="1"/>
      </xdr:nvSpPr>
      <xdr:spPr>
        <a:xfrm>
          <a:off x="20256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650240" y="10160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0256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650240" y="9779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0256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650240" y="9398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6" name="テキスト ボックス 105"/>
        <xdr:cNvSpPr txBox="1"/>
      </xdr:nvSpPr>
      <xdr:spPr>
        <a:xfrm>
          <a:off x="20256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650240" y="9017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1495" cy="259080"/>
    <xdr:sp macro="" textlink="">
      <xdr:nvSpPr>
        <xdr:cNvPr id="108" name="テキスト ボックス 107"/>
        <xdr:cNvSpPr txBox="1"/>
      </xdr:nvSpPr>
      <xdr:spPr>
        <a:xfrm>
          <a:off x="20256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650240" y="8636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1495" cy="259080"/>
    <xdr:sp macro="" textlink="">
      <xdr:nvSpPr>
        <xdr:cNvPr id="110" name="テキスト ボックス 109"/>
        <xdr:cNvSpPr txBox="1"/>
      </xdr:nvSpPr>
      <xdr:spPr>
        <a:xfrm>
          <a:off x="20256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50240" y="8255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1495" cy="258445"/>
    <xdr:sp macro="" textlink="">
      <xdr:nvSpPr>
        <xdr:cNvPr id="112" name="テキスト ボックス 111"/>
        <xdr:cNvSpPr txBox="1"/>
      </xdr:nvSpPr>
      <xdr:spPr>
        <a:xfrm>
          <a:off x="20256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50240" y="8255000"/>
          <a:ext cx="40157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102870</xdr:rowOff>
    </xdr:from>
    <xdr:to xmlns:xdr="http://schemas.openxmlformats.org/drawingml/2006/spreadsheetDrawing">
      <xdr:col>24</xdr:col>
      <xdr:colOff>62865</xdr:colOff>
      <xdr:row>59</xdr:row>
      <xdr:rowOff>132715</xdr:rowOff>
    </xdr:to>
    <xdr:cxnSp macro="">
      <xdr:nvCxnSpPr>
        <xdr:cNvPr id="114" name="直線コネクタ 113"/>
        <xdr:cNvCxnSpPr/>
      </xdr:nvCxnSpPr>
      <xdr:spPr>
        <a:xfrm flipV="1">
          <a:off x="3963035" y="8846820"/>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136525</xdr:rowOff>
    </xdr:from>
    <xdr:ext cx="534035" cy="258445"/>
    <xdr:sp macro="" textlink="">
      <xdr:nvSpPr>
        <xdr:cNvPr id="115" name="物件費最小値テキスト"/>
        <xdr:cNvSpPr txBox="1"/>
      </xdr:nvSpPr>
      <xdr:spPr>
        <a:xfrm>
          <a:off x="4015740" y="10252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59</xdr:row>
      <xdr:rowOff>132715</xdr:rowOff>
    </xdr:from>
    <xdr:to xmlns:xdr="http://schemas.openxmlformats.org/drawingml/2006/spreadsheetDrawing">
      <xdr:col>24</xdr:col>
      <xdr:colOff>152400</xdr:colOff>
      <xdr:row>59</xdr:row>
      <xdr:rowOff>132715</xdr:rowOff>
    </xdr:to>
    <xdr:cxnSp macro="">
      <xdr:nvCxnSpPr>
        <xdr:cNvPr id="116" name="直線コネクタ 115"/>
        <xdr:cNvCxnSpPr/>
      </xdr:nvCxnSpPr>
      <xdr:spPr>
        <a:xfrm>
          <a:off x="3901440" y="102482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49530</xdr:rowOff>
    </xdr:from>
    <xdr:ext cx="534035" cy="259080"/>
    <xdr:sp macro="" textlink="">
      <xdr:nvSpPr>
        <xdr:cNvPr id="117" name="物件費最大値テキスト"/>
        <xdr:cNvSpPr txBox="1"/>
      </xdr:nvSpPr>
      <xdr:spPr>
        <a:xfrm>
          <a:off x="4015740" y="8622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51</xdr:row>
      <xdr:rowOff>102870</xdr:rowOff>
    </xdr:from>
    <xdr:to xmlns:xdr="http://schemas.openxmlformats.org/drawingml/2006/spreadsheetDrawing">
      <xdr:col>24</xdr:col>
      <xdr:colOff>152400</xdr:colOff>
      <xdr:row>51</xdr:row>
      <xdr:rowOff>102870</xdr:rowOff>
    </xdr:to>
    <xdr:cxnSp macro="">
      <xdr:nvCxnSpPr>
        <xdr:cNvPr id="118" name="直線コネクタ 117"/>
        <xdr:cNvCxnSpPr/>
      </xdr:nvCxnSpPr>
      <xdr:spPr>
        <a:xfrm>
          <a:off x="3901440" y="88468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56</xdr:row>
      <xdr:rowOff>13335</xdr:rowOff>
    </xdr:from>
    <xdr:to xmlns:xdr="http://schemas.openxmlformats.org/drawingml/2006/spreadsheetDrawing">
      <xdr:col>24</xdr:col>
      <xdr:colOff>63500</xdr:colOff>
      <xdr:row>56</xdr:row>
      <xdr:rowOff>24130</xdr:rowOff>
    </xdr:to>
    <xdr:cxnSp macro="">
      <xdr:nvCxnSpPr>
        <xdr:cNvPr id="119" name="直線コネクタ 118"/>
        <xdr:cNvCxnSpPr/>
      </xdr:nvCxnSpPr>
      <xdr:spPr>
        <a:xfrm>
          <a:off x="3251200" y="9614535"/>
          <a:ext cx="71374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95885</xdr:rowOff>
    </xdr:from>
    <xdr:ext cx="534035" cy="259080"/>
    <xdr:sp macro="" textlink="">
      <xdr:nvSpPr>
        <xdr:cNvPr id="120" name="物件費平均値テキスト"/>
        <xdr:cNvSpPr txBox="1"/>
      </xdr:nvSpPr>
      <xdr:spPr>
        <a:xfrm>
          <a:off x="4015740" y="935418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73025</xdr:rowOff>
    </xdr:from>
    <xdr:to xmlns:xdr="http://schemas.openxmlformats.org/drawingml/2006/spreadsheetDrawing">
      <xdr:col>24</xdr:col>
      <xdr:colOff>114300</xdr:colOff>
      <xdr:row>56</xdr:row>
      <xdr:rowOff>3175</xdr:rowOff>
    </xdr:to>
    <xdr:sp macro="" textlink="">
      <xdr:nvSpPr>
        <xdr:cNvPr id="121" name="フローチャート: 判断 120"/>
        <xdr:cNvSpPr/>
      </xdr:nvSpPr>
      <xdr:spPr>
        <a:xfrm>
          <a:off x="3914140" y="95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13335</xdr:rowOff>
    </xdr:from>
    <xdr:to xmlns:xdr="http://schemas.openxmlformats.org/drawingml/2006/spreadsheetDrawing">
      <xdr:col>19</xdr:col>
      <xdr:colOff>162560</xdr:colOff>
      <xdr:row>56</xdr:row>
      <xdr:rowOff>45720</xdr:rowOff>
    </xdr:to>
    <xdr:cxnSp macro="">
      <xdr:nvCxnSpPr>
        <xdr:cNvPr id="122" name="直線コネクタ 121"/>
        <xdr:cNvCxnSpPr/>
      </xdr:nvCxnSpPr>
      <xdr:spPr>
        <a:xfrm flipV="1">
          <a:off x="2489200" y="961453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66040</xdr:rowOff>
    </xdr:from>
    <xdr:to xmlns:xdr="http://schemas.openxmlformats.org/drawingml/2006/spreadsheetDrawing">
      <xdr:col>20</xdr:col>
      <xdr:colOff>38100</xdr:colOff>
      <xdr:row>56</xdr:row>
      <xdr:rowOff>167640</xdr:rowOff>
    </xdr:to>
    <xdr:sp macro="" textlink="">
      <xdr:nvSpPr>
        <xdr:cNvPr id="123" name="フローチャート: 判断 122"/>
        <xdr:cNvSpPr/>
      </xdr:nvSpPr>
      <xdr:spPr>
        <a:xfrm>
          <a:off x="3215640" y="966724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158750</xdr:rowOff>
    </xdr:from>
    <xdr:ext cx="534035" cy="259080"/>
    <xdr:sp macro="" textlink="">
      <xdr:nvSpPr>
        <xdr:cNvPr id="124" name="テキスト ボックス 123"/>
        <xdr:cNvSpPr txBox="1"/>
      </xdr:nvSpPr>
      <xdr:spPr>
        <a:xfrm>
          <a:off x="3027045" y="9759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45720</xdr:rowOff>
    </xdr:from>
    <xdr:to xmlns:xdr="http://schemas.openxmlformats.org/drawingml/2006/spreadsheetDrawing">
      <xdr:col>15</xdr:col>
      <xdr:colOff>50800</xdr:colOff>
      <xdr:row>56</xdr:row>
      <xdr:rowOff>50800</xdr:rowOff>
    </xdr:to>
    <xdr:cxnSp macro="">
      <xdr:nvCxnSpPr>
        <xdr:cNvPr id="125" name="直線コネクタ 124"/>
        <xdr:cNvCxnSpPr/>
      </xdr:nvCxnSpPr>
      <xdr:spPr>
        <a:xfrm flipV="1">
          <a:off x="1739900" y="9646920"/>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66675</xdr:rowOff>
    </xdr:from>
    <xdr:to xmlns:xdr="http://schemas.openxmlformats.org/drawingml/2006/spreadsheetDrawing">
      <xdr:col>15</xdr:col>
      <xdr:colOff>101600</xdr:colOff>
      <xdr:row>56</xdr:row>
      <xdr:rowOff>168275</xdr:rowOff>
    </xdr:to>
    <xdr:sp macro="" textlink="">
      <xdr:nvSpPr>
        <xdr:cNvPr id="126" name="フローチャート: 判断 125"/>
        <xdr:cNvSpPr/>
      </xdr:nvSpPr>
      <xdr:spPr>
        <a:xfrm>
          <a:off x="24384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56</xdr:row>
      <xdr:rowOff>159385</xdr:rowOff>
    </xdr:from>
    <xdr:ext cx="534670" cy="258445"/>
    <xdr:sp macro="" textlink="">
      <xdr:nvSpPr>
        <xdr:cNvPr id="127" name="テキスト ボックス 126"/>
        <xdr:cNvSpPr txBox="1"/>
      </xdr:nvSpPr>
      <xdr:spPr>
        <a:xfrm>
          <a:off x="2275840" y="9760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56</xdr:row>
      <xdr:rowOff>30480</xdr:rowOff>
    </xdr:from>
    <xdr:to xmlns:xdr="http://schemas.openxmlformats.org/drawingml/2006/spreadsheetDrawing">
      <xdr:col>10</xdr:col>
      <xdr:colOff>114300</xdr:colOff>
      <xdr:row>56</xdr:row>
      <xdr:rowOff>50800</xdr:rowOff>
    </xdr:to>
    <xdr:cxnSp macro="">
      <xdr:nvCxnSpPr>
        <xdr:cNvPr id="128" name="直線コネクタ 127"/>
        <xdr:cNvCxnSpPr/>
      </xdr:nvCxnSpPr>
      <xdr:spPr>
        <a:xfrm>
          <a:off x="975360" y="9631680"/>
          <a:ext cx="76454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71755</xdr:rowOff>
    </xdr:from>
    <xdr:to xmlns:xdr="http://schemas.openxmlformats.org/drawingml/2006/spreadsheetDrawing">
      <xdr:col>10</xdr:col>
      <xdr:colOff>162560</xdr:colOff>
      <xdr:row>57</xdr:row>
      <xdr:rowOff>1905</xdr:rowOff>
    </xdr:to>
    <xdr:sp macro="" textlink="">
      <xdr:nvSpPr>
        <xdr:cNvPr id="129" name="フローチャート: 判断 128"/>
        <xdr:cNvSpPr/>
      </xdr:nvSpPr>
      <xdr:spPr>
        <a:xfrm>
          <a:off x="1689100" y="967295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164465</xdr:rowOff>
    </xdr:from>
    <xdr:ext cx="534670" cy="259080"/>
    <xdr:sp macro="" textlink="">
      <xdr:nvSpPr>
        <xdr:cNvPr id="130" name="テキスト ボックス 129"/>
        <xdr:cNvSpPr txBox="1"/>
      </xdr:nvSpPr>
      <xdr:spPr>
        <a:xfrm>
          <a:off x="1500505" y="976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94615</xdr:rowOff>
    </xdr:from>
    <xdr:to xmlns:xdr="http://schemas.openxmlformats.org/drawingml/2006/spreadsheetDrawing">
      <xdr:col>6</xdr:col>
      <xdr:colOff>38100</xdr:colOff>
      <xdr:row>57</xdr:row>
      <xdr:rowOff>24765</xdr:rowOff>
    </xdr:to>
    <xdr:sp macro="" textlink="">
      <xdr:nvSpPr>
        <xdr:cNvPr id="131" name="フローチャート: 判断 130"/>
        <xdr:cNvSpPr/>
      </xdr:nvSpPr>
      <xdr:spPr>
        <a:xfrm>
          <a:off x="939800" y="969581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15875</xdr:rowOff>
    </xdr:from>
    <xdr:ext cx="534035" cy="259080"/>
    <xdr:sp macro="" textlink="">
      <xdr:nvSpPr>
        <xdr:cNvPr id="132" name="テキスト ボックス 131"/>
        <xdr:cNvSpPr txBox="1"/>
      </xdr:nvSpPr>
      <xdr:spPr>
        <a:xfrm>
          <a:off x="751205" y="9788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38023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61</xdr:row>
      <xdr:rowOff>80010</xdr:rowOff>
    </xdr:from>
    <xdr:ext cx="762000" cy="259080"/>
    <xdr:sp macro="" textlink="">
      <xdr:nvSpPr>
        <xdr:cNvPr id="134" name="テキスト ボックス 133"/>
        <xdr:cNvSpPr txBox="1"/>
      </xdr:nvSpPr>
      <xdr:spPr>
        <a:xfrm>
          <a:off x="308864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32664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6" name="テキスト ボックス 135"/>
        <xdr:cNvSpPr txBox="1"/>
      </xdr:nvSpPr>
      <xdr:spPr>
        <a:xfrm>
          <a:off x="15773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61</xdr:row>
      <xdr:rowOff>80010</xdr:rowOff>
    </xdr:from>
    <xdr:ext cx="762000" cy="259080"/>
    <xdr:sp macro="" textlink="">
      <xdr:nvSpPr>
        <xdr:cNvPr id="137" name="テキスト ボックス 136"/>
        <xdr:cNvSpPr txBox="1"/>
      </xdr:nvSpPr>
      <xdr:spPr>
        <a:xfrm>
          <a:off x="8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144780</xdr:rowOff>
    </xdr:from>
    <xdr:to xmlns:xdr="http://schemas.openxmlformats.org/drawingml/2006/spreadsheetDrawing">
      <xdr:col>24</xdr:col>
      <xdr:colOff>114300</xdr:colOff>
      <xdr:row>56</xdr:row>
      <xdr:rowOff>74930</xdr:rowOff>
    </xdr:to>
    <xdr:sp macro="" textlink="">
      <xdr:nvSpPr>
        <xdr:cNvPr id="138" name="楕円 137"/>
        <xdr:cNvSpPr/>
      </xdr:nvSpPr>
      <xdr:spPr>
        <a:xfrm>
          <a:off x="391414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123190</xdr:rowOff>
    </xdr:from>
    <xdr:ext cx="534035" cy="258445"/>
    <xdr:sp macro="" textlink="">
      <xdr:nvSpPr>
        <xdr:cNvPr id="139" name="物件費該当値テキスト"/>
        <xdr:cNvSpPr txBox="1"/>
      </xdr:nvSpPr>
      <xdr:spPr>
        <a:xfrm>
          <a:off x="4015740" y="9552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133985</xdr:rowOff>
    </xdr:from>
    <xdr:to xmlns:xdr="http://schemas.openxmlformats.org/drawingml/2006/spreadsheetDrawing">
      <xdr:col>20</xdr:col>
      <xdr:colOff>38100</xdr:colOff>
      <xdr:row>56</xdr:row>
      <xdr:rowOff>64135</xdr:rowOff>
    </xdr:to>
    <xdr:sp macro="" textlink="">
      <xdr:nvSpPr>
        <xdr:cNvPr id="140" name="楕円 139"/>
        <xdr:cNvSpPr/>
      </xdr:nvSpPr>
      <xdr:spPr>
        <a:xfrm>
          <a:off x="3215640" y="956373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80645</xdr:rowOff>
    </xdr:from>
    <xdr:ext cx="534035" cy="259080"/>
    <xdr:sp macro="" textlink="">
      <xdr:nvSpPr>
        <xdr:cNvPr id="141" name="テキスト ボックス 140"/>
        <xdr:cNvSpPr txBox="1"/>
      </xdr:nvSpPr>
      <xdr:spPr>
        <a:xfrm>
          <a:off x="3027045" y="9338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166370</xdr:rowOff>
    </xdr:from>
    <xdr:to xmlns:xdr="http://schemas.openxmlformats.org/drawingml/2006/spreadsheetDrawing">
      <xdr:col>15</xdr:col>
      <xdr:colOff>101600</xdr:colOff>
      <xdr:row>56</xdr:row>
      <xdr:rowOff>96520</xdr:rowOff>
    </xdr:to>
    <xdr:sp macro="" textlink="">
      <xdr:nvSpPr>
        <xdr:cNvPr id="142" name="楕円 141"/>
        <xdr:cNvSpPr/>
      </xdr:nvSpPr>
      <xdr:spPr>
        <a:xfrm>
          <a:off x="24384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54</xdr:row>
      <xdr:rowOff>113030</xdr:rowOff>
    </xdr:from>
    <xdr:ext cx="534670" cy="259080"/>
    <xdr:sp macro="" textlink="">
      <xdr:nvSpPr>
        <xdr:cNvPr id="143" name="テキスト ボックス 142"/>
        <xdr:cNvSpPr txBox="1"/>
      </xdr:nvSpPr>
      <xdr:spPr>
        <a:xfrm>
          <a:off x="2275840" y="9371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0</xdr:rowOff>
    </xdr:from>
    <xdr:to xmlns:xdr="http://schemas.openxmlformats.org/drawingml/2006/spreadsheetDrawing">
      <xdr:col>10</xdr:col>
      <xdr:colOff>162560</xdr:colOff>
      <xdr:row>56</xdr:row>
      <xdr:rowOff>101600</xdr:rowOff>
    </xdr:to>
    <xdr:sp macro="" textlink="">
      <xdr:nvSpPr>
        <xdr:cNvPr id="144" name="楕円 143"/>
        <xdr:cNvSpPr/>
      </xdr:nvSpPr>
      <xdr:spPr>
        <a:xfrm>
          <a:off x="1689100" y="96012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118110</xdr:rowOff>
    </xdr:from>
    <xdr:ext cx="534670" cy="259080"/>
    <xdr:sp macro="" textlink="">
      <xdr:nvSpPr>
        <xdr:cNvPr id="145" name="テキスト ボックス 144"/>
        <xdr:cNvSpPr txBox="1"/>
      </xdr:nvSpPr>
      <xdr:spPr>
        <a:xfrm>
          <a:off x="1500505" y="9376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151130</xdr:rowOff>
    </xdr:from>
    <xdr:to xmlns:xdr="http://schemas.openxmlformats.org/drawingml/2006/spreadsheetDrawing">
      <xdr:col>6</xdr:col>
      <xdr:colOff>38100</xdr:colOff>
      <xdr:row>56</xdr:row>
      <xdr:rowOff>81280</xdr:rowOff>
    </xdr:to>
    <xdr:sp macro="" textlink="">
      <xdr:nvSpPr>
        <xdr:cNvPr id="146" name="楕円 145"/>
        <xdr:cNvSpPr/>
      </xdr:nvSpPr>
      <xdr:spPr>
        <a:xfrm>
          <a:off x="939800" y="958088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97790</xdr:rowOff>
    </xdr:from>
    <xdr:ext cx="534035" cy="258445"/>
    <xdr:sp macro="" textlink="">
      <xdr:nvSpPr>
        <xdr:cNvPr id="147" name="テキスト ボックス 146"/>
        <xdr:cNvSpPr txBox="1"/>
      </xdr:nvSpPr>
      <xdr:spPr>
        <a:xfrm>
          <a:off x="751205" y="9356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50240" y="10858500"/>
          <a:ext cx="40157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77724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77724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62560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62560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60096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60096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50240" y="11684000"/>
          <a:ext cx="40157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64008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50240" y="13970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650240" y="13589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9" name="テキスト ボックス 158"/>
        <xdr:cNvSpPr txBox="1"/>
      </xdr:nvSpPr>
      <xdr:spPr>
        <a:xfrm>
          <a:off x="45720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650240" y="13208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6725" cy="259080"/>
    <xdr:sp macro="" textlink="">
      <xdr:nvSpPr>
        <xdr:cNvPr id="161" name="テキスト ボックス 160"/>
        <xdr:cNvSpPr txBox="1"/>
      </xdr:nvSpPr>
      <xdr:spPr>
        <a:xfrm>
          <a:off x="26670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650240" y="12827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168910</xdr:rowOff>
    </xdr:from>
    <xdr:ext cx="466725" cy="258445"/>
    <xdr:sp macro="" textlink="">
      <xdr:nvSpPr>
        <xdr:cNvPr id="163" name="テキスト ボックス 162"/>
        <xdr:cNvSpPr txBox="1"/>
      </xdr:nvSpPr>
      <xdr:spPr>
        <a:xfrm>
          <a:off x="266700" y="1268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650240" y="12446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71</xdr:row>
      <xdr:rowOff>130810</xdr:rowOff>
    </xdr:from>
    <xdr:ext cx="466725" cy="259080"/>
    <xdr:sp macro="" textlink="">
      <xdr:nvSpPr>
        <xdr:cNvPr id="165" name="テキスト ボックス 164"/>
        <xdr:cNvSpPr txBox="1"/>
      </xdr:nvSpPr>
      <xdr:spPr>
        <a:xfrm>
          <a:off x="266700" y="1230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650240" y="12065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69</xdr:row>
      <xdr:rowOff>92710</xdr:rowOff>
    </xdr:from>
    <xdr:ext cx="466725" cy="259080"/>
    <xdr:sp macro="" textlink="">
      <xdr:nvSpPr>
        <xdr:cNvPr id="167" name="テキスト ボックス 166"/>
        <xdr:cNvSpPr txBox="1"/>
      </xdr:nvSpPr>
      <xdr:spPr>
        <a:xfrm>
          <a:off x="266700" y="1192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50240" y="11684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9" name="テキスト ボックス 168"/>
        <xdr:cNvSpPr txBox="1"/>
      </xdr:nvSpPr>
      <xdr:spPr>
        <a:xfrm>
          <a:off x="20256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650240" y="11684000"/>
          <a:ext cx="40157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46990</xdr:rowOff>
    </xdr:from>
    <xdr:to xmlns:xdr="http://schemas.openxmlformats.org/drawingml/2006/spreadsheetDrawing">
      <xdr:col>24</xdr:col>
      <xdr:colOff>62865</xdr:colOff>
      <xdr:row>78</xdr:row>
      <xdr:rowOff>22860</xdr:rowOff>
    </xdr:to>
    <xdr:cxnSp macro="">
      <xdr:nvCxnSpPr>
        <xdr:cNvPr id="171" name="直線コネクタ 170"/>
        <xdr:cNvCxnSpPr/>
      </xdr:nvCxnSpPr>
      <xdr:spPr>
        <a:xfrm flipV="1">
          <a:off x="3963035" y="12219940"/>
          <a:ext cx="127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26670</xdr:rowOff>
    </xdr:from>
    <xdr:ext cx="469265" cy="259080"/>
    <xdr:sp macro="" textlink="">
      <xdr:nvSpPr>
        <xdr:cNvPr id="172" name="維持補修費最小値テキスト"/>
        <xdr:cNvSpPr txBox="1"/>
      </xdr:nvSpPr>
      <xdr:spPr>
        <a:xfrm>
          <a:off x="4015740" y="13399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78</xdr:row>
      <xdr:rowOff>22860</xdr:rowOff>
    </xdr:from>
    <xdr:to xmlns:xdr="http://schemas.openxmlformats.org/drawingml/2006/spreadsheetDrawing">
      <xdr:col>24</xdr:col>
      <xdr:colOff>152400</xdr:colOff>
      <xdr:row>78</xdr:row>
      <xdr:rowOff>22860</xdr:rowOff>
    </xdr:to>
    <xdr:cxnSp macro="">
      <xdr:nvCxnSpPr>
        <xdr:cNvPr id="173" name="直線コネクタ 172"/>
        <xdr:cNvCxnSpPr/>
      </xdr:nvCxnSpPr>
      <xdr:spPr>
        <a:xfrm>
          <a:off x="3901440" y="133959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166370</xdr:rowOff>
    </xdr:from>
    <xdr:ext cx="469265" cy="258445"/>
    <xdr:sp macro="" textlink="">
      <xdr:nvSpPr>
        <xdr:cNvPr id="174" name="維持補修費最大値テキスト"/>
        <xdr:cNvSpPr txBox="1"/>
      </xdr:nvSpPr>
      <xdr:spPr>
        <a:xfrm>
          <a:off x="4015740" y="11996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71</xdr:row>
      <xdr:rowOff>46990</xdr:rowOff>
    </xdr:from>
    <xdr:to xmlns:xdr="http://schemas.openxmlformats.org/drawingml/2006/spreadsheetDrawing">
      <xdr:col>24</xdr:col>
      <xdr:colOff>152400</xdr:colOff>
      <xdr:row>71</xdr:row>
      <xdr:rowOff>46990</xdr:rowOff>
    </xdr:to>
    <xdr:cxnSp macro="">
      <xdr:nvCxnSpPr>
        <xdr:cNvPr id="175" name="直線コネクタ 174"/>
        <xdr:cNvCxnSpPr/>
      </xdr:nvCxnSpPr>
      <xdr:spPr>
        <a:xfrm>
          <a:off x="3901440" y="122199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72</xdr:row>
      <xdr:rowOff>165100</xdr:rowOff>
    </xdr:from>
    <xdr:to xmlns:xdr="http://schemas.openxmlformats.org/drawingml/2006/spreadsheetDrawing">
      <xdr:col>24</xdr:col>
      <xdr:colOff>63500</xdr:colOff>
      <xdr:row>74</xdr:row>
      <xdr:rowOff>81915</xdr:rowOff>
    </xdr:to>
    <xdr:cxnSp macro="">
      <xdr:nvCxnSpPr>
        <xdr:cNvPr id="176" name="直線コネクタ 175"/>
        <xdr:cNvCxnSpPr/>
      </xdr:nvCxnSpPr>
      <xdr:spPr>
        <a:xfrm>
          <a:off x="3251200" y="12509500"/>
          <a:ext cx="71374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43180</xdr:rowOff>
    </xdr:from>
    <xdr:ext cx="469265" cy="258445"/>
    <xdr:sp macro="" textlink="">
      <xdr:nvSpPr>
        <xdr:cNvPr id="177" name="維持補修費平均値テキスト"/>
        <xdr:cNvSpPr txBox="1"/>
      </xdr:nvSpPr>
      <xdr:spPr>
        <a:xfrm>
          <a:off x="4015740" y="127304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64770</xdr:rowOff>
    </xdr:from>
    <xdr:to xmlns:xdr="http://schemas.openxmlformats.org/drawingml/2006/spreadsheetDrawing">
      <xdr:col>24</xdr:col>
      <xdr:colOff>114300</xdr:colOff>
      <xdr:row>74</xdr:row>
      <xdr:rowOff>166370</xdr:rowOff>
    </xdr:to>
    <xdr:sp macro="" textlink="">
      <xdr:nvSpPr>
        <xdr:cNvPr id="178" name="フローチャート: 判断 177"/>
        <xdr:cNvSpPr/>
      </xdr:nvSpPr>
      <xdr:spPr>
        <a:xfrm>
          <a:off x="391414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72</xdr:row>
      <xdr:rowOff>165100</xdr:rowOff>
    </xdr:from>
    <xdr:to xmlns:xdr="http://schemas.openxmlformats.org/drawingml/2006/spreadsheetDrawing">
      <xdr:col>19</xdr:col>
      <xdr:colOff>162560</xdr:colOff>
      <xdr:row>73</xdr:row>
      <xdr:rowOff>101600</xdr:rowOff>
    </xdr:to>
    <xdr:cxnSp macro="">
      <xdr:nvCxnSpPr>
        <xdr:cNvPr id="179" name="直線コネクタ 178"/>
        <xdr:cNvCxnSpPr/>
      </xdr:nvCxnSpPr>
      <xdr:spPr>
        <a:xfrm flipV="1">
          <a:off x="2489200" y="12509500"/>
          <a:ext cx="762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20320</xdr:rowOff>
    </xdr:from>
    <xdr:to xmlns:xdr="http://schemas.openxmlformats.org/drawingml/2006/spreadsheetDrawing">
      <xdr:col>20</xdr:col>
      <xdr:colOff>38100</xdr:colOff>
      <xdr:row>74</xdr:row>
      <xdr:rowOff>121920</xdr:rowOff>
    </xdr:to>
    <xdr:sp macro="" textlink="">
      <xdr:nvSpPr>
        <xdr:cNvPr id="180" name="フローチャート: 判断 179"/>
        <xdr:cNvSpPr/>
      </xdr:nvSpPr>
      <xdr:spPr>
        <a:xfrm>
          <a:off x="3215640" y="1270762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113030</xdr:rowOff>
    </xdr:from>
    <xdr:ext cx="469265" cy="259080"/>
    <xdr:sp macro="" textlink="">
      <xdr:nvSpPr>
        <xdr:cNvPr id="181" name="テキスト ボックス 180"/>
        <xdr:cNvSpPr txBox="1"/>
      </xdr:nvSpPr>
      <xdr:spPr>
        <a:xfrm>
          <a:off x="3059430" y="12800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101600</xdr:rowOff>
    </xdr:from>
    <xdr:to xmlns:xdr="http://schemas.openxmlformats.org/drawingml/2006/spreadsheetDrawing">
      <xdr:col>15</xdr:col>
      <xdr:colOff>50800</xdr:colOff>
      <xdr:row>73</xdr:row>
      <xdr:rowOff>133350</xdr:rowOff>
    </xdr:to>
    <xdr:cxnSp macro="">
      <xdr:nvCxnSpPr>
        <xdr:cNvPr id="182" name="直線コネクタ 181"/>
        <xdr:cNvCxnSpPr/>
      </xdr:nvCxnSpPr>
      <xdr:spPr>
        <a:xfrm flipV="1">
          <a:off x="1739900" y="12617450"/>
          <a:ext cx="7493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26035</xdr:rowOff>
    </xdr:from>
    <xdr:to xmlns:xdr="http://schemas.openxmlformats.org/drawingml/2006/spreadsheetDrawing">
      <xdr:col>15</xdr:col>
      <xdr:colOff>101600</xdr:colOff>
      <xdr:row>74</xdr:row>
      <xdr:rowOff>127635</xdr:rowOff>
    </xdr:to>
    <xdr:sp macro="" textlink="">
      <xdr:nvSpPr>
        <xdr:cNvPr id="183" name="フローチャート: 判断 182"/>
        <xdr:cNvSpPr/>
      </xdr:nvSpPr>
      <xdr:spPr>
        <a:xfrm>
          <a:off x="2438400" y="1271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118745</xdr:rowOff>
    </xdr:from>
    <xdr:ext cx="469900" cy="259080"/>
    <xdr:sp macro="" textlink="">
      <xdr:nvSpPr>
        <xdr:cNvPr id="184" name="テキスト ボックス 183"/>
        <xdr:cNvSpPr txBox="1"/>
      </xdr:nvSpPr>
      <xdr:spPr>
        <a:xfrm>
          <a:off x="2282190" y="12806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73</xdr:row>
      <xdr:rowOff>38100</xdr:rowOff>
    </xdr:from>
    <xdr:to xmlns:xdr="http://schemas.openxmlformats.org/drawingml/2006/spreadsheetDrawing">
      <xdr:col>10</xdr:col>
      <xdr:colOff>114300</xdr:colOff>
      <xdr:row>73</xdr:row>
      <xdr:rowOff>133350</xdr:rowOff>
    </xdr:to>
    <xdr:cxnSp macro="">
      <xdr:nvCxnSpPr>
        <xdr:cNvPr id="185" name="直線コネクタ 184"/>
        <xdr:cNvCxnSpPr/>
      </xdr:nvCxnSpPr>
      <xdr:spPr>
        <a:xfrm>
          <a:off x="975360" y="12553950"/>
          <a:ext cx="76454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74</xdr:row>
      <xdr:rowOff>45085</xdr:rowOff>
    </xdr:from>
    <xdr:to xmlns:xdr="http://schemas.openxmlformats.org/drawingml/2006/spreadsheetDrawing">
      <xdr:col>10</xdr:col>
      <xdr:colOff>162560</xdr:colOff>
      <xdr:row>74</xdr:row>
      <xdr:rowOff>146685</xdr:rowOff>
    </xdr:to>
    <xdr:sp macro="" textlink="">
      <xdr:nvSpPr>
        <xdr:cNvPr id="186" name="フローチャート: 判断 185"/>
        <xdr:cNvSpPr/>
      </xdr:nvSpPr>
      <xdr:spPr>
        <a:xfrm>
          <a:off x="1689100" y="1273238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137795</xdr:rowOff>
    </xdr:from>
    <xdr:ext cx="469900" cy="259080"/>
    <xdr:sp macro="" textlink="">
      <xdr:nvSpPr>
        <xdr:cNvPr id="187" name="テキスト ボックス 186"/>
        <xdr:cNvSpPr txBox="1"/>
      </xdr:nvSpPr>
      <xdr:spPr>
        <a:xfrm>
          <a:off x="1532890" y="12825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128270</xdr:rowOff>
    </xdr:from>
    <xdr:to xmlns:xdr="http://schemas.openxmlformats.org/drawingml/2006/spreadsheetDrawing">
      <xdr:col>6</xdr:col>
      <xdr:colOff>38100</xdr:colOff>
      <xdr:row>75</xdr:row>
      <xdr:rowOff>58420</xdr:rowOff>
    </xdr:to>
    <xdr:sp macro="" textlink="">
      <xdr:nvSpPr>
        <xdr:cNvPr id="188" name="フローチャート: 判断 187"/>
        <xdr:cNvSpPr/>
      </xdr:nvSpPr>
      <xdr:spPr>
        <a:xfrm>
          <a:off x="939800" y="1281557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49530</xdr:rowOff>
    </xdr:from>
    <xdr:ext cx="469265" cy="259080"/>
    <xdr:sp macro="" textlink="">
      <xdr:nvSpPr>
        <xdr:cNvPr id="189" name="テキスト ボックス 188"/>
        <xdr:cNvSpPr txBox="1"/>
      </xdr:nvSpPr>
      <xdr:spPr>
        <a:xfrm>
          <a:off x="783590" y="12908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38023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81</xdr:row>
      <xdr:rowOff>80010</xdr:rowOff>
    </xdr:from>
    <xdr:ext cx="762000" cy="259080"/>
    <xdr:sp macro="" textlink="">
      <xdr:nvSpPr>
        <xdr:cNvPr id="191" name="テキスト ボックス 190"/>
        <xdr:cNvSpPr txBox="1"/>
      </xdr:nvSpPr>
      <xdr:spPr>
        <a:xfrm>
          <a:off x="308864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32664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3" name="テキスト ボックス 192"/>
        <xdr:cNvSpPr txBox="1"/>
      </xdr:nvSpPr>
      <xdr:spPr>
        <a:xfrm>
          <a:off x="15773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81</xdr:row>
      <xdr:rowOff>80010</xdr:rowOff>
    </xdr:from>
    <xdr:ext cx="762000" cy="259080"/>
    <xdr:sp macro="" textlink="">
      <xdr:nvSpPr>
        <xdr:cNvPr id="194" name="テキスト ボックス 193"/>
        <xdr:cNvSpPr txBox="1"/>
      </xdr:nvSpPr>
      <xdr:spPr>
        <a:xfrm>
          <a:off x="8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31115</xdr:rowOff>
    </xdr:from>
    <xdr:to xmlns:xdr="http://schemas.openxmlformats.org/drawingml/2006/spreadsheetDrawing">
      <xdr:col>24</xdr:col>
      <xdr:colOff>114300</xdr:colOff>
      <xdr:row>74</xdr:row>
      <xdr:rowOff>132715</xdr:rowOff>
    </xdr:to>
    <xdr:sp macro="" textlink="">
      <xdr:nvSpPr>
        <xdr:cNvPr id="195" name="楕円 194"/>
        <xdr:cNvSpPr/>
      </xdr:nvSpPr>
      <xdr:spPr>
        <a:xfrm>
          <a:off x="3914140" y="127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53975</xdr:rowOff>
    </xdr:from>
    <xdr:ext cx="469265" cy="258445"/>
    <xdr:sp macro="" textlink="">
      <xdr:nvSpPr>
        <xdr:cNvPr id="196" name="維持補修費該当値テキスト"/>
        <xdr:cNvSpPr txBox="1"/>
      </xdr:nvSpPr>
      <xdr:spPr>
        <a:xfrm>
          <a:off x="4015740" y="12569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114300</xdr:rowOff>
    </xdr:from>
    <xdr:to xmlns:xdr="http://schemas.openxmlformats.org/drawingml/2006/spreadsheetDrawing">
      <xdr:col>20</xdr:col>
      <xdr:colOff>38100</xdr:colOff>
      <xdr:row>73</xdr:row>
      <xdr:rowOff>44450</xdr:rowOff>
    </xdr:to>
    <xdr:sp macro="" textlink="">
      <xdr:nvSpPr>
        <xdr:cNvPr id="197" name="楕円 196"/>
        <xdr:cNvSpPr/>
      </xdr:nvSpPr>
      <xdr:spPr>
        <a:xfrm>
          <a:off x="3215640" y="124587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71</xdr:row>
      <xdr:rowOff>60960</xdr:rowOff>
    </xdr:from>
    <xdr:ext cx="469265" cy="259080"/>
    <xdr:sp macro="" textlink="">
      <xdr:nvSpPr>
        <xdr:cNvPr id="198" name="テキスト ボックス 197"/>
        <xdr:cNvSpPr txBox="1"/>
      </xdr:nvSpPr>
      <xdr:spPr>
        <a:xfrm>
          <a:off x="3059430" y="12233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50800</xdr:rowOff>
    </xdr:from>
    <xdr:to xmlns:xdr="http://schemas.openxmlformats.org/drawingml/2006/spreadsheetDrawing">
      <xdr:col>15</xdr:col>
      <xdr:colOff>101600</xdr:colOff>
      <xdr:row>73</xdr:row>
      <xdr:rowOff>152400</xdr:rowOff>
    </xdr:to>
    <xdr:sp macro="" textlink="">
      <xdr:nvSpPr>
        <xdr:cNvPr id="199" name="楕円 198"/>
        <xdr:cNvSpPr/>
      </xdr:nvSpPr>
      <xdr:spPr>
        <a:xfrm>
          <a:off x="2438400" y="125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71</xdr:row>
      <xdr:rowOff>168910</xdr:rowOff>
    </xdr:from>
    <xdr:ext cx="469900" cy="258445"/>
    <xdr:sp macro="" textlink="">
      <xdr:nvSpPr>
        <xdr:cNvPr id="200" name="テキスト ボックス 199"/>
        <xdr:cNvSpPr txBox="1"/>
      </xdr:nvSpPr>
      <xdr:spPr>
        <a:xfrm>
          <a:off x="2282190" y="12341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82550</xdr:rowOff>
    </xdr:from>
    <xdr:to xmlns:xdr="http://schemas.openxmlformats.org/drawingml/2006/spreadsheetDrawing">
      <xdr:col>10</xdr:col>
      <xdr:colOff>162560</xdr:colOff>
      <xdr:row>74</xdr:row>
      <xdr:rowOff>12700</xdr:rowOff>
    </xdr:to>
    <xdr:sp macro="" textlink="">
      <xdr:nvSpPr>
        <xdr:cNvPr id="201" name="楕円 200"/>
        <xdr:cNvSpPr/>
      </xdr:nvSpPr>
      <xdr:spPr>
        <a:xfrm>
          <a:off x="1689100" y="125984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72</xdr:row>
      <xdr:rowOff>29210</xdr:rowOff>
    </xdr:from>
    <xdr:ext cx="469900" cy="258445"/>
    <xdr:sp macro="" textlink="">
      <xdr:nvSpPr>
        <xdr:cNvPr id="202" name="テキスト ボックス 201"/>
        <xdr:cNvSpPr txBox="1"/>
      </xdr:nvSpPr>
      <xdr:spPr>
        <a:xfrm>
          <a:off x="1532890" y="12373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158750</xdr:rowOff>
    </xdr:from>
    <xdr:to xmlns:xdr="http://schemas.openxmlformats.org/drawingml/2006/spreadsheetDrawing">
      <xdr:col>6</xdr:col>
      <xdr:colOff>38100</xdr:colOff>
      <xdr:row>73</xdr:row>
      <xdr:rowOff>88900</xdr:rowOff>
    </xdr:to>
    <xdr:sp macro="" textlink="">
      <xdr:nvSpPr>
        <xdr:cNvPr id="203" name="楕円 202"/>
        <xdr:cNvSpPr/>
      </xdr:nvSpPr>
      <xdr:spPr>
        <a:xfrm>
          <a:off x="939800" y="1250315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71</xdr:row>
      <xdr:rowOff>105410</xdr:rowOff>
    </xdr:from>
    <xdr:ext cx="469265" cy="259080"/>
    <xdr:sp macro="" textlink="">
      <xdr:nvSpPr>
        <xdr:cNvPr id="204" name="テキスト ボックス 203"/>
        <xdr:cNvSpPr txBox="1"/>
      </xdr:nvSpPr>
      <xdr:spPr>
        <a:xfrm>
          <a:off x="783590" y="12278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650240" y="14287500"/>
          <a:ext cx="40157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77724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77724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62560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62560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60096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60096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50240" y="15113000"/>
          <a:ext cx="40157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64008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50240" y="17399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5" name="テキスト ボックス 214"/>
        <xdr:cNvSpPr txBox="1"/>
      </xdr:nvSpPr>
      <xdr:spPr>
        <a:xfrm>
          <a:off x="20256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50240" y="17018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0256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50240" y="16637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0256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50240" y="16256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1" name="テキスト ボックス 220"/>
        <xdr:cNvSpPr txBox="1"/>
      </xdr:nvSpPr>
      <xdr:spPr>
        <a:xfrm>
          <a:off x="20256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50240" y="15875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3" name="テキスト ボックス 222"/>
        <xdr:cNvSpPr txBox="1"/>
      </xdr:nvSpPr>
      <xdr:spPr>
        <a:xfrm>
          <a:off x="20256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650240" y="15494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89</xdr:row>
      <xdr:rowOff>92710</xdr:rowOff>
    </xdr:from>
    <xdr:ext cx="595630" cy="259080"/>
    <xdr:sp macro="" textlink="">
      <xdr:nvSpPr>
        <xdr:cNvPr id="225" name="テキスト ボックス 224"/>
        <xdr:cNvSpPr txBox="1"/>
      </xdr:nvSpPr>
      <xdr:spPr>
        <a:xfrm>
          <a:off x="16256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650240" y="15113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87</xdr:row>
      <xdr:rowOff>54610</xdr:rowOff>
    </xdr:from>
    <xdr:ext cx="595630" cy="258445"/>
    <xdr:sp macro="" textlink="">
      <xdr:nvSpPr>
        <xdr:cNvPr id="227" name="テキスト ボックス 226"/>
        <xdr:cNvSpPr txBox="1"/>
      </xdr:nvSpPr>
      <xdr:spPr>
        <a:xfrm>
          <a:off x="16256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650240" y="15113000"/>
          <a:ext cx="40157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1270</xdr:rowOff>
    </xdr:from>
    <xdr:to xmlns:xdr="http://schemas.openxmlformats.org/drawingml/2006/spreadsheetDrawing">
      <xdr:col>24</xdr:col>
      <xdr:colOff>62865</xdr:colOff>
      <xdr:row>97</xdr:row>
      <xdr:rowOff>146050</xdr:rowOff>
    </xdr:to>
    <xdr:cxnSp macro="">
      <xdr:nvCxnSpPr>
        <xdr:cNvPr id="229" name="直線コネクタ 228"/>
        <xdr:cNvCxnSpPr/>
      </xdr:nvCxnSpPr>
      <xdr:spPr>
        <a:xfrm flipV="1">
          <a:off x="3963035" y="15431770"/>
          <a:ext cx="127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149860</xdr:rowOff>
    </xdr:from>
    <xdr:ext cx="534035" cy="259080"/>
    <xdr:sp macro="" textlink="">
      <xdr:nvSpPr>
        <xdr:cNvPr id="230" name="扶助費最小値テキスト"/>
        <xdr:cNvSpPr txBox="1"/>
      </xdr:nvSpPr>
      <xdr:spPr>
        <a:xfrm>
          <a:off x="4015740" y="16780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97</xdr:row>
      <xdr:rowOff>146050</xdr:rowOff>
    </xdr:from>
    <xdr:to xmlns:xdr="http://schemas.openxmlformats.org/drawingml/2006/spreadsheetDrawing">
      <xdr:col>24</xdr:col>
      <xdr:colOff>152400</xdr:colOff>
      <xdr:row>97</xdr:row>
      <xdr:rowOff>146050</xdr:rowOff>
    </xdr:to>
    <xdr:cxnSp macro="">
      <xdr:nvCxnSpPr>
        <xdr:cNvPr id="231" name="直線コネクタ 230"/>
        <xdr:cNvCxnSpPr/>
      </xdr:nvCxnSpPr>
      <xdr:spPr>
        <a:xfrm>
          <a:off x="3901440" y="167767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119380</xdr:rowOff>
    </xdr:from>
    <xdr:ext cx="598170" cy="259080"/>
    <xdr:sp macro="" textlink="">
      <xdr:nvSpPr>
        <xdr:cNvPr id="232" name="扶助費最大値テキスト"/>
        <xdr:cNvSpPr txBox="1"/>
      </xdr:nvSpPr>
      <xdr:spPr>
        <a:xfrm>
          <a:off x="4015740" y="15206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90</xdr:row>
      <xdr:rowOff>1270</xdr:rowOff>
    </xdr:from>
    <xdr:to xmlns:xdr="http://schemas.openxmlformats.org/drawingml/2006/spreadsheetDrawing">
      <xdr:col>24</xdr:col>
      <xdr:colOff>152400</xdr:colOff>
      <xdr:row>90</xdr:row>
      <xdr:rowOff>1270</xdr:rowOff>
    </xdr:to>
    <xdr:cxnSp macro="">
      <xdr:nvCxnSpPr>
        <xdr:cNvPr id="233" name="直線コネクタ 232"/>
        <xdr:cNvCxnSpPr/>
      </xdr:nvCxnSpPr>
      <xdr:spPr>
        <a:xfrm>
          <a:off x="3901440" y="154317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97</xdr:row>
      <xdr:rowOff>19050</xdr:rowOff>
    </xdr:from>
    <xdr:to xmlns:xdr="http://schemas.openxmlformats.org/drawingml/2006/spreadsheetDrawing">
      <xdr:col>24</xdr:col>
      <xdr:colOff>63500</xdr:colOff>
      <xdr:row>97</xdr:row>
      <xdr:rowOff>143510</xdr:rowOff>
    </xdr:to>
    <xdr:cxnSp macro="">
      <xdr:nvCxnSpPr>
        <xdr:cNvPr id="234" name="直線コネクタ 233"/>
        <xdr:cNvCxnSpPr/>
      </xdr:nvCxnSpPr>
      <xdr:spPr>
        <a:xfrm flipV="1">
          <a:off x="3251200" y="16649700"/>
          <a:ext cx="71374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92</xdr:row>
      <xdr:rowOff>95250</xdr:rowOff>
    </xdr:from>
    <xdr:ext cx="534035" cy="259080"/>
    <xdr:sp macro="" textlink="">
      <xdr:nvSpPr>
        <xdr:cNvPr id="235" name="扶助費平均値テキスト"/>
        <xdr:cNvSpPr txBox="1"/>
      </xdr:nvSpPr>
      <xdr:spPr>
        <a:xfrm>
          <a:off x="4015740" y="158686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72390</xdr:rowOff>
    </xdr:from>
    <xdr:to xmlns:xdr="http://schemas.openxmlformats.org/drawingml/2006/spreadsheetDrawing">
      <xdr:col>24</xdr:col>
      <xdr:colOff>114300</xdr:colOff>
      <xdr:row>94</xdr:row>
      <xdr:rowOff>2540</xdr:rowOff>
    </xdr:to>
    <xdr:sp macro="" textlink="">
      <xdr:nvSpPr>
        <xdr:cNvPr id="236" name="フローチャート: 判断 235"/>
        <xdr:cNvSpPr/>
      </xdr:nvSpPr>
      <xdr:spPr>
        <a:xfrm>
          <a:off x="3914140" y="1601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143510</xdr:rowOff>
    </xdr:from>
    <xdr:to xmlns:xdr="http://schemas.openxmlformats.org/drawingml/2006/spreadsheetDrawing">
      <xdr:col>19</xdr:col>
      <xdr:colOff>162560</xdr:colOff>
      <xdr:row>97</xdr:row>
      <xdr:rowOff>159385</xdr:rowOff>
    </xdr:to>
    <xdr:cxnSp macro="">
      <xdr:nvCxnSpPr>
        <xdr:cNvPr id="237" name="直線コネクタ 236"/>
        <xdr:cNvCxnSpPr/>
      </xdr:nvCxnSpPr>
      <xdr:spPr>
        <a:xfrm flipV="1">
          <a:off x="2489200" y="16774160"/>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57785</xdr:rowOff>
    </xdr:from>
    <xdr:to xmlns:xdr="http://schemas.openxmlformats.org/drawingml/2006/spreadsheetDrawing">
      <xdr:col>20</xdr:col>
      <xdr:colOff>38100</xdr:colOff>
      <xdr:row>94</xdr:row>
      <xdr:rowOff>159385</xdr:rowOff>
    </xdr:to>
    <xdr:sp macro="" textlink="">
      <xdr:nvSpPr>
        <xdr:cNvPr id="238" name="フローチャート: 判断 237"/>
        <xdr:cNvSpPr/>
      </xdr:nvSpPr>
      <xdr:spPr>
        <a:xfrm>
          <a:off x="3215640" y="1617408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4445</xdr:rowOff>
    </xdr:from>
    <xdr:ext cx="534035" cy="259080"/>
    <xdr:sp macro="" textlink="">
      <xdr:nvSpPr>
        <xdr:cNvPr id="239" name="テキスト ボックス 238"/>
        <xdr:cNvSpPr txBox="1"/>
      </xdr:nvSpPr>
      <xdr:spPr>
        <a:xfrm>
          <a:off x="3027045" y="15949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154940</xdr:rowOff>
    </xdr:from>
    <xdr:to xmlns:xdr="http://schemas.openxmlformats.org/drawingml/2006/spreadsheetDrawing">
      <xdr:col>15</xdr:col>
      <xdr:colOff>50800</xdr:colOff>
      <xdr:row>97</xdr:row>
      <xdr:rowOff>159385</xdr:rowOff>
    </xdr:to>
    <xdr:cxnSp macro="">
      <xdr:nvCxnSpPr>
        <xdr:cNvPr id="240" name="直線コネクタ 239"/>
        <xdr:cNvCxnSpPr/>
      </xdr:nvCxnSpPr>
      <xdr:spPr>
        <a:xfrm>
          <a:off x="1739900" y="1678559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53975</xdr:rowOff>
    </xdr:from>
    <xdr:to xmlns:xdr="http://schemas.openxmlformats.org/drawingml/2006/spreadsheetDrawing">
      <xdr:col>15</xdr:col>
      <xdr:colOff>101600</xdr:colOff>
      <xdr:row>94</xdr:row>
      <xdr:rowOff>155575</xdr:rowOff>
    </xdr:to>
    <xdr:sp macro="" textlink="">
      <xdr:nvSpPr>
        <xdr:cNvPr id="241" name="フローチャート: 判断 240"/>
        <xdr:cNvSpPr/>
      </xdr:nvSpPr>
      <xdr:spPr>
        <a:xfrm>
          <a:off x="2438400" y="1617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93</xdr:row>
      <xdr:rowOff>635</xdr:rowOff>
    </xdr:from>
    <xdr:ext cx="534670" cy="259080"/>
    <xdr:sp macro="" textlink="">
      <xdr:nvSpPr>
        <xdr:cNvPr id="242" name="テキスト ボックス 241"/>
        <xdr:cNvSpPr txBox="1"/>
      </xdr:nvSpPr>
      <xdr:spPr>
        <a:xfrm>
          <a:off x="2275840" y="15945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97</xdr:row>
      <xdr:rowOff>154940</xdr:rowOff>
    </xdr:from>
    <xdr:to xmlns:xdr="http://schemas.openxmlformats.org/drawingml/2006/spreadsheetDrawing">
      <xdr:col>10</xdr:col>
      <xdr:colOff>114300</xdr:colOff>
      <xdr:row>99</xdr:row>
      <xdr:rowOff>122555</xdr:rowOff>
    </xdr:to>
    <xdr:cxnSp macro="">
      <xdr:nvCxnSpPr>
        <xdr:cNvPr id="243" name="直線コネクタ 242"/>
        <xdr:cNvCxnSpPr/>
      </xdr:nvCxnSpPr>
      <xdr:spPr>
        <a:xfrm flipV="1">
          <a:off x="975360" y="16785590"/>
          <a:ext cx="76454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94</xdr:row>
      <xdr:rowOff>133985</xdr:rowOff>
    </xdr:from>
    <xdr:to xmlns:xdr="http://schemas.openxmlformats.org/drawingml/2006/spreadsheetDrawing">
      <xdr:col>10</xdr:col>
      <xdr:colOff>162560</xdr:colOff>
      <xdr:row>95</xdr:row>
      <xdr:rowOff>64135</xdr:rowOff>
    </xdr:to>
    <xdr:sp macro="" textlink="">
      <xdr:nvSpPr>
        <xdr:cNvPr id="244" name="フローチャート: 判断 243"/>
        <xdr:cNvSpPr/>
      </xdr:nvSpPr>
      <xdr:spPr>
        <a:xfrm>
          <a:off x="1689100" y="1625028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80645</xdr:rowOff>
    </xdr:from>
    <xdr:ext cx="534670" cy="259080"/>
    <xdr:sp macro="" textlink="">
      <xdr:nvSpPr>
        <xdr:cNvPr id="245" name="テキスト ボックス 244"/>
        <xdr:cNvSpPr txBox="1"/>
      </xdr:nvSpPr>
      <xdr:spPr>
        <a:xfrm>
          <a:off x="1500505" y="16025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43180</xdr:rowOff>
    </xdr:from>
    <xdr:to xmlns:xdr="http://schemas.openxmlformats.org/drawingml/2006/spreadsheetDrawing">
      <xdr:col>6</xdr:col>
      <xdr:colOff>38100</xdr:colOff>
      <xdr:row>96</xdr:row>
      <xdr:rowOff>144780</xdr:rowOff>
    </xdr:to>
    <xdr:sp macro="" textlink="">
      <xdr:nvSpPr>
        <xdr:cNvPr id="246" name="フローチャート: 判断 245"/>
        <xdr:cNvSpPr/>
      </xdr:nvSpPr>
      <xdr:spPr>
        <a:xfrm>
          <a:off x="939800" y="1650238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161925</xdr:rowOff>
    </xdr:from>
    <xdr:ext cx="534035" cy="259080"/>
    <xdr:sp macro="" textlink="">
      <xdr:nvSpPr>
        <xdr:cNvPr id="247" name="テキスト ボックス 246"/>
        <xdr:cNvSpPr txBox="1"/>
      </xdr:nvSpPr>
      <xdr:spPr>
        <a:xfrm>
          <a:off x="751205" y="16278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38023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101</xdr:row>
      <xdr:rowOff>80010</xdr:rowOff>
    </xdr:from>
    <xdr:ext cx="762000" cy="259080"/>
    <xdr:sp macro="" textlink="">
      <xdr:nvSpPr>
        <xdr:cNvPr id="249" name="テキスト ボックス 248"/>
        <xdr:cNvSpPr txBox="1"/>
      </xdr:nvSpPr>
      <xdr:spPr>
        <a:xfrm>
          <a:off x="308864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32664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1" name="テキスト ボックス 250"/>
        <xdr:cNvSpPr txBox="1"/>
      </xdr:nvSpPr>
      <xdr:spPr>
        <a:xfrm>
          <a:off x="15773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101</xdr:row>
      <xdr:rowOff>80010</xdr:rowOff>
    </xdr:from>
    <xdr:ext cx="762000" cy="259080"/>
    <xdr:sp macro="" textlink="">
      <xdr:nvSpPr>
        <xdr:cNvPr id="252" name="テキスト ボックス 251"/>
        <xdr:cNvSpPr txBox="1"/>
      </xdr:nvSpPr>
      <xdr:spPr>
        <a:xfrm>
          <a:off x="8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139700</xdr:rowOff>
    </xdr:from>
    <xdr:to xmlns:xdr="http://schemas.openxmlformats.org/drawingml/2006/spreadsheetDrawing">
      <xdr:col>24</xdr:col>
      <xdr:colOff>114300</xdr:colOff>
      <xdr:row>97</xdr:row>
      <xdr:rowOff>69850</xdr:rowOff>
    </xdr:to>
    <xdr:sp macro="" textlink="">
      <xdr:nvSpPr>
        <xdr:cNvPr id="253" name="楕円 252"/>
        <xdr:cNvSpPr/>
      </xdr:nvSpPr>
      <xdr:spPr>
        <a:xfrm>
          <a:off x="391414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54610</xdr:rowOff>
    </xdr:from>
    <xdr:ext cx="534035" cy="258445"/>
    <xdr:sp macro="" textlink="">
      <xdr:nvSpPr>
        <xdr:cNvPr id="254" name="扶助費該当値テキスト"/>
        <xdr:cNvSpPr txBox="1"/>
      </xdr:nvSpPr>
      <xdr:spPr>
        <a:xfrm>
          <a:off x="4015740" y="16513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92075</xdr:rowOff>
    </xdr:from>
    <xdr:to xmlns:xdr="http://schemas.openxmlformats.org/drawingml/2006/spreadsheetDrawing">
      <xdr:col>20</xdr:col>
      <xdr:colOff>38100</xdr:colOff>
      <xdr:row>98</xdr:row>
      <xdr:rowOff>22225</xdr:rowOff>
    </xdr:to>
    <xdr:sp macro="" textlink="">
      <xdr:nvSpPr>
        <xdr:cNvPr id="255" name="楕円 254"/>
        <xdr:cNvSpPr/>
      </xdr:nvSpPr>
      <xdr:spPr>
        <a:xfrm>
          <a:off x="3215640" y="1672272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13335</xdr:rowOff>
    </xdr:from>
    <xdr:ext cx="534035" cy="259080"/>
    <xdr:sp macro="" textlink="">
      <xdr:nvSpPr>
        <xdr:cNvPr id="256" name="テキスト ボックス 255"/>
        <xdr:cNvSpPr txBox="1"/>
      </xdr:nvSpPr>
      <xdr:spPr>
        <a:xfrm>
          <a:off x="3027045" y="16815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109220</xdr:rowOff>
    </xdr:from>
    <xdr:to xmlns:xdr="http://schemas.openxmlformats.org/drawingml/2006/spreadsheetDrawing">
      <xdr:col>15</xdr:col>
      <xdr:colOff>101600</xdr:colOff>
      <xdr:row>98</xdr:row>
      <xdr:rowOff>38735</xdr:rowOff>
    </xdr:to>
    <xdr:sp macro="" textlink="">
      <xdr:nvSpPr>
        <xdr:cNvPr id="257" name="楕円 256"/>
        <xdr:cNvSpPr/>
      </xdr:nvSpPr>
      <xdr:spPr>
        <a:xfrm>
          <a:off x="24384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98</xdr:row>
      <xdr:rowOff>29845</xdr:rowOff>
    </xdr:from>
    <xdr:ext cx="534670" cy="258445"/>
    <xdr:sp macro="" textlink="">
      <xdr:nvSpPr>
        <xdr:cNvPr id="258" name="テキスト ボックス 257"/>
        <xdr:cNvSpPr txBox="1"/>
      </xdr:nvSpPr>
      <xdr:spPr>
        <a:xfrm>
          <a:off x="2275840" y="16831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104140</xdr:rowOff>
    </xdr:from>
    <xdr:to xmlns:xdr="http://schemas.openxmlformats.org/drawingml/2006/spreadsheetDrawing">
      <xdr:col>10</xdr:col>
      <xdr:colOff>162560</xdr:colOff>
      <xdr:row>98</xdr:row>
      <xdr:rowOff>34290</xdr:rowOff>
    </xdr:to>
    <xdr:sp macro="" textlink="">
      <xdr:nvSpPr>
        <xdr:cNvPr id="259" name="楕円 258"/>
        <xdr:cNvSpPr/>
      </xdr:nvSpPr>
      <xdr:spPr>
        <a:xfrm>
          <a:off x="1689100" y="1673479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25400</xdr:rowOff>
    </xdr:from>
    <xdr:ext cx="534670" cy="259080"/>
    <xdr:sp macro="" textlink="">
      <xdr:nvSpPr>
        <xdr:cNvPr id="260" name="テキスト ボックス 259"/>
        <xdr:cNvSpPr txBox="1"/>
      </xdr:nvSpPr>
      <xdr:spPr>
        <a:xfrm>
          <a:off x="1500505" y="1682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71755</xdr:rowOff>
    </xdr:from>
    <xdr:to xmlns:xdr="http://schemas.openxmlformats.org/drawingml/2006/spreadsheetDrawing">
      <xdr:col>6</xdr:col>
      <xdr:colOff>38100</xdr:colOff>
      <xdr:row>100</xdr:row>
      <xdr:rowOff>1905</xdr:rowOff>
    </xdr:to>
    <xdr:sp macro="" textlink="">
      <xdr:nvSpPr>
        <xdr:cNvPr id="261" name="楕円 260"/>
        <xdr:cNvSpPr/>
      </xdr:nvSpPr>
      <xdr:spPr>
        <a:xfrm>
          <a:off x="939800" y="1704530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164465</xdr:rowOff>
    </xdr:from>
    <xdr:ext cx="534035" cy="259080"/>
    <xdr:sp macro="" textlink="">
      <xdr:nvSpPr>
        <xdr:cNvPr id="262" name="テキスト ボックス 261"/>
        <xdr:cNvSpPr txBox="1"/>
      </xdr:nvSpPr>
      <xdr:spPr>
        <a:xfrm>
          <a:off x="751205" y="17138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5654040" y="4000500"/>
          <a:ext cx="3987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575310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575310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662940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662940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760476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760476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5654040" y="4826000"/>
          <a:ext cx="3987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561594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5654040" y="7112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40</xdr:row>
      <xdr:rowOff>111760</xdr:rowOff>
    </xdr:from>
    <xdr:ext cx="531495" cy="258445"/>
    <xdr:sp macro="" textlink="">
      <xdr:nvSpPr>
        <xdr:cNvPr id="273" name="テキスト ボックス 272"/>
        <xdr:cNvSpPr txBox="1"/>
      </xdr:nvSpPr>
      <xdr:spPr>
        <a:xfrm>
          <a:off x="5201920"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5654040" y="67856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38</xdr:row>
      <xdr:rowOff>128270</xdr:rowOff>
    </xdr:from>
    <xdr:ext cx="531495" cy="259080"/>
    <xdr:sp macro="" textlink="">
      <xdr:nvSpPr>
        <xdr:cNvPr id="275" name="テキスト ボックス 274"/>
        <xdr:cNvSpPr txBox="1"/>
      </xdr:nvSpPr>
      <xdr:spPr>
        <a:xfrm>
          <a:off x="5201920"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5654040" y="645858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36</xdr:row>
      <xdr:rowOff>144145</xdr:rowOff>
    </xdr:from>
    <xdr:ext cx="531495" cy="258445"/>
    <xdr:sp macro="" textlink="">
      <xdr:nvSpPr>
        <xdr:cNvPr id="277" name="テキスト ボックス 276"/>
        <xdr:cNvSpPr txBox="1"/>
      </xdr:nvSpPr>
      <xdr:spPr>
        <a:xfrm>
          <a:off x="5201920"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5654040" y="613283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34</xdr:row>
      <xdr:rowOff>160655</xdr:rowOff>
    </xdr:from>
    <xdr:ext cx="531495" cy="259080"/>
    <xdr:sp macro="" textlink="">
      <xdr:nvSpPr>
        <xdr:cNvPr id="279" name="テキスト ボックス 278"/>
        <xdr:cNvSpPr txBox="1"/>
      </xdr:nvSpPr>
      <xdr:spPr>
        <a:xfrm>
          <a:off x="520192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5654040" y="58058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33</xdr:row>
      <xdr:rowOff>6350</xdr:rowOff>
    </xdr:from>
    <xdr:ext cx="531495" cy="258445"/>
    <xdr:sp macro="" textlink="">
      <xdr:nvSpPr>
        <xdr:cNvPr id="281" name="テキスト ボックス 280"/>
        <xdr:cNvSpPr txBox="1"/>
      </xdr:nvSpPr>
      <xdr:spPr>
        <a:xfrm>
          <a:off x="5201920"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5654040" y="547941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31</xdr:row>
      <xdr:rowOff>22225</xdr:rowOff>
    </xdr:from>
    <xdr:ext cx="531495" cy="258445"/>
    <xdr:sp macro="" textlink="">
      <xdr:nvSpPr>
        <xdr:cNvPr id="283" name="テキスト ボックス 282"/>
        <xdr:cNvSpPr txBox="1"/>
      </xdr:nvSpPr>
      <xdr:spPr>
        <a:xfrm>
          <a:off x="520192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5654040" y="515239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29</xdr:row>
      <xdr:rowOff>38100</xdr:rowOff>
    </xdr:from>
    <xdr:ext cx="531495" cy="259080"/>
    <xdr:sp macro="" textlink="">
      <xdr:nvSpPr>
        <xdr:cNvPr id="285" name="テキスト ボックス 284"/>
        <xdr:cNvSpPr txBox="1"/>
      </xdr:nvSpPr>
      <xdr:spPr>
        <a:xfrm>
          <a:off x="5201920"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5654040" y="4826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27</xdr:row>
      <xdr:rowOff>54610</xdr:rowOff>
    </xdr:from>
    <xdr:ext cx="531495" cy="258445"/>
    <xdr:sp macro="" textlink="">
      <xdr:nvSpPr>
        <xdr:cNvPr id="287" name="テキスト ボックス 286"/>
        <xdr:cNvSpPr txBox="1"/>
      </xdr:nvSpPr>
      <xdr:spPr>
        <a:xfrm>
          <a:off x="5201920"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5654040" y="4826000"/>
          <a:ext cx="3987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30</xdr:row>
      <xdr:rowOff>95250</xdr:rowOff>
    </xdr:from>
    <xdr:to xmlns:xdr="http://schemas.openxmlformats.org/drawingml/2006/spreadsheetDrawing">
      <xdr:col>54</xdr:col>
      <xdr:colOff>162560</xdr:colOff>
      <xdr:row>39</xdr:row>
      <xdr:rowOff>87630</xdr:rowOff>
    </xdr:to>
    <xdr:cxnSp macro="">
      <xdr:nvCxnSpPr>
        <xdr:cNvPr id="289" name="直線コネクタ 288"/>
        <xdr:cNvCxnSpPr/>
      </xdr:nvCxnSpPr>
      <xdr:spPr>
        <a:xfrm flipV="1">
          <a:off x="8940800" y="523875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91440</xdr:rowOff>
    </xdr:from>
    <xdr:ext cx="534670" cy="259080"/>
    <xdr:sp macro="" textlink="">
      <xdr:nvSpPr>
        <xdr:cNvPr id="290" name="補助費等最小値テキスト"/>
        <xdr:cNvSpPr txBox="1"/>
      </xdr:nvSpPr>
      <xdr:spPr>
        <a:xfrm>
          <a:off x="8991600" y="6777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87630</xdr:rowOff>
    </xdr:from>
    <xdr:to xmlns:xdr="http://schemas.openxmlformats.org/drawingml/2006/spreadsheetDrawing">
      <xdr:col>55</xdr:col>
      <xdr:colOff>88900</xdr:colOff>
      <xdr:row>39</xdr:row>
      <xdr:rowOff>87630</xdr:rowOff>
    </xdr:to>
    <xdr:cxnSp macro="">
      <xdr:nvCxnSpPr>
        <xdr:cNvPr id="291" name="直線コネクタ 290"/>
        <xdr:cNvCxnSpPr/>
      </xdr:nvCxnSpPr>
      <xdr:spPr>
        <a:xfrm>
          <a:off x="8879840" y="677418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41910</xdr:rowOff>
    </xdr:from>
    <xdr:ext cx="534670" cy="258445"/>
    <xdr:sp macro="" textlink="">
      <xdr:nvSpPr>
        <xdr:cNvPr id="292" name="補助費等最大値テキスト"/>
        <xdr:cNvSpPr txBox="1"/>
      </xdr:nvSpPr>
      <xdr:spPr>
        <a:xfrm>
          <a:off x="8991600" y="5013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95250</xdr:rowOff>
    </xdr:from>
    <xdr:to xmlns:xdr="http://schemas.openxmlformats.org/drawingml/2006/spreadsheetDrawing">
      <xdr:col>55</xdr:col>
      <xdr:colOff>88900</xdr:colOff>
      <xdr:row>30</xdr:row>
      <xdr:rowOff>95250</xdr:rowOff>
    </xdr:to>
    <xdr:cxnSp macro="">
      <xdr:nvCxnSpPr>
        <xdr:cNvPr id="293" name="直線コネクタ 292"/>
        <xdr:cNvCxnSpPr/>
      </xdr:nvCxnSpPr>
      <xdr:spPr>
        <a:xfrm>
          <a:off x="8879840" y="523875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37465</xdr:rowOff>
    </xdr:from>
    <xdr:to xmlns:xdr="http://schemas.openxmlformats.org/drawingml/2006/spreadsheetDrawing">
      <xdr:col>55</xdr:col>
      <xdr:colOff>0</xdr:colOff>
      <xdr:row>39</xdr:row>
      <xdr:rowOff>18415</xdr:rowOff>
    </xdr:to>
    <xdr:cxnSp macro="">
      <xdr:nvCxnSpPr>
        <xdr:cNvPr id="294" name="直線コネクタ 293"/>
        <xdr:cNvCxnSpPr/>
      </xdr:nvCxnSpPr>
      <xdr:spPr>
        <a:xfrm flipV="1">
          <a:off x="8242300" y="6209665"/>
          <a:ext cx="6985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12065</xdr:rowOff>
    </xdr:from>
    <xdr:ext cx="534670" cy="259080"/>
    <xdr:sp macro="" textlink="">
      <xdr:nvSpPr>
        <xdr:cNvPr id="295" name="補助費等平均値テキスト"/>
        <xdr:cNvSpPr txBox="1"/>
      </xdr:nvSpPr>
      <xdr:spPr>
        <a:xfrm>
          <a:off x="8991600" y="6184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33655</xdr:rowOff>
    </xdr:from>
    <xdr:to xmlns:xdr="http://schemas.openxmlformats.org/drawingml/2006/spreadsheetDrawing">
      <xdr:col>55</xdr:col>
      <xdr:colOff>50800</xdr:colOff>
      <xdr:row>36</xdr:row>
      <xdr:rowOff>135255</xdr:rowOff>
    </xdr:to>
    <xdr:sp macro="" textlink="">
      <xdr:nvSpPr>
        <xdr:cNvPr id="296" name="フローチャート: 判断 295"/>
        <xdr:cNvSpPr/>
      </xdr:nvSpPr>
      <xdr:spPr>
        <a:xfrm>
          <a:off x="8917940" y="620585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38</xdr:row>
      <xdr:rowOff>116205</xdr:rowOff>
    </xdr:from>
    <xdr:to xmlns:xdr="http://schemas.openxmlformats.org/drawingml/2006/spreadsheetDrawing">
      <xdr:col>50</xdr:col>
      <xdr:colOff>114300</xdr:colOff>
      <xdr:row>39</xdr:row>
      <xdr:rowOff>18415</xdr:rowOff>
    </xdr:to>
    <xdr:cxnSp macro="">
      <xdr:nvCxnSpPr>
        <xdr:cNvPr id="297" name="直線コネクタ 296"/>
        <xdr:cNvCxnSpPr/>
      </xdr:nvCxnSpPr>
      <xdr:spPr>
        <a:xfrm>
          <a:off x="7477760" y="6631305"/>
          <a:ext cx="76454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166370</xdr:rowOff>
    </xdr:from>
    <xdr:to xmlns:xdr="http://schemas.openxmlformats.org/drawingml/2006/spreadsheetDrawing">
      <xdr:col>50</xdr:col>
      <xdr:colOff>162560</xdr:colOff>
      <xdr:row>37</xdr:row>
      <xdr:rowOff>96520</xdr:rowOff>
    </xdr:to>
    <xdr:sp macro="" textlink="">
      <xdr:nvSpPr>
        <xdr:cNvPr id="298" name="フローチャート: 判断 297"/>
        <xdr:cNvSpPr/>
      </xdr:nvSpPr>
      <xdr:spPr>
        <a:xfrm>
          <a:off x="8191500" y="633857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113030</xdr:rowOff>
    </xdr:from>
    <xdr:ext cx="534670" cy="259080"/>
    <xdr:sp macro="" textlink="">
      <xdr:nvSpPr>
        <xdr:cNvPr id="299" name="テキスト ボックス 298"/>
        <xdr:cNvSpPr txBox="1"/>
      </xdr:nvSpPr>
      <xdr:spPr>
        <a:xfrm>
          <a:off x="8002905" y="611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116205</xdr:rowOff>
    </xdr:from>
    <xdr:to xmlns:xdr="http://schemas.openxmlformats.org/drawingml/2006/spreadsheetDrawing">
      <xdr:col>45</xdr:col>
      <xdr:colOff>162560</xdr:colOff>
      <xdr:row>39</xdr:row>
      <xdr:rowOff>93980</xdr:rowOff>
    </xdr:to>
    <xdr:cxnSp macro="">
      <xdr:nvCxnSpPr>
        <xdr:cNvPr id="300" name="直線コネクタ 299"/>
        <xdr:cNvCxnSpPr/>
      </xdr:nvCxnSpPr>
      <xdr:spPr>
        <a:xfrm flipV="1">
          <a:off x="6715760" y="6631305"/>
          <a:ext cx="762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40640</xdr:rowOff>
    </xdr:from>
    <xdr:to xmlns:xdr="http://schemas.openxmlformats.org/drawingml/2006/spreadsheetDrawing">
      <xdr:col>46</xdr:col>
      <xdr:colOff>38100</xdr:colOff>
      <xdr:row>37</xdr:row>
      <xdr:rowOff>141605</xdr:rowOff>
    </xdr:to>
    <xdr:sp macro="" textlink="">
      <xdr:nvSpPr>
        <xdr:cNvPr id="301" name="フローチャート: 判断 300"/>
        <xdr:cNvSpPr/>
      </xdr:nvSpPr>
      <xdr:spPr>
        <a:xfrm>
          <a:off x="7442200" y="6384290"/>
          <a:ext cx="7366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158115</xdr:rowOff>
    </xdr:from>
    <xdr:ext cx="534035" cy="258445"/>
    <xdr:sp macro="" textlink="">
      <xdr:nvSpPr>
        <xdr:cNvPr id="302" name="テキスト ボックス 301"/>
        <xdr:cNvSpPr txBox="1"/>
      </xdr:nvSpPr>
      <xdr:spPr>
        <a:xfrm>
          <a:off x="7253605" y="6158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168275</xdr:rowOff>
    </xdr:from>
    <xdr:to xmlns:xdr="http://schemas.openxmlformats.org/drawingml/2006/spreadsheetDrawing">
      <xdr:col>41</xdr:col>
      <xdr:colOff>50800</xdr:colOff>
      <xdr:row>39</xdr:row>
      <xdr:rowOff>93980</xdr:rowOff>
    </xdr:to>
    <xdr:cxnSp macro="">
      <xdr:nvCxnSpPr>
        <xdr:cNvPr id="303" name="直線コネクタ 302"/>
        <xdr:cNvCxnSpPr/>
      </xdr:nvCxnSpPr>
      <xdr:spPr>
        <a:xfrm>
          <a:off x="5966460" y="6683375"/>
          <a:ext cx="7493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13970</xdr:rowOff>
    </xdr:from>
    <xdr:to xmlns:xdr="http://schemas.openxmlformats.org/drawingml/2006/spreadsheetDrawing">
      <xdr:col>41</xdr:col>
      <xdr:colOff>101600</xdr:colOff>
      <xdr:row>37</xdr:row>
      <xdr:rowOff>115570</xdr:rowOff>
    </xdr:to>
    <xdr:sp macro="" textlink="">
      <xdr:nvSpPr>
        <xdr:cNvPr id="304" name="フローチャート: 判断 303"/>
        <xdr:cNvSpPr/>
      </xdr:nvSpPr>
      <xdr:spPr>
        <a:xfrm>
          <a:off x="666496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35</xdr:row>
      <xdr:rowOff>132080</xdr:rowOff>
    </xdr:from>
    <xdr:ext cx="534670" cy="258445"/>
    <xdr:sp macro="" textlink="">
      <xdr:nvSpPr>
        <xdr:cNvPr id="305" name="テキスト ボックス 304"/>
        <xdr:cNvSpPr txBox="1"/>
      </xdr:nvSpPr>
      <xdr:spPr>
        <a:xfrm>
          <a:off x="6502400" y="6132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132080</xdr:rowOff>
    </xdr:from>
    <xdr:to xmlns:xdr="http://schemas.openxmlformats.org/drawingml/2006/spreadsheetDrawing">
      <xdr:col>36</xdr:col>
      <xdr:colOff>162560</xdr:colOff>
      <xdr:row>37</xdr:row>
      <xdr:rowOff>62230</xdr:rowOff>
    </xdr:to>
    <xdr:sp macro="" textlink="">
      <xdr:nvSpPr>
        <xdr:cNvPr id="306" name="フローチャート: 判断 305"/>
        <xdr:cNvSpPr/>
      </xdr:nvSpPr>
      <xdr:spPr>
        <a:xfrm>
          <a:off x="5915660" y="630428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78740</xdr:rowOff>
    </xdr:from>
    <xdr:ext cx="534670" cy="259080"/>
    <xdr:sp macro="" textlink="">
      <xdr:nvSpPr>
        <xdr:cNvPr id="307" name="テキスト ボックス 306"/>
        <xdr:cNvSpPr txBox="1"/>
      </xdr:nvSpPr>
      <xdr:spPr>
        <a:xfrm>
          <a:off x="5727065" y="6079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877824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9" name="テキスト ボックス 308"/>
        <xdr:cNvSpPr txBox="1"/>
      </xdr:nvSpPr>
      <xdr:spPr>
        <a:xfrm>
          <a:off x="80797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41</xdr:row>
      <xdr:rowOff>80010</xdr:rowOff>
    </xdr:from>
    <xdr:ext cx="762000" cy="259080"/>
    <xdr:sp macro="" textlink="">
      <xdr:nvSpPr>
        <xdr:cNvPr id="310" name="テキスト ボックス 309"/>
        <xdr:cNvSpPr txBox="1"/>
      </xdr:nvSpPr>
      <xdr:spPr>
        <a:xfrm>
          <a:off x="7315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6553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12" name="テキスト ボックス 311"/>
        <xdr:cNvSpPr txBox="1"/>
      </xdr:nvSpPr>
      <xdr:spPr>
        <a:xfrm>
          <a:off x="58039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158115</xdr:rowOff>
    </xdr:from>
    <xdr:to xmlns:xdr="http://schemas.openxmlformats.org/drawingml/2006/spreadsheetDrawing">
      <xdr:col>55</xdr:col>
      <xdr:colOff>50800</xdr:colOff>
      <xdr:row>36</xdr:row>
      <xdr:rowOff>88265</xdr:rowOff>
    </xdr:to>
    <xdr:sp macro="" textlink="">
      <xdr:nvSpPr>
        <xdr:cNvPr id="313" name="楕円 312"/>
        <xdr:cNvSpPr/>
      </xdr:nvSpPr>
      <xdr:spPr>
        <a:xfrm>
          <a:off x="8917940" y="615886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9525</xdr:rowOff>
    </xdr:from>
    <xdr:ext cx="534670" cy="258445"/>
    <xdr:sp macro="" textlink="">
      <xdr:nvSpPr>
        <xdr:cNvPr id="314" name="補助費等該当値テキスト"/>
        <xdr:cNvSpPr txBox="1"/>
      </xdr:nvSpPr>
      <xdr:spPr>
        <a:xfrm>
          <a:off x="8991600" y="6010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139065</xdr:rowOff>
    </xdr:from>
    <xdr:to xmlns:xdr="http://schemas.openxmlformats.org/drawingml/2006/spreadsheetDrawing">
      <xdr:col>50</xdr:col>
      <xdr:colOff>162560</xdr:colOff>
      <xdr:row>39</xdr:row>
      <xdr:rowOff>69215</xdr:rowOff>
    </xdr:to>
    <xdr:sp macro="" textlink="">
      <xdr:nvSpPr>
        <xdr:cNvPr id="315" name="楕円 314"/>
        <xdr:cNvSpPr/>
      </xdr:nvSpPr>
      <xdr:spPr>
        <a:xfrm>
          <a:off x="8191500" y="665416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39</xdr:row>
      <xdr:rowOff>60325</xdr:rowOff>
    </xdr:from>
    <xdr:ext cx="534670" cy="259080"/>
    <xdr:sp macro="" textlink="">
      <xdr:nvSpPr>
        <xdr:cNvPr id="316" name="テキスト ボックス 315"/>
        <xdr:cNvSpPr txBox="1"/>
      </xdr:nvSpPr>
      <xdr:spPr>
        <a:xfrm>
          <a:off x="8002905" y="674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65405</xdr:rowOff>
    </xdr:from>
    <xdr:to xmlns:xdr="http://schemas.openxmlformats.org/drawingml/2006/spreadsheetDrawing">
      <xdr:col>46</xdr:col>
      <xdr:colOff>38100</xdr:colOff>
      <xdr:row>38</xdr:row>
      <xdr:rowOff>167005</xdr:rowOff>
    </xdr:to>
    <xdr:sp macro="" textlink="">
      <xdr:nvSpPr>
        <xdr:cNvPr id="317" name="楕円 316"/>
        <xdr:cNvSpPr/>
      </xdr:nvSpPr>
      <xdr:spPr>
        <a:xfrm>
          <a:off x="7442200" y="658050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158115</xdr:rowOff>
    </xdr:from>
    <xdr:ext cx="534035" cy="258445"/>
    <xdr:sp macro="" textlink="">
      <xdr:nvSpPr>
        <xdr:cNvPr id="318" name="テキスト ボックス 317"/>
        <xdr:cNvSpPr txBox="1"/>
      </xdr:nvSpPr>
      <xdr:spPr>
        <a:xfrm>
          <a:off x="7253605" y="6673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43180</xdr:rowOff>
    </xdr:from>
    <xdr:to xmlns:xdr="http://schemas.openxmlformats.org/drawingml/2006/spreadsheetDrawing">
      <xdr:col>41</xdr:col>
      <xdr:colOff>101600</xdr:colOff>
      <xdr:row>39</xdr:row>
      <xdr:rowOff>144780</xdr:rowOff>
    </xdr:to>
    <xdr:sp macro="" textlink="">
      <xdr:nvSpPr>
        <xdr:cNvPr id="319" name="楕円 318"/>
        <xdr:cNvSpPr/>
      </xdr:nvSpPr>
      <xdr:spPr>
        <a:xfrm>
          <a:off x="666496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39</xdr:row>
      <xdr:rowOff>135890</xdr:rowOff>
    </xdr:from>
    <xdr:ext cx="534670" cy="259080"/>
    <xdr:sp macro="" textlink="">
      <xdr:nvSpPr>
        <xdr:cNvPr id="320" name="テキスト ボックス 319"/>
        <xdr:cNvSpPr txBox="1"/>
      </xdr:nvSpPr>
      <xdr:spPr>
        <a:xfrm>
          <a:off x="6502400" y="6822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117475</xdr:rowOff>
    </xdr:from>
    <xdr:to xmlns:xdr="http://schemas.openxmlformats.org/drawingml/2006/spreadsheetDrawing">
      <xdr:col>36</xdr:col>
      <xdr:colOff>162560</xdr:colOff>
      <xdr:row>39</xdr:row>
      <xdr:rowOff>47625</xdr:rowOff>
    </xdr:to>
    <xdr:sp macro="" textlink="">
      <xdr:nvSpPr>
        <xdr:cNvPr id="321" name="楕円 320"/>
        <xdr:cNvSpPr/>
      </xdr:nvSpPr>
      <xdr:spPr>
        <a:xfrm>
          <a:off x="5915660" y="663257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38735</xdr:rowOff>
    </xdr:from>
    <xdr:ext cx="534670" cy="259080"/>
    <xdr:sp macro="" textlink="">
      <xdr:nvSpPr>
        <xdr:cNvPr id="322" name="テキスト ボックス 321"/>
        <xdr:cNvSpPr txBox="1"/>
      </xdr:nvSpPr>
      <xdr:spPr>
        <a:xfrm>
          <a:off x="5727065" y="6725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5654040" y="7429500"/>
          <a:ext cx="3987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575310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575310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662940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662940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760476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760476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5654040" y="8255000"/>
          <a:ext cx="3987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1" name="テキスト ボックス 330"/>
        <xdr:cNvSpPr txBox="1"/>
      </xdr:nvSpPr>
      <xdr:spPr>
        <a:xfrm>
          <a:off x="561594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5654040" y="10541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60</xdr:row>
      <xdr:rowOff>111760</xdr:rowOff>
    </xdr:from>
    <xdr:ext cx="531495" cy="258445"/>
    <xdr:sp macro="" textlink="">
      <xdr:nvSpPr>
        <xdr:cNvPr id="333" name="テキスト ボックス 332"/>
        <xdr:cNvSpPr txBox="1"/>
      </xdr:nvSpPr>
      <xdr:spPr>
        <a:xfrm>
          <a:off x="5201920"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4" name="直線コネクタ 333"/>
        <xdr:cNvCxnSpPr/>
      </xdr:nvCxnSpPr>
      <xdr:spPr>
        <a:xfrm>
          <a:off x="5654040" y="100838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57</xdr:row>
      <xdr:rowOff>168910</xdr:rowOff>
    </xdr:from>
    <xdr:ext cx="531495" cy="258445"/>
    <xdr:sp macro="" textlink="">
      <xdr:nvSpPr>
        <xdr:cNvPr id="335" name="テキスト ボックス 334"/>
        <xdr:cNvSpPr txBox="1"/>
      </xdr:nvSpPr>
      <xdr:spPr>
        <a:xfrm>
          <a:off x="5201920"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6" name="直線コネクタ 335"/>
        <xdr:cNvCxnSpPr/>
      </xdr:nvCxnSpPr>
      <xdr:spPr>
        <a:xfrm>
          <a:off x="5654040" y="96266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55</xdr:row>
      <xdr:rowOff>54610</xdr:rowOff>
    </xdr:from>
    <xdr:ext cx="531495" cy="258445"/>
    <xdr:sp macro="" textlink="">
      <xdr:nvSpPr>
        <xdr:cNvPr id="337" name="テキスト ボックス 336"/>
        <xdr:cNvSpPr txBox="1"/>
      </xdr:nvSpPr>
      <xdr:spPr>
        <a:xfrm>
          <a:off x="5201920"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8" name="直線コネクタ 337"/>
        <xdr:cNvCxnSpPr/>
      </xdr:nvCxnSpPr>
      <xdr:spPr>
        <a:xfrm>
          <a:off x="5654040" y="91694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52</xdr:row>
      <xdr:rowOff>111760</xdr:rowOff>
    </xdr:from>
    <xdr:ext cx="531495" cy="258445"/>
    <xdr:sp macro="" textlink="">
      <xdr:nvSpPr>
        <xdr:cNvPr id="339" name="テキスト ボックス 338"/>
        <xdr:cNvSpPr txBox="1"/>
      </xdr:nvSpPr>
      <xdr:spPr>
        <a:xfrm>
          <a:off x="5201920"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0" name="直線コネクタ 339"/>
        <xdr:cNvCxnSpPr/>
      </xdr:nvCxnSpPr>
      <xdr:spPr>
        <a:xfrm>
          <a:off x="5654040" y="87122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41" name="テキスト ボックス 340"/>
        <xdr:cNvSpPr txBox="1"/>
      </xdr:nvSpPr>
      <xdr:spPr>
        <a:xfrm>
          <a:off x="514223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5654040" y="8255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3" name="テキスト ボックス 342"/>
        <xdr:cNvSpPr txBox="1"/>
      </xdr:nvSpPr>
      <xdr:spPr>
        <a:xfrm>
          <a:off x="514223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5654040" y="8255000"/>
          <a:ext cx="3987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52</xdr:row>
      <xdr:rowOff>73025</xdr:rowOff>
    </xdr:from>
    <xdr:to xmlns:xdr="http://schemas.openxmlformats.org/drawingml/2006/spreadsheetDrawing">
      <xdr:col>54</xdr:col>
      <xdr:colOff>162560</xdr:colOff>
      <xdr:row>59</xdr:row>
      <xdr:rowOff>19050</xdr:rowOff>
    </xdr:to>
    <xdr:cxnSp macro="">
      <xdr:nvCxnSpPr>
        <xdr:cNvPr id="345" name="直線コネクタ 344"/>
        <xdr:cNvCxnSpPr/>
      </xdr:nvCxnSpPr>
      <xdr:spPr>
        <a:xfrm flipV="1">
          <a:off x="8940800" y="8988425"/>
          <a:ext cx="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22860</xdr:rowOff>
    </xdr:from>
    <xdr:ext cx="534670" cy="259080"/>
    <xdr:sp macro="" textlink="">
      <xdr:nvSpPr>
        <xdr:cNvPr id="346" name="普通建設事業費最小値テキスト"/>
        <xdr:cNvSpPr txBox="1"/>
      </xdr:nvSpPr>
      <xdr:spPr>
        <a:xfrm>
          <a:off x="8991600" y="10138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19050</xdr:rowOff>
    </xdr:from>
    <xdr:to xmlns:xdr="http://schemas.openxmlformats.org/drawingml/2006/spreadsheetDrawing">
      <xdr:col>55</xdr:col>
      <xdr:colOff>88900</xdr:colOff>
      <xdr:row>59</xdr:row>
      <xdr:rowOff>19050</xdr:rowOff>
    </xdr:to>
    <xdr:cxnSp macro="">
      <xdr:nvCxnSpPr>
        <xdr:cNvPr id="347" name="直線コネクタ 346"/>
        <xdr:cNvCxnSpPr/>
      </xdr:nvCxnSpPr>
      <xdr:spPr>
        <a:xfrm>
          <a:off x="8879840" y="1013460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19685</xdr:rowOff>
    </xdr:from>
    <xdr:ext cx="534670" cy="258445"/>
    <xdr:sp macro="" textlink="">
      <xdr:nvSpPr>
        <xdr:cNvPr id="348" name="普通建設事業費最大値テキスト"/>
        <xdr:cNvSpPr txBox="1"/>
      </xdr:nvSpPr>
      <xdr:spPr>
        <a:xfrm>
          <a:off x="8991600" y="8763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73025</xdr:rowOff>
    </xdr:from>
    <xdr:to xmlns:xdr="http://schemas.openxmlformats.org/drawingml/2006/spreadsheetDrawing">
      <xdr:col>55</xdr:col>
      <xdr:colOff>88900</xdr:colOff>
      <xdr:row>52</xdr:row>
      <xdr:rowOff>73025</xdr:rowOff>
    </xdr:to>
    <xdr:cxnSp macro="">
      <xdr:nvCxnSpPr>
        <xdr:cNvPr id="349" name="直線コネクタ 348"/>
        <xdr:cNvCxnSpPr/>
      </xdr:nvCxnSpPr>
      <xdr:spPr>
        <a:xfrm>
          <a:off x="8879840" y="898842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88265</xdr:rowOff>
    </xdr:from>
    <xdr:to xmlns:xdr="http://schemas.openxmlformats.org/drawingml/2006/spreadsheetDrawing">
      <xdr:col>55</xdr:col>
      <xdr:colOff>0</xdr:colOff>
      <xdr:row>55</xdr:row>
      <xdr:rowOff>21590</xdr:rowOff>
    </xdr:to>
    <xdr:cxnSp macro="">
      <xdr:nvCxnSpPr>
        <xdr:cNvPr id="350" name="直線コネクタ 349"/>
        <xdr:cNvCxnSpPr/>
      </xdr:nvCxnSpPr>
      <xdr:spPr>
        <a:xfrm flipV="1">
          <a:off x="8242300" y="9175115"/>
          <a:ext cx="6985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29210</xdr:rowOff>
    </xdr:from>
    <xdr:ext cx="534670" cy="258445"/>
    <xdr:sp macro="" textlink="">
      <xdr:nvSpPr>
        <xdr:cNvPr id="351" name="普通建設事業費平均値テキスト"/>
        <xdr:cNvSpPr txBox="1"/>
      </xdr:nvSpPr>
      <xdr:spPr>
        <a:xfrm>
          <a:off x="8991600" y="9630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50800</xdr:rowOff>
    </xdr:from>
    <xdr:to xmlns:xdr="http://schemas.openxmlformats.org/drawingml/2006/spreadsheetDrawing">
      <xdr:col>55</xdr:col>
      <xdr:colOff>50800</xdr:colOff>
      <xdr:row>56</xdr:row>
      <xdr:rowOff>152400</xdr:rowOff>
    </xdr:to>
    <xdr:sp macro="" textlink="">
      <xdr:nvSpPr>
        <xdr:cNvPr id="352" name="フローチャート: 判断 351"/>
        <xdr:cNvSpPr/>
      </xdr:nvSpPr>
      <xdr:spPr>
        <a:xfrm>
          <a:off x="8917940" y="965200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55</xdr:row>
      <xdr:rowOff>21590</xdr:rowOff>
    </xdr:from>
    <xdr:to xmlns:xdr="http://schemas.openxmlformats.org/drawingml/2006/spreadsheetDrawing">
      <xdr:col>50</xdr:col>
      <xdr:colOff>114300</xdr:colOff>
      <xdr:row>57</xdr:row>
      <xdr:rowOff>31115</xdr:rowOff>
    </xdr:to>
    <xdr:cxnSp macro="">
      <xdr:nvCxnSpPr>
        <xdr:cNvPr id="353" name="直線コネクタ 352"/>
        <xdr:cNvCxnSpPr/>
      </xdr:nvCxnSpPr>
      <xdr:spPr>
        <a:xfrm flipV="1">
          <a:off x="7477760" y="9451340"/>
          <a:ext cx="76454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76200</xdr:rowOff>
    </xdr:from>
    <xdr:to xmlns:xdr="http://schemas.openxmlformats.org/drawingml/2006/spreadsheetDrawing">
      <xdr:col>50</xdr:col>
      <xdr:colOff>162560</xdr:colOff>
      <xdr:row>58</xdr:row>
      <xdr:rowOff>6350</xdr:rowOff>
    </xdr:to>
    <xdr:sp macro="" textlink="">
      <xdr:nvSpPr>
        <xdr:cNvPr id="354" name="フローチャート: 判断 353"/>
        <xdr:cNvSpPr/>
      </xdr:nvSpPr>
      <xdr:spPr>
        <a:xfrm>
          <a:off x="8191500" y="984885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168910</xdr:rowOff>
    </xdr:from>
    <xdr:ext cx="534670" cy="258445"/>
    <xdr:sp macro="" textlink="">
      <xdr:nvSpPr>
        <xdr:cNvPr id="355" name="テキスト ボックス 354"/>
        <xdr:cNvSpPr txBox="1"/>
      </xdr:nvSpPr>
      <xdr:spPr>
        <a:xfrm>
          <a:off x="8002905" y="9941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31115</xdr:rowOff>
    </xdr:from>
    <xdr:to xmlns:xdr="http://schemas.openxmlformats.org/drawingml/2006/spreadsheetDrawing">
      <xdr:col>45</xdr:col>
      <xdr:colOff>162560</xdr:colOff>
      <xdr:row>59</xdr:row>
      <xdr:rowOff>45720</xdr:rowOff>
    </xdr:to>
    <xdr:cxnSp macro="">
      <xdr:nvCxnSpPr>
        <xdr:cNvPr id="356" name="直線コネクタ 355"/>
        <xdr:cNvCxnSpPr/>
      </xdr:nvCxnSpPr>
      <xdr:spPr>
        <a:xfrm flipV="1">
          <a:off x="6715760" y="9803765"/>
          <a:ext cx="762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160655</xdr:rowOff>
    </xdr:from>
    <xdr:to xmlns:xdr="http://schemas.openxmlformats.org/drawingml/2006/spreadsheetDrawing">
      <xdr:col>46</xdr:col>
      <xdr:colOff>38100</xdr:colOff>
      <xdr:row>57</xdr:row>
      <xdr:rowOff>90805</xdr:rowOff>
    </xdr:to>
    <xdr:sp macro="" textlink="">
      <xdr:nvSpPr>
        <xdr:cNvPr id="357" name="フローチャート: 判断 356"/>
        <xdr:cNvSpPr/>
      </xdr:nvSpPr>
      <xdr:spPr>
        <a:xfrm>
          <a:off x="7442200" y="976185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81915</xdr:rowOff>
    </xdr:from>
    <xdr:ext cx="534035" cy="259080"/>
    <xdr:sp macro="" textlink="">
      <xdr:nvSpPr>
        <xdr:cNvPr id="358" name="テキスト ボックス 357"/>
        <xdr:cNvSpPr txBox="1"/>
      </xdr:nvSpPr>
      <xdr:spPr>
        <a:xfrm>
          <a:off x="7253605" y="9854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161290</xdr:rowOff>
    </xdr:from>
    <xdr:to xmlns:xdr="http://schemas.openxmlformats.org/drawingml/2006/spreadsheetDrawing">
      <xdr:col>41</xdr:col>
      <xdr:colOff>50800</xdr:colOff>
      <xdr:row>59</xdr:row>
      <xdr:rowOff>45720</xdr:rowOff>
    </xdr:to>
    <xdr:cxnSp macro="">
      <xdr:nvCxnSpPr>
        <xdr:cNvPr id="359" name="直線コネクタ 358"/>
        <xdr:cNvCxnSpPr/>
      </xdr:nvCxnSpPr>
      <xdr:spPr>
        <a:xfrm>
          <a:off x="5966460" y="9762490"/>
          <a:ext cx="749300" cy="398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143510</xdr:rowOff>
    </xdr:from>
    <xdr:to xmlns:xdr="http://schemas.openxmlformats.org/drawingml/2006/spreadsheetDrawing">
      <xdr:col>41</xdr:col>
      <xdr:colOff>101600</xdr:colOff>
      <xdr:row>57</xdr:row>
      <xdr:rowOff>73660</xdr:rowOff>
    </xdr:to>
    <xdr:sp macro="" textlink="">
      <xdr:nvSpPr>
        <xdr:cNvPr id="360" name="フローチャート: 判断 359"/>
        <xdr:cNvSpPr/>
      </xdr:nvSpPr>
      <xdr:spPr>
        <a:xfrm>
          <a:off x="666496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55</xdr:row>
      <xdr:rowOff>90170</xdr:rowOff>
    </xdr:from>
    <xdr:ext cx="534670" cy="259080"/>
    <xdr:sp macro="" textlink="">
      <xdr:nvSpPr>
        <xdr:cNvPr id="361" name="テキスト ボックス 360"/>
        <xdr:cNvSpPr txBox="1"/>
      </xdr:nvSpPr>
      <xdr:spPr>
        <a:xfrm>
          <a:off x="6502400" y="9519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146050</xdr:rowOff>
    </xdr:from>
    <xdr:to xmlns:xdr="http://schemas.openxmlformats.org/drawingml/2006/spreadsheetDrawing">
      <xdr:col>36</xdr:col>
      <xdr:colOff>162560</xdr:colOff>
      <xdr:row>57</xdr:row>
      <xdr:rowOff>76200</xdr:rowOff>
    </xdr:to>
    <xdr:sp macro="" textlink="">
      <xdr:nvSpPr>
        <xdr:cNvPr id="362" name="フローチャート: 判断 361"/>
        <xdr:cNvSpPr/>
      </xdr:nvSpPr>
      <xdr:spPr>
        <a:xfrm>
          <a:off x="5915660" y="974725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67310</xdr:rowOff>
    </xdr:from>
    <xdr:ext cx="534670" cy="259080"/>
    <xdr:sp macro="" textlink="">
      <xdr:nvSpPr>
        <xdr:cNvPr id="363" name="テキスト ボックス 362"/>
        <xdr:cNvSpPr txBox="1"/>
      </xdr:nvSpPr>
      <xdr:spPr>
        <a:xfrm>
          <a:off x="5727065" y="9839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877824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5" name="テキスト ボックス 364"/>
        <xdr:cNvSpPr txBox="1"/>
      </xdr:nvSpPr>
      <xdr:spPr>
        <a:xfrm>
          <a:off x="80797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61</xdr:row>
      <xdr:rowOff>80010</xdr:rowOff>
    </xdr:from>
    <xdr:ext cx="762000" cy="259080"/>
    <xdr:sp macro="" textlink="">
      <xdr:nvSpPr>
        <xdr:cNvPr id="366" name="テキスト ボックス 365"/>
        <xdr:cNvSpPr txBox="1"/>
      </xdr:nvSpPr>
      <xdr:spPr>
        <a:xfrm>
          <a:off x="7315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6553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8" name="テキスト ボックス 367"/>
        <xdr:cNvSpPr txBox="1"/>
      </xdr:nvSpPr>
      <xdr:spPr>
        <a:xfrm>
          <a:off x="58039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37465</xdr:rowOff>
    </xdr:from>
    <xdr:to xmlns:xdr="http://schemas.openxmlformats.org/drawingml/2006/spreadsheetDrawing">
      <xdr:col>55</xdr:col>
      <xdr:colOff>50800</xdr:colOff>
      <xdr:row>53</xdr:row>
      <xdr:rowOff>139065</xdr:rowOff>
    </xdr:to>
    <xdr:sp macro="" textlink="">
      <xdr:nvSpPr>
        <xdr:cNvPr id="369" name="楕円 368"/>
        <xdr:cNvSpPr/>
      </xdr:nvSpPr>
      <xdr:spPr>
        <a:xfrm>
          <a:off x="8917940" y="912431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60325</xdr:rowOff>
    </xdr:from>
    <xdr:ext cx="534670" cy="259080"/>
    <xdr:sp macro="" textlink="">
      <xdr:nvSpPr>
        <xdr:cNvPr id="370" name="普通建設事業費該当値テキスト"/>
        <xdr:cNvSpPr txBox="1"/>
      </xdr:nvSpPr>
      <xdr:spPr>
        <a:xfrm>
          <a:off x="8991600" y="8975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142240</xdr:rowOff>
    </xdr:from>
    <xdr:to xmlns:xdr="http://schemas.openxmlformats.org/drawingml/2006/spreadsheetDrawing">
      <xdr:col>50</xdr:col>
      <xdr:colOff>162560</xdr:colOff>
      <xdr:row>55</xdr:row>
      <xdr:rowOff>72390</xdr:rowOff>
    </xdr:to>
    <xdr:sp macro="" textlink="">
      <xdr:nvSpPr>
        <xdr:cNvPr id="371" name="楕円 370"/>
        <xdr:cNvSpPr/>
      </xdr:nvSpPr>
      <xdr:spPr>
        <a:xfrm>
          <a:off x="8191500" y="940054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88900</xdr:rowOff>
    </xdr:from>
    <xdr:ext cx="534670" cy="258445"/>
    <xdr:sp macro="" textlink="">
      <xdr:nvSpPr>
        <xdr:cNvPr id="372" name="テキスト ボックス 371"/>
        <xdr:cNvSpPr txBox="1"/>
      </xdr:nvSpPr>
      <xdr:spPr>
        <a:xfrm>
          <a:off x="8002905" y="91757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151765</xdr:rowOff>
    </xdr:from>
    <xdr:to xmlns:xdr="http://schemas.openxmlformats.org/drawingml/2006/spreadsheetDrawing">
      <xdr:col>46</xdr:col>
      <xdr:colOff>38100</xdr:colOff>
      <xdr:row>57</xdr:row>
      <xdr:rowOff>81915</xdr:rowOff>
    </xdr:to>
    <xdr:sp macro="" textlink="">
      <xdr:nvSpPr>
        <xdr:cNvPr id="373" name="楕円 372"/>
        <xdr:cNvSpPr/>
      </xdr:nvSpPr>
      <xdr:spPr>
        <a:xfrm>
          <a:off x="7442200" y="975296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98425</xdr:rowOff>
    </xdr:from>
    <xdr:ext cx="534035" cy="258445"/>
    <xdr:sp macro="" textlink="">
      <xdr:nvSpPr>
        <xdr:cNvPr id="374" name="テキスト ボックス 373"/>
        <xdr:cNvSpPr txBox="1"/>
      </xdr:nvSpPr>
      <xdr:spPr>
        <a:xfrm>
          <a:off x="7253605" y="952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166370</xdr:rowOff>
    </xdr:from>
    <xdr:to xmlns:xdr="http://schemas.openxmlformats.org/drawingml/2006/spreadsheetDrawing">
      <xdr:col>41</xdr:col>
      <xdr:colOff>101600</xdr:colOff>
      <xdr:row>59</xdr:row>
      <xdr:rowOff>96520</xdr:rowOff>
    </xdr:to>
    <xdr:sp macro="" textlink="">
      <xdr:nvSpPr>
        <xdr:cNvPr id="375" name="楕円 374"/>
        <xdr:cNvSpPr/>
      </xdr:nvSpPr>
      <xdr:spPr>
        <a:xfrm>
          <a:off x="666496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59</xdr:row>
      <xdr:rowOff>87630</xdr:rowOff>
    </xdr:from>
    <xdr:ext cx="534670" cy="258445"/>
    <xdr:sp macro="" textlink="">
      <xdr:nvSpPr>
        <xdr:cNvPr id="376" name="テキスト ボックス 375"/>
        <xdr:cNvSpPr txBox="1"/>
      </xdr:nvSpPr>
      <xdr:spPr>
        <a:xfrm>
          <a:off x="6502400" y="10203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110490</xdr:rowOff>
    </xdr:from>
    <xdr:to xmlns:xdr="http://schemas.openxmlformats.org/drawingml/2006/spreadsheetDrawing">
      <xdr:col>36</xdr:col>
      <xdr:colOff>162560</xdr:colOff>
      <xdr:row>57</xdr:row>
      <xdr:rowOff>40640</xdr:rowOff>
    </xdr:to>
    <xdr:sp macro="" textlink="">
      <xdr:nvSpPr>
        <xdr:cNvPr id="377" name="楕円 376"/>
        <xdr:cNvSpPr/>
      </xdr:nvSpPr>
      <xdr:spPr>
        <a:xfrm>
          <a:off x="5915660" y="971169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57150</xdr:rowOff>
    </xdr:from>
    <xdr:ext cx="534670" cy="259080"/>
    <xdr:sp macro="" textlink="">
      <xdr:nvSpPr>
        <xdr:cNvPr id="378" name="テキスト ボックス 377"/>
        <xdr:cNvSpPr txBox="1"/>
      </xdr:nvSpPr>
      <xdr:spPr>
        <a:xfrm>
          <a:off x="5727065" y="9486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5654040" y="10858500"/>
          <a:ext cx="3987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575310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575310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662940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662940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760476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760476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5654040" y="11684000"/>
          <a:ext cx="3987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7" name="テキスト ボックス 386"/>
        <xdr:cNvSpPr txBox="1"/>
      </xdr:nvSpPr>
      <xdr:spPr>
        <a:xfrm>
          <a:off x="561594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5654040" y="13970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9" name="直線コネクタ 388"/>
        <xdr:cNvCxnSpPr/>
      </xdr:nvCxnSpPr>
      <xdr:spPr>
        <a:xfrm>
          <a:off x="5654040" y="136436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920" cy="259080"/>
    <xdr:sp macro="" textlink="">
      <xdr:nvSpPr>
        <xdr:cNvPr id="390" name="テキスト ボックス 389"/>
        <xdr:cNvSpPr txBox="1"/>
      </xdr:nvSpPr>
      <xdr:spPr>
        <a:xfrm>
          <a:off x="543306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1" name="直線コネクタ 390"/>
        <xdr:cNvCxnSpPr/>
      </xdr:nvCxnSpPr>
      <xdr:spPr>
        <a:xfrm>
          <a:off x="5654040" y="1331658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76</xdr:row>
      <xdr:rowOff>144145</xdr:rowOff>
    </xdr:from>
    <xdr:ext cx="531495" cy="258445"/>
    <xdr:sp macro="" textlink="">
      <xdr:nvSpPr>
        <xdr:cNvPr id="392" name="テキスト ボックス 391"/>
        <xdr:cNvSpPr txBox="1"/>
      </xdr:nvSpPr>
      <xdr:spPr>
        <a:xfrm>
          <a:off x="5201920"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3" name="直線コネクタ 392"/>
        <xdr:cNvCxnSpPr/>
      </xdr:nvCxnSpPr>
      <xdr:spPr>
        <a:xfrm>
          <a:off x="5654040" y="1299083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74</xdr:row>
      <xdr:rowOff>160655</xdr:rowOff>
    </xdr:from>
    <xdr:ext cx="531495" cy="259080"/>
    <xdr:sp macro="" textlink="">
      <xdr:nvSpPr>
        <xdr:cNvPr id="394" name="テキスト ボックス 393"/>
        <xdr:cNvSpPr txBox="1"/>
      </xdr:nvSpPr>
      <xdr:spPr>
        <a:xfrm>
          <a:off x="520192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5" name="直線コネクタ 394"/>
        <xdr:cNvCxnSpPr/>
      </xdr:nvCxnSpPr>
      <xdr:spPr>
        <a:xfrm>
          <a:off x="5654040" y="126638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73</xdr:row>
      <xdr:rowOff>6350</xdr:rowOff>
    </xdr:from>
    <xdr:ext cx="531495" cy="258445"/>
    <xdr:sp macro="" textlink="">
      <xdr:nvSpPr>
        <xdr:cNvPr id="396" name="テキスト ボックス 395"/>
        <xdr:cNvSpPr txBox="1"/>
      </xdr:nvSpPr>
      <xdr:spPr>
        <a:xfrm>
          <a:off x="5201920"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7" name="直線コネクタ 396"/>
        <xdr:cNvCxnSpPr/>
      </xdr:nvCxnSpPr>
      <xdr:spPr>
        <a:xfrm>
          <a:off x="5654040" y="1233741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71</xdr:row>
      <xdr:rowOff>22225</xdr:rowOff>
    </xdr:from>
    <xdr:ext cx="531495" cy="258445"/>
    <xdr:sp macro="" textlink="">
      <xdr:nvSpPr>
        <xdr:cNvPr id="398" name="テキスト ボックス 397"/>
        <xdr:cNvSpPr txBox="1"/>
      </xdr:nvSpPr>
      <xdr:spPr>
        <a:xfrm>
          <a:off x="520192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9" name="直線コネクタ 398"/>
        <xdr:cNvCxnSpPr/>
      </xdr:nvCxnSpPr>
      <xdr:spPr>
        <a:xfrm>
          <a:off x="5654040" y="1201039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69</xdr:row>
      <xdr:rowOff>38100</xdr:rowOff>
    </xdr:from>
    <xdr:ext cx="531495" cy="259080"/>
    <xdr:sp macro="" textlink="">
      <xdr:nvSpPr>
        <xdr:cNvPr id="400" name="テキスト ボックス 399"/>
        <xdr:cNvSpPr txBox="1"/>
      </xdr:nvSpPr>
      <xdr:spPr>
        <a:xfrm>
          <a:off x="5201920"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5654040" y="11684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67</xdr:row>
      <xdr:rowOff>54610</xdr:rowOff>
    </xdr:from>
    <xdr:ext cx="531495" cy="258445"/>
    <xdr:sp macro="" textlink="">
      <xdr:nvSpPr>
        <xdr:cNvPr id="402" name="テキスト ボックス 401"/>
        <xdr:cNvSpPr txBox="1"/>
      </xdr:nvSpPr>
      <xdr:spPr>
        <a:xfrm>
          <a:off x="5201920"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普通建設事業費 （ うち新規整備　）グラフ枠"/>
        <xdr:cNvSpPr/>
      </xdr:nvSpPr>
      <xdr:spPr>
        <a:xfrm>
          <a:off x="5654040" y="11684000"/>
          <a:ext cx="3987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69</xdr:row>
      <xdr:rowOff>146050</xdr:rowOff>
    </xdr:from>
    <xdr:to xmlns:xdr="http://schemas.openxmlformats.org/drawingml/2006/spreadsheetDrawing">
      <xdr:col>54</xdr:col>
      <xdr:colOff>162560</xdr:colOff>
      <xdr:row>78</xdr:row>
      <xdr:rowOff>160020</xdr:rowOff>
    </xdr:to>
    <xdr:cxnSp macro="">
      <xdr:nvCxnSpPr>
        <xdr:cNvPr id="404" name="直線コネクタ 403"/>
        <xdr:cNvCxnSpPr/>
      </xdr:nvCxnSpPr>
      <xdr:spPr>
        <a:xfrm flipV="1">
          <a:off x="8940800" y="1197610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163830</xdr:rowOff>
    </xdr:from>
    <xdr:ext cx="469900" cy="259080"/>
    <xdr:sp macro="" textlink="">
      <xdr:nvSpPr>
        <xdr:cNvPr id="405" name="普通建設事業費 （ うち新規整備　）最小値テキスト"/>
        <xdr:cNvSpPr txBox="1"/>
      </xdr:nvSpPr>
      <xdr:spPr>
        <a:xfrm>
          <a:off x="8991600" y="13536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160020</xdr:rowOff>
    </xdr:from>
    <xdr:to xmlns:xdr="http://schemas.openxmlformats.org/drawingml/2006/spreadsheetDrawing">
      <xdr:col>55</xdr:col>
      <xdr:colOff>88900</xdr:colOff>
      <xdr:row>78</xdr:row>
      <xdr:rowOff>160020</xdr:rowOff>
    </xdr:to>
    <xdr:cxnSp macro="">
      <xdr:nvCxnSpPr>
        <xdr:cNvPr id="406" name="直線コネクタ 405"/>
        <xdr:cNvCxnSpPr/>
      </xdr:nvCxnSpPr>
      <xdr:spPr>
        <a:xfrm>
          <a:off x="8879840" y="1353312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93345</xdr:rowOff>
    </xdr:from>
    <xdr:ext cx="534670" cy="259080"/>
    <xdr:sp macro="" textlink="">
      <xdr:nvSpPr>
        <xdr:cNvPr id="407" name="普通建設事業費 （ うち新規整備　）最大値テキスト"/>
        <xdr:cNvSpPr txBox="1"/>
      </xdr:nvSpPr>
      <xdr:spPr>
        <a:xfrm>
          <a:off x="8991600" y="11751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146050</xdr:rowOff>
    </xdr:from>
    <xdr:to xmlns:xdr="http://schemas.openxmlformats.org/drawingml/2006/spreadsheetDrawing">
      <xdr:col>55</xdr:col>
      <xdr:colOff>88900</xdr:colOff>
      <xdr:row>69</xdr:row>
      <xdr:rowOff>146050</xdr:rowOff>
    </xdr:to>
    <xdr:cxnSp macro="">
      <xdr:nvCxnSpPr>
        <xdr:cNvPr id="408" name="直線コネクタ 407"/>
        <xdr:cNvCxnSpPr/>
      </xdr:nvCxnSpPr>
      <xdr:spPr>
        <a:xfrm>
          <a:off x="8879840" y="1197610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69</xdr:row>
      <xdr:rowOff>146050</xdr:rowOff>
    </xdr:from>
    <xdr:to xmlns:xdr="http://schemas.openxmlformats.org/drawingml/2006/spreadsheetDrawing">
      <xdr:col>55</xdr:col>
      <xdr:colOff>0</xdr:colOff>
      <xdr:row>72</xdr:row>
      <xdr:rowOff>73025</xdr:rowOff>
    </xdr:to>
    <xdr:cxnSp macro="">
      <xdr:nvCxnSpPr>
        <xdr:cNvPr id="409" name="直線コネクタ 408"/>
        <xdr:cNvCxnSpPr/>
      </xdr:nvCxnSpPr>
      <xdr:spPr>
        <a:xfrm flipV="1">
          <a:off x="8242300" y="11976100"/>
          <a:ext cx="698500" cy="441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8255</xdr:rowOff>
    </xdr:from>
    <xdr:ext cx="534670" cy="258445"/>
    <xdr:sp macro="" textlink="">
      <xdr:nvSpPr>
        <xdr:cNvPr id="410" name="普通建設事業費 （ うち新規整備　）平均値テキスト"/>
        <xdr:cNvSpPr txBox="1"/>
      </xdr:nvSpPr>
      <xdr:spPr>
        <a:xfrm>
          <a:off x="8991600" y="13038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29845</xdr:rowOff>
    </xdr:from>
    <xdr:to xmlns:xdr="http://schemas.openxmlformats.org/drawingml/2006/spreadsheetDrawing">
      <xdr:col>55</xdr:col>
      <xdr:colOff>50800</xdr:colOff>
      <xdr:row>76</xdr:row>
      <xdr:rowOff>132080</xdr:rowOff>
    </xdr:to>
    <xdr:sp macro="" textlink="">
      <xdr:nvSpPr>
        <xdr:cNvPr id="411" name="フローチャート: 判断 410"/>
        <xdr:cNvSpPr/>
      </xdr:nvSpPr>
      <xdr:spPr>
        <a:xfrm>
          <a:off x="8917940" y="13060045"/>
          <a:ext cx="7366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72</xdr:row>
      <xdr:rowOff>73025</xdr:rowOff>
    </xdr:from>
    <xdr:to xmlns:xdr="http://schemas.openxmlformats.org/drawingml/2006/spreadsheetDrawing">
      <xdr:col>50</xdr:col>
      <xdr:colOff>114300</xdr:colOff>
      <xdr:row>74</xdr:row>
      <xdr:rowOff>117475</xdr:rowOff>
    </xdr:to>
    <xdr:cxnSp macro="">
      <xdr:nvCxnSpPr>
        <xdr:cNvPr id="412" name="直線コネクタ 411"/>
        <xdr:cNvCxnSpPr/>
      </xdr:nvCxnSpPr>
      <xdr:spPr>
        <a:xfrm flipV="1">
          <a:off x="7477760" y="12417425"/>
          <a:ext cx="76454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162560</xdr:colOff>
      <xdr:row>77</xdr:row>
      <xdr:rowOff>13335</xdr:rowOff>
    </xdr:to>
    <xdr:sp macro="" textlink="">
      <xdr:nvSpPr>
        <xdr:cNvPr id="413" name="フローチャート: 判断 412"/>
        <xdr:cNvSpPr/>
      </xdr:nvSpPr>
      <xdr:spPr>
        <a:xfrm>
          <a:off x="8191500" y="1311338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4445</xdr:rowOff>
    </xdr:from>
    <xdr:ext cx="534670" cy="259080"/>
    <xdr:sp macro="" textlink="">
      <xdr:nvSpPr>
        <xdr:cNvPr id="414" name="テキスト ボックス 413"/>
        <xdr:cNvSpPr txBox="1"/>
      </xdr:nvSpPr>
      <xdr:spPr>
        <a:xfrm>
          <a:off x="8002905" y="13206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117475</xdr:rowOff>
    </xdr:from>
    <xdr:to xmlns:xdr="http://schemas.openxmlformats.org/drawingml/2006/spreadsheetDrawing">
      <xdr:col>45</xdr:col>
      <xdr:colOff>162560</xdr:colOff>
      <xdr:row>75</xdr:row>
      <xdr:rowOff>41275</xdr:rowOff>
    </xdr:to>
    <xdr:cxnSp macro="">
      <xdr:nvCxnSpPr>
        <xdr:cNvPr id="415" name="直線コネクタ 414"/>
        <xdr:cNvCxnSpPr/>
      </xdr:nvCxnSpPr>
      <xdr:spPr>
        <a:xfrm flipV="1">
          <a:off x="6715760" y="12804775"/>
          <a:ext cx="762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92710</xdr:rowOff>
    </xdr:from>
    <xdr:to xmlns:xdr="http://schemas.openxmlformats.org/drawingml/2006/spreadsheetDrawing">
      <xdr:col>46</xdr:col>
      <xdr:colOff>38100</xdr:colOff>
      <xdr:row>77</xdr:row>
      <xdr:rowOff>22860</xdr:rowOff>
    </xdr:to>
    <xdr:sp macro="" textlink="">
      <xdr:nvSpPr>
        <xdr:cNvPr id="416" name="フローチャート: 判断 415"/>
        <xdr:cNvSpPr/>
      </xdr:nvSpPr>
      <xdr:spPr>
        <a:xfrm>
          <a:off x="7442200" y="1312291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13970</xdr:rowOff>
    </xdr:from>
    <xdr:ext cx="534035" cy="259080"/>
    <xdr:sp macro="" textlink="">
      <xdr:nvSpPr>
        <xdr:cNvPr id="417" name="テキスト ボックス 416"/>
        <xdr:cNvSpPr txBox="1"/>
      </xdr:nvSpPr>
      <xdr:spPr>
        <a:xfrm>
          <a:off x="7253605" y="13215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72</xdr:row>
      <xdr:rowOff>31115</xdr:rowOff>
    </xdr:from>
    <xdr:to xmlns:xdr="http://schemas.openxmlformats.org/drawingml/2006/spreadsheetDrawing">
      <xdr:col>41</xdr:col>
      <xdr:colOff>50800</xdr:colOff>
      <xdr:row>75</xdr:row>
      <xdr:rowOff>41275</xdr:rowOff>
    </xdr:to>
    <xdr:cxnSp macro="">
      <xdr:nvCxnSpPr>
        <xdr:cNvPr id="418" name="直線コネクタ 417"/>
        <xdr:cNvCxnSpPr/>
      </xdr:nvCxnSpPr>
      <xdr:spPr>
        <a:xfrm>
          <a:off x="5966460" y="12375515"/>
          <a:ext cx="749300" cy="524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17780</xdr:rowOff>
    </xdr:from>
    <xdr:to xmlns:xdr="http://schemas.openxmlformats.org/drawingml/2006/spreadsheetDrawing">
      <xdr:col>41</xdr:col>
      <xdr:colOff>101600</xdr:colOff>
      <xdr:row>76</xdr:row>
      <xdr:rowOff>119380</xdr:rowOff>
    </xdr:to>
    <xdr:sp macro="" textlink="">
      <xdr:nvSpPr>
        <xdr:cNvPr id="419" name="フローチャート: 判断 418"/>
        <xdr:cNvSpPr/>
      </xdr:nvSpPr>
      <xdr:spPr>
        <a:xfrm>
          <a:off x="666496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76</xdr:row>
      <xdr:rowOff>110490</xdr:rowOff>
    </xdr:from>
    <xdr:ext cx="534670" cy="258445"/>
    <xdr:sp macro="" textlink="">
      <xdr:nvSpPr>
        <xdr:cNvPr id="420" name="テキスト ボックス 419"/>
        <xdr:cNvSpPr txBox="1"/>
      </xdr:nvSpPr>
      <xdr:spPr>
        <a:xfrm>
          <a:off x="6502400" y="13140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73025</xdr:rowOff>
    </xdr:from>
    <xdr:to xmlns:xdr="http://schemas.openxmlformats.org/drawingml/2006/spreadsheetDrawing">
      <xdr:col>36</xdr:col>
      <xdr:colOff>162560</xdr:colOff>
      <xdr:row>76</xdr:row>
      <xdr:rowOff>3175</xdr:rowOff>
    </xdr:to>
    <xdr:sp macro="" textlink="">
      <xdr:nvSpPr>
        <xdr:cNvPr id="421" name="フローチャート: 判断 420"/>
        <xdr:cNvSpPr/>
      </xdr:nvSpPr>
      <xdr:spPr>
        <a:xfrm>
          <a:off x="5915660" y="1293177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166370</xdr:rowOff>
    </xdr:from>
    <xdr:ext cx="534670" cy="258445"/>
    <xdr:sp macro="" textlink="">
      <xdr:nvSpPr>
        <xdr:cNvPr id="422" name="テキスト ボックス 421"/>
        <xdr:cNvSpPr txBox="1"/>
      </xdr:nvSpPr>
      <xdr:spPr>
        <a:xfrm>
          <a:off x="5727065" y="13025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877824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4" name="テキスト ボックス 423"/>
        <xdr:cNvSpPr txBox="1"/>
      </xdr:nvSpPr>
      <xdr:spPr>
        <a:xfrm>
          <a:off x="80797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81</xdr:row>
      <xdr:rowOff>80010</xdr:rowOff>
    </xdr:from>
    <xdr:ext cx="762000" cy="259080"/>
    <xdr:sp macro="" textlink="">
      <xdr:nvSpPr>
        <xdr:cNvPr id="425" name="テキスト ボックス 424"/>
        <xdr:cNvSpPr txBox="1"/>
      </xdr:nvSpPr>
      <xdr:spPr>
        <a:xfrm>
          <a:off x="73152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65532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7" name="テキスト ボックス 426"/>
        <xdr:cNvSpPr txBox="1"/>
      </xdr:nvSpPr>
      <xdr:spPr>
        <a:xfrm>
          <a:off x="58039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69</xdr:row>
      <xdr:rowOff>95250</xdr:rowOff>
    </xdr:from>
    <xdr:to xmlns:xdr="http://schemas.openxmlformats.org/drawingml/2006/spreadsheetDrawing">
      <xdr:col>55</xdr:col>
      <xdr:colOff>50800</xdr:colOff>
      <xdr:row>70</xdr:row>
      <xdr:rowOff>25400</xdr:rowOff>
    </xdr:to>
    <xdr:sp macro="" textlink="">
      <xdr:nvSpPr>
        <xdr:cNvPr id="428" name="楕円 427"/>
        <xdr:cNvSpPr/>
      </xdr:nvSpPr>
      <xdr:spPr>
        <a:xfrm>
          <a:off x="8917940" y="119253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69</xdr:row>
      <xdr:rowOff>48895</xdr:rowOff>
    </xdr:from>
    <xdr:ext cx="534670" cy="259080"/>
    <xdr:sp macro="" textlink="">
      <xdr:nvSpPr>
        <xdr:cNvPr id="429" name="普通建設事業費 （ うち新規整備　）該当値テキスト"/>
        <xdr:cNvSpPr txBox="1"/>
      </xdr:nvSpPr>
      <xdr:spPr>
        <a:xfrm>
          <a:off x="8991600" y="11878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22225</xdr:rowOff>
    </xdr:from>
    <xdr:to xmlns:xdr="http://schemas.openxmlformats.org/drawingml/2006/spreadsheetDrawing">
      <xdr:col>50</xdr:col>
      <xdr:colOff>162560</xdr:colOff>
      <xdr:row>72</xdr:row>
      <xdr:rowOff>123825</xdr:rowOff>
    </xdr:to>
    <xdr:sp macro="" textlink="">
      <xdr:nvSpPr>
        <xdr:cNvPr id="430" name="楕円 429"/>
        <xdr:cNvSpPr/>
      </xdr:nvSpPr>
      <xdr:spPr>
        <a:xfrm>
          <a:off x="8191500" y="1236662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70</xdr:row>
      <xdr:rowOff>140335</xdr:rowOff>
    </xdr:from>
    <xdr:ext cx="534670" cy="259080"/>
    <xdr:sp macro="" textlink="">
      <xdr:nvSpPr>
        <xdr:cNvPr id="431" name="テキスト ボックス 430"/>
        <xdr:cNvSpPr txBox="1"/>
      </xdr:nvSpPr>
      <xdr:spPr>
        <a:xfrm>
          <a:off x="8002905" y="12141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66675</xdr:rowOff>
    </xdr:from>
    <xdr:to xmlns:xdr="http://schemas.openxmlformats.org/drawingml/2006/spreadsheetDrawing">
      <xdr:col>46</xdr:col>
      <xdr:colOff>38100</xdr:colOff>
      <xdr:row>74</xdr:row>
      <xdr:rowOff>168275</xdr:rowOff>
    </xdr:to>
    <xdr:sp macro="" textlink="">
      <xdr:nvSpPr>
        <xdr:cNvPr id="432" name="楕円 431"/>
        <xdr:cNvSpPr/>
      </xdr:nvSpPr>
      <xdr:spPr>
        <a:xfrm>
          <a:off x="7442200" y="1275397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13335</xdr:rowOff>
    </xdr:from>
    <xdr:ext cx="534035" cy="259080"/>
    <xdr:sp macro="" textlink="">
      <xdr:nvSpPr>
        <xdr:cNvPr id="433" name="テキスト ボックス 432"/>
        <xdr:cNvSpPr txBox="1"/>
      </xdr:nvSpPr>
      <xdr:spPr>
        <a:xfrm>
          <a:off x="7253605" y="12529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161925</xdr:rowOff>
    </xdr:from>
    <xdr:to xmlns:xdr="http://schemas.openxmlformats.org/drawingml/2006/spreadsheetDrawing">
      <xdr:col>41</xdr:col>
      <xdr:colOff>101600</xdr:colOff>
      <xdr:row>75</xdr:row>
      <xdr:rowOff>92075</xdr:rowOff>
    </xdr:to>
    <xdr:sp macro="" textlink="">
      <xdr:nvSpPr>
        <xdr:cNvPr id="434" name="楕円 433"/>
        <xdr:cNvSpPr/>
      </xdr:nvSpPr>
      <xdr:spPr>
        <a:xfrm>
          <a:off x="666496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73</xdr:row>
      <xdr:rowOff>109220</xdr:rowOff>
    </xdr:from>
    <xdr:ext cx="534670" cy="258445"/>
    <xdr:sp macro="" textlink="">
      <xdr:nvSpPr>
        <xdr:cNvPr id="435" name="テキスト ボックス 434"/>
        <xdr:cNvSpPr txBox="1"/>
      </xdr:nvSpPr>
      <xdr:spPr>
        <a:xfrm>
          <a:off x="6502400" y="126250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71</xdr:row>
      <xdr:rowOff>151765</xdr:rowOff>
    </xdr:from>
    <xdr:to xmlns:xdr="http://schemas.openxmlformats.org/drawingml/2006/spreadsheetDrawing">
      <xdr:col>36</xdr:col>
      <xdr:colOff>162560</xdr:colOff>
      <xdr:row>72</xdr:row>
      <xdr:rowOff>81915</xdr:rowOff>
    </xdr:to>
    <xdr:sp macro="" textlink="">
      <xdr:nvSpPr>
        <xdr:cNvPr id="436" name="楕円 435"/>
        <xdr:cNvSpPr/>
      </xdr:nvSpPr>
      <xdr:spPr>
        <a:xfrm>
          <a:off x="5915660" y="1232471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70</xdr:row>
      <xdr:rowOff>98425</xdr:rowOff>
    </xdr:from>
    <xdr:ext cx="534670" cy="258445"/>
    <xdr:sp macro="" textlink="">
      <xdr:nvSpPr>
        <xdr:cNvPr id="437" name="テキスト ボックス 436"/>
        <xdr:cNvSpPr txBox="1"/>
      </xdr:nvSpPr>
      <xdr:spPr>
        <a:xfrm>
          <a:off x="5727065" y="12099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5654040" y="14287500"/>
          <a:ext cx="3987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575310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575310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662940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662940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760476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760476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5654040" y="15113000"/>
          <a:ext cx="3987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6" name="テキスト ボックス 445"/>
        <xdr:cNvSpPr txBox="1"/>
      </xdr:nvSpPr>
      <xdr:spPr>
        <a:xfrm>
          <a:off x="561594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5654040" y="17399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5654040" y="17018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9" name="テキスト ボックス 448"/>
        <xdr:cNvSpPr txBox="1"/>
      </xdr:nvSpPr>
      <xdr:spPr>
        <a:xfrm>
          <a:off x="543306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5654040" y="16637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96</xdr:row>
      <xdr:rowOff>35560</xdr:rowOff>
    </xdr:from>
    <xdr:ext cx="531495" cy="259080"/>
    <xdr:sp macro="" textlink="">
      <xdr:nvSpPr>
        <xdr:cNvPr id="451" name="テキスト ボックス 450"/>
        <xdr:cNvSpPr txBox="1"/>
      </xdr:nvSpPr>
      <xdr:spPr>
        <a:xfrm>
          <a:off x="520192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5654040" y="16256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93</xdr:row>
      <xdr:rowOff>168910</xdr:rowOff>
    </xdr:from>
    <xdr:ext cx="531495" cy="258445"/>
    <xdr:sp macro="" textlink="">
      <xdr:nvSpPr>
        <xdr:cNvPr id="453" name="テキスト ボックス 452"/>
        <xdr:cNvSpPr txBox="1"/>
      </xdr:nvSpPr>
      <xdr:spPr>
        <a:xfrm>
          <a:off x="5201920"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5654040" y="15875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91</xdr:row>
      <xdr:rowOff>130810</xdr:rowOff>
    </xdr:from>
    <xdr:ext cx="531495" cy="259080"/>
    <xdr:sp macro="" textlink="">
      <xdr:nvSpPr>
        <xdr:cNvPr id="455" name="テキスト ボックス 454"/>
        <xdr:cNvSpPr txBox="1"/>
      </xdr:nvSpPr>
      <xdr:spPr>
        <a:xfrm>
          <a:off x="520192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5654040" y="15494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89</xdr:row>
      <xdr:rowOff>92710</xdr:rowOff>
    </xdr:from>
    <xdr:ext cx="531495" cy="259080"/>
    <xdr:sp macro="" textlink="">
      <xdr:nvSpPr>
        <xdr:cNvPr id="457" name="テキスト ボックス 456"/>
        <xdr:cNvSpPr txBox="1"/>
      </xdr:nvSpPr>
      <xdr:spPr>
        <a:xfrm>
          <a:off x="5201920"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5654040" y="15113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9" name="テキスト ボックス 458"/>
        <xdr:cNvSpPr txBox="1"/>
      </xdr:nvSpPr>
      <xdr:spPr>
        <a:xfrm>
          <a:off x="514223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5654040" y="15113000"/>
          <a:ext cx="3987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91</xdr:row>
      <xdr:rowOff>67310</xdr:rowOff>
    </xdr:from>
    <xdr:to xmlns:xdr="http://schemas.openxmlformats.org/drawingml/2006/spreadsheetDrawing">
      <xdr:col>54</xdr:col>
      <xdr:colOff>162560</xdr:colOff>
      <xdr:row>98</xdr:row>
      <xdr:rowOff>13335</xdr:rowOff>
    </xdr:to>
    <xdr:cxnSp macro="">
      <xdr:nvCxnSpPr>
        <xdr:cNvPr id="461" name="直線コネクタ 460"/>
        <xdr:cNvCxnSpPr/>
      </xdr:nvCxnSpPr>
      <xdr:spPr>
        <a:xfrm flipV="1">
          <a:off x="8940800" y="15669260"/>
          <a:ext cx="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17780</xdr:rowOff>
    </xdr:from>
    <xdr:ext cx="534670" cy="258445"/>
    <xdr:sp macro="" textlink="">
      <xdr:nvSpPr>
        <xdr:cNvPr id="462" name="普通建設事業費 （ うち更新整備　）最小値テキスト"/>
        <xdr:cNvSpPr txBox="1"/>
      </xdr:nvSpPr>
      <xdr:spPr>
        <a:xfrm>
          <a:off x="8991600" y="16819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13335</xdr:rowOff>
    </xdr:from>
    <xdr:to xmlns:xdr="http://schemas.openxmlformats.org/drawingml/2006/spreadsheetDrawing">
      <xdr:col>55</xdr:col>
      <xdr:colOff>88900</xdr:colOff>
      <xdr:row>98</xdr:row>
      <xdr:rowOff>13335</xdr:rowOff>
    </xdr:to>
    <xdr:cxnSp macro="">
      <xdr:nvCxnSpPr>
        <xdr:cNvPr id="463" name="直線コネクタ 462"/>
        <xdr:cNvCxnSpPr/>
      </xdr:nvCxnSpPr>
      <xdr:spPr>
        <a:xfrm>
          <a:off x="8879840" y="1681543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13970</xdr:rowOff>
    </xdr:from>
    <xdr:ext cx="534670" cy="259080"/>
    <xdr:sp macro="" textlink="">
      <xdr:nvSpPr>
        <xdr:cNvPr id="464" name="普通建設事業費 （ うち更新整備　）最大値テキスト"/>
        <xdr:cNvSpPr txBox="1"/>
      </xdr:nvSpPr>
      <xdr:spPr>
        <a:xfrm>
          <a:off x="8991600" y="15444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67310</xdr:rowOff>
    </xdr:from>
    <xdr:to xmlns:xdr="http://schemas.openxmlformats.org/drawingml/2006/spreadsheetDrawing">
      <xdr:col>55</xdr:col>
      <xdr:colOff>88900</xdr:colOff>
      <xdr:row>91</xdr:row>
      <xdr:rowOff>67310</xdr:rowOff>
    </xdr:to>
    <xdr:cxnSp macro="">
      <xdr:nvCxnSpPr>
        <xdr:cNvPr id="465" name="直線コネクタ 464"/>
        <xdr:cNvCxnSpPr/>
      </xdr:nvCxnSpPr>
      <xdr:spPr>
        <a:xfrm>
          <a:off x="8879840" y="1566926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114300</xdr:rowOff>
    </xdr:from>
    <xdr:to xmlns:xdr="http://schemas.openxmlformats.org/drawingml/2006/spreadsheetDrawing">
      <xdr:col>55</xdr:col>
      <xdr:colOff>0</xdr:colOff>
      <xdr:row>98</xdr:row>
      <xdr:rowOff>13335</xdr:rowOff>
    </xdr:to>
    <xdr:cxnSp macro="">
      <xdr:nvCxnSpPr>
        <xdr:cNvPr id="466" name="直線コネクタ 465"/>
        <xdr:cNvCxnSpPr/>
      </xdr:nvCxnSpPr>
      <xdr:spPr>
        <a:xfrm>
          <a:off x="8242300" y="16744950"/>
          <a:ext cx="6985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109855</xdr:rowOff>
    </xdr:from>
    <xdr:ext cx="534670" cy="258445"/>
    <xdr:sp macro="" textlink="">
      <xdr:nvSpPr>
        <xdr:cNvPr id="467" name="普通建設事業費 （ うち更新整備　）平均値テキスト"/>
        <xdr:cNvSpPr txBox="1"/>
      </xdr:nvSpPr>
      <xdr:spPr>
        <a:xfrm>
          <a:off x="8991600" y="16226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86995</xdr:rowOff>
    </xdr:from>
    <xdr:to xmlns:xdr="http://schemas.openxmlformats.org/drawingml/2006/spreadsheetDrawing">
      <xdr:col>55</xdr:col>
      <xdr:colOff>50800</xdr:colOff>
      <xdr:row>96</xdr:row>
      <xdr:rowOff>17780</xdr:rowOff>
    </xdr:to>
    <xdr:sp macro="" textlink="">
      <xdr:nvSpPr>
        <xdr:cNvPr id="468" name="フローチャート: 判断 467"/>
        <xdr:cNvSpPr/>
      </xdr:nvSpPr>
      <xdr:spPr>
        <a:xfrm>
          <a:off x="8917940" y="16374745"/>
          <a:ext cx="7366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97</xdr:row>
      <xdr:rowOff>81915</xdr:rowOff>
    </xdr:from>
    <xdr:to xmlns:xdr="http://schemas.openxmlformats.org/drawingml/2006/spreadsheetDrawing">
      <xdr:col>50</xdr:col>
      <xdr:colOff>114300</xdr:colOff>
      <xdr:row>97</xdr:row>
      <xdr:rowOff>114300</xdr:rowOff>
    </xdr:to>
    <xdr:cxnSp macro="">
      <xdr:nvCxnSpPr>
        <xdr:cNvPr id="469" name="直線コネクタ 468"/>
        <xdr:cNvCxnSpPr/>
      </xdr:nvCxnSpPr>
      <xdr:spPr>
        <a:xfrm>
          <a:off x="7477760" y="16712565"/>
          <a:ext cx="7645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42545</xdr:rowOff>
    </xdr:from>
    <xdr:to xmlns:xdr="http://schemas.openxmlformats.org/drawingml/2006/spreadsheetDrawing">
      <xdr:col>50</xdr:col>
      <xdr:colOff>162560</xdr:colOff>
      <xdr:row>96</xdr:row>
      <xdr:rowOff>144145</xdr:rowOff>
    </xdr:to>
    <xdr:sp macro="" textlink="">
      <xdr:nvSpPr>
        <xdr:cNvPr id="470" name="フローチャート: 判断 469"/>
        <xdr:cNvSpPr/>
      </xdr:nvSpPr>
      <xdr:spPr>
        <a:xfrm>
          <a:off x="8191500" y="1650174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160655</xdr:rowOff>
    </xdr:from>
    <xdr:ext cx="534670" cy="259080"/>
    <xdr:sp macro="" textlink="">
      <xdr:nvSpPr>
        <xdr:cNvPr id="471" name="テキスト ボックス 470"/>
        <xdr:cNvSpPr txBox="1"/>
      </xdr:nvSpPr>
      <xdr:spPr>
        <a:xfrm>
          <a:off x="8002905" y="1627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81915</xdr:rowOff>
    </xdr:from>
    <xdr:to xmlns:xdr="http://schemas.openxmlformats.org/drawingml/2006/spreadsheetDrawing">
      <xdr:col>45</xdr:col>
      <xdr:colOff>162560</xdr:colOff>
      <xdr:row>98</xdr:row>
      <xdr:rowOff>102870</xdr:rowOff>
    </xdr:to>
    <xdr:cxnSp macro="">
      <xdr:nvCxnSpPr>
        <xdr:cNvPr id="472" name="直線コネクタ 471"/>
        <xdr:cNvCxnSpPr/>
      </xdr:nvCxnSpPr>
      <xdr:spPr>
        <a:xfrm flipV="1">
          <a:off x="6715760" y="16712565"/>
          <a:ext cx="762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165100</xdr:rowOff>
    </xdr:from>
    <xdr:to xmlns:xdr="http://schemas.openxmlformats.org/drawingml/2006/spreadsheetDrawing">
      <xdr:col>46</xdr:col>
      <xdr:colOff>38100</xdr:colOff>
      <xdr:row>96</xdr:row>
      <xdr:rowOff>95250</xdr:rowOff>
    </xdr:to>
    <xdr:sp macro="" textlink="">
      <xdr:nvSpPr>
        <xdr:cNvPr id="473" name="フローチャート: 判断 472"/>
        <xdr:cNvSpPr/>
      </xdr:nvSpPr>
      <xdr:spPr>
        <a:xfrm>
          <a:off x="7442200" y="1645285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111760</xdr:rowOff>
    </xdr:from>
    <xdr:ext cx="534035" cy="258445"/>
    <xdr:sp macro="" textlink="">
      <xdr:nvSpPr>
        <xdr:cNvPr id="474" name="テキスト ボックス 473"/>
        <xdr:cNvSpPr txBox="1"/>
      </xdr:nvSpPr>
      <xdr:spPr>
        <a:xfrm>
          <a:off x="7253605" y="16228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102870</xdr:rowOff>
    </xdr:from>
    <xdr:to xmlns:xdr="http://schemas.openxmlformats.org/drawingml/2006/spreadsheetDrawing">
      <xdr:col>41</xdr:col>
      <xdr:colOff>50800</xdr:colOff>
      <xdr:row>98</xdr:row>
      <xdr:rowOff>120650</xdr:rowOff>
    </xdr:to>
    <xdr:cxnSp macro="">
      <xdr:nvCxnSpPr>
        <xdr:cNvPr id="475" name="直線コネクタ 474"/>
        <xdr:cNvCxnSpPr/>
      </xdr:nvCxnSpPr>
      <xdr:spPr>
        <a:xfrm flipV="1">
          <a:off x="5966460" y="16904970"/>
          <a:ext cx="7493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10160</xdr:rowOff>
    </xdr:from>
    <xdr:to xmlns:xdr="http://schemas.openxmlformats.org/drawingml/2006/spreadsheetDrawing">
      <xdr:col>41</xdr:col>
      <xdr:colOff>101600</xdr:colOff>
      <xdr:row>96</xdr:row>
      <xdr:rowOff>111760</xdr:rowOff>
    </xdr:to>
    <xdr:sp macro="" textlink="">
      <xdr:nvSpPr>
        <xdr:cNvPr id="476" name="フローチャート: 判断 475"/>
        <xdr:cNvSpPr/>
      </xdr:nvSpPr>
      <xdr:spPr>
        <a:xfrm>
          <a:off x="666496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94</xdr:row>
      <xdr:rowOff>128270</xdr:rowOff>
    </xdr:from>
    <xdr:ext cx="534670" cy="259080"/>
    <xdr:sp macro="" textlink="">
      <xdr:nvSpPr>
        <xdr:cNvPr id="477" name="テキスト ボックス 476"/>
        <xdr:cNvSpPr txBox="1"/>
      </xdr:nvSpPr>
      <xdr:spPr>
        <a:xfrm>
          <a:off x="6502400" y="16244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80010</xdr:rowOff>
    </xdr:from>
    <xdr:to xmlns:xdr="http://schemas.openxmlformats.org/drawingml/2006/spreadsheetDrawing">
      <xdr:col>36</xdr:col>
      <xdr:colOff>162560</xdr:colOff>
      <xdr:row>97</xdr:row>
      <xdr:rowOff>10160</xdr:rowOff>
    </xdr:to>
    <xdr:sp macro="" textlink="">
      <xdr:nvSpPr>
        <xdr:cNvPr id="478" name="フローチャート: 判断 477"/>
        <xdr:cNvSpPr/>
      </xdr:nvSpPr>
      <xdr:spPr>
        <a:xfrm>
          <a:off x="5915660" y="1653921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26670</xdr:rowOff>
    </xdr:from>
    <xdr:ext cx="534670" cy="259080"/>
    <xdr:sp macro="" textlink="">
      <xdr:nvSpPr>
        <xdr:cNvPr id="479" name="テキスト ボックス 478"/>
        <xdr:cNvSpPr txBox="1"/>
      </xdr:nvSpPr>
      <xdr:spPr>
        <a:xfrm>
          <a:off x="5727065" y="16314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877824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81" name="テキスト ボックス 480"/>
        <xdr:cNvSpPr txBox="1"/>
      </xdr:nvSpPr>
      <xdr:spPr>
        <a:xfrm>
          <a:off x="80797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101</xdr:row>
      <xdr:rowOff>80010</xdr:rowOff>
    </xdr:from>
    <xdr:ext cx="762000" cy="259080"/>
    <xdr:sp macro="" textlink="">
      <xdr:nvSpPr>
        <xdr:cNvPr id="482" name="テキスト ボックス 481"/>
        <xdr:cNvSpPr txBox="1"/>
      </xdr:nvSpPr>
      <xdr:spPr>
        <a:xfrm>
          <a:off x="7315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6553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4" name="テキスト ボックス 483"/>
        <xdr:cNvSpPr txBox="1"/>
      </xdr:nvSpPr>
      <xdr:spPr>
        <a:xfrm>
          <a:off x="58039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133985</xdr:rowOff>
    </xdr:from>
    <xdr:to xmlns:xdr="http://schemas.openxmlformats.org/drawingml/2006/spreadsheetDrawing">
      <xdr:col>55</xdr:col>
      <xdr:colOff>50800</xdr:colOff>
      <xdr:row>98</xdr:row>
      <xdr:rowOff>64135</xdr:rowOff>
    </xdr:to>
    <xdr:sp macro="" textlink="">
      <xdr:nvSpPr>
        <xdr:cNvPr id="485" name="楕円 484"/>
        <xdr:cNvSpPr/>
      </xdr:nvSpPr>
      <xdr:spPr>
        <a:xfrm>
          <a:off x="8917940" y="1676463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48895</xdr:rowOff>
    </xdr:from>
    <xdr:ext cx="534670" cy="259080"/>
    <xdr:sp macro="" textlink="">
      <xdr:nvSpPr>
        <xdr:cNvPr id="486" name="普通建設事業費 （ うち更新整備　）該当値テキスト"/>
        <xdr:cNvSpPr txBox="1"/>
      </xdr:nvSpPr>
      <xdr:spPr>
        <a:xfrm>
          <a:off x="8991600" y="1667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63500</xdr:rowOff>
    </xdr:from>
    <xdr:to xmlns:xdr="http://schemas.openxmlformats.org/drawingml/2006/spreadsheetDrawing">
      <xdr:col>50</xdr:col>
      <xdr:colOff>162560</xdr:colOff>
      <xdr:row>97</xdr:row>
      <xdr:rowOff>165100</xdr:rowOff>
    </xdr:to>
    <xdr:sp macro="" textlink="">
      <xdr:nvSpPr>
        <xdr:cNvPr id="487" name="楕円 486"/>
        <xdr:cNvSpPr/>
      </xdr:nvSpPr>
      <xdr:spPr>
        <a:xfrm>
          <a:off x="8191500" y="1669415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156210</xdr:rowOff>
    </xdr:from>
    <xdr:ext cx="534670" cy="258445"/>
    <xdr:sp macro="" textlink="">
      <xdr:nvSpPr>
        <xdr:cNvPr id="488" name="テキスト ボックス 487"/>
        <xdr:cNvSpPr txBox="1"/>
      </xdr:nvSpPr>
      <xdr:spPr>
        <a:xfrm>
          <a:off x="8002905" y="16786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31115</xdr:rowOff>
    </xdr:from>
    <xdr:to xmlns:xdr="http://schemas.openxmlformats.org/drawingml/2006/spreadsheetDrawing">
      <xdr:col>46</xdr:col>
      <xdr:colOff>38100</xdr:colOff>
      <xdr:row>97</xdr:row>
      <xdr:rowOff>132715</xdr:rowOff>
    </xdr:to>
    <xdr:sp macro="" textlink="">
      <xdr:nvSpPr>
        <xdr:cNvPr id="489" name="楕円 488"/>
        <xdr:cNvSpPr/>
      </xdr:nvSpPr>
      <xdr:spPr>
        <a:xfrm>
          <a:off x="7442200" y="1666176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123825</xdr:rowOff>
    </xdr:from>
    <xdr:ext cx="534035" cy="258445"/>
    <xdr:sp macro="" textlink="">
      <xdr:nvSpPr>
        <xdr:cNvPr id="490" name="テキスト ボックス 489"/>
        <xdr:cNvSpPr txBox="1"/>
      </xdr:nvSpPr>
      <xdr:spPr>
        <a:xfrm>
          <a:off x="7253605" y="16754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52070</xdr:rowOff>
    </xdr:from>
    <xdr:to xmlns:xdr="http://schemas.openxmlformats.org/drawingml/2006/spreadsheetDrawing">
      <xdr:col>41</xdr:col>
      <xdr:colOff>101600</xdr:colOff>
      <xdr:row>98</xdr:row>
      <xdr:rowOff>153670</xdr:rowOff>
    </xdr:to>
    <xdr:sp macro="" textlink="">
      <xdr:nvSpPr>
        <xdr:cNvPr id="491" name="楕円 490"/>
        <xdr:cNvSpPr/>
      </xdr:nvSpPr>
      <xdr:spPr>
        <a:xfrm>
          <a:off x="666496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98</xdr:row>
      <xdr:rowOff>144780</xdr:rowOff>
    </xdr:from>
    <xdr:ext cx="469900" cy="258445"/>
    <xdr:sp macro="" textlink="">
      <xdr:nvSpPr>
        <xdr:cNvPr id="492" name="テキスト ボックス 491"/>
        <xdr:cNvSpPr txBox="1"/>
      </xdr:nvSpPr>
      <xdr:spPr>
        <a:xfrm>
          <a:off x="6508750" y="16946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69850</xdr:rowOff>
    </xdr:from>
    <xdr:to xmlns:xdr="http://schemas.openxmlformats.org/drawingml/2006/spreadsheetDrawing">
      <xdr:col>36</xdr:col>
      <xdr:colOff>162560</xdr:colOff>
      <xdr:row>99</xdr:row>
      <xdr:rowOff>0</xdr:rowOff>
    </xdr:to>
    <xdr:sp macro="" textlink="">
      <xdr:nvSpPr>
        <xdr:cNvPr id="493" name="楕円 492"/>
        <xdr:cNvSpPr/>
      </xdr:nvSpPr>
      <xdr:spPr>
        <a:xfrm>
          <a:off x="5915660" y="1687195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98</xdr:row>
      <xdr:rowOff>162560</xdr:rowOff>
    </xdr:from>
    <xdr:ext cx="469900" cy="259080"/>
    <xdr:sp macro="" textlink="">
      <xdr:nvSpPr>
        <xdr:cNvPr id="494" name="テキスト ボックス 493"/>
        <xdr:cNvSpPr txBox="1"/>
      </xdr:nvSpPr>
      <xdr:spPr>
        <a:xfrm>
          <a:off x="5759450" y="1696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162560</xdr:colOff>
      <xdr:row>25</xdr:row>
      <xdr:rowOff>31750</xdr:rowOff>
    </xdr:to>
    <xdr:sp macro="" textlink="">
      <xdr:nvSpPr>
        <xdr:cNvPr id="495" name="正方形/長方形 494"/>
        <xdr:cNvSpPr/>
      </xdr:nvSpPr>
      <xdr:spPr>
        <a:xfrm>
          <a:off x="106299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072896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072896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160526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160526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258062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258062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162560</xdr:colOff>
      <xdr:row>41</xdr:row>
      <xdr:rowOff>82550</xdr:rowOff>
    </xdr:to>
    <xdr:sp macro="" textlink="">
      <xdr:nvSpPr>
        <xdr:cNvPr id="502" name="正方形/長方形 501"/>
        <xdr:cNvSpPr/>
      </xdr:nvSpPr>
      <xdr:spPr>
        <a:xfrm>
          <a:off x="10629900" y="4826000"/>
          <a:ext cx="40005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503" name="テキスト ボックス 502"/>
        <xdr:cNvSpPr txBox="1"/>
      </xdr:nvSpPr>
      <xdr:spPr>
        <a:xfrm>
          <a:off x="105918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162560</xdr:colOff>
      <xdr:row>41</xdr:row>
      <xdr:rowOff>82550</xdr:rowOff>
    </xdr:to>
    <xdr:cxnSp macro="">
      <xdr:nvCxnSpPr>
        <xdr:cNvPr id="504" name="直線コネクタ 503"/>
        <xdr:cNvCxnSpPr/>
      </xdr:nvCxnSpPr>
      <xdr:spPr>
        <a:xfrm>
          <a:off x="10629900" y="7112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162560</xdr:colOff>
      <xdr:row>38</xdr:row>
      <xdr:rowOff>139700</xdr:rowOff>
    </xdr:to>
    <xdr:cxnSp macro="">
      <xdr:nvCxnSpPr>
        <xdr:cNvPr id="505" name="直線コネクタ 504"/>
        <xdr:cNvCxnSpPr/>
      </xdr:nvCxnSpPr>
      <xdr:spPr>
        <a:xfrm>
          <a:off x="10629900" y="66548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920" cy="258445"/>
    <xdr:sp macro="" textlink="">
      <xdr:nvSpPr>
        <xdr:cNvPr id="506" name="テキスト ボックス 505"/>
        <xdr:cNvSpPr txBox="1"/>
      </xdr:nvSpPr>
      <xdr:spPr>
        <a:xfrm>
          <a:off x="10408920"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162560</xdr:colOff>
      <xdr:row>36</xdr:row>
      <xdr:rowOff>25400</xdr:rowOff>
    </xdr:to>
    <xdr:cxnSp macro="">
      <xdr:nvCxnSpPr>
        <xdr:cNvPr id="507" name="直線コネクタ 506"/>
        <xdr:cNvCxnSpPr/>
      </xdr:nvCxnSpPr>
      <xdr:spPr>
        <a:xfrm>
          <a:off x="10629900" y="61976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162560</xdr:colOff>
      <xdr:row>35</xdr:row>
      <xdr:rowOff>54610</xdr:rowOff>
    </xdr:from>
    <xdr:ext cx="467360" cy="258445"/>
    <xdr:sp macro="" textlink="">
      <xdr:nvSpPr>
        <xdr:cNvPr id="508" name="テキスト ボックス 507"/>
        <xdr:cNvSpPr txBox="1"/>
      </xdr:nvSpPr>
      <xdr:spPr>
        <a:xfrm>
          <a:off x="10241280" y="60553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162560</xdr:colOff>
      <xdr:row>33</xdr:row>
      <xdr:rowOff>82550</xdr:rowOff>
    </xdr:to>
    <xdr:cxnSp macro="">
      <xdr:nvCxnSpPr>
        <xdr:cNvPr id="509" name="直線コネクタ 508"/>
        <xdr:cNvCxnSpPr/>
      </xdr:nvCxnSpPr>
      <xdr:spPr>
        <a:xfrm>
          <a:off x="10629900" y="57404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8445"/>
    <xdr:sp macro="" textlink="">
      <xdr:nvSpPr>
        <xdr:cNvPr id="510" name="テキスト ボックス 509"/>
        <xdr:cNvSpPr txBox="1"/>
      </xdr:nvSpPr>
      <xdr:spPr>
        <a:xfrm>
          <a:off x="10182225" y="5598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162560</xdr:colOff>
      <xdr:row>30</xdr:row>
      <xdr:rowOff>139700</xdr:rowOff>
    </xdr:to>
    <xdr:cxnSp macro="">
      <xdr:nvCxnSpPr>
        <xdr:cNvPr id="511" name="直線コネクタ 510"/>
        <xdr:cNvCxnSpPr/>
      </xdr:nvCxnSpPr>
      <xdr:spPr>
        <a:xfrm>
          <a:off x="10629900" y="52832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0860" cy="258445"/>
    <xdr:sp macro="" textlink="">
      <xdr:nvSpPr>
        <xdr:cNvPr id="512" name="テキスト ボックス 511"/>
        <xdr:cNvSpPr txBox="1"/>
      </xdr:nvSpPr>
      <xdr:spPr>
        <a:xfrm>
          <a:off x="10182225" y="514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162560</xdr:colOff>
      <xdr:row>28</xdr:row>
      <xdr:rowOff>25400</xdr:rowOff>
    </xdr:to>
    <xdr:cxnSp macro="">
      <xdr:nvCxnSpPr>
        <xdr:cNvPr id="513" name="直線コネクタ 512"/>
        <xdr:cNvCxnSpPr/>
      </xdr:nvCxnSpPr>
      <xdr:spPr>
        <a:xfrm>
          <a:off x="10629900" y="4826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4" name="テキスト ボックス 513"/>
        <xdr:cNvSpPr txBox="1"/>
      </xdr:nvSpPr>
      <xdr:spPr>
        <a:xfrm>
          <a:off x="1018222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162560</xdr:colOff>
      <xdr:row>41</xdr:row>
      <xdr:rowOff>82550</xdr:rowOff>
    </xdr:to>
    <xdr:sp macro="" textlink="">
      <xdr:nvSpPr>
        <xdr:cNvPr id="515" name="災害復旧事業費グラフ枠"/>
        <xdr:cNvSpPr/>
      </xdr:nvSpPr>
      <xdr:spPr>
        <a:xfrm>
          <a:off x="10629900" y="4826000"/>
          <a:ext cx="40005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11430</xdr:rowOff>
    </xdr:from>
    <xdr:to xmlns:xdr="http://schemas.openxmlformats.org/drawingml/2006/spreadsheetDrawing">
      <xdr:col>85</xdr:col>
      <xdr:colOff>126365</xdr:colOff>
      <xdr:row>38</xdr:row>
      <xdr:rowOff>139700</xdr:rowOff>
    </xdr:to>
    <xdr:cxnSp macro="">
      <xdr:nvCxnSpPr>
        <xdr:cNvPr id="516" name="直線コネクタ 515"/>
        <xdr:cNvCxnSpPr/>
      </xdr:nvCxnSpPr>
      <xdr:spPr>
        <a:xfrm flipV="1">
          <a:off x="13942695" y="515493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38</xdr:row>
      <xdr:rowOff>143510</xdr:rowOff>
    </xdr:from>
    <xdr:ext cx="249555" cy="258445"/>
    <xdr:sp macro="" textlink="">
      <xdr:nvSpPr>
        <xdr:cNvPr id="517" name="災害復旧事業費最小値テキスト"/>
        <xdr:cNvSpPr txBox="1"/>
      </xdr:nvSpPr>
      <xdr:spPr>
        <a:xfrm>
          <a:off x="1398016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8" name="直線コネクタ 517"/>
        <xdr:cNvCxnSpPr/>
      </xdr:nvCxnSpPr>
      <xdr:spPr>
        <a:xfrm>
          <a:off x="13855700" y="665480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28</xdr:row>
      <xdr:rowOff>129540</xdr:rowOff>
    </xdr:from>
    <xdr:ext cx="534670" cy="259080"/>
    <xdr:sp macro="" textlink="">
      <xdr:nvSpPr>
        <xdr:cNvPr id="519" name="災害復旧事業費最大値テキスト"/>
        <xdr:cNvSpPr txBox="1"/>
      </xdr:nvSpPr>
      <xdr:spPr>
        <a:xfrm>
          <a:off x="13980160" y="4930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11430</xdr:rowOff>
    </xdr:from>
    <xdr:to xmlns:xdr="http://schemas.openxmlformats.org/drawingml/2006/spreadsheetDrawing">
      <xdr:col>86</xdr:col>
      <xdr:colOff>25400</xdr:colOff>
      <xdr:row>30</xdr:row>
      <xdr:rowOff>11430</xdr:rowOff>
    </xdr:to>
    <xdr:cxnSp macro="">
      <xdr:nvCxnSpPr>
        <xdr:cNvPr id="520" name="直線コネクタ 519"/>
        <xdr:cNvCxnSpPr/>
      </xdr:nvCxnSpPr>
      <xdr:spPr>
        <a:xfrm>
          <a:off x="13855700" y="515493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64135</xdr:rowOff>
    </xdr:from>
    <xdr:to xmlns:xdr="http://schemas.openxmlformats.org/drawingml/2006/spreadsheetDrawing">
      <xdr:col>85</xdr:col>
      <xdr:colOff>127000</xdr:colOff>
      <xdr:row>38</xdr:row>
      <xdr:rowOff>137795</xdr:rowOff>
    </xdr:to>
    <xdr:cxnSp macro="">
      <xdr:nvCxnSpPr>
        <xdr:cNvPr id="521" name="直線コネクタ 520"/>
        <xdr:cNvCxnSpPr/>
      </xdr:nvCxnSpPr>
      <xdr:spPr>
        <a:xfrm>
          <a:off x="13218160" y="6579235"/>
          <a:ext cx="72644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35</xdr:row>
      <xdr:rowOff>150495</xdr:rowOff>
    </xdr:from>
    <xdr:ext cx="469900" cy="259080"/>
    <xdr:sp macro="" textlink="">
      <xdr:nvSpPr>
        <xdr:cNvPr id="522" name="災害復旧事業費平均値テキスト"/>
        <xdr:cNvSpPr txBox="1"/>
      </xdr:nvSpPr>
      <xdr:spPr>
        <a:xfrm>
          <a:off x="13980160" y="6151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127635</xdr:rowOff>
    </xdr:from>
    <xdr:to xmlns:xdr="http://schemas.openxmlformats.org/drawingml/2006/spreadsheetDrawing">
      <xdr:col>85</xdr:col>
      <xdr:colOff>162560</xdr:colOff>
      <xdr:row>37</xdr:row>
      <xdr:rowOff>57785</xdr:rowOff>
    </xdr:to>
    <xdr:sp macro="" textlink="">
      <xdr:nvSpPr>
        <xdr:cNvPr id="523" name="フローチャート: 判断 522"/>
        <xdr:cNvSpPr/>
      </xdr:nvSpPr>
      <xdr:spPr>
        <a:xfrm>
          <a:off x="13893800" y="629983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64135</xdr:rowOff>
    </xdr:from>
    <xdr:to xmlns:xdr="http://schemas.openxmlformats.org/drawingml/2006/spreadsheetDrawing">
      <xdr:col>81</xdr:col>
      <xdr:colOff>50800</xdr:colOff>
      <xdr:row>38</xdr:row>
      <xdr:rowOff>139700</xdr:rowOff>
    </xdr:to>
    <xdr:cxnSp macro="">
      <xdr:nvCxnSpPr>
        <xdr:cNvPr id="524" name="直線コネクタ 523"/>
        <xdr:cNvCxnSpPr/>
      </xdr:nvCxnSpPr>
      <xdr:spPr>
        <a:xfrm flipV="1">
          <a:off x="12468860" y="6579235"/>
          <a:ext cx="7493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3810</xdr:rowOff>
    </xdr:from>
    <xdr:to xmlns:xdr="http://schemas.openxmlformats.org/drawingml/2006/spreadsheetDrawing">
      <xdr:col>81</xdr:col>
      <xdr:colOff>101600</xdr:colOff>
      <xdr:row>37</xdr:row>
      <xdr:rowOff>105410</xdr:rowOff>
    </xdr:to>
    <xdr:sp macro="" textlink="">
      <xdr:nvSpPr>
        <xdr:cNvPr id="525" name="フローチャート: 判断 524"/>
        <xdr:cNvSpPr/>
      </xdr:nvSpPr>
      <xdr:spPr>
        <a:xfrm>
          <a:off x="1316736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35</xdr:row>
      <xdr:rowOff>121920</xdr:rowOff>
    </xdr:from>
    <xdr:ext cx="469900" cy="258445"/>
    <xdr:sp macro="" textlink="">
      <xdr:nvSpPr>
        <xdr:cNvPr id="526" name="テキスト ボックス 525"/>
        <xdr:cNvSpPr txBox="1"/>
      </xdr:nvSpPr>
      <xdr:spPr>
        <a:xfrm>
          <a:off x="13011150" y="6122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38</xdr:row>
      <xdr:rowOff>139700</xdr:rowOff>
    </xdr:from>
    <xdr:to xmlns:xdr="http://schemas.openxmlformats.org/drawingml/2006/spreadsheetDrawing">
      <xdr:col>76</xdr:col>
      <xdr:colOff>114300</xdr:colOff>
      <xdr:row>38</xdr:row>
      <xdr:rowOff>139700</xdr:rowOff>
    </xdr:to>
    <xdr:cxnSp macro="">
      <xdr:nvCxnSpPr>
        <xdr:cNvPr id="527" name="直線コネクタ 526"/>
        <xdr:cNvCxnSpPr/>
      </xdr:nvCxnSpPr>
      <xdr:spPr>
        <a:xfrm>
          <a:off x="11704320" y="665480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48895</xdr:rowOff>
    </xdr:from>
    <xdr:to xmlns:xdr="http://schemas.openxmlformats.org/drawingml/2006/spreadsheetDrawing">
      <xdr:col>76</xdr:col>
      <xdr:colOff>162560</xdr:colOff>
      <xdr:row>38</xdr:row>
      <xdr:rowOff>150495</xdr:rowOff>
    </xdr:to>
    <xdr:sp macro="" textlink="">
      <xdr:nvSpPr>
        <xdr:cNvPr id="528" name="フローチャート: 判断 527"/>
        <xdr:cNvSpPr/>
      </xdr:nvSpPr>
      <xdr:spPr>
        <a:xfrm>
          <a:off x="12418060" y="656399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36</xdr:row>
      <xdr:rowOff>167005</xdr:rowOff>
    </xdr:from>
    <xdr:ext cx="377825" cy="258445"/>
    <xdr:sp macro="" textlink="">
      <xdr:nvSpPr>
        <xdr:cNvPr id="529" name="テキスト ボックス 528"/>
        <xdr:cNvSpPr txBox="1"/>
      </xdr:nvSpPr>
      <xdr:spPr>
        <a:xfrm>
          <a:off x="12307570" y="63392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162560</xdr:colOff>
      <xdr:row>38</xdr:row>
      <xdr:rowOff>139700</xdr:rowOff>
    </xdr:to>
    <xdr:cxnSp macro="">
      <xdr:nvCxnSpPr>
        <xdr:cNvPr id="530" name="直線コネクタ 529"/>
        <xdr:cNvCxnSpPr/>
      </xdr:nvCxnSpPr>
      <xdr:spPr>
        <a:xfrm>
          <a:off x="10942320" y="6654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12065</xdr:rowOff>
    </xdr:from>
    <xdr:to xmlns:xdr="http://schemas.openxmlformats.org/drawingml/2006/spreadsheetDrawing">
      <xdr:col>72</xdr:col>
      <xdr:colOff>38100</xdr:colOff>
      <xdr:row>38</xdr:row>
      <xdr:rowOff>113665</xdr:rowOff>
    </xdr:to>
    <xdr:sp macro="" textlink="">
      <xdr:nvSpPr>
        <xdr:cNvPr id="531" name="フローチャート: 判断 530"/>
        <xdr:cNvSpPr/>
      </xdr:nvSpPr>
      <xdr:spPr>
        <a:xfrm>
          <a:off x="11668760" y="652716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162560</xdr:colOff>
      <xdr:row>36</xdr:row>
      <xdr:rowOff>130175</xdr:rowOff>
    </xdr:from>
    <xdr:ext cx="378460" cy="259080"/>
    <xdr:sp macro="" textlink="">
      <xdr:nvSpPr>
        <xdr:cNvPr id="532" name="テキスト ボックス 531"/>
        <xdr:cNvSpPr txBox="1"/>
      </xdr:nvSpPr>
      <xdr:spPr>
        <a:xfrm>
          <a:off x="1154176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17780</xdr:rowOff>
    </xdr:from>
    <xdr:to xmlns:xdr="http://schemas.openxmlformats.org/drawingml/2006/spreadsheetDrawing">
      <xdr:col>67</xdr:col>
      <xdr:colOff>101600</xdr:colOff>
      <xdr:row>38</xdr:row>
      <xdr:rowOff>119380</xdr:rowOff>
    </xdr:to>
    <xdr:sp macro="" textlink="">
      <xdr:nvSpPr>
        <xdr:cNvPr id="533" name="フローチャート: 判断 532"/>
        <xdr:cNvSpPr/>
      </xdr:nvSpPr>
      <xdr:spPr>
        <a:xfrm>
          <a:off x="1089152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135890</xdr:rowOff>
    </xdr:from>
    <xdr:ext cx="378460" cy="259080"/>
    <xdr:sp macro="" textlink="">
      <xdr:nvSpPr>
        <xdr:cNvPr id="534" name="テキスト ボックス 533"/>
        <xdr:cNvSpPr txBox="1"/>
      </xdr:nvSpPr>
      <xdr:spPr>
        <a:xfrm>
          <a:off x="10781030" y="6308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1365" cy="259080"/>
    <xdr:sp macro="" textlink="">
      <xdr:nvSpPr>
        <xdr:cNvPr id="535" name="テキスト ボックス 534"/>
        <xdr:cNvSpPr txBox="1"/>
      </xdr:nvSpPr>
      <xdr:spPr>
        <a:xfrm>
          <a:off x="137820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30556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7" name="テキスト ボックス 536"/>
        <xdr:cNvSpPr txBox="1"/>
      </xdr:nvSpPr>
      <xdr:spPr>
        <a:xfrm>
          <a:off x="123063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41</xdr:row>
      <xdr:rowOff>80010</xdr:rowOff>
    </xdr:from>
    <xdr:ext cx="762000" cy="259080"/>
    <xdr:sp macro="" textlink="">
      <xdr:nvSpPr>
        <xdr:cNvPr id="538" name="テキスト ボックス 537"/>
        <xdr:cNvSpPr txBox="1"/>
      </xdr:nvSpPr>
      <xdr:spPr>
        <a:xfrm>
          <a:off x="115417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07797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86995</xdr:rowOff>
    </xdr:from>
    <xdr:to xmlns:xdr="http://schemas.openxmlformats.org/drawingml/2006/spreadsheetDrawing">
      <xdr:col>85</xdr:col>
      <xdr:colOff>162560</xdr:colOff>
      <xdr:row>39</xdr:row>
      <xdr:rowOff>17780</xdr:rowOff>
    </xdr:to>
    <xdr:sp macro="" textlink="">
      <xdr:nvSpPr>
        <xdr:cNvPr id="540" name="楕円 539"/>
        <xdr:cNvSpPr/>
      </xdr:nvSpPr>
      <xdr:spPr>
        <a:xfrm>
          <a:off x="13893800" y="6602095"/>
          <a:ext cx="8636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38</xdr:row>
      <xdr:rowOff>1905</xdr:rowOff>
    </xdr:from>
    <xdr:ext cx="313690" cy="259080"/>
    <xdr:sp macro="" textlink="">
      <xdr:nvSpPr>
        <xdr:cNvPr id="541" name="災害復旧事業費該当値テキスト"/>
        <xdr:cNvSpPr txBox="1"/>
      </xdr:nvSpPr>
      <xdr:spPr>
        <a:xfrm>
          <a:off x="13980160" y="6517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13335</xdr:rowOff>
    </xdr:from>
    <xdr:to xmlns:xdr="http://schemas.openxmlformats.org/drawingml/2006/spreadsheetDrawing">
      <xdr:col>81</xdr:col>
      <xdr:colOff>101600</xdr:colOff>
      <xdr:row>38</xdr:row>
      <xdr:rowOff>114935</xdr:rowOff>
    </xdr:to>
    <xdr:sp macro="" textlink="">
      <xdr:nvSpPr>
        <xdr:cNvPr id="542" name="楕円 541"/>
        <xdr:cNvSpPr/>
      </xdr:nvSpPr>
      <xdr:spPr>
        <a:xfrm>
          <a:off x="1316736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106045</xdr:rowOff>
    </xdr:from>
    <xdr:ext cx="378460" cy="259080"/>
    <xdr:sp macro="" textlink="">
      <xdr:nvSpPr>
        <xdr:cNvPr id="543" name="テキスト ボックス 542"/>
        <xdr:cNvSpPr txBox="1"/>
      </xdr:nvSpPr>
      <xdr:spPr>
        <a:xfrm>
          <a:off x="13056870" y="6621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162560</xdr:colOff>
      <xdr:row>39</xdr:row>
      <xdr:rowOff>19050</xdr:rowOff>
    </xdr:to>
    <xdr:sp macro="" textlink="">
      <xdr:nvSpPr>
        <xdr:cNvPr id="544" name="楕円 543"/>
        <xdr:cNvSpPr/>
      </xdr:nvSpPr>
      <xdr:spPr>
        <a:xfrm>
          <a:off x="12418060" y="66040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162560</xdr:colOff>
      <xdr:row>39</xdr:row>
      <xdr:rowOff>10160</xdr:rowOff>
    </xdr:from>
    <xdr:ext cx="249555" cy="259080"/>
    <xdr:sp macro="" textlink="">
      <xdr:nvSpPr>
        <xdr:cNvPr id="545" name="テキスト ボックス 544"/>
        <xdr:cNvSpPr txBox="1"/>
      </xdr:nvSpPr>
      <xdr:spPr>
        <a:xfrm>
          <a:off x="1235456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46" name="楕円 545"/>
        <xdr:cNvSpPr/>
      </xdr:nvSpPr>
      <xdr:spPr>
        <a:xfrm>
          <a:off x="11668760" y="66040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9555" cy="259080"/>
    <xdr:sp macro="" textlink="">
      <xdr:nvSpPr>
        <xdr:cNvPr id="547" name="テキスト ボックス 546"/>
        <xdr:cNvSpPr txBox="1"/>
      </xdr:nvSpPr>
      <xdr:spPr>
        <a:xfrm>
          <a:off x="115951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48" name="楕円 547"/>
        <xdr:cNvSpPr/>
      </xdr:nvSpPr>
      <xdr:spPr>
        <a:xfrm>
          <a:off x="1089152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8920" cy="259080"/>
    <xdr:sp macro="" textlink="">
      <xdr:nvSpPr>
        <xdr:cNvPr id="549" name="テキスト ボックス 548"/>
        <xdr:cNvSpPr txBox="1"/>
      </xdr:nvSpPr>
      <xdr:spPr>
        <a:xfrm>
          <a:off x="1084580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162560</xdr:colOff>
      <xdr:row>45</xdr:row>
      <xdr:rowOff>31750</xdr:rowOff>
    </xdr:to>
    <xdr:sp macro="" textlink="">
      <xdr:nvSpPr>
        <xdr:cNvPr id="550" name="正方形/長方形 549"/>
        <xdr:cNvSpPr/>
      </xdr:nvSpPr>
      <xdr:spPr>
        <a:xfrm>
          <a:off x="106299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072896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072896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160526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160526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258062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258062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162560</xdr:colOff>
      <xdr:row>61</xdr:row>
      <xdr:rowOff>82550</xdr:rowOff>
    </xdr:to>
    <xdr:sp macro="" textlink="">
      <xdr:nvSpPr>
        <xdr:cNvPr id="557" name="正方形/長方形 556"/>
        <xdr:cNvSpPr/>
      </xdr:nvSpPr>
      <xdr:spPr>
        <a:xfrm>
          <a:off x="10629900" y="8255000"/>
          <a:ext cx="40005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8" name="テキスト ボックス 557"/>
        <xdr:cNvSpPr txBox="1"/>
      </xdr:nvSpPr>
      <xdr:spPr>
        <a:xfrm>
          <a:off x="105918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162560</xdr:colOff>
      <xdr:row>61</xdr:row>
      <xdr:rowOff>82550</xdr:rowOff>
    </xdr:to>
    <xdr:cxnSp macro="">
      <xdr:nvCxnSpPr>
        <xdr:cNvPr id="559" name="直線コネクタ 558"/>
        <xdr:cNvCxnSpPr/>
      </xdr:nvCxnSpPr>
      <xdr:spPr>
        <a:xfrm>
          <a:off x="10629900" y="10541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162560</xdr:colOff>
      <xdr:row>54</xdr:row>
      <xdr:rowOff>139700</xdr:rowOff>
    </xdr:to>
    <xdr:cxnSp macro="">
      <xdr:nvCxnSpPr>
        <xdr:cNvPr id="560" name="直線コネクタ 559"/>
        <xdr:cNvCxnSpPr/>
      </xdr:nvCxnSpPr>
      <xdr:spPr>
        <a:xfrm>
          <a:off x="10629900" y="9398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920" cy="258445"/>
    <xdr:sp macro="" textlink="">
      <xdr:nvSpPr>
        <xdr:cNvPr id="561" name="テキスト ボックス 560"/>
        <xdr:cNvSpPr txBox="1"/>
      </xdr:nvSpPr>
      <xdr:spPr>
        <a:xfrm>
          <a:off x="1040892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162560</xdr:colOff>
      <xdr:row>48</xdr:row>
      <xdr:rowOff>25400</xdr:rowOff>
    </xdr:to>
    <xdr:cxnSp macro="">
      <xdr:nvCxnSpPr>
        <xdr:cNvPr id="562" name="直線コネクタ 561"/>
        <xdr:cNvCxnSpPr/>
      </xdr:nvCxnSpPr>
      <xdr:spPr>
        <a:xfrm>
          <a:off x="10629900" y="8255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920" cy="258445"/>
    <xdr:sp macro="" textlink="">
      <xdr:nvSpPr>
        <xdr:cNvPr id="563" name="テキスト ボックス 562"/>
        <xdr:cNvSpPr txBox="1"/>
      </xdr:nvSpPr>
      <xdr:spPr>
        <a:xfrm>
          <a:off x="1040892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162560</xdr:colOff>
      <xdr:row>61</xdr:row>
      <xdr:rowOff>82550</xdr:rowOff>
    </xdr:to>
    <xdr:sp macro="" textlink="">
      <xdr:nvSpPr>
        <xdr:cNvPr id="564" name="失業対策事業費グラフ枠"/>
        <xdr:cNvSpPr/>
      </xdr:nvSpPr>
      <xdr:spPr>
        <a:xfrm>
          <a:off x="10629900" y="8255000"/>
          <a:ext cx="40005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39426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55</xdr:row>
      <xdr:rowOff>10160</xdr:rowOff>
    </xdr:from>
    <xdr:ext cx="249555" cy="259080"/>
    <xdr:sp macro="" textlink="">
      <xdr:nvSpPr>
        <xdr:cNvPr id="566" name="失業対策事業費最小値テキスト"/>
        <xdr:cNvSpPr txBox="1"/>
      </xdr:nvSpPr>
      <xdr:spPr>
        <a:xfrm>
          <a:off x="1398016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3855700" y="939800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53</xdr:row>
      <xdr:rowOff>10160</xdr:rowOff>
    </xdr:from>
    <xdr:ext cx="249555" cy="259080"/>
    <xdr:sp macro="" textlink="">
      <xdr:nvSpPr>
        <xdr:cNvPr id="568" name="失業対策事業費最大値テキスト"/>
        <xdr:cNvSpPr txBox="1"/>
      </xdr:nvSpPr>
      <xdr:spPr>
        <a:xfrm>
          <a:off x="1398016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3855700" y="939800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3218160" y="9398000"/>
          <a:ext cx="7264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54</xdr:row>
      <xdr:rowOff>67310</xdr:rowOff>
    </xdr:from>
    <xdr:ext cx="249555" cy="259080"/>
    <xdr:sp macro="" textlink="">
      <xdr:nvSpPr>
        <xdr:cNvPr id="571" name="失業対策事業費平均値テキスト"/>
        <xdr:cNvSpPr txBox="1"/>
      </xdr:nvSpPr>
      <xdr:spPr>
        <a:xfrm>
          <a:off x="1398016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162560</xdr:colOff>
      <xdr:row>55</xdr:row>
      <xdr:rowOff>19050</xdr:rowOff>
    </xdr:to>
    <xdr:sp macro="" textlink="">
      <xdr:nvSpPr>
        <xdr:cNvPr id="572" name="フローチャート: 判断 571"/>
        <xdr:cNvSpPr/>
      </xdr:nvSpPr>
      <xdr:spPr>
        <a:xfrm>
          <a:off x="13893800" y="934720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246886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316736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5" name="テキスト ボックス 574"/>
        <xdr:cNvSpPr txBox="1"/>
      </xdr:nvSpPr>
      <xdr:spPr>
        <a:xfrm>
          <a:off x="131216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1704320" y="939800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162560</xdr:colOff>
      <xdr:row>55</xdr:row>
      <xdr:rowOff>19050</xdr:rowOff>
    </xdr:to>
    <xdr:sp macro="" textlink="">
      <xdr:nvSpPr>
        <xdr:cNvPr id="577" name="フローチャート: 判断 576"/>
        <xdr:cNvSpPr/>
      </xdr:nvSpPr>
      <xdr:spPr>
        <a:xfrm>
          <a:off x="12418060" y="93472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162560</xdr:colOff>
      <xdr:row>55</xdr:row>
      <xdr:rowOff>10160</xdr:rowOff>
    </xdr:from>
    <xdr:ext cx="249555" cy="259080"/>
    <xdr:sp macro="" textlink="">
      <xdr:nvSpPr>
        <xdr:cNvPr id="578" name="テキスト ボックス 577"/>
        <xdr:cNvSpPr txBox="1"/>
      </xdr:nvSpPr>
      <xdr:spPr>
        <a:xfrm>
          <a:off x="1235456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162560</xdr:colOff>
      <xdr:row>54</xdr:row>
      <xdr:rowOff>139700</xdr:rowOff>
    </xdr:to>
    <xdr:cxnSp macro="">
      <xdr:nvCxnSpPr>
        <xdr:cNvPr id="579" name="直線コネクタ 578"/>
        <xdr:cNvCxnSpPr/>
      </xdr:nvCxnSpPr>
      <xdr:spPr>
        <a:xfrm>
          <a:off x="1094232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1668760" y="934720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9555" cy="259080"/>
    <xdr:sp macro="" textlink="">
      <xdr:nvSpPr>
        <xdr:cNvPr id="581" name="テキスト ボックス 580"/>
        <xdr:cNvSpPr txBox="1"/>
      </xdr:nvSpPr>
      <xdr:spPr>
        <a:xfrm>
          <a:off x="115951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08915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3" name="テキスト ボックス 582"/>
        <xdr:cNvSpPr txBox="1"/>
      </xdr:nvSpPr>
      <xdr:spPr>
        <a:xfrm>
          <a:off x="1084580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1365" cy="259080"/>
    <xdr:sp macro="" textlink="">
      <xdr:nvSpPr>
        <xdr:cNvPr id="584" name="テキスト ボックス 583"/>
        <xdr:cNvSpPr txBox="1"/>
      </xdr:nvSpPr>
      <xdr:spPr>
        <a:xfrm>
          <a:off x="137820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30556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86" name="テキスト ボックス 585"/>
        <xdr:cNvSpPr txBox="1"/>
      </xdr:nvSpPr>
      <xdr:spPr>
        <a:xfrm>
          <a:off x="123063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61</xdr:row>
      <xdr:rowOff>80010</xdr:rowOff>
    </xdr:from>
    <xdr:ext cx="762000" cy="259080"/>
    <xdr:sp macro="" textlink="">
      <xdr:nvSpPr>
        <xdr:cNvPr id="587" name="テキスト ボックス 586"/>
        <xdr:cNvSpPr txBox="1"/>
      </xdr:nvSpPr>
      <xdr:spPr>
        <a:xfrm>
          <a:off x="115417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07797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162560</xdr:colOff>
      <xdr:row>55</xdr:row>
      <xdr:rowOff>19050</xdr:rowOff>
    </xdr:to>
    <xdr:sp macro="" textlink="">
      <xdr:nvSpPr>
        <xdr:cNvPr id="589" name="楕円 588"/>
        <xdr:cNvSpPr/>
      </xdr:nvSpPr>
      <xdr:spPr>
        <a:xfrm>
          <a:off x="13893800" y="934720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53</xdr:row>
      <xdr:rowOff>124460</xdr:rowOff>
    </xdr:from>
    <xdr:ext cx="249555" cy="259080"/>
    <xdr:sp macro="" textlink="">
      <xdr:nvSpPr>
        <xdr:cNvPr id="590" name="失業対策事業費該当値テキスト"/>
        <xdr:cNvSpPr txBox="1"/>
      </xdr:nvSpPr>
      <xdr:spPr>
        <a:xfrm>
          <a:off x="1398016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316736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2" name="テキスト ボックス 591"/>
        <xdr:cNvSpPr txBox="1"/>
      </xdr:nvSpPr>
      <xdr:spPr>
        <a:xfrm>
          <a:off x="131216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162560</xdr:colOff>
      <xdr:row>55</xdr:row>
      <xdr:rowOff>19050</xdr:rowOff>
    </xdr:to>
    <xdr:sp macro="" textlink="">
      <xdr:nvSpPr>
        <xdr:cNvPr id="593" name="楕円 592"/>
        <xdr:cNvSpPr/>
      </xdr:nvSpPr>
      <xdr:spPr>
        <a:xfrm>
          <a:off x="12418060" y="93472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162560</xdr:colOff>
      <xdr:row>53</xdr:row>
      <xdr:rowOff>35560</xdr:rowOff>
    </xdr:from>
    <xdr:ext cx="249555" cy="259080"/>
    <xdr:sp macro="" textlink="">
      <xdr:nvSpPr>
        <xdr:cNvPr id="594" name="テキスト ボックス 593"/>
        <xdr:cNvSpPr txBox="1"/>
      </xdr:nvSpPr>
      <xdr:spPr>
        <a:xfrm>
          <a:off x="1235456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1668760" y="93472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9555" cy="259080"/>
    <xdr:sp macro="" textlink="">
      <xdr:nvSpPr>
        <xdr:cNvPr id="596" name="テキスト ボックス 595"/>
        <xdr:cNvSpPr txBox="1"/>
      </xdr:nvSpPr>
      <xdr:spPr>
        <a:xfrm>
          <a:off x="115951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08915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8" name="テキスト ボックス 597"/>
        <xdr:cNvSpPr txBox="1"/>
      </xdr:nvSpPr>
      <xdr:spPr>
        <a:xfrm>
          <a:off x="1084580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162560</xdr:colOff>
      <xdr:row>65</xdr:row>
      <xdr:rowOff>31750</xdr:rowOff>
    </xdr:to>
    <xdr:sp macro="" textlink="">
      <xdr:nvSpPr>
        <xdr:cNvPr id="599" name="正方形/長方形 598"/>
        <xdr:cNvSpPr/>
      </xdr:nvSpPr>
      <xdr:spPr>
        <a:xfrm>
          <a:off x="106299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072896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072896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160526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160526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258062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258062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162560</xdr:colOff>
      <xdr:row>81</xdr:row>
      <xdr:rowOff>82550</xdr:rowOff>
    </xdr:to>
    <xdr:sp macro="" textlink="">
      <xdr:nvSpPr>
        <xdr:cNvPr id="606" name="正方形/長方形 605"/>
        <xdr:cNvSpPr/>
      </xdr:nvSpPr>
      <xdr:spPr>
        <a:xfrm>
          <a:off x="10629900" y="11684000"/>
          <a:ext cx="40005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07" name="テキスト ボックス 606"/>
        <xdr:cNvSpPr txBox="1"/>
      </xdr:nvSpPr>
      <xdr:spPr>
        <a:xfrm>
          <a:off x="105918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162560</xdr:colOff>
      <xdr:row>81</xdr:row>
      <xdr:rowOff>82550</xdr:rowOff>
    </xdr:to>
    <xdr:cxnSp macro="">
      <xdr:nvCxnSpPr>
        <xdr:cNvPr id="608" name="直線コネクタ 607"/>
        <xdr:cNvCxnSpPr/>
      </xdr:nvCxnSpPr>
      <xdr:spPr>
        <a:xfrm>
          <a:off x="10629900" y="13970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8920" cy="258445"/>
    <xdr:sp macro="" textlink="">
      <xdr:nvSpPr>
        <xdr:cNvPr id="609" name="テキスト ボックス 608"/>
        <xdr:cNvSpPr txBox="1"/>
      </xdr:nvSpPr>
      <xdr:spPr>
        <a:xfrm>
          <a:off x="1040892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162560</xdr:colOff>
      <xdr:row>78</xdr:row>
      <xdr:rowOff>139700</xdr:rowOff>
    </xdr:to>
    <xdr:cxnSp macro="">
      <xdr:nvCxnSpPr>
        <xdr:cNvPr id="610" name="直線コネクタ 609"/>
        <xdr:cNvCxnSpPr/>
      </xdr:nvCxnSpPr>
      <xdr:spPr>
        <a:xfrm>
          <a:off x="10629900" y="135128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168910</xdr:rowOff>
    </xdr:from>
    <xdr:ext cx="530860" cy="258445"/>
    <xdr:sp macro="" textlink="">
      <xdr:nvSpPr>
        <xdr:cNvPr id="611" name="テキスト ボックス 610"/>
        <xdr:cNvSpPr txBox="1"/>
      </xdr:nvSpPr>
      <xdr:spPr>
        <a:xfrm>
          <a:off x="10182225" y="13370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162560</xdr:colOff>
      <xdr:row>76</xdr:row>
      <xdr:rowOff>25400</xdr:rowOff>
    </xdr:to>
    <xdr:cxnSp macro="">
      <xdr:nvCxnSpPr>
        <xdr:cNvPr id="612" name="直線コネクタ 611"/>
        <xdr:cNvCxnSpPr/>
      </xdr:nvCxnSpPr>
      <xdr:spPr>
        <a:xfrm>
          <a:off x="10629900" y="130556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860" cy="258445"/>
    <xdr:sp macro="" textlink="">
      <xdr:nvSpPr>
        <xdr:cNvPr id="613" name="テキスト ボックス 612"/>
        <xdr:cNvSpPr txBox="1"/>
      </xdr:nvSpPr>
      <xdr:spPr>
        <a:xfrm>
          <a:off x="1018222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162560</xdr:colOff>
      <xdr:row>73</xdr:row>
      <xdr:rowOff>82550</xdr:rowOff>
    </xdr:to>
    <xdr:cxnSp macro="">
      <xdr:nvCxnSpPr>
        <xdr:cNvPr id="614" name="直線コネクタ 613"/>
        <xdr:cNvCxnSpPr/>
      </xdr:nvCxnSpPr>
      <xdr:spPr>
        <a:xfrm>
          <a:off x="10629900" y="125984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0860" cy="258445"/>
    <xdr:sp macro="" textlink="">
      <xdr:nvSpPr>
        <xdr:cNvPr id="615" name="テキスト ボックス 614"/>
        <xdr:cNvSpPr txBox="1"/>
      </xdr:nvSpPr>
      <xdr:spPr>
        <a:xfrm>
          <a:off x="1018222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162560</xdr:colOff>
      <xdr:row>70</xdr:row>
      <xdr:rowOff>139700</xdr:rowOff>
    </xdr:to>
    <xdr:cxnSp macro="">
      <xdr:nvCxnSpPr>
        <xdr:cNvPr id="616" name="直線コネクタ 615"/>
        <xdr:cNvCxnSpPr/>
      </xdr:nvCxnSpPr>
      <xdr:spPr>
        <a:xfrm>
          <a:off x="10629900" y="121412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0860" cy="258445"/>
    <xdr:sp macro="" textlink="">
      <xdr:nvSpPr>
        <xdr:cNvPr id="617" name="テキスト ボックス 616"/>
        <xdr:cNvSpPr txBox="1"/>
      </xdr:nvSpPr>
      <xdr:spPr>
        <a:xfrm>
          <a:off x="10182225"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162560</xdr:colOff>
      <xdr:row>68</xdr:row>
      <xdr:rowOff>25400</xdr:rowOff>
    </xdr:to>
    <xdr:cxnSp macro="">
      <xdr:nvCxnSpPr>
        <xdr:cNvPr id="618" name="直線コネクタ 617"/>
        <xdr:cNvCxnSpPr/>
      </xdr:nvCxnSpPr>
      <xdr:spPr>
        <a:xfrm>
          <a:off x="10629900" y="11684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19" name="テキスト ボックス 618"/>
        <xdr:cNvSpPr txBox="1"/>
      </xdr:nvSpPr>
      <xdr:spPr>
        <a:xfrm>
          <a:off x="1011809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162560</xdr:colOff>
      <xdr:row>81</xdr:row>
      <xdr:rowOff>82550</xdr:rowOff>
    </xdr:to>
    <xdr:sp macro="" textlink="">
      <xdr:nvSpPr>
        <xdr:cNvPr id="620" name="公債費グラフ枠"/>
        <xdr:cNvSpPr/>
      </xdr:nvSpPr>
      <xdr:spPr>
        <a:xfrm>
          <a:off x="10629900" y="11684000"/>
          <a:ext cx="40005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116205</xdr:rowOff>
    </xdr:from>
    <xdr:to xmlns:xdr="http://schemas.openxmlformats.org/drawingml/2006/spreadsheetDrawing">
      <xdr:col>85</xdr:col>
      <xdr:colOff>126365</xdr:colOff>
      <xdr:row>79</xdr:row>
      <xdr:rowOff>63500</xdr:rowOff>
    </xdr:to>
    <xdr:cxnSp macro="">
      <xdr:nvCxnSpPr>
        <xdr:cNvPr id="621" name="直線コネクタ 620"/>
        <xdr:cNvCxnSpPr/>
      </xdr:nvCxnSpPr>
      <xdr:spPr>
        <a:xfrm flipV="1">
          <a:off x="13942695" y="1228915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79</xdr:row>
      <xdr:rowOff>66675</xdr:rowOff>
    </xdr:from>
    <xdr:ext cx="534670" cy="258445"/>
    <xdr:sp macro="" textlink="">
      <xdr:nvSpPr>
        <xdr:cNvPr id="622" name="公債費最小値テキスト"/>
        <xdr:cNvSpPr txBox="1"/>
      </xdr:nvSpPr>
      <xdr:spPr>
        <a:xfrm>
          <a:off x="13980160" y="13611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63500</xdr:rowOff>
    </xdr:from>
    <xdr:to xmlns:xdr="http://schemas.openxmlformats.org/drawingml/2006/spreadsheetDrawing">
      <xdr:col>86</xdr:col>
      <xdr:colOff>25400</xdr:colOff>
      <xdr:row>79</xdr:row>
      <xdr:rowOff>63500</xdr:rowOff>
    </xdr:to>
    <xdr:cxnSp macro="">
      <xdr:nvCxnSpPr>
        <xdr:cNvPr id="623" name="直線コネクタ 622"/>
        <xdr:cNvCxnSpPr/>
      </xdr:nvCxnSpPr>
      <xdr:spPr>
        <a:xfrm>
          <a:off x="13855700" y="1360805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70</xdr:row>
      <xdr:rowOff>63500</xdr:rowOff>
    </xdr:from>
    <xdr:ext cx="534670" cy="258445"/>
    <xdr:sp macro="" textlink="">
      <xdr:nvSpPr>
        <xdr:cNvPr id="624" name="公債費最大値テキスト"/>
        <xdr:cNvSpPr txBox="1"/>
      </xdr:nvSpPr>
      <xdr:spPr>
        <a:xfrm>
          <a:off x="13980160" y="12065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116205</xdr:rowOff>
    </xdr:from>
    <xdr:to xmlns:xdr="http://schemas.openxmlformats.org/drawingml/2006/spreadsheetDrawing">
      <xdr:col>86</xdr:col>
      <xdr:colOff>25400</xdr:colOff>
      <xdr:row>71</xdr:row>
      <xdr:rowOff>116205</xdr:rowOff>
    </xdr:to>
    <xdr:cxnSp macro="">
      <xdr:nvCxnSpPr>
        <xdr:cNvPr id="625" name="直線コネクタ 624"/>
        <xdr:cNvCxnSpPr/>
      </xdr:nvCxnSpPr>
      <xdr:spPr>
        <a:xfrm>
          <a:off x="13855700" y="1228915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635</xdr:rowOff>
    </xdr:from>
    <xdr:to xmlns:xdr="http://schemas.openxmlformats.org/drawingml/2006/spreadsheetDrawing">
      <xdr:col>85</xdr:col>
      <xdr:colOff>127000</xdr:colOff>
      <xdr:row>77</xdr:row>
      <xdr:rowOff>16510</xdr:rowOff>
    </xdr:to>
    <xdr:cxnSp macro="">
      <xdr:nvCxnSpPr>
        <xdr:cNvPr id="626" name="直線コネクタ 625"/>
        <xdr:cNvCxnSpPr/>
      </xdr:nvCxnSpPr>
      <xdr:spPr>
        <a:xfrm>
          <a:off x="13218160" y="13202285"/>
          <a:ext cx="72644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75</xdr:row>
      <xdr:rowOff>69215</xdr:rowOff>
    </xdr:from>
    <xdr:ext cx="534670" cy="259080"/>
    <xdr:sp macro="" textlink="">
      <xdr:nvSpPr>
        <xdr:cNvPr id="627" name="公債費平均値テキスト"/>
        <xdr:cNvSpPr txBox="1"/>
      </xdr:nvSpPr>
      <xdr:spPr>
        <a:xfrm>
          <a:off x="13980160" y="12927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46355</xdr:rowOff>
    </xdr:from>
    <xdr:to xmlns:xdr="http://schemas.openxmlformats.org/drawingml/2006/spreadsheetDrawing">
      <xdr:col>85</xdr:col>
      <xdr:colOff>162560</xdr:colOff>
      <xdr:row>76</xdr:row>
      <xdr:rowOff>147955</xdr:rowOff>
    </xdr:to>
    <xdr:sp macro="" textlink="">
      <xdr:nvSpPr>
        <xdr:cNvPr id="628" name="フローチャート: 判断 627"/>
        <xdr:cNvSpPr/>
      </xdr:nvSpPr>
      <xdr:spPr>
        <a:xfrm>
          <a:off x="13893800" y="1307655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43815</xdr:rowOff>
    </xdr:from>
    <xdr:to xmlns:xdr="http://schemas.openxmlformats.org/drawingml/2006/spreadsheetDrawing">
      <xdr:col>81</xdr:col>
      <xdr:colOff>50800</xdr:colOff>
      <xdr:row>77</xdr:row>
      <xdr:rowOff>635</xdr:rowOff>
    </xdr:to>
    <xdr:cxnSp macro="">
      <xdr:nvCxnSpPr>
        <xdr:cNvPr id="629" name="直線コネクタ 628"/>
        <xdr:cNvCxnSpPr/>
      </xdr:nvCxnSpPr>
      <xdr:spPr>
        <a:xfrm>
          <a:off x="12468860" y="13074015"/>
          <a:ext cx="7493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59690</xdr:rowOff>
    </xdr:from>
    <xdr:to xmlns:xdr="http://schemas.openxmlformats.org/drawingml/2006/spreadsheetDrawing">
      <xdr:col>81</xdr:col>
      <xdr:colOff>101600</xdr:colOff>
      <xdr:row>76</xdr:row>
      <xdr:rowOff>161290</xdr:rowOff>
    </xdr:to>
    <xdr:sp macro="" textlink="">
      <xdr:nvSpPr>
        <xdr:cNvPr id="630" name="フローチャート: 判断 629"/>
        <xdr:cNvSpPr/>
      </xdr:nvSpPr>
      <xdr:spPr>
        <a:xfrm>
          <a:off x="1316736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75</xdr:row>
      <xdr:rowOff>6350</xdr:rowOff>
    </xdr:from>
    <xdr:ext cx="534670" cy="258445"/>
    <xdr:sp macro="" textlink="">
      <xdr:nvSpPr>
        <xdr:cNvPr id="631" name="テキスト ボックス 630"/>
        <xdr:cNvSpPr txBox="1"/>
      </xdr:nvSpPr>
      <xdr:spPr>
        <a:xfrm>
          <a:off x="13004800" y="12865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76</xdr:row>
      <xdr:rowOff>9525</xdr:rowOff>
    </xdr:from>
    <xdr:to xmlns:xdr="http://schemas.openxmlformats.org/drawingml/2006/spreadsheetDrawing">
      <xdr:col>76</xdr:col>
      <xdr:colOff>114300</xdr:colOff>
      <xdr:row>76</xdr:row>
      <xdr:rowOff>43815</xdr:rowOff>
    </xdr:to>
    <xdr:cxnSp macro="">
      <xdr:nvCxnSpPr>
        <xdr:cNvPr id="632" name="直線コネクタ 631"/>
        <xdr:cNvCxnSpPr/>
      </xdr:nvCxnSpPr>
      <xdr:spPr>
        <a:xfrm>
          <a:off x="11704320" y="13039725"/>
          <a:ext cx="76454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38100</xdr:rowOff>
    </xdr:from>
    <xdr:to xmlns:xdr="http://schemas.openxmlformats.org/drawingml/2006/spreadsheetDrawing">
      <xdr:col>76</xdr:col>
      <xdr:colOff>162560</xdr:colOff>
      <xdr:row>76</xdr:row>
      <xdr:rowOff>139700</xdr:rowOff>
    </xdr:to>
    <xdr:sp macro="" textlink="">
      <xdr:nvSpPr>
        <xdr:cNvPr id="633" name="フローチャート: 判断 632"/>
        <xdr:cNvSpPr/>
      </xdr:nvSpPr>
      <xdr:spPr>
        <a:xfrm>
          <a:off x="12418060" y="130683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130810</xdr:rowOff>
    </xdr:from>
    <xdr:ext cx="534670" cy="259080"/>
    <xdr:sp macro="" textlink="">
      <xdr:nvSpPr>
        <xdr:cNvPr id="634" name="テキスト ボックス 633"/>
        <xdr:cNvSpPr txBox="1"/>
      </xdr:nvSpPr>
      <xdr:spPr>
        <a:xfrm>
          <a:off x="12229465" y="13161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161290</xdr:rowOff>
    </xdr:from>
    <xdr:to xmlns:xdr="http://schemas.openxmlformats.org/drawingml/2006/spreadsheetDrawing">
      <xdr:col>71</xdr:col>
      <xdr:colOff>162560</xdr:colOff>
      <xdr:row>76</xdr:row>
      <xdr:rowOff>9525</xdr:rowOff>
    </xdr:to>
    <xdr:cxnSp macro="">
      <xdr:nvCxnSpPr>
        <xdr:cNvPr id="635" name="直線コネクタ 634"/>
        <xdr:cNvCxnSpPr/>
      </xdr:nvCxnSpPr>
      <xdr:spPr>
        <a:xfrm>
          <a:off x="10942320" y="1302004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39370</xdr:rowOff>
    </xdr:from>
    <xdr:to xmlns:xdr="http://schemas.openxmlformats.org/drawingml/2006/spreadsheetDrawing">
      <xdr:col>72</xdr:col>
      <xdr:colOff>38100</xdr:colOff>
      <xdr:row>76</xdr:row>
      <xdr:rowOff>140970</xdr:rowOff>
    </xdr:to>
    <xdr:sp macro="" textlink="">
      <xdr:nvSpPr>
        <xdr:cNvPr id="636" name="フローチャート: 判断 635"/>
        <xdr:cNvSpPr/>
      </xdr:nvSpPr>
      <xdr:spPr>
        <a:xfrm>
          <a:off x="11668760" y="1306957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132080</xdr:rowOff>
    </xdr:from>
    <xdr:ext cx="534035" cy="258445"/>
    <xdr:sp macro="" textlink="">
      <xdr:nvSpPr>
        <xdr:cNvPr id="637" name="テキスト ボックス 636"/>
        <xdr:cNvSpPr txBox="1"/>
      </xdr:nvSpPr>
      <xdr:spPr>
        <a:xfrm>
          <a:off x="11480165" y="13162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64770</xdr:rowOff>
    </xdr:from>
    <xdr:to xmlns:xdr="http://schemas.openxmlformats.org/drawingml/2006/spreadsheetDrawing">
      <xdr:col>67</xdr:col>
      <xdr:colOff>101600</xdr:colOff>
      <xdr:row>76</xdr:row>
      <xdr:rowOff>166370</xdr:rowOff>
    </xdr:to>
    <xdr:sp macro="" textlink="">
      <xdr:nvSpPr>
        <xdr:cNvPr id="638" name="フローチャート: 判断 637"/>
        <xdr:cNvSpPr/>
      </xdr:nvSpPr>
      <xdr:spPr>
        <a:xfrm>
          <a:off x="1089152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76</xdr:row>
      <xdr:rowOff>157480</xdr:rowOff>
    </xdr:from>
    <xdr:ext cx="534670" cy="258445"/>
    <xdr:sp macro="" textlink="">
      <xdr:nvSpPr>
        <xdr:cNvPr id="639" name="テキスト ボックス 638"/>
        <xdr:cNvSpPr txBox="1"/>
      </xdr:nvSpPr>
      <xdr:spPr>
        <a:xfrm>
          <a:off x="10728960" y="13187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1365" cy="259080"/>
    <xdr:sp macro="" textlink="">
      <xdr:nvSpPr>
        <xdr:cNvPr id="640" name="テキスト ボックス 639"/>
        <xdr:cNvSpPr txBox="1"/>
      </xdr:nvSpPr>
      <xdr:spPr>
        <a:xfrm>
          <a:off x="137820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30556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42" name="テキスト ボックス 641"/>
        <xdr:cNvSpPr txBox="1"/>
      </xdr:nvSpPr>
      <xdr:spPr>
        <a:xfrm>
          <a:off x="123063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81</xdr:row>
      <xdr:rowOff>80010</xdr:rowOff>
    </xdr:from>
    <xdr:ext cx="762000" cy="259080"/>
    <xdr:sp macro="" textlink="">
      <xdr:nvSpPr>
        <xdr:cNvPr id="643" name="テキスト ボックス 642"/>
        <xdr:cNvSpPr txBox="1"/>
      </xdr:nvSpPr>
      <xdr:spPr>
        <a:xfrm>
          <a:off x="115417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07797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137160</xdr:rowOff>
    </xdr:from>
    <xdr:to xmlns:xdr="http://schemas.openxmlformats.org/drawingml/2006/spreadsheetDrawing">
      <xdr:col>85</xdr:col>
      <xdr:colOff>162560</xdr:colOff>
      <xdr:row>77</xdr:row>
      <xdr:rowOff>67310</xdr:rowOff>
    </xdr:to>
    <xdr:sp macro="" textlink="">
      <xdr:nvSpPr>
        <xdr:cNvPr id="645" name="楕円 644"/>
        <xdr:cNvSpPr/>
      </xdr:nvSpPr>
      <xdr:spPr>
        <a:xfrm>
          <a:off x="13893800" y="1316736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76</xdr:row>
      <xdr:rowOff>115570</xdr:rowOff>
    </xdr:from>
    <xdr:ext cx="534670" cy="259080"/>
    <xdr:sp macro="" textlink="">
      <xdr:nvSpPr>
        <xdr:cNvPr id="646" name="公債費該当値テキスト"/>
        <xdr:cNvSpPr txBox="1"/>
      </xdr:nvSpPr>
      <xdr:spPr>
        <a:xfrm>
          <a:off x="13980160" y="1314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121285</xdr:rowOff>
    </xdr:from>
    <xdr:to xmlns:xdr="http://schemas.openxmlformats.org/drawingml/2006/spreadsheetDrawing">
      <xdr:col>81</xdr:col>
      <xdr:colOff>101600</xdr:colOff>
      <xdr:row>77</xdr:row>
      <xdr:rowOff>52070</xdr:rowOff>
    </xdr:to>
    <xdr:sp macro="" textlink="">
      <xdr:nvSpPr>
        <xdr:cNvPr id="647" name="楕円 646"/>
        <xdr:cNvSpPr/>
      </xdr:nvSpPr>
      <xdr:spPr>
        <a:xfrm>
          <a:off x="1316736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77</xdr:row>
      <xdr:rowOff>42545</xdr:rowOff>
    </xdr:from>
    <xdr:ext cx="534670" cy="258445"/>
    <xdr:sp macro="" textlink="">
      <xdr:nvSpPr>
        <xdr:cNvPr id="648" name="テキスト ボックス 647"/>
        <xdr:cNvSpPr txBox="1"/>
      </xdr:nvSpPr>
      <xdr:spPr>
        <a:xfrm>
          <a:off x="13004800" y="13244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164465</xdr:rowOff>
    </xdr:from>
    <xdr:to xmlns:xdr="http://schemas.openxmlformats.org/drawingml/2006/spreadsheetDrawing">
      <xdr:col>76</xdr:col>
      <xdr:colOff>162560</xdr:colOff>
      <xdr:row>76</xdr:row>
      <xdr:rowOff>94615</xdr:rowOff>
    </xdr:to>
    <xdr:sp macro="" textlink="">
      <xdr:nvSpPr>
        <xdr:cNvPr id="649" name="楕円 648"/>
        <xdr:cNvSpPr/>
      </xdr:nvSpPr>
      <xdr:spPr>
        <a:xfrm>
          <a:off x="12418060" y="1302321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111125</xdr:rowOff>
    </xdr:from>
    <xdr:ext cx="534670" cy="258445"/>
    <xdr:sp macro="" textlink="">
      <xdr:nvSpPr>
        <xdr:cNvPr id="650" name="テキスト ボックス 649"/>
        <xdr:cNvSpPr txBox="1"/>
      </xdr:nvSpPr>
      <xdr:spPr>
        <a:xfrm>
          <a:off x="12229465" y="12798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130175</xdr:rowOff>
    </xdr:from>
    <xdr:to xmlns:xdr="http://schemas.openxmlformats.org/drawingml/2006/spreadsheetDrawing">
      <xdr:col>72</xdr:col>
      <xdr:colOff>38100</xdr:colOff>
      <xdr:row>76</xdr:row>
      <xdr:rowOff>60325</xdr:rowOff>
    </xdr:to>
    <xdr:sp macro="" textlink="">
      <xdr:nvSpPr>
        <xdr:cNvPr id="651" name="楕円 650"/>
        <xdr:cNvSpPr/>
      </xdr:nvSpPr>
      <xdr:spPr>
        <a:xfrm>
          <a:off x="11668760" y="1298892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76835</xdr:rowOff>
    </xdr:from>
    <xdr:ext cx="534035" cy="258445"/>
    <xdr:sp macro="" textlink="">
      <xdr:nvSpPr>
        <xdr:cNvPr id="652" name="テキスト ボックス 651"/>
        <xdr:cNvSpPr txBox="1"/>
      </xdr:nvSpPr>
      <xdr:spPr>
        <a:xfrm>
          <a:off x="11480165" y="12764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110490</xdr:rowOff>
    </xdr:from>
    <xdr:to xmlns:xdr="http://schemas.openxmlformats.org/drawingml/2006/spreadsheetDrawing">
      <xdr:col>67</xdr:col>
      <xdr:colOff>101600</xdr:colOff>
      <xdr:row>76</xdr:row>
      <xdr:rowOff>40640</xdr:rowOff>
    </xdr:to>
    <xdr:sp macro="" textlink="">
      <xdr:nvSpPr>
        <xdr:cNvPr id="653" name="楕円 652"/>
        <xdr:cNvSpPr/>
      </xdr:nvSpPr>
      <xdr:spPr>
        <a:xfrm>
          <a:off x="1089152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74</xdr:row>
      <xdr:rowOff>57150</xdr:rowOff>
    </xdr:from>
    <xdr:ext cx="534670" cy="259080"/>
    <xdr:sp macro="" textlink="">
      <xdr:nvSpPr>
        <xdr:cNvPr id="654" name="テキスト ボックス 653"/>
        <xdr:cNvSpPr txBox="1"/>
      </xdr:nvSpPr>
      <xdr:spPr>
        <a:xfrm>
          <a:off x="10728960" y="1274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162560</xdr:colOff>
      <xdr:row>85</xdr:row>
      <xdr:rowOff>31750</xdr:rowOff>
    </xdr:to>
    <xdr:sp macro="" textlink="">
      <xdr:nvSpPr>
        <xdr:cNvPr id="655" name="正方形/長方形 654"/>
        <xdr:cNvSpPr/>
      </xdr:nvSpPr>
      <xdr:spPr>
        <a:xfrm>
          <a:off x="106299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072896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072896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160526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160526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258062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258062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162560</xdr:colOff>
      <xdr:row>101</xdr:row>
      <xdr:rowOff>82550</xdr:rowOff>
    </xdr:to>
    <xdr:sp macro="" textlink="">
      <xdr:nvSpPr>
        <xdr:cNvPr id="662" name="正方形/長方形 661"/>
        <xdr:cNvSpPr/>
      </xdr:nvSpPr>
      <xdr:spPr>
        <a:xfrm>
          <a:off x="10629900" y="15113000"/>
          <a:ext cx="40005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63" name="テキスト ボックス 662"/>
        <xdr:cNvSpPr txBox="1"/>
      </xdr:nvSpPr>
      <xdr:spPr>
        <a:xfrm>
          <a:off x="105918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162560</xdr:colOff>
      <xdr:row>101</xdr:row>
      <xdr:rowOff>82550</xdr:rowOff>
    </xdr:to>
    <xdr:cxnSp macro="">
      <xdr:nvCxnSpPr>
        <xdr:cNvPr id="664" name="直線コネクタ 663"/>
        <xdr:cNvCxnSpPr/>
      </xdr:nvCxnSpPr>
      <xdr:spPr>
        <a:xfrm>
          <a:off x="10629900" y="17399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162560</xdr:colOff>
      <xdr:row>98</xdr:row>
      <xdr:rowOff>25400</xdr:rowOff>
    </xdr:to>
    <xdr:cxnSp macro="">
      <xdr:nvCxnSpPr>
        <xdr:cNvPr id="665" name="直線コネクタ 664"/>
        <xdr:cNvCxnSpPr/>
      </xdr:nvCxnSpPr>
      <xdr:spPr>
        <a:xfrm>
          <a:off x="10629900" y="168275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8920" cy="258445"/>
    <xdr:sp macro="" textlink="">
      <xdr:nvSpPr>
        <xdr:cNvPr id="666" name="テキスト ボックス 665"/>
        <xdr:cNvSpPr txBox="1"/>
      </xdr:nvSpPr>
      <xdr:spPr>
        <a:xfrm>
          <a:off x="1040892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162560</xdr:colOff>
      <xdr:row>94</xdr:row>
      <xdr:rowOff>139700</xdr:rowOff>
    </xdr:to>
    <xdr:cxnSp macro="">
      <xdr:nvCxnSpPr>
        <xdr:cNvPr id="667" name="直線コネクタ 666"/>
        <xdr:cNvCxnSpPr/>
      </xdr:nvCxnSpPr>
      <xdr:spPr>
        <a:xfrm>
          <a:off x="10629900" y="16256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68" name="テキスト ボックス 667"/>
        <xdr:cNvSpPr txBox="1"/>
      </xdr:nvSpPr>
      <xdr:spPr>
        <a:xfrm>
          <a:off x="1018222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162560</xdr:colOff>
      <xdr:row>91</xdr:row>
      <xdr:rowOff>82550</xdr:rowOff>
    </xdr:to>
    <xdr:cxnSp macro="">
      <xdr:nvCxnSpPr>
        <xdr:cNvPr id="669" name="直線コネクタ 668"/>
        <xdr:cNvCxnSpPr/>
      </xdr:nvCxnSpPr>
      <xdr:spPr>
        <a:xfrm>
          <a:off x="10629900" y="156845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90</xdr:row>
      <xdr:rowOff>111760</xdr:rowOff>
    </xdr:from>
    <xdr:ext cx="530860" cy="258445"/>
    <xdr:sp macro="" textlink="">
      <xdr:nvSpPr>
        <xdr:cNvPr id="670" name="テキスト ボックス 669"/>
        <xdr:cNvSpPr txBox="1"/>
      </xdr:nvSpPr>
      <xdr:spPr>
        <a:xfrm>
          <a:off x="1018222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162560</xdr:colOff>
      <xdr:row>88</xdr:row>
      <xdr:rowOff>25400</xdr:rowOff>
    </xdr:to>
    <xdr:cxnSp macro="">
      <xdr:nvCxnSpPr>
        <xdr:cNvPr id="671" name="直線コネクタ 670"/>
        <xdr:cNvCxnSpPr/>
      </xdr:nvCxnSpPr>
      <xdr:spPr>
        <a:xfrm>
          <a:off x="10629900" y="15113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58445"/>
    <xdr:sp macro="" textlink="">
      <xdr:nvSpPr>
        <xdr:cNvPr id="672" name="テキスト ボックス 671"/>
        <xdr:cNvSpPr txBox="1"/>
      </xdr:nvSpPr>
      <xdr:spPr>
        <a:xfrm>
          <a:off x="10182225" y="14970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162560</xdr:colOff>
      <xdr:row>101</xdr:row>
      <xdr:rowOff>82550</xdr:rowOff>
    </xdr:to>
    <xdr:sp macro="" textlink="">
      <xdr:nvSpPr>
        <xdr:cNvPr id="673" name="積立金グラフ枠"/>
        <xdr:cNvSpPr/>
      </xdr:nvSpPr>
      <xdr:spPr>
        <a:xfrm>
          <a:off x="10629900" y="15113000"/>
          <a:ext cx="40005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93</xdr:row>
      <xdr:rowOff>102235</xdr:rowOff>
    </xdr:from>
    <xdr:to xmlns:xdr="http://schemas.openxmlformats.org/drawingml/2006/spreadsheetDrawing">
      <xdr:col>85</xdr:col>
      <xdr:colOff>126365</xdr:colOff>
      <xdr:row>98</xdr:row>
      <xdr:rowOff>19685</xdr:rowOff>
    </xdr:to>
    <xdr:cxnSp macro="">
      <xdr:nvCxnSpPr>
        <xdr:cNvPr id="674" name="直線コネクタ 673"/>
        <xdr:cNvCxnSpPr/>
      </xdr:nvCxnSpPr>
      <xdr:spPr>
        <a:xfrm flipV="1">
          <a:off x="13942695" y="16047085"/>
          <a:ext cx="1270" cy="774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98</xdr:row>
      <xdr:rowOff>23495</xdr:rowOff>
    </xdr:from>
    <xdr:ext cx="378460" cy="259080"/>
    <xdr:sp macro="" textlink="">
      <xdr:nvSpPr>
        <xdr:cNvPr id="675" name="積立金最小値テキスト"/>
        <xdr:cNvSpPr txBox="1"/>
      </xdr:nvSpPr>
      <xdr:spPr>
        <a:xfrm>
          <a:off x="13980160" y="16825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19685</xdr:rowOff>
    </xdr:from>
    <xdr:to xmlns:xdr="http://schemas.openxmlformats.org/drawingml/2006/spreadsheetDrawing">
      <xdr:col>86</xdr:col>
      <xdr:colOff>25400</xdr:colOff>
      <xdr:row>98</xdr:row>
      <xdr:rowOff>19685</xdr:rowOff>
    </xdr:to>
    <xdr:cxnSp macro="">
      <xdr:nvCxnSpPr>
        <xdr:cNvPr id="676" name="直線コネクタ 675"/>
        <xdr:cNvCxnSpPr/>
      </xdr:nvCxnSpPr>
      <xdr:spPr>
        <a:xfrm>
          <a:off x="13855700" y="1682178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92</xdr:row>
      <xdr:rowOff>48895</xdr:rowOff>
    </xdr:from>
    <xdr:ext cx="534670" cy="259080"/>
    <xdr:sp macro="" textlink="">
      <xdr:nvSpPr>
        <xdr:cNvPr id="677" name="積立金最大値テキスト"/>
        <xdr:cNvSpPr txBox="1"/>
      </xdr:nvSpPr>
      <xdr:spPr>
        <a:xfrm>
          <a:off x="13980160" y="15822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93</xdr:row>
      <xdr:rowOff>102235</xdr:rowOff>
    </xdr:from>
    <xdr:to xmlns:xdr="http://schemas.openxmlformats.org/drawingml/2006/spreadsheetDrawing">
      <xdr:col>86</xdr:col>
      <xdr:colOff>25400</xdr:colOff>
      <xdr:row>93</xdr:row>
      <xdr:rowOff>102235</xdr:rowOff>
    </xdr:to>
    <xdr:cxnSp macro="">
      <xdr:nvCxnSpPr>
        <xdr:cNvPr id="678" name="直線コネクタ 677"/>
        <xdr:cNvCxnSpPr/>
      </xdr:nvCxnSpPr>
      <xdr:spPr>
        <a:xfrm>
          <a:off x="13855700" y="1604708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103505</xdr:rowOff>
    </xdr:from>
    <xdr:to xmlns:xdr="http://schemas.openxmlformats.org/drawingml/2006/spreadsheetDrawing">
      <xdr:col>85</xdr:col>
      <xdr:colOff>127000</xdr:colOff>
      <xdr:row>96</xdr:row>
      <xdr:rowOff>23495</xdr:rowOff>
    </xdr:to>
    <xdr:cxnSp macro="">
      <xdr:nvCxnSpPr>
        <xdr:cNvPr id="679" name="直線コネクタ 678"/>
        <xdr:cNvCxnSpPr/>
      </xdr:nvCxnSpPr>
      <xdr:spPr>
        <a:xfrm>
          <a:off x="13218160" y="16391255"/>
          <a:ext cx="72644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94</xdr:row>
      <xdr:rowOff>128270</xdr:rowOff>
    </xdr:from>
    <xdr:ext cx="469900" cy="259080"/>
    <xdr:sp macro="" textlink="">
      <xdr:nvSpPr>
        <xdr:cNvPr id="680" name="積立金平均値テキスト"/>
        <xdr:cNvSpPr txBox="1"/>
      </xdr:nvSpPr>
      <xdr:spPr>
        <a:xfrm>
          <a:off x="13980160" y="162445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105410</xdr:rowOff>
    </xdr:from>
    <xdr:to xmlns:xdr="http://schemas.openxmlformats.org/drawingml/2006/spreadsheetDrawing">
      <xdr:col>85</xdr:col>
      <xdr:colOff>162560</xdr:colOff>
      <xdr:row>96</xdr:row>
      <xdr:rowOff>35560</xdr:rowOff>
    </xdr:to>
    <xdr:sp macro="" textlink="">
      <xdr:nvSpPr>
        <xdr:cNvPr id="681" name="フローチャート: 判断 680"/>
        <xdr:cNvSpPr/>
      </xdr:nvSpPr>
      <xdr:spPr>
        <a:xfrm>
          <a:off x="13893800" y="1639316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137160</xdr:rowOff>
    </xdr:from>
    <xdr:to xmlns:xdr="http://schemas.openxmlformats.org/drawingml/2006/spreadsheetDrawing">
      <xdr:col>81</xdr:col>
      <xdr:colOff>50800</xdr:colOff>
      <xdr:row>95</xdr:row>
      <xdr:rowOff>103505</xdr:rowOff>
    </xdr:to>
    <xdr:cxnSp macro="">
      <xdr:nvCxnSpPr>
        <xdr:cNvPr id="682" name="直線コネクタ 681"/>
        <xdr:cNvCxnSpPr/>
      </xdr:nvCxnSpPr>
      <xdr:spPr>
        <a:xfrm>
          <a:off x="12468860" y="16253460"/>
          <a:ext cx="7493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138430</xdr:rowOff>
    </xdr:from>
    <xdr:to xmlns:xdr="http://schemas.openxmlformats.org/drawingml/2006/spreadsheetDrawing">
      <xdr:col>81</xdr:col>
      <xdr:colOff>101600</xdr:colOff>
      <xdr:row>96</xdr:row>
      <xdr:rowOff>68580</xdr:rowOff>
    </xdr:to>
    <xdr:sp macro="" textlink="">
      <xdr:nvSpPr>
        <xdr:cNvPr id="683" name="フローチャート: 判断 682"/>
        <xdr:cNvSpPr/>
      </xdr:nvSpPr>
      <xdr:spPr>
        <a:xfrm>
          <a:off x="1316736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96</xdr:row>
      <xdr:rowOff>59690</xdr:rowOff>
    </xdr:from>
    <xdr:ext cx="469900" cy="259080"/>
    <xdr:sp macro="" textlink="">
      <xdr:nvSpPr>
        <xdr:cNvPr id="684" name="テキスト ボックス 683"/>
        <xdr:cNvSpPr txBox="1"/>
      </xdr:nvSpPr>
      <xdr:spPr>
        <a:xfrm>
          <a:off x="13011150" y="16518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90</xdr:row>
      <xdr:rowOff>164465</xdr:rowOff>
    </xdr:from>
    <xdr:to xmlns:xdr="http://schemas.openxmlformats.org/drawingml/2006/spreadsheetDrawing">
      <xdr:col>76</xdr:col>
      <xdr:colOff>114300</xdr:colOff>
      <xdr:row>94</xdr:row>
      <xdr:rowOff>137160</xdr:rowOff>
    </xdr:to>
    <xdr:cxnSp macro="">
      <xdr:nvCxnSpPr>
        <xdr:cNvPr id="685" name="直線コネクタ 684"/>
        <xdr:cNvCxnSpPr/>
      </xdr:nvCxnSpPr>
      <xdr:spPr>
        <a:xfrm>
          <a:off x="11704320" y="15594965"/>
          <a:ext cx="764540" cy="658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151130</xdr:rowOff>
    </xdr:from>
    <xdr:to xmlns:xdr="http://schemas.openxmlformats.org/drawingml/2006/spreadsheetDrawing">
      <xdr:col>76</xdr:col>
      <xdr:colOff>162560</xdr:colOff>
      <xdr:row>96</xdr:row>
      <xdr:rowOff>81280</xdr:rowOff>
    </xdr:to>
    <xdr:sp macro="" textlink="">
      <xdr:nvSpPr>
        <xdr:cNvPr id="686" name="フローチャート: 判断 685"/>
        <xdr:cNvSpPr/>
      </xdr:nvSpPr>
      <xdr:spPr>
        <a:xfrm>
          <a:off x="12418060" y="1643888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96</xdr:row>
      <xdr:rowOff>72390</xdr:rowOff>
    </xdr:from>
    <xdr:ext cx="469900" cy="259080"/>
    <xdr:sp macro="" textlink="">
      <xdr:nvSpPr>
        <xdr:cNvPr id="687" name="テキスト ボックス 686"/>
        <xdr:cNvSpPr txBox="1"/>
      </xdr:nvSpPr>
      <xdr:spPr>
        <a:xfrm>
          <a:off x="12261850" y="16531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90</xdr:row>
      <xdr:rowOff>164465</xdr:rowOff>
    </xdr:from>
    <xdr:to xmlns:xdr="http://schemas.openxmlformats.org/drawingml/2006/spreadsheetDrawing">
      <xdr:col>71</xdr:col>
      <xdr:colOff>162560</xdr:colOff>
      <xdr:row>93</xdr:row>
      <xdr:rowOff>100330</xdr:rowOff>
    </xdr:to>
    <xdr:cxnSp macro="">
      <xdr:nvCxnSpPr>
        <xdr:cNvPr id="688" name="直線コネクタ 687"/>
        <xdr:cNvCxnSpPr/>
      </xdr:nvCxnSpPr>
      <xdr:spPr>
        <a:xfrm flipV="1">
          <a:off x="10942320" y="15594965"/>
          <a:ext cx="762000" cy="450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144145</xdr:rowOff>
    </xdr:from>
    <xdr:to xmlns:xdr="http://schemas.openxmlformats.org/drawingml/2006/spreadsheetDrawing">
      <xdr:col>72</xdr:col>
      <xdr:colOff>38100</xdr:colOff>
      <xdr:row>96</xdr:row>
      <xdr:rowOff>74930</xdr:rowOff>
    </xdr:to>
    <xdr:sp macro="" textlink="">
      <xdr:nvSpPr>
        <xdr:cNvPr id="689" name="フローチャート: 判断 688"/>
        <xdr:cNvSpPr/>
      </xdr:nvSpPr>
      <xdr:spPr>
        <a:xfrm>
          <a:off x="11668760" y="16431895"/>
          <a:ext cx="7366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65405</xdr:rowOff>
    </xdr:from>
    <xdr:ext cx="469265" cy="258445"/>
    <xdr:sp macro="" textlink="">
      <xdr:nvSpPr>
        <xdr:cNvPr id="690" name="テキスト ボックス 689"/>
        <xdr:cNvSpPr txBox="1"/>
      </xdr:nvSpPr>
      <xdr:spPr>
        <a:xfrm>
          <a:off x="11512550" y="16524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76200</xdr:rowOff>
    </xdr:from>
    <xdr:to xmlns:xdr="http://schemas.openxmlformats.org/drawingml/2006/spreadsheetDrawing">
      <xdr:col>67</xdr:col>
      <xdr:colOff>101600</xdr:colOff>
      <xdr:row>95</xdr:row>
      <xdr:rowOff>6350</xdr:rowOff>
    </xdr:to>
    <xdr:sp macro="" textlink="">
      <xdr:nvSpPr>
        <xdr:cNvPr id="691" name="フローチャート: 判断 690"/>
        <xdr:cNvSpPr/>
      </xdr:nvSpPr>
      <xdr:spPr>
        <a:xfrm>
          <a:off x="10891520" y="1619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94</xdr:row>
      <xdr:rowOff>168910</xdr:rowOff>
    </xdr:from>
    <xdr:ext cx="534670" cy="258445"/>
    <xdr:sp macro="" textlink="">
      <xdr:nvSpPr>
        <xdr:cNvPr id="692" name="テキスト ボックス 691"/>
        <xdr:cNvSpPr txBox="1"/>
      </xdr:nvSpPr>
      <xdr:spPr>
        <a:xfrm>
          <a:off x="10728960" y="162852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1365" cy="259080"/>
    <xdr:sp macro="" textlink="">
      <xdr:nvSpPr>
        <xdr:cNvPr id="693" name="テキスト ボックス 692"/>
        <xdr:cNvSpPr txBox="1"/>
      </xdr:nvSpPr>
      <xdr:spPr>
        <a:xfrm>
          <a:off x="137820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30556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95" name="テキスト ボックス 694"/>
        <xdr:cNvSpPr txBox="1"/>
      </xdr:nvSpPr>
      <xdr:spPr>
        <a:xfrm>
          <a:off x="123063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101</xdr:row>
      <xdr:rowOff>80010</xdr:rowOff>
    </xdr:from>
    <xdr:ext cx="762000" cy="259080"/>
    <xdr:sp macro="" textlink="">
      <xdr:nvSpPr>
        <xdr:cNvPr id="696" name="テキスト ボックス 695"/>
        <xdr:cNvSpPr txBox="1"/>
      </xdr:nvSpPr>
      <xdr:spPr>
        <a:xfrm>
          <a:off x="115417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07797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144145</xdr:rowOff>
    </xdr:from>
    <xdr:to xmlns:xdr="http://schemas.openxmlformats.org/drawingml/2006/spreadsheetDrawing">
      <xdr:col>85</xdr:col>
      <xdr:colOff>162560</xdr:colOff>
      <xdr:row>96</xdr:row>
      <xdr:rowOff>74930</xdr:rowOff>
    </xdr:to>
    <xdr:sp macro="" textlink="">
      <xdr:nvSpPr>
        <xdr:cNvPr id="698" name="楕円 697"/>
        <xdr:cNvSpPr/>
      </xdr:nvSpPr>
      <xdr:spPr>
        <a:xfrm>
          <a:off x="13893800" y="16431895"/>
          <a:ext cx="8636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95</xdr:row>
      <xdr:rowOff>122555</xdr:rowOff>
    </xdr:from>
    <xdr:ext cx="469900" cy="258445"/>
    <xdr:sp macro="" textlink="">
      <xdr:nvSpPr>
        <xdr:cNvPr id="699" name="積立金該当値テキスト"/>
        <xdr:cNvSpPr txBox="1"/>
      </xdr:nvSpPr>
      <xdr:spPr>
        <a:xfrm>
          <a:off x="13980160" y="16410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52705</xdr:rowOff>
    </xdr:from>
    <xdr:to xmlns:xdr="http://schemas.openxmlformats.org/drawingml/2006/spreadsheetDrawing">
      <xdr:col>81</xdr:col>
      <xdr:colOff>101600</xdr:colOff>
      <xdr:row>95</xdr:row>
      <xdr:rowOff>154940</xdr:rowOff>
    </xdr:to>
    <xdr:sp macro="" textlink="">
      <xdr:nvSpPr>
        <xdr:cNvPr id="700" name="楕円 699"/>
        <xdr:cNvSpPr/>
      </xdr:nvSpPr>
      <xdr:spPr>
        <a:xfrm>
          <a:off x="13167360" y="16340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93</xdr:row>
      <xdr:rowOff>170815</xdr:rowOff>
    </xdr:from>
    <xdr:ext cx="469900" cy="258445"/>
    <xdr:sp macro="" textlink="">
      <xdr:nvSpPr>
        <xdr:cNvPr id="701" name="テキスト ボックス 700"/>
        <xdr:cNvSpPr txBox="1"/>
      </xdr:nvSpPr>
      <xdr:spPr>
        <a:xfrm>
          <a:off x="13011150" y="16115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86360</xdr:rowOff>
    </xdr:from>
    <xdr:to xmlns:xdr="http://schemas.openxmlformats.org/drawingml/2006/spreadsheetDrawing">
      <xdr:col>76</xdr:col>
      <xdr:colOff>162560</xdr:colOff>
      <xdr:row>95</xdr:row>
      <xdr:rowOff>16510</xdr:rowOff>
    </xdr:to>
    <xdr:sp macro="" textlink="">
      <xdr:nvSpPr>
        <xdr:cNvPr id="702" name="楕円 701"/>
        <xdr:cNvSpPr/>
      </xdr:nvSpPr>
      <xdr:spPr>
        <a:xfrm>
          <a:off x="12418060" y="1620266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33020</xdr:rowOff>
    </xdr:from>
    <xdr:ext cx="534670" cy="259080"/>
    <xdr:sp macro="" textlink="">
      <xdr:nvSpPr>
        <xdr:cNvPr id="703" name="テキスト ボックス 702"/>
        <xdr:cNvSpPr txBox="1"/>
      </xdr:nvSpPr>
      <xdr:spPr>
        <a:xfrm>
          <a:off x="12229465" y="15977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90</xdr:row>
      <xdr:rowOff>113665</xdr:rowOff>
    </xdr:from>
    <xdr:to xmlns:xdr="http://schemas.openxmlformats.org/drawingml/2006/spreadsheetDrawing">
      <xdr:col>72</xdr:col>
      <xdr:colOff>38100</xdr:colOff>
      <xdr:row>91</xdr:row>
      <xdr:rowOff>43815</xdr:rowOff>
    </xdr:to>
    <xdr:sp macro="" textlink="">
      <xdr:nvSpPr>
        <xdr:cNvPr id="704" name="楕円 703"/>
        <xdr:cNvSpPr/>
      </xdr:nvSpPr>
      <xdr:spPr>
        <a:xfrm>
          <a:off x="11668760" y="1554416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89</xdr:row>
      <xdr:rowOff>60325</xdr:rowOff>
    </xdr:from>
    <xdr:ext cx="534035" cy="259080"/>
    <xdr:sp macro="" textlink="">
      <xdr:nvSpPr>
        <xdr:cNvPr id="705" name="テキスト ボックス 704"/>
        <xdr:cNvSpPr txBox="1"/>
      </xdr:nvSpPr>
      <xdr:spPr>
        <a:xfrm>
          <a:off x="11480165" y="15319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49530</xdr:rowOff>
    </xdr:from>
    <xdr:to xmlns:xdr="http://schemas.openxmlformats.org/drawingml/2006/spreadsheetDrawing">
      <xdr:col>67</xdr:col>
      <xdr:colOff>101600</xdr:colOff>
      <xdr:row>93</xdr:row>
      <xdr:rowOff>151130</xdr:rowOff>
    </xdr:to>
    <xdr:sp macro="" textlink="">
      <xdr:nvSpPr>
        <xdr:cNvPr id="706" name="楕円 705"/>
        <xdr:cNvSpPr/>
      </xdr:nvSpPr>
      <xdr:spPr>
        <a:xfrm>
          <a:off x="10891520" y="159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91</xdr:row>
      <xdr:rowOff>167640</xdr:rowOff>
    </xdr:from>
    <xdr:ext cx="534670" cy="258445"/>
    <xdr:sp macro="" textlink="">
      <xdr:nvSpPr>
        <xdr:cNvPr id="707" name="テキスト ボックス 706"/>
        <xdr:cNvSpPr txBox="1"/>
      </xdr:nvSpPr>
      <xdr:spPr>
        <a:xfrm>
          <a:off x="10728960" y="15769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5605760" y="4000500"/>
          <a:ext cx="40157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573276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573276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658112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658112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1755648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1755648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5605760" y="4826000"/>
          <a:ext cx="40157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6" name="テキスト ボックス 715"/>
        <xdr:cNvSpPr txBox="1"/>
      </xdr:nvSpPr>
      <xdr:spPr>
        <a:xfrm>
          <a:off x="155956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5605760" y="7112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8" name="直線コネクタ 717"/>
        <xdr:cNvCxnSpPr/>
      </xdr:nvCxnSpPr>
      <xdr:spPr>
        <a:xfrm>
          <a:off x="15605760" y="6731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19" name="テキスト ボックス 718"/>
        <xdr:cNvSpPr txBox="1"/>
      </xdr:nvSpPr>
      <xdr:spPr>
        <a:xfrm>
          <a:off x="1541272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5605760" y="6350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21" name="テキスト ボックス 720"/>
        <xdr:cNvSpPr txBox="1"/>
      </xdr:nvSpPr>
      <xdr:spPr>
        <a:xfrm>
          <a:off x="1522222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2" name="直線コネクタ 721"/>
        <xdr:cNvCxnSpPr/>
      </xdr:nvCxnSpPr>
      <xdr:spPr>
        <a:xfrm>
          <a:off x="15605760" y="5969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23" name="テキスト ボックス 722"/>
        <xdr:cNvSpPr txBox="1"/>
      </xdr:nvSpPr>
      <xdr:spPr>
        <a:xfrm>
          <a:off x="1522222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4" name="直線コネクタ 723"/>
        <xdr:cNvCxnSpPr/>
      </xdr:nvCxnSpPr>
      <xdr:spPr>
        <a:xfrm>
          <a:off x="15605760" y="5588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25" name="テキスト ボックス 724"/>
        <xdr:cNvSpPr txBox="1"/>
      </xdr:nvSpPr>
      <xdr:spPr>
        <a:xfrm>
          <a:off x="1522222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6" name="直線コネクタ 725"/>
        <xdr:cNvCxnSpPr/>
      </xdr:nvCxnSpPr>
      <xdr:spPr>
        <a:xfrm>
          <a:off x="15605760" y="5207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27" name="テキスト ボックス 726"/>
        <xdr:cNvSpPr txBox="1"/>
      </xdr:nvSpPr>
      <xdr:spPr>
        <a:xfrm>
          <a:off x="1522222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5605760" y="4826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9" name="テキスト ボックス 728"/>
        <xdr:cNvSpPr txBox="1"/>
      </xdr:nvSpPr>
      <xdr:spPr>
        <a:xfrm>
          <a:off x="1515808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5605760" y="4826000"/>
          <a:ext cx="40157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71120</xdr:rowOff>
    </xdr:from>
    <xdr:to xmlns:xdr="http://schemas.openxmlformats.org/drawingml/2006/spreadsheetDrawing">
      <xdr:col>116</xdr:col>
      <xdr:colOff>62865</xdr:colOff>
      <xdr:row>39</xdr:row>
      <xdr:rowOff>44450</xdr:rowOff>
    </xdr:to>
    <xdr:cxnSp macro="">
      <xdr:nvCxnSpPr>
        <xdr:cNvPr id="731" name="直線コネクタ 730"/>
        <xdr:cNvCxnSpPr/>
      </xdr:nvCxnSpPr>
      <xdr:spPr>
        <a:xfrm flipV="1">
          <a:off x="18918555" y="521462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8920" cy="259080"/>
    <xdr:sp macro="" textlink="">
      <xdr:nvSpPr>
        <xdr:cNvPr id="732" name="投資及び出資金最小値テキスト"/>
        <xdr:cNvSpPr txBox="1"/>
      </xdr:nvSpPr>
      <xdr:spPr>
        <a:xfrm>
          <a:off x="18971260" y="6734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39</xdr:row>
      <xdr:rowOff>44450</xdr:rowOff>
    </xdr:from>
    <xdr:to xmlns:xdr="http://schemas.openxmlformats.org/drawingml/2006/spreadsheetDrawing">
      <xdr:col>116</xdr:col>
      <xdr:colOff>152400</xdr:colOff>
      <xdr:row>39</xdr:row>
      <xdr:rowOff>44450</xdr:rowOff>
    </xdr:to>
    <xdr:cxnSp macro="">
      <xdr:nvCxnSpPr>
        <xdr:cNvPr id="733" name="直線コネクタ 732"/>
        <xdr:cNvCxnSpPr/>
      </xdr:nvCxnSpPr>
      <xdr:spPr>
        <a:xfrm>
          <a:off x="18856960" y="67310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17780</xdr:rowOff>
    </xdr:from>
    <xdr:ext cx="469265" cy="258445"/>
    <xdr:sp macro="" textlink="">
      <xdr:nvSpPr>
        <xdr:cNvPr id="734" name="投資及び出資金最大値テキスト"/>
        <xdr:cNvSpPr txBox="1"/>
      </xdr:nvSpPr>
      <xdr:spPr>
        <a:xfrm>
          <a:off x="18971260" y="4989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30</xdr:row>
      <xdr:rowOff>71120</xdr:rowOff>
    </xdr:from>
    <xdr:to xmlns:xdr="http://schemas.openxmlformats.org/drawingml/2006/spreadsheetDrawing">
      <xdr:col>116</xdr:col>
      <xdr:colOff>152400</xdr:colOff>
      <xdr:row>30</xdr:row>
      <xdr:rowOff>71120</xdr:rowOff>
    </xdr:to>
    <xdr:cxnSp macro="">
      <xdr:nvCxnSpPr>
        <xdr:cNvPr id="735" name="直線コネクタ 734"/>
        <xdr:cNvCxnSpPr/>
      </xdr:nvCxnSpPr>
      <xdr:spPr>
        <a:xfrm>
          <a:off x="18856960" y="52146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162560</xdr:colOff>
      <xdr:row>30</xdr:row>
      <xdr:rowOff>71120</xdr:rowOff>
    </xdr:from>
    <xdr:to xmlns:xdr="http://schemas.openxmlformats.org/drawingml/2006/spreadsheetDrawing">
      <xdr:col>116</xdr:col>
      <xdr:colOff>63500</xdr:colOff>
      <xdr:row>32</xdr:row>
      <xdr:rowOff>136525</xdr:rowOff>
    </xdr:to>
    <xdr:cxnSp macro="">
      <xdr:nvCxnSpPr>
        <xdr:cNvPr id="736" name="直線コネクタ 735"/>
        <xdr:cNvCxnSpPr/>
      </xdr:nvCxnSpPr>
      <xdr:spPr>
        <a:xfrm flipV="1">
          <a:off x="18206720" y="5214620"/>
          <a:ext cx="713740" cy="408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64770</xdr:rowOff>
    </xdr:from>
    <xdr:ext cx="469265" cy="258445"/>
    <xdr:sp macro="" textlink="">
      <xdr:nvSpPr>
        <xdr:cNvPr id="737" name="投資及び出資金平均値テキスト"/>
        <xdr:cNvSpPr txBox="1"/>
      </xdr:nvSpPr>
      <xdr:spPr>
        <a:xfrm>
          <a:off x="18971260" y="623697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86360</xdr:rowOff>
    </xdr:from>
    <xdr:to xmlns:xdr="http://schemas.openxmlformats.org/drawingml/2006/spreadsheetDrawing">
      <xdr:col>116</xdr:col>
      <xdr:colOff>114300</xdr:colOff>
      <xdr:row>37</xdr:row>
      <xdr:rowOff>16510</xdr:rowOff>
    </xdr:to>
    <xdr:sp macro="" textlink="">
      <xdr:nvSpPr>
        <xdr:cNvPr id="738" name="フローチャート: 判断 737"/>
        <xdr:cNvSpPr/>
      </xdr:nvSpPr>
      <xdr:spPr>
        <a:xfrm>
          <a:off x="1886966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32</xdr:row>
      <xdr:rowOff>136525</xdr:rowOff>
    </xdr:from>
    <xdr:to xmlns:xdr="http://schemas.openxmlformats.org/drawingml/2006/spreadsheetDrawing">
      <xdr:col>111</xdr:col>
      <xdr:colOff>162560</xdr:colOff>
      <xdr:row>32</xdr:row>
      <xdr:rowOff>168910</xdr:rowOff>
    </xdr:to>
    <xdr:cxnSp macro="">
      <xdr:nvCxnSpPr>
        <xdr:cNvPr id="739" name="直線コネクタ 738"/>
        <xdr:cNvCxnSpPr/>
      </xdr:nvCxnSpPr>
      <xdr:spPr>
        <a:xfrm flipV="1">
          <a:off x="17444720" y="562292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15240</xdr:rowOff>
    </xdr:from>
    <xdr:to xmlns:xdr="http://schemas.openxmlformats.org/drawingml/2006/spreadsheetDrawing">
      <xdr:col>112</xdr:col>
      <xdr:colOff>38100</xdr:colOff>
      <xdr:row>37</xdr:row>
      <xdr:rowOff>116840</xdr:rowOff>
    </xdr:to>
    <xdr:sp macro="" textlink="">
      <xdr:nvSpPr>
        <xdr:cNvPr id="740" name="フローチャート: 判断 739"/>
        <xdr:cNvSpPr/>
      </xdr:nvSpPr>
      <xdr:spPr>
        <a:xfrm>
          <a:off x="18171160" y="635889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107950</xdr:rowOff>
    </xdr:from>
    <xdr:ext cx="469265" cy="259080"/>
    <xdr:sp macro="" textlink="">
      <xdr:nvSpPr>
        <xdr:cNvPr id="741" name="テキスト ボックス 740"/>
        <xdr:cNvSpPr txBox="1"/>
      </xdr:nvSpPr>
      <xdr:spPr>
        <a:xfrm>
          <a:off x="18014950" y="6451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32</xdr:row>
      <xdr:rowOff>116205</xdr:rowOff>
    </xdr:from>
    <xdr:to xmlns:xdr="http://schemas.openxmlformats.org/drawingml/2006/spreadsheetDrawing">
      <xdr:col>107</xdr:col>
      <xdr:colOff>50800</xdr:colOff>
      <xdr:row>32</xdr:row>
      <xdr:rowOff>168910</xdr:rowOff>
    </xdr:to>
    <xdr:cxnSp macro="">
      <xdr:nvCxnSpPr>
        <xdr:cNvPr id="742" name="直線コネクタ 741"/>
        <xdr:cNvCxnSpPr/>
      </xdr:nvCxnSpPr>
      <xdr:spPr>
        <a:xfrm>
          <a:off x="16695420" y="5602605"/>
          <a:ext cx="7493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42545</xdr:rowOff>
    </xdr:from>
    <xdr:to xmlns:xdr="http://schemas.openxmlformats.org/drawingml/2006/spreadsheetDrawing">
      <xdr:col>107</xdr:col>
      <xdr:colOff>101600</xdr:colOff>
      <xdr:row>37</xdr:row>
      <xdr:rowOff>144145</xdr:rowOff>
    </xdr:to>
    <xdr:sp macro="" textlink="">
      <xdr:nvSpPr>
        <xdr:cNvPr id="743" name="フローチャート: 判断 742"/>
        <xdr:cNvSpPr/>
      </xdr:nvSpPr>
      <xdr:spPr>
        <a:xfrm>
          <a:off x="1739392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135255</xdr:rowOff>
    </xdr:from>
    <xdr:ext cx="469900" cy="258445"/>
    <xdr:sp macro="" textlink="">
      <xdr:nvSpPr>
        <xdr:cNvPr id="744" name="テキスト ボックス 743"/>
        <xdr:cNvSpPr txBox="1"/>
      </xdr:nvSpPr>
      <xdr:spPr>
        <a:xfrm>
          <a:off x="17237710" y="6478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162560</xdr:colOff>
      <xdr:row>32</xdr:row>
      <xdr:rowOff>116205</xdr:rowOff>
    </xdr:from>
    <xdr:to xmlns:xdr="http://schemas.openxmlformats.org/drawingml/2006/spreadsheetDrawing">
      <xdr:col>102</xdr:col>
      <xdr:colOff>114300</xdr:colOff>
      <xdr:row>32</xdr:row>
      <xdr:rowOff>129540</xdr:rowOff>
    </xdr:to>
    <xdr:cxnSp macro="">
      <xdr:nvCxnSpPr>
        <xdr:cNvPr id="745" name="直線コネクタ 744"/>
        <xdr:cNvCxnSpPr/>
      </xdr:nvCxnSpPr>
      <xdr:spPr>
        <a:xfrm flipV="1">
          <a:off x="15930880" y="5602605"/>
          <a:ext cx="76454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64770</xdr:rowOff>
    </xdr:from>
    <xdr:to xmlns:xdr="http://schemas.openxmlformats.org/drawingml/2006/spreadsheetDrawing">
      <xdr:col>102</xdr:col>
      <xdr:colOff>162560</xdr:colOff>
      <xdr:row>37</xdr:row>
      <xdr:rowOff>166370</xdr:rowOff>
    </xdr:to>
    <xdr:sp macro="" textlink="">
      <xdr:nvSpPr>
        <xdr:cNvPr id="746" name="フローチャート: 判断 745"/>
        <xdr:cNvSpPr/>
      </xdr:nvSpPr>
      <xdr:spPr>
        <a:xfrm>
          <a:off x="16644620" y="640842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157480</xdr:rowOff>
    </xdr:from>
    <xdr:ext cx="469900" cy="258445"/>
    <xdr:sp macro="" textlink="">
      <xdr:nvSpPr>
        <xdr:cNvPr id="747" name="テキスト ボックス 746"/>
        <xdr:cNvSpPr txBox="1"/>
      </xdr:nvSpPr>
      <xdr:spPr>
        <a:xfrm>
          <a:off x="16488410" y="6501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104775</xdr:rowOff>
    </xdr:from>
    <xdr:to xmlns:xdr="http://schemas.openxmlformats.org/drawingml/2006/spreadsheetDrawing">
      <xdr:col>98</xdr:col>
      <xdr:colOff>38100</xdr:colOff>
      <xdr:row>38</xdr:row>
      <xdr:rowOff>34925</xdr:rowOff>
    </xdr:to>
    <xdr:sp macro="" textlink="">
      <xdr:nvSpPr>
        <xdr:cNvPr id="748" name="フローチャート: 判断 747"/>
        <xdr:cNvSpPr/>
      </xdr:nvSpPr>
      <xdr:spPr>
        <a:xfrm>
          <a:off x="15895320" y="644842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26035</xdr:rowOff>
    </xdr:from>
    <xdr:ext cx="469265" cy="259080"/>
    <xdr:sp macro="" textlink="">
      <xdr:nvSpPr>
        <xdr:cNvPr id="749" name="テキスト ボックス 748"/>
        <xdr:cNvSpPr txBox="1"/>
      </xdr:nvSpPr>
      <xdr:spPr>
        <a:xfrm>
          <a:off x="15739110" y="6541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187579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162560</xdr:colOff>
      <xdr:row>41</xdr:row>
      <xdr:rowOff>80010</xdr:rowOff>
    </xdr:from>
    <xdr:ext cx="762000" cy="259080"/>
    <xdr:sp macro="" textlink="">
      <xdr:nvSpPr>
        <xdr:cNvPr id="751" name="テキスト ボックス 750"/>
        <xdr:cNvSpPr txBox="1"/>
      </xdr:nvSpPr>
      <xdr:spPr>
        <a:xfrm>
          <a:off x="180441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172821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53" name="テキスト ボックス 752"/>
        <xdr:cNvSpPr txBox="1"/>
      </xdr:nvSpPr>
      <xdr:spPr>
        <a:xfrm>
          <a:off x="1653286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162560</xdr:colOff>
      <xdr:row>41</xdr:row>
      <xdr:rowOff>80010</xdr:rowOff>
    </xdr:from>
    <xdr:ext cx="762000" cy="259080"/>
    <xdr:sp macro="" textlink="">
      <xdr:nvSpPr>
        <xdr:cNvPr id="754" name="テキスト ボックス 753"/>
        <xdr:cNvSpPr txBox="1"/>
      </xdr:nvSpPr>
      <xdr:spPr>
        <a:xfrm>
          <a:off x="157683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30</xdr:row>
      <xdr:rowOff>20320</xdr:rowOff>
    </xdr:from>
    <xdr:to xmlns:xdr="http://schemas.openxmlformats.org/drawingml/2006/spreadsheetDrawing">
      <xdr:col>116</xdr:col>
      <xdr:colOff>114300</xdr:colOff>
      <xdr:row>30</xdr:row>
      <xdr:rowOff>121920</xdr:rowOff>
    </xdr:to>
    <xdr:sp macro="" textlink="">
      <xdr:nvSpPr>
        <xdr:cNvPr id="755" name="楕円 754"/>
        <xdr:cNvSpPr/>
      </xdr:nvSpPr>
      <xdr:spPr>
        <a:xfrm>
          <a:off x="1886966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29</xdr:row>
      <xdr:rowOff>144780</xdr:rowOff>
    </xdr:from>
    <xdr:ext cx="469265" cy="258445"/>
    <xdr:sp macro="" textlink="">
      <xdr:nvSpPr>
        <xdr:cNvPr id="756" name="投資及び出資金該当値テキスト"/>
        <xdr:cNvSpPr txBox="1"/>
      </xdr:nvSpPr>
      <xdr:spPr>
        <a:xfrm>
          <a:off x="18971260" y="5116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32</xdr:row>
      <xdr:rowOff>86360</xdr:rowOff>
    </xdr:from>
    <xdr:to xmlns:xdr="http://schemas.openxmlformats.org/drawingml/2006/spreadsheetDrawing">
      <xdr:col>112</xdr:col>
      <xdr:colOff>38100</xdr:colOff>
      <xdr:row>33</xdr:row>
      <xdr:rowOff>15875</xdr:rowOff>
    </xdr:to>
    <xdr:sp macro="" textlink="">
      <xdr:nvSpPr>
        <xdr:cNvPr id="757" name="楕円 756"/>
        <xdr:cNvSpPr/>
      </xdr:nvSpPr>
      <xdr:spPr>
        <a:xfrm>
          <a:off x="18171160" y="5572760"/>
          <a:ext cx="7366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31</xdr:row>
      <xdr:rowOff>32385</xdr:rowOff>
    </xdr:from>
    <xdr:ext cx="469265" cy="258445"/>
    <xdr:sp macro="" textlink="">
      <xdr:nvSpPr>
        <xdr:cNvPr id="758" name="テキスト ボックス 757"/>
        <xdr:cNvSpPr txBox="1"/>
      </xdr:nvSpPr>
      <xdr:spPr>
        <a:xfrm>
          <a:off x="18014950" y="5347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32</xdr:row>
      <xdr:rowOff>118110</xdr:rowOff>
    </xdr:from>
    <xdr:to xmlns:xdr="http://schemas.openxmlformats.org/drawingml/2006/spreadsheetDrawing">
      <xdr:col>107</xdr:col>
      <xdr:colOff>101600</xdr:colOff>
      <xdr:row>33</xdr:row>
      <xdr:rowOff>48260</xdr:rowOff>
    </xdr:to>
    <xdr:sp macro="" textlink="">
      <xdr:nvSpPr>
        <xdr:cNvPr id="759" name="楕円 758"/>
        <xdr:cNvSpPr/>
      </xdr:nvSpPr>
      <xdr:spPr>
        <a:xfrm>
          <a:off x="17393920" y="56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31</xdr:row>
      <xdr:rowOff>64770</xdr:rowOff>
    </xdr:from>
    <xdr:ext cx="469900" cy="258445"/>
    <xdr:sp macro="" textlink="">
      <xdr:nvSpPr>
        <xdr:cNvPr id="760" name="テキスト ボックス 759"/>
        <xdr:cNvSpPr txBox="1"/>
      </xdr:nvSpPr>
      <xdr:spPr>
        <a:xfrm>
          <a:off x="17237710" y="5379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32</xdr:row>
      <xdr:rowOff>65405</xdr:rowOff>
    </xdr:from>
    <xdr:to xmlns:xdr="http://schemas.openxmlformats.org/drawingml/2006/spreadsheetDrawing">
      <xdr:col>102</xdr:col>
      <xdr:colOff>162560</xdr:colOff>
      <xdr:row>32</xdr:row>
      <xdr:rowOff>167005</xdr:rowOff>
    </xdr:to>
    <xdr:sp macro="" textlink="">
      <xdr:nvSpPr>
        <xdr:cNvPr id="761" name="楕円 760"/>
        <xdr:cNvSpPr/>
      </xdr:nvSpPr>
      <xdr:spPr>
        <a:xfrm>
          <a:off x="16644620" y="555180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31</xdr:row>
      <xdr:rowOff>12065</xdr:rowOff>
    </xdr:from>
    <xdr:ext cx="469900" cy="259080"/>
    <xdr:sp macro="" textlink="">
      <xdr:nvSpPr>
        <xdr:cNvPr id="762" name="テキスト ボックス 761"/>
        <xdr:cNvSpPr txBox="1"/>
      </xdr:nvSpPr>
      <xdr:spPr>
        <a:xfrm>
          <a:off x="16488410" y="5327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32</xdr:row>
      <xdr:rowOff>78740</xdr:rowOff>
    </xdr:from>
    <xdr:to xmlns:xdr="http://schemas.openxmlformats.org/drawingml/2006/spreadsheetDrawing">
      <xdr:col>98</xdr:col>
      <xdr:colOff>38100</xdr:colOff>
      <xdr:row>33</xdr:row>
      <xdr:rowOff>8890</xdr:rowOff>
    </xdr:to>
    <xdr:sp macro="" textlink="">
      <xdr:nvSpPr>
        <xdr:cNvPr id="763" name="楕円 762"/>
        <xdr:cNvSpPr/>
      </xdr:nvSpPr>
      <xdr:spPr>
        <a:xfrm>
          <a:off x="15895320" y="556514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31</xdr:row>
      <xdr:rowOff>25400</xdr:rowOff>
    </xdr:from>
    <xdr:ext cx="469265" cy="259080"/>
    <xdr:sp macro="" textlink="">
      <xdr:nvSpPr>
        <xdr:cNvPr id="764" name="テキスト ボックス 763"/>
        <xdr:cNvSpPr txBox="1"/>
      </xdr:nvSpPr>
      <xdr:spPr>
        <a:xfrm>
          <a:off x="15739110" y="5340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5605760" y="7429500"/>
          <a:ext cx="40157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573276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573276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658112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658112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1755648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755648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5605760" y="8255000"/>
          <a:ext cx="40157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3" name="テキスト ボックス 772"/>
        <xdr:cNvSpPr txBox="1"/>
      </xdr:nvSpPr>
      <xdr:spPr>
        <a:xfrm>
          <a:off x="155956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5605760" y="10541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5" name="直線コネクタ 774"/>
        <xdr:cNvCxnSpPr/>
      </xdr:nvCxnSpPr>
      <xdr:spPr>
        <a:xfrm>
          <a:off x="15605760" y="10160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76" name="テキスト ボックス 775"/>
        <xdr:cNvSpPr txBox="1"/>
      </xdr:nvSpPr>
      <xdr:spPr>
        <a:xfrm>
          <a:off x="1541272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7" name="直線コネクタ 776"/>
        <xdr:cNvCxnSpPr/>
      </xdr:nvCxnSpPr>
      <xdr:spPr>
        <a:xfrm>
          <a:off x="15605760" y="9779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8" name="テキスト ボックス 777"/>
        <xdr:cNvSpPr txBox="1"/>
      </xdr:nvSpPr>
      <xdr:spPr>
        <a:xfrm>
          <a:off x="1515808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5605760" y="9398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0" name="テキスト ボックス 779"/>
        <xdr:cNvSpPr txBox="1"/>
      </xdr:nvSpPr>
      <xdr:spPr>
        <a:xfrm>
          <a:off x="1515808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1" name="直線コネクタ 780"/>
        <xdr:cNvCxnSpPr/>
      </xdr:nvCxnSpPr>
      <xdr:spPr>
        <a:xfrm>
          <a:off x="15605760" y="9017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2" name="テキスト ボックス 781"/>
        <xdr:cNvSpPr txBox="1"/>
      </xdr:nvSpPr>
      <xdr:spPr>
        <a:xfrm>
          <a:off x="1515808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3" name="直線コネクタ 782"/>
        <xdr:cNvCxnSpPr/>
      </xdr:nvCxnSpPr>
      <xdr:spPr>
        <a:xfrm>
          <a:off x="15605760" y="8636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4" name="テキスト ボックス 783"/>
        <xdr:cNvSpPr txBox="1"/>
      </xdr:nvSpPr>
      <xdr:spPr>
        <a:xfrm>
          <a:off x="1515808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5605760" y="8255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6" name="テキスト ボックス 785"/>
        <xdr:cNvSpPr txBox="1"/>
      </xdr:nvSpPr>
      <xdr:spPr>
        <a:xfrm>
          <a:off x="1515808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貸付金グラフ枠"/>
        <xdr:cNvSpPr/>
      </xdr:nvSpPr>
      <xdr:spPr>
        <a:xfrm>
          <a:off x="15605760" y="8255000"/>
          <a:ext cx="40157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90170</xdr:rowOff>
    </xdr:from>
    <xdr:to xmlns:xdr="http://schemas.openxmlformats.org/drawingml/2006/spreadsheetDrawing">
      <xdr:col>116</xdr:col>
      <xdr:colOff>62865</xdr:colOff>
      <xdr:row>59</xdr:row>
      <xdr:rowOff>42545</xdr:rowOff>
    </xdr:to>
    <xdr:cxnSp macro="">
      <xdr:nvCxnSpPr>
        <xdr:cNvPr id="788" name="直線コネクタ 787"/>
        <xdr:cNvCxnSpPr/>
      </xdr:nvCxnSpPr>
      <xdr:spPr>
        <a:xfrm flipV="1">
          <a:off x="18918555" y="866267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46355</xdr:rowOff>
    </xdr:from>
    <xdr:ext cx="313055" cy="259080"/>
    <xdr:sp macro="" textlink="">
      <xdr:nvSpPr>
        <xdr:cNvPr id="789" name="貸付金最小値テキスト"/>
        <xdr:cNvSpPr txBox="1"/>
      </xdr:nvSpPr>
      <xdr:spPr>
        <a:xfrm>
          <a:off x="18971260" y="1016190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59</xdr:row>
      <xdr:rowOff>42545</xdr:rowOff>
    </xdr:from>
    <xdr:to xmlns:xdr="http://schemas.openxmlformats.org/drawingml/2006/spreadsheetDrawing">
      <xdr:col>116</xdr:col>
      <xdr:colOff>152400</xdr:colOff>
      <xdr:row>59</xdr:row>
      <xdr:rowOff>42545</xdr:rowOff>
    </xdr:to>
    <xdr:cxnSp macro="">
      <xdr:nvCxnSpPr>
        <xdr:cNvPr id="790" name="直線コネクタ 789"/>
        <xdr:cNvCxnSpPr/>
      </xdr:nvCxnSpPr>
      <xdr:spPr>
        <a:xfrm>
          <a:off x="18856960" y="1015809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36830</xdr:rowOff>
    </xdr:from>
    <xdr:ext cx="534035" cy="259080"/>
    <xdr:sp macro="" textlink="">
      <xdr:nvSpPr>
        <xdr:cNvPr id="791" name="貸付金最大値テキスト"/>
        <xdr:cNvSpPr txBox="1"/>
      </xdr:nvSpPr>
      <xdr:spPr>
        <a:xfrm>
          <a:off x="18971260" y="8437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50</xdr:row>
      <xdr:rowOff>90170</xdr:rowOff>
    </xdr:from>
    <xdr:to xmlns:xdr="http://schemas.openxmlformats.org/drawingml/2006/spreadsheetDrawing">
      <xdr:col>116</xdr:col>
      <xdr:colOff>152400</xdr:colOff>
      <xdr:row>50</xdr:row>
      <xdr:rowOff>90170</xdr:rowOff>
    </xdr:to>
    <xdr:cxnSp macro="">
      <xdr:nvCxnSpPr>
        <xdr:cNvPr id="792" name="直線コネクタ 791"/>
        <xdr:cNvCxnSpPr/>
      </xdr:nvCxnSpPr>
      <xdr:spPr>
        <a:xfrm>
          <a:off x="18856960" y="86626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162560</xdr:colOff>
      <xdr:row>57</xdr:row>
      <xdr:rowOff>56515</xdr:rowOff>
    </xdr:from>
    <xdr:to xmlns:xdr="http://schemas.openxmlformats.org/drawingml/2006/spreadsheetDrawing">
      <xdr:col>116</xdr:col>
      <xdr:colOff>63500</xdr:colOff>
      <xdr:row>57</xdr:row>
      <xdr:rowOff>83185</xdr:rowOff>
    </xdr:to>
    <xdr:cxnSp macro="">
      <xdr:nvCxnSpPr>
        <xdr:cNvPr id="793" name="直線コネクタ 792"/>
        <xdr:cNvCxnSpPr/>
      </xdr:nvCxnSpPr>
      <xdr:spPr>
        <a:xfrm>
          <a:off x="18206720" y="9829165"/>
          <a:ext cx="71374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27305</xdr:rowOff>
    </xdr:from>
    <xdr:ext cx="469265" cy="259080"/>
    <xdr:sp macro="" textlink="">
      <xdr:nvSpPr>
        <xdr:cNvPr id="794" name="貸付金平均値テキスト"/>
        <xdr:cNvSpPr txBox="1"/>
      </xdr:nvSpPr>
      <xdr:spPr>
        <a:xfrm>
          <a:off x="18971260" y="962850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4445</xdr:rowOff>
    </xdr:from>
    <xdr:to xmlns:xdr="http://schemas.openxmlformats.org/drawingml/2006/spreadsheetDrawing">
      <xdr:col>116</xdr:col>
      <xdr:colOff>114300</xdr:colOff>
      <xdr:row>57</xdr:row>
      <xdr:rowOff>106045</xdr:rowOff>
    </xdr:to>
    <xdr:sp macro="" textlink="">
      <xdr:nvSpPr>
        <xdr:cNvPr id="795" name="フローチャート: 判断 794"/>
        <xdr:cNvSpPr/>
      </xdr:nvSpPr>
      <xdr:spPr>
        <a:xfrm>
          <a:off x="1886966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10160</xdr:rowOff>
    </xdr:from>
    <xdr:to xmlns:xdr="http://schemas.openxmlformats.org/drawingml/2006/spreadsheetDrawing">
      <xdr:col>111</xdr:col>
      <xdr:colOff>162560</xdr:colOff>
      <xdr:row>57</xdr:row>
      <xdr:rowOff>56515</xdr:rowOff>
    </xdr:to>
    <xdr:cxnSp macro="">
      <xdr:nvCxnSpPr>
        <xdr:cNvPr id="796" name="直線コネクタ 795"/>
        <xdr:cNvCxnSpPr/>
      </xdr:nvCxnSpPr>
      <xdr:spPr>
        <a:xfrm>
          <a:off x="17444720" y="9782810"/>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154940</xdr:rowOff>
    </xdr:from>
    <xdr:to xmlns:xdr="http://schemas.openxmlformats.org/drawingml/2006/spreadsheetDrawing">
      <xdr:col>112</xdr:col>
      <xdr:colOff>38100</xdr:colOff>
      <xdr:row>57</xdr:row>
      <xdr:rowOff>85090</xdr:rowOff>
    </xdr:to>
    <xdr:sp macro="" textlink="">
      <xdr:nvSpPr>
        <xdr:cNvPr id="797" name="フローチャート: 判断 796"/>
        <xdr:cNvSpPr/>
      </xdr:nvSpPr>
      <xdr:spPr>
        <a:xfrm>
          <a:off x="18171160" y="975614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101600</xdr:rowOff>
    </xdr:from>
    <xdr:ext cx="469265" cy="259080"/>
    <xdr:sp macro="" textlink="">
      <xdr:nvSpPr>
        <xdr:cNvPr id="798" name="テキスト ボックス 797"/>
        <xdr:cNvSpPr txBox="1"/>
      </xdr:nvSpPr>
      <xdr:spPr>
        <a:xfrm>
          <a:off x="18014950" y="9531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167005</xdr:rowOff>
    </xdr:from>
    <xdr:to xmlns:xdr="http://schemas.openxmlformats.org/drawingml/2006/spreadsheetDrawing">
      <xdr:col>107</xdr:col>
      <xdr:colOff>50800</xdr:colOff>
      <xdr:row>57</xdr:row>
      <xdr:rowOff>10160</xdr:rowOff>
    </xdr:to>
    <xdr:cxnSp macro="">
      <xdr:nvCxnSpPr>
        <xdr:cNvPr id="799" name="直線コネクタ 798"/>
        <xdr:cNvCxnSpPr/>
      </xdr:nvCxnSpPr>
      <xdr:spPr>
        <a:xfrm>
          <a:off x="16695420" y="9768205"/>
          <a:ext cx="7493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128905</xdr:rowOff>
    </xdr:from>
    <xdr:to xmlns:xdr="http://schemas.openxmlformats.org/drawingml/2006/spreadsheetDrawing">
      <xdr:col>107</xdr:col>
      <xdr:colOff>101600</xdr:colOff>
      <xdr:row>57</xdr:row>
      <xdr:rowOff>59055</xdr:rowOff>
    </xdr:to>
    <xdr:sp macro="" textlink="">
      <xdr:nvSpPr>
        <xdr:cNvPr id="800" name="フローチャート: 判断 799"/>
        <xdr:cNvSpPr/>
      </xdr:nvSpPr>
      <xdr:spPr>
        <a:xfrm>
          <a:off x="1739392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75565</xdr:rowOff>
    </xdr:from>
    <xdr:ext cx="469900" cy="258445"/>
    <xdr:sp macro="" textlink="">
      <xdr:nvSpPr>
        <xdr:cNvPr id="801" name="テキスト ボックス 800"/>
        <xdr:cNvSpPr txBox="1"/>
      </xdr:nvSpPr>
      <xdr:spPr>
        <a:xfrm>
          <a:off x="17237710" y="9505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162560</xdr:colOff>
      <xdr:row>56</xdr:row>
      <xdr:rowOff>116840</xdr:rowOff>
    </xdr:from>
    <xdr:to xmlns:xdr="http://schemas.openxmlformats.org/drawingml/2006/spreadsheetDrawing">
      <xdr:col>102</xdr:col>
      <xdr:colOff>114300</xdr:colOff>
      <xdr:row>56</xdr:row>
      <xdr:rowOff>167005</xdr:rowOff>
    </xdr:to>
    <xdr:cxnSp macro="">
      <xdr:nvCxnSpPr>
        <xdr:cNvPr id="802" name="直線コネクタ 801"/>
        <xdr:cNvCxnSpPr/>
      </xdr:nvCxnSpPr>
      <xdr:spPr>
        <a:xfrm>
          <a:off x="15930880" y="9718040"/>
          <a:ext cx="76454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107315</xdr:rowOff>
    </xdr:from>
    <xdr:to xmlns:xdr="http://schemas.openxmlformats.org/drawingml/2006/spreadsheetDrawing">
      <xdr:col>102</xdr:col>
      <xdr:colOff>162560</xdr:colOff>
      <xdr:row>57</xdr:row>
      <xdr:rowOff>37465</xdr:rowOff>
    </xdr:to>
    <xdr:sp macro="" textlink="">
      <xdr:nvSpPr>
        <xdr:cNvPr id="803" name="フローチャート: 判断 802"/>
        <xdr:cNvSpPr/>
      </xdr:nvSpPr>
      <xdr:spPr>
        <a:xfrm>
          <a:off x="16644620" y="970851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53975</xdr:rowOff>
    </xdr:from>
    <xdr:ext cx="534670" cy="258445"/>
    <xdr:sp macro="" textlink="">
      <xdr:nvSpPr>
        <xdr:cNvPr id="804" name="テキスト ボックス 803"/>
        <xdr:cNvSpPr txBox="1"/>
      </xdr:nvSpPr>
      <xdr:spPr>
        <a:xfrm>
          <a:off x="16456025" y="9483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36830</xdr:rowOff>
    </xdr:from>
    <xdr:to xmlns:xdr="http://schemas.openxmlformats.org/drawingml/2006/spreadsheetDrawing">
      <xdr:col>98</xdr:col>
      <xdr:colOff>38100</xdr:colOff>
      <xdr:row>56</xdr:row>
      <xdr:rowOff>138430</xdr:rowOff>
    </xdr:to>
    <xdr:sp macro="" textlink="">
      <xdr:nvSpPr>
        <xdr:cNvPr id="805" name="フローチャート: 判断 804"/>
        <xdr:cNvSpPr/>
      </xdr:nvSpPr>
      <xdr:spPr>
        <a:xfrm>
          <a:off x="15895320" y="963803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154940</xdr:rowOff>
    </xdr:from>
    <xdr:ext cx="534035" cy="258445"/>
    <xdr:sp macro="" textlink="">
      <xdr:nvSpPr>
        <xdr:cNvPr id="806" name="テキスト ボックス 805"/>
        <xdr:cNvSpPr txBox="1"/>
      </xdr:nvSpPr>
      <xdr:spPr>
        <a:xfrm>
          <a:off x="15706725" y="9413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18757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162560</xdr:colOff>
      <xdr:row>61</xdr:row>
      <xdr:rowOff>80010</xdr:rowOff>
    </xdr:from>
    <xdr:ext cx="762000" cy="259080"/>
    <xdr:sp macro="" textlink="">
      <xdr:nvSpPr>
        <xdr:cNvPr id="808" name="テキスト ボックス 807"/>
        <xdr:cNvSpPr txBox="1"/>
      </xdr:nvSpPr>
      <xdr:spPr>
        <a:xfrm>
          <a:off x="180441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172821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10" name="テキスト ボックス 809"/>
        <xdr:cNvSpPr txBox="1"/>
      </xdr:nvSpPr>
      <xdr:spPr>
        <a:xfrm>
          <a:off x="1653286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162560</xdr:colOff>
      <xdr:row>61</xdr:row>
      <xdr:rowOff>80010</xdr:rowOff>
    </xdr:from>
    <xdr:ext cx="762000" cy="259080"/>
    <xdr:sp macro="" textlink="">
      <xdr:nvSpPr>
        <xdr:cNvPr id="811" name="テキスト ボックス 810"/>
        <xdr:cNvSpPr txBox="1"/>
      </xdr:nvSpPr>
      <xdr:spPr>
        <a:xfrm>
          <a:off x="157683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32385</xdr:rowOff>
    </xdr:from>
    <xdr:to xmlns:xdr="http://schemas.openxmlformats.org/drawingml/2006/spreadsheetDrawing">
      <xdr:col>116</xdr:col>
      <xdr:colOff>114300</xdr:colOff>
      <xdr:row>57</xdr:row>
      <xdr:rowOff>133985</xdr:rowOff>
    </xdr:to>
    <xdr:sp macro="" textlink="">
      <xdr:nvSpPr>
        <xdr:cNvPr id="812" name="楕円 811"/>
        <xdr:cNvSpPr/>
      </xdr:nvSpPr>
      <xdr:spPr>
        <a:xfrm>
          <a:off x="1886966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10795</xdr:rowOff>
    </xdr:from>
    <xdr:ext cx="469265" cy="258445"/>
    <xdr:sp macro="" textlink="">
      <xdr:nvSpPr>
        <xdr:cNvPr id="813" name="貸付金該当値テキスト"/>
        <xdr:cNvSpPr txBox="1"/>
      </xdr:nvSpPr>
      <xdr:spPr>
        <a:xfrm>
          <a:off x="18971260" y="9783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6350</xdr:rowOff>
    </xdr:from>
    <xdr:to xmlns:xdr="http://schemas.openxmlformats.org/drawingml/2006/spreadsheetDrawing">
      <xdr:col>112</xdr:col>
      <xdr:colOff>38100</xdr:colOff>
      <xdr:row>57</xdr:row>
      <xdr:rowOff>107315</xdr:rowOff>
    </xdr:to>
    <xdr:sp macro="" textlink="">
      <xdr:nvSpPr>
        <xdr:cNvPr id="814" name="楕円 813"/>
        <xdr:cNvSpPr/>
      </xdr:nvSpPr>
      <xdr:spPr>
        <a:xfrm>
          <a:off x="18171160" y="9779000"/>
          <a:ext cx="7366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98425</xdr:rowOff>
    </xdr:from>
    <xdr:ext cx="469265" cy="258445"/>
    <xdr:sp macro="" textlink="">
      <xdr:nvSpPr>
        <xdr:cNvPr id="815" name="テキスト ボックス 814"/>
        <xdr:cNvSpPr txBox="1"/>
      </xdr:nvSpPr>
      <xdr:spPr>
        <a:xfrm>
          <a:off x="18014950" y="9871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130810</xdr:rowOff>
    </xdr:from>
    <xdr:to xmlns:xdr="http://schemas.openxmlformats.org/drawingml/2006/spreadsheetDrawing">
      <xdr:col>107</xdr:col>
      <xdr:colOff>101600</xdr:colOff>
      <xdr:row>57</xdr:row>
      <xdr:rowOff>60960</xdr:rowOff>
    </xdr:to>
    <xdr:sp macro="" textlink="">
      <xdr:nvSpPr>
        <xdr:cNvPr id="816" name="楕円 815"/>
        <xdr:cNvSpPr/>
      </xdr:nvSpPr>
      <xdr:spPr>
        <a:xfrm>
          <a:off x="1739392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52070</xdr:rowOff>
    </xdr:from>
    <xdr:ext cx="469900" cy="258445"/>
    <xdr:sp macro="" textlink="">
      <xdr:nvSpPr>
        <xdr:cNvPr id="817" name="テキスト ボックス 816"/>
        <xdr:cNvSpPr txBox="1"/>
      </xdr:nvSpPr>
      <xdr:spPr>
        <a:xfrm>
          <a:off x="17237710" y="9824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116205</xdr:rowOff>
    </xdr:from>
    <xdr:to xmlns:xdr="http://schemas.openxmlformats.org/drawingml/2006/spreadsheetDrawing">
      <xdr:col>102</xdr:col>
      <xdr:colOff>162560</xdr:colOff>
      <xdr:row>57</xdr:row>
      <xdr:rowOff>46355</xdr:rowOff>
    </xdr:to>
    <xdr:sp macro="" textlink="">
      <xdr:nvSpPr>
        <xdr:cNvPr id="818" name="楕円 817"/>
        <xdr:cNvSpPr/>
      </xdr:nvSpPr>
      <xdr:spPr>
        <a:xfrm>
          <a:off x="16644620" y="971740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57</xdr:row>
      <xdr:rowOff>37465</xdr:rowOff>
    </xdr:from>
    <xdr:ext cx="534670" cy="259080"/>
    <xdr:sp macro="" textlink="">
      <xdr:nvSpPr>
        <xdr:cNvPr id="819" name="テキスト ボックス 818"/>
        <xdr:cNvSpPr txBox="1"/>
      </xdr:nvSpPr>
      <xdr:spPr>
        <a:xfrm>
          <a:off x="16456025" y="9810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66040</xdr:rowOff>
    </xdr:from>
    <xdr:to xmlns:xdr="http://schemas.openxmlformats.org/drawingml/2006/spreadsheetDrawing">
      <xdr:col>98</xdr:col>
      <xdr:colOff>38100</xdr:colOff>
      <xdr:row>56</xdr:row>
      <xdr:rowOff>167640</xdr:rowOff>
    </xdr:to>
    <xdr:sp macro="" textlink="">
      <xdr:nvSpPr>
        <xdr:cNvPr id="820" name="楕円 819"/>
        <xdr:cNvSpPr/>
      </xdr:nvSpPr>
      <xdr:spPr>
        <a:xfrm>
          <a:off x="15895320" y="966724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158750</xdr:rowOff>
    </xdr:from>
    <xdr:ext cx="534035" cy="259080"/>
    <xdr:sp macro="" textlink="">
      <xdr:nvSpPr>
        <xdr:cNvPr id="821" name="テキスト ボックス 820"/>
        <xdr:cNvSpPr txBox="1"/>
      </xdr:nvSpPr>
      <xdr:spPr>
        <a:xfrm>
          <a:off x="15706725" y="9759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2" name="正方形/長方形 821"/>
        <xdr:cNvSpPr/>
      </xdr:nvSpPr>
      <xdr:spPr>
        <a:xfrm>
          <a:off x="15605760" y="10858500"/>
          <a:ext cx="40157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3" name="正方形/長方形 822"/>
        <xdr:cNvSpPr/>
      </xdr:nvSpPr>
      <xdr:spPr>
        <a:xfrm>
          <a:off x="1573276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4" name="正方形/長方形 823"/>
        <xdr:cNvSpPr/>
      </xdr:nvSpPr>
      <xdr:spPr>
        <a:xfrm>
          <a:off x="1573276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5" name="正方形/長方形 824"/>
        <xdr:cNvSpPr/>
      </xdr:nvSpPr>
      <xdr:spPr>
        <a:xfrm>
          <a:off x="1658112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6" name="正方形/長方形 825"/>
        <xdr:cNvSpPr/>
      </xdr:nvSpPr>
      <xdr:spPr>
        <a:xfrm>
          <a:off x="1658112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7" name="正方形/長方形 826"/>
        <xdr:cNvSpPr/>
      </xdr:nvSpPr>
      <xdr:spPr>
        <a:xfrm>
          <a:off x="1755648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8" name="正方形/長方形 827"/>
        <xdr:cNvSpPr/>
      </xdr:nvSpPr>
      <xdr:spPr>
        <a:xfrm>
          <a:off x="1755648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9" name="正方形/長方形 828"/>
        <xdr:cNvSpPr/>
      </xdr:nvSpPr>
      <xdr:spPr>
        <a:xfrm>
          <a:off x="15605760" y="11684000"/>
          <a:ext cx="40157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0" name="テキスト ボックス 829"/>
        <xdr:cNvSpPr txBox="1"/>
      </xdr:nvSpPr>
      <xdr:spPr>
        <a:xfrm>
          <a:off x="155956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1" name="直線コネクタ 830"/>
        <xdr:cNvCxnSpPr/>
      </xdr:nvCxnSpPr>
      <xdr:spPr>
        <a:xfrm>
          <a:off x="15605760" y="13970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8445"/>
    <xdr:sp macro="" textlink="">
      <xdr:nvSpPr>
        <xdr:cNvPr id="832" name="テキスト ボックス 831"/>
        <xdr:cNvSpPr txBox="1"/>
      </xdr:nvSpPr>
      <xdr:spPr>
        <a:xfrm>
          <a:off x="1515808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3" name="直線コネクタ 832"/>
        <xdr:cNvCxnSpPr/>
      </xdr:nvCxnSpPr>
      <xdr:spPr>
        <a:xfrm>
          <a:off x="15605760" y="135128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8445"/>
    <xdr:sp macro="" textlink="">
      <xdr:nvSpPr>
        <xdr:cNvPr id="834" name="テキスト ボックス 833"/>
        <xdr:cNvSpPr txBox="1"/>
      </xdr:nvSpPr>
      <xdr:spPr>
        <a:xfrm>
          <a:off x="1515808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5" name="直線コネクタ 834"/>
        <xdr:cNvCxnSpPr/>
      </xdr:nvCxnSpPr>
      <xdr:spPr>
        <a:xfrm>
          <a:off x="15605760" y="130556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8445"/>
    <xdr:sp macro="" textlink="">
      <xdr:nvSpPr>
        <xdr:cNvPr id="836" name="テキスト ボックス 835"/>
        <xdr:cNvSpPr txBox="1"/>
      </xdr:nvSpPr>
      <xdr:spPr>
        <a:xfrm>
          <a:off x="1515808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7" name="直線コネクタ 836"/>
        <xdr:cNvCxnSpPr/>
      </xdr:nvCxnSpPr>
      <xdr:spPr>
        <a:xfrm>
          <a:off x="15605760" y="125984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8445"/>
    <xdr:sp macro="" textlink="">
      <xdr:nvSpPr>
        <xdr:cNvPr id="838" name="テキスト ボックス 837"/>
        <xdr:cNvSpPr txBox="1"/>
      </xdr:nvSpPr>
      <xdr:spPr>
        <a:xfrm>
          <a:off x="1515808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9" name="直線コネクタ 838"/>
        <xdr:cNvCxnSpPr/>
      </xdr:nvCxnSpPr>
      <xdr:spPr>
        <a:xfrm>
          <a:off x="15605760" y="121412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8445"/>
    <xdr:sp macro="" textlink="">
      <xdr:nvSpPr>
        <xdr:cNvPr id="840" name="テキスト ボックス 839"/>
        <xdr:cNvSpPr txBox="1"/>
      </xdr:nvSpPr>
      <xdr:spPr>
        <a:xfrm>
          <a:off x="1515808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5605760" y="11684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8445"/>
    <xdr:sp macro="" textlink="">
      <xdr:nvSpPr>
        <xdr:cNvPr id="842" name="テキスト ボックス 841"/>
        <xdr:cNvSpPr txBox="1"/>
      </xdr:nvSpPr>
      <xdr:spPr>
        <a:xfrm>
          <a:off x="1515808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繰出金グラフ枠"/>
        <xdr:cNvSpPr/>
      </xdr:nvSpPr>
      <xdr:spPr>
        <a:xfrm>
          <a:off x="15605760" y="11684000"/>
          <a:ext cx="40157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81280</xdr:rowOff>
    </xdr:from>
    <xdr:to xmlns:xdr="http://schemas.openxmlformats.org/drawingml/2006/spreadsheetDrawing">
      <xdr:col>116</xdr:col>
      <xdr:colOff>62865</xdr:colOff>
      <xdr:row>79</xdr:row>
      <xdr:rowOff>41275</xdr:rowOff>
    </xdr:to>
    <xdr:cxnSp macro="">
      <xdr:nvCxnSpPr>
        <xdr:cNvPr id="844" name="直線コネクタ 843"/>
        <xdr:cNvCxnSpPr/>
      </xdr:nvCxnSpPr>
      <xdr:spPr>
        <a:xfrm flipV="1">
          <a:off x="18918555" y="1208278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45085</xdr:rowOff>
    </xdr:from>
    <xdr:ext cx="534035" cy="258445"/>
    <xdr:sp macro="" textlink="">
      <xdr:nvSpPr>
        <xdr:cNvPr id="845" name="繰出金最小値テキスト"/>
        <xdr:cNvSpPr txBox="1"/>
      </xdr:nvSpPr>
      <xdr:spPr>
        <a:xfrm>
          <a:off x="18971260" y="13589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79</xdr:row>
      <xdr:rowOff>41275</xdr:rowOff>
    </xdr:from>
    <xdr:to xmlns:xdr="http://schemas.openxmlformats.org/drawingml/2006/spreadsheetDrawing">
      <xdr:col>116</xdr:col>
      <xdr:colOff>152400</xdr:colOff>
      <xdr:row>79</xdr:row>
      <xdr:rowOff>41275</xdr:rowOff>
    </xdr:to>
    <xdr:cxnSp macro="">
      <xdr:nvCxnSpPr>
        <xdr:cNvPr id="846" name="直線コネクタ 845"/>
        <xdr:cNvCxnSpPr/>
      </xdr:nvCxnSpPr>
      <xdr:spPr>
        <a:xfrm>
          <a:off x="18856960" y="135858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27940</xdr:rowOff>
    </xdr:from>
    <xdr:ext cx="534035" cy="259080"/>
    <xdr:sp macro="" textlink="">
      <xdr:nvSpPr>
        <xdr:cNvPr id="847" name="繰出金最大値テキスト"/>
        <xdr:cNvSpPr txBox="1"/>
      </xdr:nvSpPr>
      <xdr:spPr>
        <a:xfrm>
          <a:off x="18971260" y="11857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70</xdr:row>
      <xdr:rowOff>81280</xdr:rowOff>
    </xdr:from>
    <xdr:to xmlns:xdr="http://schemas.openxmlformats.org/drawingml/2006/spreadsheetDrawing">
      <xdr:col>116</xdr:col>
      <xdr:colOff>152400</xdr:colOff>
      <xdr:row>70</xdr:row>
      <xdr:rowOff>81280</xdr:rowOff>
    </xdr:to>
    <xdr:cxnSp macro="">
      <xdr:nvCxnSpPr>
        <xdr:cNvPr id="848" name="直線コネクタ 847"/>
        <xdr:cNvCxnSpPr/>
      </xdr:nvCxnSpPr>
      <xdr:spPr>
        <a:xfrm>
          <a:off x="18856960" y="1208278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162560</xdr:colOff>
      <xdr:row>71</xdr:row>
      <xdr:rowOff>136525</xdr:rowOff>
    </xdr:from>
    <xdr:to xmlns:xdr="http://schemas.openxmlformats.org/drawingml/2006/spreadsheetDrawing">
      <xdr:col>116</xdr:col>
      <xdr:colOff>63500</xdr:colOff>
      <xdr:row>76</xdr:row>
      <xdr:rowOff>53975</xdr:rowOff>
    </xdr:to>
    <xdr:cxnSp macro="">
      <xdr:nvCxnSpPr>
        <xdr:cNvPr id="849" name="直線コネクタ 848"/>
        <xdr:cNvCxnSpPr/>
      </xdr:nvCxnSpPr>
      <xdr:spPr>
        <a:xfrm>
          <a:off x="18206720" y="12309475"/>
          <a:ext cx="713740" cy="774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7620</xdr:rowOff>
    </xdr:from>
    <xdr:ext cx="534035" cy="258445"/>
    <xdr:sp macro="" textlink="">
      <xdr:nvSpPr>
        <xdr:cNvPr id="850" name="繰出金平均値テキスト"/>
        <xdr:cNvSpPr txBox="1"/>
      </xdr:nvSpPr>
      <xdr:spPr>
        <a:xfrm>
          <a:off x="18971260" y="126949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156210</xdr:rowOff>
    </xdr:from>
    <xdr:to xmlns:xdr="http://schemas.openxmlformats.org/drawingml/2006/spreadsheetDrawing">
      <xdr:col>116</xdr:col>
      <xdr:colOff>114300</xdr:colOff>
      <xdr:row>75</xdr:row>
      <xdr:rowOff>86360</xdr:rowOff>
    </xdr:to>
    <xdr:sp macro="" textlink="">
      <xdr:nvSpPr>
        <xdr:cNvPr id="851" name="フローチャート: 判断 850"/>
        <xdr:cNvSpPr/>
      </xdr:nvSpPr>
      <xdr:spPr>
        <a:xfrm>
          <a:off x="1886966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71</xdr:row>
      <xdr:rowOff>88265</xdr:rowOff>
    </xdr:from>
    <xdr:to xmlns:xdr="http://schemas.openxmlformats.org/drawingml/2006/spreadsheetDrawing">
      <xdr:col>111</xdr:col>
      <xdr:colOff>162560</xdr:colOff>
      <xdr:row>71</xdr:row>
      <xdr:rowOff>136525</xdr:rowOff>
    </xdr:to>
    <xdr:cxnSp macro="">
      <xdr:nvCxnSpPr>
        <xdr:cNvPr id="852" name="直線コネクタ 851"/>
        <xdr:cNvCxnSpPr/>
      </xdr:nvCxnSpPr>
      <xdr:spPr>
        <a:xfrm>
          <a:off x="17444720" y="12261215"/>
          <a:ext cx="762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164465</xdr:rowOff>
    </xdr:from>
    <xdr:to xmlns:xdr="http://schemas.openxmlformats.org/drawingml/2006/spreadsheetDrawing">
      <xdr:col>112</xdr:col>
      <xdr:colOff>38100</xdr:colOff>
      <xdr:row>74</xdr:row>
      <xdr:rowOff>94615</xdr:rowOff>
    </xdr:to>
    <xdr:sp macro="" textlink="">
      <xdr:nvSpPr>
        <xdr:cNvPr id="853" name="フローチャート: 判断 852"/>
        <xdr:cNvSpPr/>
      </xdr:nvSpPr>
      <xdr:spPr>
        <a:xfrm>
          <a:off x="18171160" y="1268031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86360</xdr:rowOff>
    </xdr:from>
    <xdr:ext cx="534035" cy="258445"/>
    <xdr:sp macro="" textlink="">
      <xdr:nvSpPr>
        <xdr:cNvPr id="854" name="テキスト ボックス 853"/>
        <xdr:cNvSpPr txBox="1"/>
      </xdr:nvSpPr>
      <xdr:spPr>
        <a:xfrm>
          <a:off x="17982565" y="12773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71</xdr:row>
      <xdr:rowOff>88265</xdr:rowOff>
    </xdr:from>
    <xdr:to xmlns:xdr="http://schemas.openxmlformats.org/drawingml/2006/spreadsheetDrawing">
      <xdr:col>107</xdr:col>
      <xdr:colOff>50800</xdr:colOff>
      <xdr:row>71</xdr:row>
      <xdr:rowOff>133350</xdr:rowOff>
    </xdr:to>
    <xdr:cxnSp macro="">
      <xdr:nvCxnSpPr>
        <xdr:cNvPr id="855" name="直線コネクタ 854"/>
        <xdr:cNvCxnSpPr/>
      </xdr:nvCxnSpPr>
      <xdr:spPr>
        <a:xfrm flipV="1">
          <a:off x="16695420" y="12261215"/>
          <a:ext cx="7493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132080</xdr:rowOff>
    </xdr:from>
    <xdr:to xmlns:xdr="http://schemas.openxmlformats.org/drawingml/2006/spreadsheetDrawing">
      <xdr:col>107</xdr:col>
      <xdr:colOff>101600</xdr:colOff>
      <xdr:row>74</xdr:row>
      <xdr:rowOff>62230</xdr:rowOff>
    </xdr:to>
    <xdr:sp macro="" textlink="">
      <xdr:nvSpPr>
        <xdr:cNvPr id="856" name="フローチャート: 判断 855"/>
        <xdr:cNvSpPr/>
      </xdr:nvSpPr>
      <xdr:spPr>
        <a:xfrm>
          <a:off x="17393920" y="1264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162560</xdr:colOff>
      <xdr:row>74</xdr:row>
      <xdr:rowOff>53340</xdr:rowOff>
    </xdr:from>
    <xdr:ext cx="534670" cy="258445"/>
    <xdr:sp macro="" textlink="">
      <xdr:nvSpPr>
        <xdr:cNvPr id="857" name="テキスト ボックス 856"/>
        <xdr:cNvSpPr txBox="1"/>
      </xdr:nvSpPr>
      <xdr:spPr>
        <a:xfrm>
          <a:off x="17231360" y="127406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162560</xdr:colOff>
      <xdr:row>71</xdr:row>
      <xdr:rowOff>109220</xdr:rowOff>
    </xdr:from>
    <xdr:to xmlns:xdr="http://schemas.openxmlformats.org/drawingml/2006/spreadsheetDrawing">
      <xdr:col>102</xdr:col>
      <xdr:colOff>114300</xdr:colOff>
      <xdr:row>71</xdr:row>
      <xdr:rowOff>133350</xdr:rowOff>
    </xdr:to>
    <xdr:cxnSp macro="">
      <xdr:nvCxnSpPr>
        <xdr:cNvPr id="858" name="直線コネクタ 857"/>
        <xdr:cNvCxnSpPr/>
      </xdr:nvCxnSpPr>
      <xdr:spPr>
        <a:xfrm>
          <a:off x="15930880" y="12282170"/>
          <a:ext cx="76454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122555</xdr:rowOff>
    </xdr:from>
    <xdr:to xmlns:xdr="http://schemas.openxmlformats.org/drawingml/2006/spreadsheetDrawing">
      <xdr:col>102</xdr:col>
      <xdr:colOff>162560</xdr:colOff>
      <xdr:row>74</xdr:row>
      <xdr:rowOff>52705</xdr:rowOff>
    </xdr:to>
    <xdr:sp macro="" textlink="">
      <xdr:nvSpPr>
        <xdr:cNvPr id="859" name="フローチャート: 判断 858"/>
        <xdr:cNvSpPr/>
      </xdr:nvSpPr>
      <xdr:spPr>
        <a:xfrm>
          <a:off x="16644620" y="1263840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43815</xdr:rowOff>
    </xdr:from>
    <xdr:ext cx="534670" cy="258445"/>
    <xdr:sp macro="" textlink="">
      <xdr:nvSpPr>
        <xdr:cNvPr id="860" name="テキスト ボックス 859"/>
        <xdr:cNvSpPr txBox="1"/>
      </xdr:nvSpPr>
      <xdr:spPr>
        <a:xfrm>
          <a:off x="16456025" y="12731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38100</xdr:rowOff>
    </xdr:from>
    <xdr:to xmlns:xdr="http://schemas.openxmlformats.org/drawingml/2006/spreadsheetDrawing">
      <xdr:col>98</xdr:col>
      <xdr:colOff>38100</xdr:colOff>
      <xdr:row>73</xdr:row>
      <xdr:rowOff>139700</xdr:rowOff>
    </xdr:to>
    <xdr:sp macro="" textlink="">
      <xdr:nvSpPr>
        <xdr:cNvPr id="861" name="フローチャート: 判断 860"/>
        <xdr:cNvSpPr/>
      </xdr:nvSpPr>
      <xdr:spPr>
        <a:xfrm>
          <a:off x="15895320" y="1255395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130810</xdr:rowOff>
    </xdr:from>
    <xdr:ext cx="534035" cy="259080"/>
    <xdr:sp macro="" textlink="">
      <xdr:nvSpPr>
        <xdr:cNvPr id="862" name="テキスト ボックス 861"/>
        <xdr:cNvSpPr txBox="1"/>
      </xdr:nvSpPr>
      <xdr:spPr>
        <a:xfrm>
          <a:off x="15706725" y="12646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3" name="テキスト ボックス 862"/>
        <xdr:cNvSpPr txBox="1"/>
      </xdr:nvSpPr>
      <xdr:spPr>
        <a:xfrm>
          <a:off x="18757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162560</xdr:colOff>
      <xdr:row>81</xdr:row>
      <xdr:rowOff>80010</xdr:rowOff>
    </xdr:from>
    <xdr:ext cx="762000" cy="259080"/>
    <xdr:sp macro="" textlink="">
      <xdr:nvSpPr>
        <xdr:cNvPr id="864" name="テキスト ボックス 863"/>
        <xdr:cNvSpPr txBox="1"/>
      </xdr:nvSpPr>
      <xdr:spPr>
        <a:xfrm>
          <a:off x="180441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5" name="テキスト ボックス 864"/>
        <xdr:cNvSpPr txBox="1"/>
      </xdr:nvSpPr>
      <xdr:spPr>
        <a:xfrm>
          <a:off x="172821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66" name="テキスト ボックス 865"/>
        <xdr:cNvSpPr txBox="1"/>
      </xdr:nvSpPr>
      <xdr:spPr>
        <a:xfrm>
          <a:off x="1653286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162560</xdr:colOff>
      <xdr:row>81</xdr:row>
      <xdr:rowOff>80010</xdr:rowOff>
    </xdr:from>
    <xdr:ext cx="762000" cy="259080"/>
    <xdr:sp macro="" textlink="">
      <xdr:nvSpPr>
        <xdr:cNvPr id="867" name="テキスト ボックス 866"/>
        <xdr:cNvSpPr txBox="1"/>
      </xdr:nvSpPr>
      <xdr:spPr>
        <a:xfrm>
          <a:off x="157683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3175</xdr:rowOff>
    </xdr:from>
    <xdr:to xmlns:xdr="http://schemas.openxmlformats.org/drawingml/2006/spreadsheetDrawing">
      <xdr:col>116</xdr:col>
      <xdr:colOff>114300</xdr:colOff>
      <xdr:row>76</xdr:row>
      <xdr:rowOff>104775</xdr:rowOff>
    </xdr:to>
    <xdr:sp macro="" textlink="">
      <xdr:nvSpPr>
        <xdr:cNvPr id="868" name="楕円 867"/>
        <xdr:cNvSpPr/>
      </xdr:nvSpPr>
      <xdr:spPr>
        <a:xfrm>
          <a:off x="1886966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153035</xdr:rowOff>
    </xdr:from>
    <xdr:ext cx="534035" cy="259080"/>
    <xdr:sp macro="" textlink="">
      <xdr:nvSpPr>
        <xdr:cNvPr id="869" name="繰出金該当値テキスト"/>
        <xdr:cNvSpPr txBox="1"/>
      </xdr:nvSpPr>
      <xdr:spPr>
        <a:xfrm>
          <a:off x="18971260" y="13011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71</xdr:row>
      <xdr:rowOff>86360</xdr:rowOff>
    </xdr:from>
    <xdr:to xmlns:xdr="http://schemas.openxmlformats.org/drawingml/2006/spreadsheetDrawing">
      <xdr:col>112</xdr:col>
      <xdr:colOff>38100</xdr:colOff>
      <xdr:row>72</xdr:row>
      <xdr:rowOff>15875</xdr:rowOff>
    </xdr:to>
    <xdr:sp macro="" textlink="">
      <xdr:nvSpPr>
        <xdr:cNvPr id="870" name="楕円 869"/>
        <xdr:cNvSpPr/>
      </xdr:nvSpPr>
      <xdr:spPr>
        <a:xfrm>
          <a:off x="18171160" y="12259310"/>
          <a:ext cx="7366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70</xdr:row>
      <xdr:rowOff>32385</xdr:rowOff>
    </xdr:from>
    <xdr:ext cx="534035" cy="258445"/>
    <xdr:sp macro="" textlink="">
      <xdr:nvSpPr>
        <xdr:cNvPr id="871" name="テキスト ボックス 870"/>
        <xdr:cNvSpPr txBox="1"/>
      </xdr:nvSpPr>
      <xdr:spPr>
        <a:xfrm>
          <a:off x="17982565" y="12033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71</xdr:row>
      <xdr:rowOff>37465</xdr:rowOff>
    </xdr:from>
    <xdr:to xmlns:xdr="http://schemas.openxmlformats.org/drawingml/2006/spreadsheetDrawing">
      <xdr:col>107</xdr:col>
      <xdr:colOff>101600</xdr:colOff>
      <xdr:row>71</xdr:row>
      <xdr:rowOff>139065</xdr:rowOff>
    </xdr:to>
    <xdr:sp macro="" textlink="">
      <xdr:nvSpPr>
        <xdr:cNvPr id="872" name="楕円 871"/>
        <xdr:cNvSpPr/>
      </xdr:nvSpPr>
      <xdr:spPr>
        <a:xfrm>
          <a:off x="17393920" y="122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162560</xdr:colOff>
      <xdr:row>69</xdr:row>
      <xdr:rowOff>155575</xdr:rowOff>
    </xdr:from>
    <xdr:ext cx="534670" cy="258445"/>
    <xdr:sp macro="" textlink="">
      <xdr:nvSpPr>
        <xdr:cNvPr id="873" name="テキスト ボックス 872"/>
        <xdr:cNvSpPr txBox="1"/>
      </xdr:nvSpPr>
      <xdr:spPr>
        <a:xfrm>
          <a:off x="17231360" y="11985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71</xdr:row>
      <xdr:rowOff>82550</xdr:rowOff>
    </xdr:from>
    <xdr:to xmlns:xdr="http://schemas.openxmlformats.org/drawingml/2006/spreadsheetDrawing">
      <xdr:col>102</xdr:col>
      <xdr:colOff>162560</xdr:colOff>
      <xdr:row>72</xdr:row>
      <xdr:rowOff>12700</xdr:rowOff>
    </xdr:to>
    <xdr:sp macro="" textlink="">
      <xdr:nvSpPr>
        <xdr:cNvPr id="874" name="楕円 873"/>
        <xdr:cNvSpPr/>
      </xdr:nvSpPr>
      <xdr:spPr>
        <a:xfrm>
          <a:off x="16644620" y="122555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70</xdr:row>
      <xdr:rowOff>29210</xdr:rowOff>
    </xdr:from>
    <xdr:ext cx="534670" cy="258445"/>
    <xdr:sp macro="" textlink="">
      <xdr:nvSpPr>
        <xdr:cNvPr id="875" name="テキスト ボックス 874"/>
        <xdr:cNvSpPr txBox="1"/>
      </xdr:nvSpPr>
      <xdr:spPr>
        <a:xfrm>
          <a:off x="16456025" y="12030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57785</xdr:rowOff>
    </xdr:from>
    <xdr:to xmlns:xdr="http://schemas.openxmlformats.org/drawingml/2006/spreadsheetDrawing">
      <xdr:col>98</xdr:col>
      <xdr:colOff>38100</xdr:colOff>
      <xdr:row>71</xdr:row>
      <xdr:rowOff>159385</xdr:rowOff>
    </xdr:to>
    <xdr:sp macro="" textlink="">
      <xdr:nvSpPr>
        <xdr:cNvPr id="876" name="楕円 875"/>
        <xdr:cNvSpPr/>
      </xdr:nvSpPr>
      <xdr:spPr>
        <a:xfrm>
          <a:off x="15895320" y="1223073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70</xdr:row>
      <xdr:rowOff>4445</xdr:rowOff>
    </xdr:from>
    <xdr:ext cx="534035" cy="259080"/>
    <xdr:sp macro="" textlink="">
      <xdr:nvSpPr>
        <xdr:cNvPr id="877" name="テキスト ボックス 876"/>
        <xdr:cNvSpPr txBox="1"/>
      </xdr:nvSpPr>
      <xdr:spPr>
        <a:xfrm>
          <a:off x="15706725" y="12005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8" name="正方形/長方形 877"/>
        <xdr:cNvSpPr/>
      </xdr:nvSpPr>
      <xdr:spPr>
        <a:xfrm>
          <a:off x="15605760" y="14287500"/>
          <a:ext cx="40157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9" name="正方形/長方形 878"/>
        <xdr:cNvSpPr/>
      </xdr:nvSpPr>
      <xdr:spPr>
        <a:xfrm>
          <a:off x="1573276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573276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1" name="正方形/長方形 880"/>
        <xdr:cNvSpPr/>
      </xdr:nvSpPr>
      <xdr:spPr>
        <a:xfrm>
          <a:off x="1658112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658112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3" name="正方形/長方形 882"/>
        <xdr:cNvSpPr/>
      </xdr:nvSpPr>
      <xdr:spPr>
        <a:xfrm>
          <a:off x="1755648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1755648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5605760" y="15113000"/>
          <a:ext cx="40157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6" name="テキスト ボックス 885"/>
        <xdr:cNvSpPr txBox="1"/>
      </xdr:nvSpPr>
      <xdr:spPr>
        <a:xfrm>
          <a:off x="155956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5605760" y="17399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5605760" y="16256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9" name="テキスト ボックス 888"/>
        <xdr:cNvSpPr txBox="1"/>
      </xdr:nvSpPr>
      <xdr:spPr>
        <a:xfrm>
          <a:off x="1541272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0" name="直線コネクタ 889"/>
        <xdr:cNvCxnSpPr/>
      </xdr:nvCxnSpPr>
      <xdr:spPr>
        <a:xfrm>
          <a:off x="15605760" y="15113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1" name="テキスト ボックス 890"/>
        <xdr:cNvSpPr txBox="1"/>
      </xdr:nvSpPr>
      <xdr:spPr>
        <a:xfrm>
          <a:off x="1541272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5605760" y="15113000"/>
          <a:ext cx="40157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1891855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894" name="前年度繰上充用金最小値テキスト"/>
        <xdr:cNvSpPr txBox="1"/>
      </xdr:nvSpPr>
      <xdr:spPr>
        <a:xfrm>
          <a:off x="1897126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18856960" y="162560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896" name="前年度繰上充用金最大値テキスト"/>
        <xdr:cNvSpPr txBox="1"/>
      </xdr:nvSpPr>
      <xdr:spPr>
        <a:xfrm>
          <a:off x="189712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18856960" y="162560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162560</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18206720" y="16256000"/>
          <a:ext cx="713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899" name="前年度繰上充用金平均値テキスト"/>
        <xdr:cNvSpPr txBox="1"/>
      </xdr:nvSpPr>
      <xdr:spPr>
        <a:xfrm>
          <a:off x="18971260" y="16183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1886966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162560</xdr:colOff>
      <xdr:row>94</xdr:row>
      <xdr:rowOff>139700</xdr:rowOff>
    </xdr:to>
    <xdr:cxnSp macro="">
      <xdr:nvCxnSpPr>
        <xdr:cNvPr id="901" name="直線コネクタ 900"/>
        <xdr:cNvCxnSpPr/>
      </xdr:nvCxnSpPr>
      <xdr:spPr>
        <a:xfrm>
          <a:off x="1744472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18171160" y="1620520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9555" cy="259080"/>
    <xdr:sp macro="" textlink="">
      <xdr:nvSpPr>
        <xdr:cNvPr id="903" name="テキスト ボックス 902"/>
        <xdr:cNvSpPr txBox="1"/>
      </xdr:nvSpPr>
      <xdr:spPr>
        <a:xfrm>
          <a:off x="18097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669542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173939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6" name="テキスト ボックス 905"/>
        <xdr:cNvSpPr txBox="1"/>
      </xdr:nvSpPr>
      <xdr:spPr>
        <a:xfrm>
          <a:off x="1734820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162560</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5930880" y="1625600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162560</xdr:colOff>
      <xdr:row>95</xdr:row>
      <xdr:rowOff>19050</xdr:rowOff>
    </xdr:to>
    <xdr:sp macro="" textlink="">
      <xdr:nvSpPr>
        <xdr:cNvPr id="908" name="フローチャート: 判断 907"/>
        <xdr:cNvSpPr/>
      </xdr:nvSpPr>
      <xdr:spPr>
        <a:xfrm>
          <a:off x="16644620" y="162052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162560</xdr:colOff>
      <xdr:row>95</xdr:row>
      <xdr:rowOff>10160</xdr:rowOff>
    </xdr:from>
    <xdr:ext cx="249555" cy="259080"/>
    <xdr:sp macro="" textlink="">
      <xdr:nvSpPr>
        <xdr:cNvPr id="909" name="テキスト ボックス 908"/>
        <xdr:cNvSpPr txBox="1"/>
      </xdr:nvSpPr>
      <xdr:spPr>
        <a:xfrm>
          <a:off x="165811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5895320" y="1620520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9555" cy="259080"/>
    <xdr:sp macro="" textlink="">
      <xdr:nvSpPr>
        <xdr:cNvPr id="911" name="テキスト ボックス 910"/>
        <xdr:cNvSpPr txBox="1"/>
      </xdr:nvSpPr>
      <xdr:spPr>
        <a:xfrm>
          <a:off x="158216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187579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162560</xdr:colOff>
      <xdr:row>101</xdr:row>
      <xdr:rowOff>80010</xdr:rowOff>
    </xdr:from>
    <xdr:ext cx="762000" cy="259080"/>
    <xdr:sp macro="" textlink="">
      <xdr:nvSpPr>
        <xdr:cNvPr id="913" name="テキスト ボックス 912"/>
        <xdr:cNvSpPr txBox="1"/>
      </xdr:nvSpPr>
      <xdr:spPr>
        <a:xfrm>
          <a:off x="180441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4" name="テキスト ボックス 913"/>
        <xdr:cNvSpPr txBox="1"/>
      </xdr:nvSpPr>
      <xdr:spPr>
        <a:xfrm>
          <a:off x="172821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15" name="テキスト ボックス 914"/>
        <xdr:cNvSpPr txBox="1"/>
      </xdr:nvSpPr>
      <xdr:spPr>
        <a:xfrm>
          <a:off x="165328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162560</xdr:colOff>
      <xdr:row>101</xdr:row>
      <xdr:rowOff>80010</xdr:rowOff>
    </xdr:from>
    <xdr:ext cx="762000" cy="259080"/>
    <xdr:sp macro="" textlink="">
      <xdr:nvSpPr>
        <xdr:cNvPr id="916" name="テキスト ボックス 915"/>
        <xdr:cNvSpPr txBox="1"/>
      </xdr:nvSpPr>
      <xdr:spPr>
        <a:xfrm>
          <a:off x="157683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1886966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18" name="前年度繰上充用金該当値テキスト"/>
        <xdr:cNvSpPr txBox="1"/>
      </xdr:nvSpPr>
      <xdr:spPr>
        <a:xfrm>
          <a:off x="18971260" y="16069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18171160" y="162052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9555" cy="259080"/>
    <xdr:sp macro="" textlink="">
      <xdr:nvSpPr>
        <xdr:cNvPr id="920" name="テキスト ボックス 919"/>
        <xdr:cNvSpPr txBox="1"/>
      </xdr:nvSpPr>
      <xdr:spPr>
        <a:xfrm>
          <a:off x="180975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173939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2" name="テキスト ボックス 921"/>
        <xdr:cNvSpPr txBox="1"/>
      </xdr:nvSpPr>
      <xdr:spPr>
        <a:xfrm>
          <a:off x="1734820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162560</xdr:colOff>
      <xdr:row>95</xdr:row>
      <xdr:rowOff>19050</xdr:rowOff>
    </xdr:to>
    <xdr:sp macro="" textlink="">
      <xdr:nvSpPr>
        <xdr:cNvPr id="923" name="楕円 922"/>
        <xdr:cNvSpPr/>
      </xdr:nvSpPr>
      <xdr:spPr>
        <a:xfrm>
          <a:off x="16644620" y="162052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162560</xdr:colOff>
      <xdr:row>93</xdr:row>
      <xdr:rowOff>35560</xdr:rowOff>
    </xdr:from>
    <xdr:ext cx="249555" cy="259080"/>
    <xdr:sp macro="" textlink="">
      <xdr:nvSpPr>
        <xdr:cNvPr id="924" name="テキスト ボックス 923"/>
        <xdr:cNvSpPr txBox="1"/>
      </xdr:nvSpPr>
      <xdr:spPr>
        <a:xfrm>
          <a:off x="1658112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5895320" y="162052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9555" cy="259080"/>
    <xdr:sp macro="" textlink="">
      <xdr:nvSpPr>
        <xdr:cNvPr id="926" name="テキスト ボックス 925"/>
        <xdr:cNvSpPr txBox="1"/>
      </xdr:nvSpPr>
      <xdr:spPr>
        <a:xfrm>
          <a:off x="158216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650240" y="17780000"/>
          <a:ext cx="189712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650240" y="17843500"/>
          <a:ext cx="3289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675640" y="18097500"/>
          <a:ext cx="189204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385,713</a:t>
          </a:r>
          <a:r>
            <a:rPr kumimoji="1" lang="ja-JP" altLang="en-US" sz="1300">
              <a:latin typeface="ＭＳ Ｐゴシック"/>
              <a:ea typeface="ＭＳ Ｐゴシック"/>
            </a:rPr>
            <a:t>円となっている。主な構成項目である人件費は、住民一人当たり</a:t>
          </a:r>
          <a:r>
            <a:rPr kumimoji="1" lang="en-US" altLang="ja-JP" sz="1300">
              <a:latin typeface="ＭＳ Ｐゴシック"/>
              <a:ea typeface="ＭＳ Ｐゴシック"/>
            </a:rPr>
            <a:t>56,052</a:t>
          </a:r>
          <a:r>
            <a:rPr kumimoji="1" lang="ja-JP" altLang="en-US" sz="1300">
              <a:latin typeface="ＭＳ Ｐゴシック"/>
              <a:ea typeface="ＭＳ Ｐゴシック"/>
            </a:rPr>
            <a:t>円となっており、磐田市職員配置方針に基づいた「一般部門正規職員</a:t>
          </a:r>
          <a:r>
            <a:rPr kumimoji="1" lang="en-US" altLang="ja-JP" sz="1300">
              <a:latin typeface="ＭＳ Ｐゴシック"/>
              <a:ea typeface="ＭＳ Ｐゴシック"/>
            </a:rPr>
            <a:t>1,000</a:t>
          </a:r>
          <a:r>
            <a:rPr kumimoji="1" lang="ja-JP" altLang="en-US" sz="1300">
              <a:latin typeface="ＭＳ Ｐゴシック"/>
              <a:ea typeface="ＭＳ Ｐゴシック"/>
            </a:rPr>
            <a:t>人体制」を達成、維持していることでやや減少傾向にある。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普通建設事業費は住民一人当たり</a:t>
          </a:r>
          <a:r>
            <a:rPr kumimoji="1" lang="en-US" altLang="ja-JP" sz="1300">
              <a:latin typeface="ＭＳ Ｐゴシック"/>
              <a:ea typeface="ＭＳ Ｐゴシック"/>
            </a:rPr>
            <a:t>79,752</a:t>
          </a:r>
          <a:r>
            <a:rPr kumimoji="1" lang="ja-JP" altLang="en-US" sz="1300">
              <a:latin typeface="ＭＳ Ｐゴシック"/>
              <a:ea typeface="ＭＳ Ｐゴシック"/>
            </a:rPr>
            <a:t>円となっており、類似団体内、全国及び県平均を大きく上回り、前年度と比較し増加している。これは大型事業が本格化していることによるもので、今後も高水準を見込むが、大規模事業が令和３年度で一段落することから、令和４年度以降は徐々に減少していくものと見込んいる。公共施設の老朽化が進む中で、将来的な負担を考慮した上で、公共施設の総量や規模の適正化に努め、効果的・効率的な投資を行っ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　扶助費は、住民一人当たり</a:t>
          </a:r>
          <a:r>
            <a:rPr kumimoji="1" lang="en-US" altLang="ja-JP" sz="1300">
              <a:latin typeface="ＭＳ Ｐゴシック"/>
              <a:ea typeface="ＭＳ Ｐゴシック"/>
            </a:rPr>
            <a:t>69,667</a:t>
          </a:r>
          <a:r>
            <a:rPr kumimoji="1" lang="ja-JP" altLang="en-US" sz="1300">
              <a:latin typeface="ＭＳ Ｐゴシック"/>
              <a:ea typeface="ＭＳ Ｐゴシック"/>
            </a:rPr>
            <a:t>円であり、類似団体内、全国及び平均を下回っているが、障害者児への給付、こども医療費の増加傾向に加え、幼児教育・保育の無償化による民間認可保育園等への給付の増もあり、今後も増加傾向は避けられない情勢であり、単独事業の見直し等により、財政負担の軽減に努めていく。</a:t>
          </a:r>
        </a:p>
        <a:p>
          <a:r>
            <a:rPr kumimoji="1" lang="ja-JP" altLang="en-US" sz="1300">
              <a:latin typeface="ＭＳ Ｐゴシック"/>
              <a:ea typeface="ＭＳ Ｐゴシック"/>
            </a:rPr>
            <a:t>　投資及び出資金の増と繰出金の減は、下水道事業の地方公営企業法全部適用に伴う、下水道事業会計への出資金の皆増と、公共下水道事業特別会計及び農業集落排水事業特別会計への繰出金の皆減が主な要因であ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51180" y="127000"/>
          <a:ext cx="108280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256000" y="190500"/>
          <a:ext cx="33655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275050" y="215900"/>
          <a:ext cx="33210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300450" y="241300"/>
          <a:ext cx="32639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静岡県磐田市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3881100" y="190500"/>
          <a:ext cx="2269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3906500" y="215900"/>
          <a:ext cx="2225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3931900" y="241300"/>
          <a:ext cx="2167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50240" y="889000"/>
          <a:ext cx="861568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77240" y="920750"/>
          <a:ext cx="11734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15160" y="920750"/>
          <a:ext cx="11988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169,818
161,515
163.45
66,630,231
65,501,065
876,777
38,285,303
50,444,500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053080" y="920750"/>
          <a:ext cx="13004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353560" y="939800"/>
          <a:ext cx="172466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078220" y="939800"/>
          <a:ext cx="107442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216140" y="952500"/>
          <a:ext cx="55118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353560" y="1714500"/>
          <a:ext cx="17246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141720" y="1714500"/>
          <a:ext cx="3251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453880" y="889000"/>
          <a:ext cx="13004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686290" y="952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686290" y="12192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686290" y="1549400"/>
          <a:ext cx="123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536430" y="1066800"/>
          <a:ext cx="1816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590405" y="10160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590405" y="128270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60882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555480" y="1524000"/>
          <a:ext cx="1435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60882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555480" y="1905000"/>
          <a:ext cx="1435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715" cy="259080"/>
    <xdr:sp macro="" textlink="">
      <xdr:nvSpPr>
        <xdr:cNvPr id="29" name="テキスト ボックス 28"/>
        <xdr:cNvSpPr txBox="1"/>
      </xdr:nvSpPr>
      <xdr:spPr>
        <a:xfrm>
          <a:off x="614680" y="28575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5835" cy="258445"/>
    <xdr:sp macro="" textlink="">
      <xdr:nvSpPr>
        <xdr:cNvPr id="30" name="テキスト ボックス 29"/>
        <xdr:cNvSpPr txBox="1"/>
      </xdr:nvSpPr>
      <xdr:spPr>
        <a:xfrm>
          <a:off x="614680" y="31750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005" cy="258445"/>
    <xdr:sp macro="" textlink="">
      <xdr:nvSpPr>
        <xdr:cNvPr id="31" name="テキスト ボックス 30"/>
        <xdr:cNvSpPr txBox="1"/>
      </xdr:nvSpPr>
      <xdr:spPr>
        <a:xfrm>
          <a:off x="614680" y="3492500"/>
          <a:ext cx="82950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50240" y="4000500"/>
          <a:ext cx="40157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77724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7724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62560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2560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60096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0096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50240" y="4826000"/>
          <a:ext cx="40157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64008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50240" y="7112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6670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650240" y="67856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725" cy="259080"/>
    <xdr:sp macro="" textlink="">
      <xdr:nvSpPr>
        <xdr:cNvPr id="44" name="テキスト ボックス 43"/>
        <xdr:cNvSpPr txBox="1"/>
      </xdr:nvSpPr>
      <xdr:spPr>
        <a:xfrm>
          <a:off x="26670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650240" y="645858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6" name="テキスト ボックス 45"/>
        <xdr:cNvSpPr txBox="1"/>
      </xdr:nvSpPr>
      <xdr:spPr>
        <a:xfrm>
          <a:off x="26670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650240" y="61328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725" cy="259080"/>
    <xdr:sp macro="" textlink="">
      <xdr:nvSpPr>
        <xdr:cNvPr id="48" name="テキスト ボックス 47"/>
        <xdr:cNvSpPr txBox="1"/>
      </xdr:nvSpPr>
      <xdr:spPr>
        <a:xfrm>
          <a:off x="26670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650240" y="58058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725" cy="258445"/>
    <xdr:sp macro="" textlink="">
      <xdr:nvSpPr>
        <xdr:cNvPr id="50" name="テキスト ボックス 49"/>
        <xdr:cNvSpPr txBox="1"/>
      </xdr:nvSpPr>
      <xdr:spPr>
        <a:xfrm>
          <a:off x="26670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650240" y="547941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725" cy="258445"/>
    <xdr:sp macro="" textlink="">
      <xdr:nvSpPr>
        <xdr:cNvPr id="52" name="テキスト ボックス 51"/>
        <xdr:cNvSpPr txBox="1"/>
      </xdr:nvSpPr>
      <xdr:spPr>
        <a:xfrm>
          <a:off x="26670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650240" y="515239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725" cy="259080"/>
    <xdr:sp macro="" textlink="">
      <xdr:nvSpPr>
        <xdr:cNvPr id="54" name="テキスト ボックス 53"/>
        <xdr:cNvSpPr txBox="1"/>
      </xdr:nvSpPr>
      <xdr:spPr>
        <a:xfrm>
          <a:off x="26670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650240" y="4826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6" name="テキスト ボックス 55"/>
        <xdr:cNvSpPr txBox="1"/>
      </xdr:nvSpPr>
      <xdr:spPr>
        <a:xfrm>
          <a:off x="26670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650240" y="4826000"/>
          <a:ext cx="40157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30480</xdr:rowOff>
    </xdr:from>
    <xdr:to xmlns:xdr="http://schemas.openxmlformats.org/drawingml/2006/spreadsheetDrawing">
      <xdr:col>24</xdr:col>
      <xdr:colOff>62865</xdr:colOff>
      <xdr:row>37</xdr:row>
      <xdr:rowOff>154940</xdr:rowOff>
    </xdr:to>
    <xdr:cxnSp macro="">
      <xdr:nvCxnSpPr>
        <xdr:cNvPr id="58" name="直線コネクタ 57"/>
        <xdr:cNvCxnSpPr/>
      </xdr:nvCxnSpPr>
      <xdr:spPr>
        <a:xfrm flipV="1">
          <a:off x="3963035" y="517398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158115</xdr:rowOff>
    </xdr:from>
    <xdr:ext cx="469265" cy="258445"/>
    <xdr:sp macro="" textlink="">
      <xdr:nvSpPr>
        <xdr:cNvPr id="59" name="議会費最小値テキスト"/>
        <xdr:cNvSpPr txBox="1"/>
      </xdr:nvSpPr>
      <xdr:spPr>
        <a:xfrm>
          <a:off x="4015740" y="6501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37</xdr:row>
      <xdr:rowOff>154940</xdr:rowOff>
    </xdr:from>
    <xdr:to xmlns:xdr="http://schemas.openxmlformats.org/drawingml/2006/spreadsheetDrawing">
      <xdr:col>24</xdr:col>
      <xdr:colOff>152400</xdr:colOff>
      <xdr:row>37</xdr:row>
      <xdr:rowOff>154940</xdr:rowOff>
    </xdr:to>
    <xdr:cxnSp macro="">
      <xdr:nvCxnSpPr>
        <xdr:cNvPr id="60" name="直線コネクタ 59"/>
        <xdr:cNvCxnSpPr/>
      </xdr:nvCxnSpPr>
      <xdr:spPr>
        <a:xfrm>
          <a:off x="3901440" y="64985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148590</xdr:rowOff>
    </xdr:from>
    <xdr:ext cx="469265" cy="259080"/>
    <xdr:sp macro="" textlink="">
      <xdr:nvSpPr>
        <xdr:cNvPr id="61" name="議会費最大値テキスト"/>
        <xdr:cNvSpPr txBox="1"/>
      </xdr:nvSpPr>
      <xdr:spPr>
        <a:xfrm>
          <a:off x="4015740" y="4949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162560</xdr:colOff>
      <xdr:row>30</xdr:row>
      <xdr:rowOff>30480</xdr:rowOff>
    </xdr:from>
    <xdr:to xmlns:xdr="http://schemas.openxmlformats.org/drawingml/2006/spreadsheetDrawing">
      <xdr:col>24</xdr:col>
      <xdr:colOff>152400</xdr:colOff>
      <xdr:row>30</xdr:row>
      <xdr:rowOff>30480</xdr:rowOff>
    </xdr:to>
    <xdr:cxnSp macro="">
      <xdr:nvCxnSpPr>
        <xdr:cNvPr id="62" name="直線コネクタ 61"/>
        <xdr:cNvCxnSpPr/>
      </xdr:nvCxnSpPr>
      <xdr:spPr>
        <a:xfrm>
          <a:off x="3901440" y="517398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37</xdr:row>
      <xdr:rowOff>97790</xdr:rowOff>
    </xdr:from>
    <xdr:to xmlns:xdr="http://schemas.openxmlformats.org/drawingml/2006/spreadsheetDrawing">
      <xdr:col>24</xdr:col>
      <xdr:colOff>63500</xdr:colOff>
      <xdr:row>38</xdr:row>
      <xdr:rowOff>38735</xdr:rowOff>
    </xdr:to>
    <xdr:cxnSp macro="">
      <xdr:nvCxnSpPr>
        <xdr:cNvPr id="63" name="直線コネクタ 62"/>
        <xdr:cNvCxnSpPr/>
      </xdr:nvCxnSpPr>
      <xdr:spPr>
        <a:xfrm flipV="1">
          <a:off x="3251200" y="6441440"/>
          <a:ext cx="71374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154940</xdr:rowOff>
    </xdr:from>
    <xdr:ext cx="469265" cy="258445"/>
    <xdr:sp macro="" textlink="">
      <xdr:nvSpPr>
        <xdr:cNvPr id="64" name="議会費平均値テキスト"/>
        <xdr:cNvSpPr txBox="1"/>
      </xdr:nvSpPr>
      <xdr:spPr>
        <a:xfrm>
          <a:off x="4015740" y="58127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132080</xdr:rowOff>
    </xdr:from>
    <xdr:to xmlns:xdr="http://schemas.openxmlformats.org/drawingml/2006/spreadsheetDrawing">
      <xdr:col>24</xdr:col>
      <xdr:colOff>114300</xdr:colOff>
      <xdr:row>35</xdr:row>
      <xdr:rowOff>61595</xdr:rowOff>
    </xdr:to>
    <xdr:sp macro="" textlink="">
      <xdr:nvSpPr>
        <xdr:cNvPr id="65" name="フローチャート: 判断 64"/>
        <xdr:cNvSpPr/>
      </xdr:nvSpPr>
      <xdr:spPr>
        <a:xfrm>
          <a:off x="3914140" y="5961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38735</xdr:rowOff>
    </xdr:from>
    <xdr:to xmlns:xdr="http://schemas.openxmlformats.org/drawingml/2006/spreadsheetDrawing">
      <xdr:col>19</xdr:col>
      <xdr:colOff>162560</xdr:colOff>
      <xdr:row>38</xdr:row>
      <xdr:rowOff>139700</xdr:rowOff>
    </xdr:to>
    <xdr:cxnSp macro="">
      <xdr:nvCxnSpPr>
        <xdr:cNvPr id="66" name="直線コネクタ 65"/>
        <xdr:cNvCxnSpPr/>
      </xdr:nvCxnSpPr>
      <xdr:spPr>
        <a:xfrm flipV="1">
          <a:off x="2489200" y="6553835"/>
          <a:ext cx="762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100330</xdr:rowOff>
    </xdr:from>
    <xdr:to xmlns:xdr="http://schemas.openxmlformats.org/drawingml/2006/spreadsheetDrawing">
      <xdr:col>20</xdr:col>
      <xdr:colOff>38100</xdr:colOff>
      <xdr:row>35</xdr:row>
      <xdr:rowOff>30480</xdr:rowOff>
    </xdr:to>
    <xdr:sp macro="" textlink="">
      <xdr:nvSpPr>
        <xdr:cNvPr id="67" name="フローチャート: 判断 66"/>
        <xdr:cNvSpPr/>
      </xdr:nvSpPr>
      <xdr:spPr>
        <a:xfrm>
          <a:off x="3215640" y="592963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46990</xdr:rowOff>
    </xdr:from>
    <xdr:ext cx="469265" cy="259080"/>
    <xdr:sp macro="" textlink="">
      <xdr:nvSpPr>
        <xdr:cNvPr id="68" name="テキスト ボックス 67"/>
        <xdr:cNvSpPr txBox="1"/>
      </xdr:nvSpPr>
      <xdr:spPr>
        <a:xfrm>
          <a:off x="3059430" y="5704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139700</xdr:rowOff>
    </xdr:from>
    <xdr:to xmlns:xdr="http://schemas.openxmlformats.org/drawingml/2006/spreadsheetDrawing">
      <xdr:col>15</xdr:col>
      <xdr:colOff>50800</xdr:colOff>
      <xdr:row>38</xdr:row>
      <xdr:rowOff>149225</xdr:rowOff>
    </xdr:to>
    <xdr:cxnSp macro="">
      <xdr:nvCxnSpPr>
        <xdr:cNvPr id="69" name="直線コネクタ 68"/>
        <xdr:cNvCxnSpPr/>
      </xdr:nvCxnSpPr>
      <xdr:spPr>
        <a:xfrm flipV="1">
          <a:off x="1739900" y="6654800"/>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118110</xdr:rowOff>
    </xdr:from>
    <xdr:to xmlns:xdr="http://schemas.openxmlformats.org/drawingml/2006/spreadsheetDrawing">
      <xdr:col>15</xdr:col>
      <xdr:colOff>101600</xdr:colOff>
      <xdr:row>35</xdr:row>
      <xdr:rowOff>48260</xdr:rowOff>
    </xdr:to>
    <xdr:sp macro="" textlink="">
      <xdr:nvSpPr>
        <xdr:cNvPr id="70" name="フローチャート: 判断 69"/>
        <xdr:cNvSpPr/>
      </xdr:nvSpPr>
      <xdr:spPr>
        <a:xfrm>
          <a:off x="2438400"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64770</xdr:rowOff>
    </xdr:from>
    <xdr:ext cx="469900" cy="258445"/>
    <xdr:sp macro="" textlink="">
      <xdr:nvSpPr>
        <xdr:cNvPr id="71" name="テキスト ボックス 70"/>
        <xdr:cNvSpPr txBox="1"/>
      </xdr:nvSpPr>
      <xdr:spPr>
        <a:xfrm>
          <a:off x="2282190" y="5722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37</xdr:row>
      <xdr:rowOff>45085</xdr:rowOff>
    </xdr:from>
    <xdr:to xmlns:xdr="http://schemas.openxmlformats.org/drawingml/2006/spreadsheetDrawing">
      <xdr:col>10</xdr:col>
      <xdr:colOff>114300</xdr:colOff>
      <xdr:row>38</xdr:row>
      <xdr:rowOff>149225</xdr:rowOff>
    </xdr:to>
    <xdr:cxnSp macro="">
      <xdr:nvCxnSpPr>
        <xdr:cNvPr id="72" name="直線コネクタ 71"/>
        <xdr:cNvCxnSpPr/>
      </xdr:nvCxnSpPr>
      <xdr:spPr>
        <a:xfrm>
          <a:off x="975360" y="6388735"/>
          <a:ext cx="76454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86995</xdr:rowOff>
    </xdr:from>
    <xdr:to xmlns:xdr="http://schemas.openxmlformats.org/drawingml/2006/spreadsheetDrawing">
      <xdr:col>10</xdr:col>
      <xdr:colOff>162560</xdr:colOff>
      <xdr:row>35</xdr:row>
      <xdr:rowOff>17780</xdr:rowOff>
    </xdr:to>
    <xdr:sp macro="" textlink="">
      <xdr:nvSpPr>
        <xdr:cNvPr id="73" name="フローチャート: 判断 72"/>
        <xdr:cNvSpPr/>
      </xdr:nvSpPr>
      <xdr:spPr>
        <a:xfrm>
          <a:off x="1689100" y="5916295"/>
          <a:ext cx="9906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33655</xdr:rowOff>
    </xdr:from>
    <xdr:ext cx="469900" cy="258445"/>
    <xdr:sp macro="" textlink="">
      <xdr:nvSpPr>
        <xdr:cNvPr id="74" name="テキスト ボックス 73"/>
        <xdr:cNvSpPr txBox="1"/>
      </xdr:nvSpPr>
      <xdr:spPr>
        <a:xfrm>
          <a:off x="1532890" y="5691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40640</xdr:rowOff>
    </xdr:from>
    <xdr:to xmlns:xdr="http://schemas.openxmlformats.org/drawingml/2006/spreadsheetDrawing">
      <xdr:col>6</xdr:col>
      <xdr:colOff>38100</xdr:colOff>
      <xdr:row>32</xdr:row>
      <xdr:rowOff>141605</xdr:rowOff>
    </xdr:to>
    <xdr:sp macro="" textlink="">
      <xdr:nvSpPr>
        <xdr:cNvPr id="75" name="フローチャート: 判断 74"/>
        <xdr:cNvSpPr/>
      </xdr:nvSpPr>
      <xdr:spPr>
        <a:xfrm>
          <a:off x="939800" y="5527040"/>
          <a:ext cx="7366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158115</xdr:rowOff>
    </xdr:from>
    <xdr:ext cx="469265" cy="258445"/>
    <xdr:sp macro="" textlink="">
      <xdr:nvSpPr>
        <xdr:cNvPr id="76" name="テキスト ボックス 75"/>
        <xdr:cNvSpPr txBox="1"/>
      </xdr:nvSpPr>
      <xdr:spPr>
        <a:xfrm>
          <a:off x="783590" y="5301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38023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41</xdr:row>
      <xdr:rowOff>80010</xdr:rowOff>
    </xdr:from>
    <xdr:ext cx="762000" cy="259080"/>
    <xdr:sp macro="" textlink="">
      <xdr:nvSpPr>
        <xdr:cNvPr id="78" name="テキスト ボックス 77"/>
        <xdr:cNvSpPr txBox="1"/>
      </xdr:nvSpPr>
      <xdr:spPr>
        <a:xfrm>
          <a:off x="308864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32664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80" name="テキスト ボックス 79"/>
        <xdr:cNvSpPr txBox="1"/>
      </xdr:nvSpPr>
      <xdr:spPr>
        <a:xfrm>
          <a:off x="15773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41</xdr:row>
      <xdr:rowOff>80010</xdr:rowOff>
    </xdr:from>
    <xdr:ext cx="762000" cy="259080"/>
    <xdr:sp macro="" textlink="">
      <xdr:nvSpPr>
        <xdr:cNvPr id="81" name="テキスト ボックス 80"/>
        <xdr:cNvSpPr txBox="1"/>
      </xdr:nvSpPr>
      <xdr:spPr>
        <a:xfrm>
          <a:off x="8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46355</xdr:rowOff>
    </xdr:from>
    <xdr:to xmlns:xdr="http://schemas.openxmlformats.org/drawingml/2006/spreadsheetDrawing">
      <xdr:col>24</xdr:col>
      <xdr:colOff>114300</xdr:colOff>
      <xdr:row>37</xdr:row>
      <xdr:rowOff>147955</xdr:rowOff>
    </xdr:to>
    <xdr:sp macro="" textlink="">
      <xdr:nvSpPr>
        <xdr:cNvPr id="82" name="楕円 81"/>
        <xdr:cNvSpPr/>
      </xdr:nvSpPr>
      <xdr:spPr>
        <a:xfrm>
          <a:off x="391414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132715</xdr:rowOff>
    </xdr:from>
    <xdr:ext cx="469265" cy="258445"/>
    <xdr:sp macro="" textlink="">
      <xdr:nvSpPr>
        <xdr:cNvPr id="83" name="議会費該当値テキスト"/>
        <xdr:cNvSpPr txBox="1"/>
      </xdr:nvSpPr>
      <xdr:spPr>
        <a:xfrm>
          <a:off x="4015740" y="6304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159385</xdr:rowOff>
    </xdr:from>
    <xdr:to xmlns:xdr="http://schemas.openxmlformats.org/drawingml/2006/spreadsheetDrawing">
      <xdr:col>20</xdr:col>
      <xdr:colOff>38100</xdr:colOff>
      <xdr:row>38</xdr:row>
      <xdr:rowOff>89535</xdr:rowOff>
    </xdr:to>
    <xdr:sp macro="" textlink="">
      <xdr:nvSpPr>
        <xdr:cNvPr id="84" name="楕円 83"/>
        <xdr:cNvSpPr/>
      </xdr:nvSpPr>
      <xdr:spPr>
        <a:xfrm>
          <a:off x="3215640" y="650303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80645</xdr:rowOff>
    </xdr:from>
    <xdr:ext cx="469265" cy="259080"/>
    <xdr:sp macro="" textlink="">
      <xdr:nvSpPr>
        <xdr:cNvPr id="85" name="テキスト ボックス 84"/>
        <xdr:cNvSpPr txBox="1"/>
      </xdr:nvSpPr>
      <xdr:spPr>
        <a:xfrm>
          <a:off x="3059430" y="6595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88900</xdr:rowOff>
    </xdr:from>
    <xdr:to xmlns:xdr="http://schemas.openxmlformats.org/drawingml/2006/spreadsheetDrawing">
      <xdr:col>15</xdr:col>
      <xdr:colOff>101600</xdr:colOff>
      <xdr:row>39</xdr:row>
      <xdr:rowOff>19050</xdr:rowOff>
    </xdr:to>
    <xdr:sp macro="" textlink="">
      <xdr:nvSpPr>
        <xdr:cNvPr id="86" name="楕円 85"/>
        <xdr:cNvSpPr/>
      </xdr:nvSpPr>
      <xdr:spPr>
        <a:xfrm>
          <a:off x="24384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39</xdr:row>
      <xdr:rowOff>10160</xdr:rowOff>
    </xdr:from>
    <xdr:ext cx="469900" cy="259080"/>
    <xdr:sp macro="" textlink="">
      <xdr:nvSpPr>
        <xdr:cNvPr id="87" name="テキスト ボックス 86"/>
        <xdr:cNvSpPr txBox="1"/>
      </xdr:nvSpPr>
      <xdr:spPr>
        <a:xfrm>
          <a:off x="2282190" y="669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98425</xdr:rowOff>
    </xdr:from>
    <xdr:to xmlns:xdr="http://schemas.openxmlformats.org/drawingml/2006/spreadsheetDrawing">
      <xdr:col>10</xdr:col>
      <xdr:colOff>162560</xdr:colOff>
      <xdr:row>39</xdr:row>
      <xdr:rowOff>29210</xdr:rowOff>
    </xdr:to>
    <xdr:sp macro="" textlink="">
      <xdr:nvSpPr>
        <xdr:cNvPr id="88" name="楕円 87"/>
        <xdr:cNvSpPr/>
      </xdr:nvSpPr>
      <xdr:spPr>
        <a:xfrm>
          <a:off x="1689100" y="6613525"/>
          <a:ext cx="9906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19685</xdr:rowOff>
    </xdr:from>
    <xdr:ext cx="469900" cy="258445"/>
    <xdr:sp macro="" textlink="">
      <xdr:nvSpPr>
        <xdr:cNvPr id="89" name="テキスト ボックス 88"/>
        <xdr:cNvSpPr txBox="1"/>
      </xdr:nvSpPr>
      <xdr:spPr>
        <a:xfrm>
          <a:off x="1532890" y="6706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166370</xdr:rowOff>
    </xdr:from>
    <xdr:to xmlns:xdr="http://schemas.openxmlformats.org/drawingml/2006/spreadsheetDrawing">
      <xdr:col>6</xdr:col>
      <xdr:colOff>38100</xdr:colOff>
      <xdr:row>37</xdr:row>
      <xdr:rowOff>95885</xdr:rowOff>
    </xdr:to>
    <xdr:sp macro="" textlink="">
      <xdr:nvSpPr>
        <xdr:cNvPr id="90" name="楕円 89"/>
        <xdr:cNvSpPr/>
      </xdr:nvSpPr>
      <xdr:spPr>
        <a:xfrm>
          <a:off x="939800" y="6338570"/>
          <a:ext cx="7366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86995</xdr:rowOff>
    </xdr:from>
    <xdr:ext cx="469265" cy="258445"/>
    <xdr:sp macro="" textlink="">
      <xdr:nvSpPr>
        <xdr:cNvPr id="91" name="テキスト ボックス 90"/>
        <xdr:cNvSpPr txBox="1"/>
      </xdr:nvSpPr>
      <xdr:spPr>
        <a:xfrm>
          <a:off x="783590" y="6430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650240" y="7429500"/>
          <a:ext cx="40157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77724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77724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62560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62560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60096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60096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650240" y="8255000"/>
          <a:ext cx="40157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64008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650240" y="10541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2" name="テキスト ボックス 101"/>
        <xdr:cNvSpPr txBox="1"/>
      </xdr:nvSpPr>
      <xdr:spPr>
        <a:xfrm>
          <a:off x="45720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650240" y="100838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8445"/>
    <xdr:sp macro="" textlink="">
      <xdr:nvSpPr>
        <xdr:cNvPr id="104" name="テキスト ボックス 103"/>
        <xdr:cNvSpPr txBox="1"/>
      </xdr:nvSpPr>
      <xdr:spPr>
        <a:xfrm>
          <a:off x="20256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650240" y="96266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1495" cy="258445"/>
    <xdr:sp macro="" textlink="">
      <xdr:nvSpPr>
        <xdr:cNvPr id="106" name="テキスト ボックス 105"/>
        <xdr:cNvSpPr txBox="1"/>
      </xdr:nvSpPr>
      <xdr:spPr>
        <a:xfrm>
          <a:off x="20256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650240" y="91694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111760</xdr:rowOff>
    </xdr:from>
    <xdr:ext cx="531495" cy="258445"/>
    <xdr:sp macro="" textlink="">
      <xdr:nvSpPr>
        <xdr:cNvPr id="108" name="テキスト ボックス 107"/>
        <xdr:cNvSpPr txBox="1"/>
      </xdr:nvSpPr>
      <xdr:spPr>
        <a:xfrm>
          <a:off x="20256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650240" y="87122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168910</xdr:rowOff>
    </xdr:from>
    <xdr:ext cx="531495" cy="258445"/>
    <xdr:sp macro="" textlink="">
      <xdr:nvSpPr>
        <xdr:cNvPr id="110" name="テキスト ボックス 109"/>
        <xdr:cNvSpPr txBox="1"/>
      </xdr:nvSpPr>
      <xdr:spPr>
        <a:xfrm>
          <a:off x="20256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50240" y="8255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47</xdr:row>
      <xdr:rowOff>54610</xdr:rowOff>
    </xdr:from>
    <xdr:ext cx="595630" cy="258445"/>
    <xdr:sp macro="" textlink="">
      <xdr:nvSpPr>
        <xdr:cNvPr id="112" name="テキスト ボックス 111"/>
        <xdr:cNvSpPr txBox="1"/>
      </xdr:nvSpPr>
      <xdr:spPr>
        <a:xfrm>
          <a:off x="16256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650240" y="8255000"/>
          <a:ext cx="40157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23495</xdr:rowOff>
    </xdr:from>
    <xdr:to xmlns:xdr="http://schemas.openxmlformats.org/drawingml/2006/spreadsheetDrawing">
      <xdr:col>24</xdr:col>
      <xdr:colOff>62865</xdr:colOff>
      <xdr:row>57</xdr:row>
      <xdr:rowOff>111760</xdr:rowOff>
    </xdr:to>
    <xdr:cxnSp macro="">
      <xdr:nvCxnSpPr>
        <xdr:cNvPr id="114" name="直線コネクタ 113"/>
        <xdr:cNvCxnSpPr/>
      </xdr:nvCxnSpPr>
      <xdr:spPr>
        <a:xfrm flipV="1">
          <a:off x="3963035" y="859599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115570</xdr:rowOff>
    </xdr:from>
    <xdr:ext cx="534035" cy="259080"/>
    <xdr:sp macro="" textlink="">
      <xdr:nvSpPr>
        <xdr:cNvPr id="115" name="総務費最小値テキスト"/>
        <xdr:cNvSpPr txBox="1"/>
      </xdr:nvSpPr>
      <xdr:spPr>
        <a:xfrm>
          <a:off x="4015740" y="9888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57</xdr:row>
      <xdr:rowOff>111760</xdr:rowOff>
    </xdr:from>
    <xdr:to xmlns:xdr="http://schemas.openxmlformats.org/drawingml/2006/spreadsheetDrawing">
      <xdr:col>24</xdr:col>
      <xdr:colOff>152400</xdr:colOff>
      <xdr:row>57</xdr:row>
      <xdr:rowOff>111760</xdr:rowOff>
    </xdr:to>
    <xdr:cxnSp macro="">
      <xdr:nvCxnSpPr>
        <xdr:cNvPr id="116" name="直線コネクタ 115"/>
        <xdr:cNvCxnSpPr/>
      </xdr:nvCxnSpPr>
      <xdr:spPr>
        <a:xfrm>
          <a:off x="3901440" y="98844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141605</xdr:rowOff>
    </xdr:from>
    <xdr:ext cx="534035" cy="259080"/>
    <xdr:sp macro="" textlink="">
      <xdr:nvSpPr>
        <xdr:cNvPr id="117" name="総務費最大値テキスト"/>
        <xdr:cNvSpPr txBox="1"/>
      </xdr:nvSpPr>
      <xdr:spPr>
        <a:xfrm>
          <a:off x="4015740" y="8371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162560</xdr:colOff>
      <xdr:row>50</xdr:row>
      <xdr:rowOff>23495</xdr:rowOff>
    </xdr:from>
    <xdr:to xmlns:xdr="http://schemas.openxmlformats.org/drawingml/2006/spreadsheetDrawing">
      <xdr:col>24</xdr:col>
      <xdr:colOff>152400</xdr:colOff>
      <xdr:row>50</xdr:row>
      <xdr:rowOff>23495</xdr:rowOff>
    </xdr:to>
    <xdr:cxnSp macro="">
      <xdr:nvCxnSpPr>
        <xdr:cNvPr id="118" name="直線コネクタ 117"/>
        <xdr:cNvCxnSpPr/>
      </xdr:nvCxnSpPr>
      <xdr:spPr>
        <a:xfrm>
          <a:off x="3901440" y="859599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56</xdr:row>
      <xdr:rowOff>35560</xdr:rowOff>
    </xdr:from>
    <xdr:to xmlns:xdr="http://schemas.openxmlformats.org/drawingml/2006/spreadsheetDrawing">
      <xdr:col>24</xdr:col>
      <xdr:colOff>63500</xdr:colOff>
      <xdr:row>56</xdr:row>
      <xdr:rowOff>67310</xdr:rowOff>
    </xdr:to>
    <xdr:cxnSp macro="">
      <xdr:nvCxnSpPr>
        <xdr:cNvPr id="119" name="直線コネクタ 118"/>
        <xdr:cNvCxnSpPr/>
      </xdr:nvCxnSpPr>
      <xdr:spPr>
        <a:xfrm>
          <a:off x="3251200" y="9636760"/>
          <a:ext cx="71374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99060</xdr:rowOff>
    </xdr:from>
    <xdr:ext cx="534035" cy="258445"/>
    <xdr:sp macro="" textlink="">
      <xdr:nvSpPr>
        <xdr:cNvPr id="120" name="総務費平均値テキスト"/>
        <xdr:cNvSpPr txBox="1"/>
      </xdr:nvSpPr>
      <xdr:spPr>
        <a:xfrm>
          <a:off x="4015740" y="93573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76200</xdr:rowOff>
    </xdr:from>
    <xdr:to xmlns:xdr="http://schemas.openxmlformats.org/drawingml/2006/spreadsheetDrawing">
      <xdr:col>24</xdr:col>
      <xdr:colOff>114300</xdr:colOff>
      <xdr:row>56</xdr:row>
      <xdr:rowOff>6350</xdr:rowOff>
    </xdr:to>
    <xdr:sp macro="" textlink="">
      <xdr:nvSpPr>
        <xdr:cNvPr id="121" name="フローチャート: 判断 120"/>
        <xdr:cNvSpPr/>
      </xdr:nvSpPr>
      <xdr:spPr>
        <a:xfrm>
          <a:off x="391414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126365</xdr:rowOff>
    </xdr:from>
    <xdr:to xmlns:xdr="http://schemas.openxmlformats.org/drawingml/2006/spreadsheetDrawing">
      <xdr:col>19</xdr:col>
      <xdr:colOff>162560</xdr:colOff>
      <xdr:row>56</xdr:row>
      <xdr:rowOff>35560</xdr:rowOff>
    </xdr:to>
    <xdr:cxnSp macro="">
      <xdr:nvCxnSpPr>
        <xdr:cNvPr id="122" name="直線コネクタ 121"/>
        <xdr:cNvCxnSpPr/>
      </xdr:nvCxnSpPr>
      <xdr:spPr>
        <a:xfrm>
          <a:off x="2489200" y="9556115"/>
          <a:ext cx="762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145415</xdr:rowOff>
    </xdr:from>
    <xdr:to xmlns:xdr="http://schemas.openxmlformats.org/drawingml/2006/spreadsheetDrawing">
      <xdr:col>20</xdr:col>
      <xdr:colOff>38100</xdr:colOff>
      <xdr:row>56</xdr:row>
      <xdr:rowOff>75565</xdr:rowOff>
    </xdr:to>
    <xdr:sp macro="" textlink="">
      <xdr:nvSpPr>
        <xdr:cNvPr id="123" name="フローチャート: 判断 122"/>
        <xdr:cNvSpPr/>
      </xdr:nvSpPr>
      <xdr:spPr>
        <a:xfrm>
          <a:off x="3215640" y="957516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92075</xdr:rowOff>
    </xdr:from>
    <xdr:ext cx="534035" cy="259080"/>
    <xdr:sp macro="" textlink="">
      <xdr:nvSpPr>
        <xdr:cNvPr id="124" name="テキスト ボックス 123"/>
        <xdr:cNvSpPr txBox="1"/>
      </xdr:nvSpPr>
      <xdr:spPr>
        <a:xfrm>
          <a:off x="3027045" y="9350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56515</xdr:rowOff>
    </xdr:from>
    <xdr:to xmlns:xdr="http://schemas.openxmlformats.org/drawingml/2006/spreadsheetDrawing">
      <xdr:col>15</xdr:col>
      <xdr:colOff>50800</xdr:colOff>
      <xdr:row>55</xdr:row>
      <xdr:rowOff>126365</xdr:rowOff>
    </xdr:to>
    <xdr:cxnSp macro="">
      <xdr:nvCxnSpPr>
        <xdr:cNvPr id="125" name="直線コネクタ 124"/>
        <xdr:cNvCxnSpPr/>
      </xdr:nvCxnSpPr>
      <xdr:spPr>
        <a:xfrm>
          <a:off x="1739900" y="9314815"/>
          <a:ext cx="7493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133985</xdr:rowOff>
    </xdr:from>
    <xdr:to xmlns:xdr="http://schemas.openxmlformats.org/drawingml/2006/spreadsheetDrawing">
      <xdr:col>15</xdr:col>
      <xdr:colOff>101600</xdr:colOff>
      <xdr:row>56</xdr:row>
      <xdr:rowOff>64135</xdr:rowOff>
    </xdr:to>
    <xdr:sp macro="" textlink="">
      <xdr:nvSpPr>
        <xdr:cNvPr id="126" name="フローチャート: 判断 125"/>
        <xdr:cNvSpPr/>
      </xdr:nvSpPr>
      <xdr:spPr>
        <a:xfrm>
          <a:off x="2438400" y="95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56</xdr:row>
      <xdr:rowOff>55245</xdr:rowOff>
    </xdr:from>
    <xdr:ext cx="534670" cy="258445"/>
    <xdr:sp macro="" textlink="">
      <xdr:nvSpPr>
        <xdr:cNvPr id="127" name="テキスト ボックス 126"/>
        <xdr:cNvSpPr txBox="1"/>
      </xdr:nvSpPr>
      <xdr:spPr>
        <a:xfrm>
          <a:off x="2275840" y="9656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54</xdr:row>
      <xdr:rowOff>56515</xdr:rowOff>
    </xdr:from>
    <xdr:to xmlns:xdr="http://schemas.openxmlformats.org/drawingml/2006/spreadsheetDrawing">
      <xdr:col>10</xdr:col>
      <xdr:colOff>114300</xdr:colOff>
      <xdr:row>54</xdr:row>
      <xdr:rowOff>111125</xdr:rowOff>
    </xdr:to>
    <xdr:cxnSp macro="">
      <xdr:nvCxnSpPr>
        <xdr:cNvPr id="128" name="直線コネクタ 127"/>
        <xdr:cNvCxnSpPr/>
      </xdr:nvCxnSpPr>
      <xdr:spPr>
        <a:xfrm flipV="1">
          <a:off x="975360" y="9314815"/>
          <a:ext cx="76454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76200</xdr:rowOff>
    </xdr:from>
    <xdr:to xmlns:xdr="http://schemas.openxmlformats.org/drawingml/2006/spreadsheetDrawing">
      <xdr:col>10</xdr:col>
      <xdr:colOff>162560</xdr:colOff>
      <xdr:row>56</xdr:row>
      <xdr:rowOff>6350</xdr:rowOff>
    </xdr:to>
    <xdr:sp macro="" textlink="">
      <xdr:nvSpPr>
        <xdr:cNvPr id="129" name="フローチャート: 判断 128"/>
        <xdr:cNvSpPr/>
      </xdr:nvSpPr>
      <xdr:spPr>
        <a:xfrm>
          <a:off x="1689100" y="950595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168910</xdr:rowOff>
    </xdr:from>
    <xdr:ext cx="534670" cy="258445"/>
    <xdr:sp macro="" textlink="">
      <xdr:nvSpPr>
        <xdr:cNvPr id="130" name="テキスト ボックス 129"/>
        <xdr:cNvSpPr txBox="1"/>
      </xdr:nvSpPr>
      <xdr:spPr>
        <a:xfrm>
          <a:off x="1500505" y="9598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40640</xdr:rowOff>
    </xdr:from>
    <xdr:to xmlns:xdr="http://schemas.openxmlformats.org/drawingml/2006/spreadsheetDrawing">
      <xdr:col>6</xdr:col>
      <xdr:colOff>38100</xdr:colOff>
      <xdr:row>55</xdr:row>
      <xdr:rowOff>141605</xdr:rowOff>
    </xdr:to>
    <xdr:sp macro="" textlink="">
      <xdr:nvSpPr>
        <xdr:cNvPr id="131" name="フローチャート: 判断 130"/>
        <xdr:cNvSpPr/>
      </xdr:nvSpPr>
      <xdr:spPr>
        <a:xfrm>
          <a:off x="939800" y="9470390"/>
          <a:ext cx="7366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132715</xdr:rowOff>
    </xdr:from>
    <xdr:ext cx="534035" cy="258445"/>
    <xdr:sp macro="" textlink="">
      <xdr:nvSpPr>
        <xdr:cNvPr id="132" name="テキスト ボックス 131"/>
        <xdr:cNvSpPr txBox="1"/>
      </xdr:nvSpPr>
      <xdr:spPr>
        <a:xfrm>
          <a:off x="751205" y="9562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38023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61</xdr:row>
      <xdr:rowOff>80010</xdr:rowOff>
    </xdr:from>
    <xdr:ext cx="762000" cy="259080"/>
    <xdr:sp macro="" textlink="">
      <xdr:nvSpPr>
        <xdr:cNvPr id="134" name="テキスト ボックス 133"/>
        <xdr:cNvSpPr txBox="1"/>
      </xdr:nvSpPr>
      <xdr:spPr>
        <a:xfrm>
          <a:off x="308864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32664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6" name="テキスト ボックス 135"/>
        <xdr:cNvSpPr txBox="1"/>
      </xdr:nvSpPr>
      <xdr:spPr>
        <a:xfrm>
          <a:off x="15773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61</xdr:row>
      <xdr:rowOff>80010</xdr:rowOff>
    </xdr:from>
    <xdr:ext cx="762000" cy="259080"/>
    <xdr:sp macro="" textlink="">
      <xdr:nvSpPr>
        <xdr:cNvPr id="137" name="テキスト ボックス 136"/>
        <xdr:cNvSpPr txBox="1"/>
      </xdr:nvSpPr>
      <xdr:spPr>
        <a:xfrm>
          <a:off x="8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16510</xdr:rowOff>
    </xdr:from>
    <xdr:to xmlns:xdr="http://schemas.openxmlformats.org/drawingml/2006/spreadsheetDrawing">
      <xdr:col>24</xdr:col>
      <xdr:colOff>114300</xdr:colOff>
      <xdr:row>56</xdr:row>
      <xdr:rowOff>118110</xdr:rowOff>
    </xdr:to>
    <xdr:sp macro="" textlink="">
      <xdr:nvSpPr>
        <xdr:cNvPr id="138" name="楕円 137"/>
        <xdr:cNvSpPr/>
      </xdr:nvSpPr>
      <xdr:spPr>
        <a:xfrm>
          <a:off x="391414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166370</xdr:rowOff>
    </xdr:from>
    <xdr:ext cx="534035" cy="258445"/>
    <xdr:sp macro="" textlink="">
      <xdr:nvSpPr>
        <xdr:cNvPr id="139" name="総務費該当値テキスト"/>
        <xdr:cNvSpPr txBox="1"/>
      </xdr:nvSpPr>
      <xdr:spPr>
        <a:xfrm>
          <a:off x="4015740" y="9596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156210</xdr:rowOff>
    </xdr:from>
    <xdr:to xmlns:xdr="http://schemas.openxmlformats.org/drawingml/2006/spreadsheetDrawing">
      <xdr:col>20</xdr:col>
      <xdr:colOff>38100</xdr:colOff>
      <xdr:row>56</xdr:row>
      <xdr:rowOff>86360</xdr:rowOff>
    </xdr:to>
    <xdr:sp macro="" textlink="">
      <xdr:nvSpPr>
        <xdr:cNvPr id="140" name="楕円 139"/>
        <xdr:cNvSpPr/>
      </xdr:nvSpPr>
      <xdr:spPr>
        <a:xfrm>
          <a:off x="3215640" y="958596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77470</xdr:rowOff>
    </xdr:from>
    <xdr:ext cx="534035" cy="258445"/>
    <xdr:sp macro="" textlink="">
      <xdr:nvSpPr>
        <xdr:cNvPr id="141" name="テキスト ボックス 140"/>
        <xdr:cNvSpPr txBox="1"/>
      </xdr:nvSpPr>
      <xdr:spPr>
        <a:xfrm>
          <a:off x="3027045" y="9678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75565</xdr:rowOff>
    </xdr:from>
    <xdr:to xmlns:xdr="http://schemas.openxmlformats.org/drawingml/2006/spreadsheetDrawing">
      <xdr:col>15</xdr:col>
      <xdr:colOff>101600</xdr:colOff>
      <xdr:row>56</xdr:row>
      <xdr:rowOff>6350</xdr:rowOff>
    </xdr:to>
    <xdr:sp macro="" textlink="">
      <xdr:nvSpPr>
        <xdr:cNvPr id="142" name="楕円 141"/>
        <xdr:cNvSpPr/>
      </xdr:nvSpPr>
      <xdr:spPr>
        <a:xfrm>
          <a:off x="2438400" y="9505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54</xdr:row>
      <xdr:rowOff>22225</xdr:rowOff>
    </xdr:from>
    <xdr:ext cx="534670" cy="258445"/>
    <xdr:sp macro="" textlink="">
      <xdr:nvSpPr>
        <xdr:cNvPr id="143" name="テキスト ボックス 142"/>
        <xdr:cNvSpPr txBox="1"/>
      </xdr:nvSpPr>
      <xdr:spPr>
        <a:xfrm>
          <a:off x="2275840" y="9280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6350</xdr:rowOff>
    </xdr:from>
    <xdr:to xmlns:xdr="http://schemas.openxmlformats.org/drawingml/2006/spreadsheetDrawing">
      <xdr:col>10</xdr:col>
      <xdr:colOff>162560</xdr:colOff>
      <xdr:row>54</xdr:row>
      <xdr:rowOff>107315</xdr:rowOff>
    </xdr:to>
    <xdr:sp macro="" textlink="">
      <xdr:nvSpPr>
        <xdr:cNvPr id="144" name="楕円 143"/>
        <xdr:cNvSpPr/>
      </xdr:nvSpPr>
      <xdr:spPr>
        <a:xfrm>
          <a:off x="1689100" y="9264650"/>
          <a:ext cx="9906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52</xdr:row>
      <xdr:rowOff>123825</xdr:rowOff>
    </xdr:from>
    <xdr:ext cx="534670" cy="258445"/>
    <xdr:sp macro="" textlink="">
      <xdr:nvSpPr>
        <xdr:cNvPr id="145" name="テキスト ボックス 144"/>
        <xdr:cNvSpPr txBox="1"/>
      </xdr:nvSpPr>
      <xdr:spPr>
        <a:xfrm>
          <a:off x="1500505" y="9039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60325</xdr:rowOff>
    </xdr:from>
    <xdr:to xmlns:xdr="http://schemas.openxmlformats.org/drawingml/2006/spreadsheetDrawing">
      <xdr:col>6</xdr:col>
      <xdr:colOff>38100</xdr:colOff>
      <xdr:row>54</xdr:row>
      <xdr:rowOff>161925</xdr:rowOff>
    </xdr:to>
    <xdr:sp macro="" textlink="">
      <xdr:nvSpPr>
        <xdr:cNvPr id="146" name="楕円 145"/>
        <xdr:cNvSpPr/>
      </xdr:nvSpPr>
      <xdr:spPr>
        <a:xfrm>
          <a:off x="939800" y="931862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53</xdr:row>
      <xdr:rowOff>6985</xdr:rowOff>
    </xdr:from>
    <xdr:ext cx="534035" cy="258445"/>
    <xdr:sp macro="" textlink="">
      <xdr:nvSpPr>
        <xdr:cNvPr id="147" name="テキスト ボックス 146"/>
        <xdr:cNvSpPr txBox="1"/>
      </xdr:nvSpPr>
      <xdr:spPr>
        <a:xfrm>
          <a:off x="751205" y="9093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50240" y="10858500"/>
          <a:ext cx="40157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77724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77724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62560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62560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60096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60096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50240" y="11684000"/>
          <a:ext cx="40157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64008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50240" y="13970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8" name="テキスト ボックス 157"/>
        <xdr:cNvSpPr txBox="1"/>
      </xdr:nvSpPr>
      <xdr:spPr>
        <a:xfrm>
          <a:off x="20256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650240" y="13589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78</xdr:row>
      <xdr:rowOff>73660</xdr:rowOff>
    </xdr:from>
    <xdr:ext cx="595630" cy="259080"/>
    <xdr:sp macro="" textlink="">
      <xdr:nvSpPr>
        <xdr:cNvPr id="160" name="テキスト ボックス 159"/>
        <xdr:cNvSpPr txBox="1"/>
      </xdr:nvSpPr>
      <xdr:spPr>
        <a:xfrm>
          <a:off x="16256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650240" y="13208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76</xdr:row>
      <xdr:rowOff>35560</xdr:rowOff>
    </xdr:from>
    <xdr:ext cx="595630" cy="259080"/>
    <xdr:sp macro="" textlink="">
      <xdr:nvSpPr>
        <xdr:cNvPr id="162" name="テキスト ボックス 161"/>
        <xdr:cNvSpPr txBox="1"/>
      </xdr:nvSpPr>
      <xdr:spPr>
        <a:xfrm>
          <a:off x="16256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650240" y="12827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73</xdr:row>
      <xdr:rowOff>168910</xdr:rowOff>
    </xdr:from>
    <xdr:ext cx="595630" cy="258445"/>
    <xdr:sp macro="" textlink="">
      <xdr:nvSpPr>
        <xdr:cNvPr id="164" name="テキスト ボックス 163"/>
        <xdr:cNvSpPr txBox="1"/>
      </xdr:nvSpPr>
      <xdr:spPr>
        <a:xfrm>
          <a:off x="16256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650240" y="12446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71</xdr:row>
      <xdr:rowOff>130810</xdr:rowOff>
    </xdr:from>
    <xdr:ext cx="595630" cy="259080"/>
    <xdr:sp macro="" textlink="">
      <xdr:nvSpPr>
        <xdr:cNvPr id="166" name="テキスト ボックス 165"/>
        <xdr:cNvSpPr txBox="1"/>
      </xdr:nvSpPr>
      <xdr:spPr>
        <a:xfrm>
          <a:off x="16256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650240" y="12065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69</xdr:row>
      <xdr:rowOff>92710</xdr:rowOff>
    </xdr:from>
    <xdr:ext cx="595630" cy="259080"/>
    <xdr:sp macro="" textlink="">
      <xdr:nvSpPr>
        <xdr:cNvPr id="168" name="テキスト ボックス 167"/>
        <xdr:cNvSpPr txBox="1"/>
      </xdr:nvSpPr>
      <xdr:spPr>
        <a:xfrm>
          <a:off x="16256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650240" y="11684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67</xdr:row>
      <xdr:rowOff>54610</xdr:rowOff>
    </xdr:from>
    <xdr:ext cx="595630" cy="258445"/>
    <xdr:sp macro="" textlink="">
      <xdr:nvSpPr>
        <xdr:cNvPr id="170" name="テキスト ボックス 169"/>
        <xdr:cNvSpPr txBox="1"/>
      </xdr:nvSpPr>
      <xdr:spPr>
        <a:xfrm>
          <a:off x="16256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650240" y="11684000"/>
          <a:ext cx="40157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106045</xdr:rowOff>
    </xdr:from>
    <xdr:to xmlns:xdr="http://schemas.openxmlformats.org/drawingml/2006/spreadsheetDrawing">
      <xdr:col>24</xdr:col>
      <xdr:colOff>62865</xdr:colOff>
      <xdr:row>77</xdr:row>
      <xdr:rowOff>72390</xdr:rowOff>
    </xdr:to>
    <xdr:cxnSp macro="">
      <xdr:nvCxnSpPr>
        <xdr:cNvPr id="172" name="直線コネクタ 171"/>
        <xdr:cNvCxnSpPr/>
      </xdr:nvCxnSpPr>
      <xdr:spPr>
        <a:xfrm flipV="1">
          <a:off x="3963035" y="12278995"/>
          <a:ext cx="1270" cy="995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76200</xdr:rowOff>
    </xdr:from>
    <xdr:ext cx="598170" cy="258445"/>
    <xdr:sp macro="" textlink="">
      <xdr:nvSpPr>
        <xdr:cNvPr id="173" name="民生費最小値テキスト"/>
        <xdr:cNvSpPr txBox="1"/>
      </xdr:nvSpPr>
      <xdr:spPr>
        <a:xfrm>
          <a:off x="4015740" y="13277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77</xdr:row>
      <xdr:rowOff>72390</xdr:rowOff>
    </xdr:from>
    <xdr:to xmlns:xdr="http://schemas.openxmlformats.org/drawingml/2006/spreadsheetDrawing">
      <xdr:col>24</xdr:col>
      <xdr:colOff>152400</xdr:colOff>
      <xdr:row>77</xdr:row>
      <xdr:rowOff>72390</xdr:rowOff>
    </xdr:to>
    <xdr:cxnSp macro="">
      <xdr:nvCxnSpPr>
        <xdr:cNvPr id="174" name="直線コネクタ 173"/>
        <xdr:cNvCxnSpPr/>
      </xdr:nvCxnSpPr>
      <xdr:spPr>
        <a:xfrm>
          <a:off x="3901440" y="132740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52705</xdr:rowOff>
    </xdr:from>
    <xdr:ext cx="598170" cy="258445"/>
    <xdr:sp macro="" textlink="">
      <xdr:nvSpPr>
        <xdr:cNvPr id="175" name="民生費最大値テキスト"/>
        <xdr:cNvSpPr txBox="1"/>
      </xdr:nvSpPr>
      <xdr:spPr>
        <a:xfrm>
          <a:off x="4015740" y="12054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168,764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162560</xdr:colOff>
      <xdr:row>71</xdr:row>
      <xdr:rowOff>106045</xdr:rowOff>
    </xdr:from>
    <xdr:to xmlns:xdr="http://schemas.openxmlformats.org/drawingml/2006/spreadsheetDrawing">
      <xdr:col>24</xdr:col>
      <xdr:colOff>152400</xdr:colOff>
      <xdr:row>71</xdr:row>
      <xdr:rowOff>106045</xdr:rowOff>
    </xdr:to>
    <xdr:cxnSp macro="">
      <xdr:nvCxnSpPr>
        <xdr:cNvPr id="176" name="直線コネクタ 175"/>
        <xdr:cNvCxnSpPr/>
      </xdr:nvCxnSpPr>
      <xdr:spPr>
        <a:xfrm>
          <a:off x="3901440" y="1227899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76</xdr:row>
      <xdr:rowOff>152400</xdr:rowOff>
    </xdr:from>
    <xdr:to xmlns:xdr="http://schemas.openxmlformats.org/drawingml/2006/spreadsheetDrawing">
      <xdr:col>24</xdr:col>
      <xdr:colOff>63500</xdr:colOff>
      <xdr:row>77</xdr:row>
      <xdr:rowOff>90805</xdr:rowOff>
    </xdr:to>
    <xdr:cxnSp macro="">
      <xdr:nvCxnSpPr>
        <xdr:cNvPr id="177" name="直線コネクタ 176"/>
        <xdr:cNvCxnSpPr/>
      </xdr:nvCxnSpPr>
      <xdr:spPr>
        <a:xfrm flipV="1">
          <a:off x="3251200" y="13182600"/>
          <a:ext cx="71374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146050</xdr:rowOff>
    </xdr:from>
    <xdr:ext cx="598170" cy="258445"/>
    <xdr:sp macro="" textlink="">
      <xdr:nvSpPr>
        <xdr:cNvPr id="178" name="民生費平均値テキスト"/>
        <xdr:cNvSpPr txBox="1"/>
      </xdr:nvSpPr>
      <xdr:spPr>
        <a:xfrm>
          <a:off x="4015740" y="1266190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123190</xdr:rowOff>
    </xdr:from>
    <xdr:to xmlns:xdr="http://schemas.openxmlformats.org/drawingml/2006/spreadsheetDrawing">
      <xdr:col>24</xdr:col>
      <xdr:colOff>114300</xdr:colOff>
      <xdr:row>75</xdr:row>
      <xdr:rowOff>53340</xdr:rowOff>
    </xdr:to>
    <xdr:sp macro="" textlink="">
      <xdr:nvSpPr>
        <xdr:cNvPr id="179" name="フローチャート: 判断 178"/>
        <xdr:cNvSpPr/>
      </xdr:nvSpPr>
      <xdr:spPr>
        <a:xfrm>
          <a:off x="391414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90805</xdr:rowOff>
    </xdr:from>
    <xdr:to xmlns:xdr="http://schemas.openxmlformats.org/drawingml/2006/spreadsheetDrawing">
      <xdr:col>19</xdr:col>
      <xdr:colOff>162560</xdr:colOff>
      <xdr:row>77</xdr:row>
      <xdr:rowOff>161290</xdr:rowOff>
    </xdr:to>
    <xdr:cxnSp macro="">
      <xdr:nvCxnSpPr>
        <xdr:cNvPr id="180" name="直線コネクタ 179"/>
        <xdr:cNvCxnSpPr/>
      </xdr:nvCxnSpPr>
      <xdr:spPr>
        <a:xfrm flipV="1">
          <a:off x="2489200" y="13292455"/>
          <a:ext cx="762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46355</xdr:rowOff>
    </xdr:from>
    <xdr:to xmlns:xdr="http://schemas.openxmlformats.org/drawingml/2006/spreadsheetDrawing">
      <xdr:col>20</xdr:col>
      <xdr:colOff>38100</xdr:colOff>
      <xdr:row>75</xdr:row>
      <xdr:rowOff>147955</xdr:rowOff>
    </xdr:to>
    <xdr:sp macro="" textlink="">
      <xdr:nvSpPr>
        <xdr:cNvPr id="181" name="フローチャート: 判断 180"/>
        <xdr:cNvSpPr/>
      </xdr:nvSpPr>
      <xdr:spPr>
        <a:xfrm>
          <a:off x="3215640" y="1290510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164465</xdr:rowOff>
    </xdr:from>
    <xdr:ext cx="598805" cy="259080"/>
    <xdr:sp macro="" textlink="">
      <xdr:nvSpPr>
        <xdr:cNvPr id="182" name="テキスト ボックス 181"/>
        <xdr:cNvSpPr txBox="1"/>
      </xdr:nvSpPr>
      <xdr:spPr>
        <a:xfrm>
          <a:off x="2994660" y="12680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156210</xdr:rowOff>
    </xdr:from>
    <xdr:to xmlns:xdr="http://schemas.openxmlformats.org/drawingml/2006/spreadsheetDrawing">
      <xdr:col>15</xdr:col>
      <xdr:colOff>50800</xdr:colOff>
      <xdr:row>77</xdr:row>
      <xdr:rowOff>161290</xdr:rowOff>
    </xdr:to>
    <xdr:cxnSp macro="">
      <xdr:nvCxnSpPr>
        <xdr:cNvPr id="183" name="直線コネクタ 182"/>
        <xdr:cNvCxnSpPr/>
      </xdr:nvCxnSpPr>
      <xdr:spPr>
        <a:xfrm>
          <a:off x="1739900" y="13357860"/>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60325</xdr:rowOff>
    </xdr:from>
    <xdr:to xmlns:xdr="http://schemas.openxmlformats.org/drawingml/2006/spreadsheetDrawing">
      <xdr:col>15</xdr:col>
      <xdr:colOff>101600</xdr:colOff>
      <xdr:row>75</xdr:row>
      <xdr:rowOff>161925</xdr:rowOff>
    </xdr:to>
    <xdr:sp macro="" textlink="">
      <xdr:nvSpPr>
        <xdr:cNvPr id="184" name="フローチャート: 判断 183"/>
        <xdr:cNvSpPr/>
      </xdr:nvSpPr>
      <xdr:spPr>
        <a:xfrm>
          <a:off x="24384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6985</xdr:rowOff>
    </xdr:from>
    <xdr:ext cx="598170" cy="258445"/>
    <xdr:sp macro="" textlink="">
      <xdr:nvSpPr>
        <xdr:cNvPr id="185" name="テキスト ボックス 184"/>
        <xdr:cNvSpPr txBox="1"/>
      </xdr:nvSpPr>
      <xdr:spPr>
        <a:xfrm>
          <a:off x="2245360" y="12694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77</xdr:row>
      <xdr:rowOff>156210</xdr:rowOff>
    </xdr:from>
    <xdr:to xmlns:xdr="http://schemas.openxmlformats.org/drawingml/2006/spreadsheetDrawing">
      <xdr:col>10</xdr:col>
      <xdr:colOff>114300</xdr:colOff>
      <xdr:row>78</xdr:row>
      <xdr:rowOff>106680</xdr:rowOff>
    </xdr:to>
    <xdr:cxnSp macro="">
      <xdr:nvCxnSpPr>
        <xdr:cNvPr id="186" name="直線コネクタ 185"/>
        <xdr:cNvCxnSpPr/>
      </xdr:nvCxnSpPr>
      <xdr:spPr>
        <a:xfrm flipV="1">
          <a:off x="975360" y="13357860"/>
          <a:ext cx="76454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92710</xdr:rowOff>
    </xdr:from>
    <xdr:to xmlns:xdr="http://schemas.openxmlformats.org/drawingml/2006/spreadsheetDrawing">
      <xdr:col>10</xdr:col>
      <xdr:colOff>162560</xdr:colOff>
      <xdr:row>76</xdr:row>
      <xdr:rowOff>22860</xdr:rowOff>
    </xdr:to>
    <xdr:sp macro="" textlink="">
      <xdr:nvSpPr>
        <xdr:cNvPr id="187" name="フローチャート: 判断 186"/>
        <xdr:cNvSpPr/>
      </xdr:nvSpPr>
      <xdr:spPr>
        <a:xfrm>
          <a:off x="1689100" y="1295146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39370</xdr:rowOff>
    </xdr:from>
    <xdr:ext cx="598805" cy="259080"/>
    <xdr:sp macro="" textlink="">
      <xdr:nvSpPr>
        <xdr:cNvPr id="188" name="テキスト ボックス 187"/>
        <xdr:cNvSpPr txBox="1"/>
      </xdr:nvSpPr>
      <xdr:spPr>
        <a:xfrm>
          <a:off x="1468120" y="12726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42545</xdr:rowOff>
    </xdr:from>
    <xdr:to xmlns:xdr="http://schemas.openxmlformats.org/drawingml/2006/spreadsheetDrawing">
      <xdr:col>6</xdr:col>
      <xdr:colOff>38100</xdr:colOff>
      <xdr:row>76</xdr:row>
      <xdr:rowOff>144145</xdr:rowOff>
    </xdr:to>
    <xdr:sp macro="" textlink="">
      <xdr:nvSpPr>
        <xdr:cNvPr id="189" name="フローチャート: 判断 188"/>
        <xdr:cNvSpPr/>
      </xdr:nvSpPr>
      <xdr:spPr>
        <a:xfrm>
          <a:off x="939800" y="1307274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160655</xdr:rowOff>
    </xdr:from>
    <xdr:ext cx="598805" cy="259080"/>
    <xdr:sp macro="" textlink="">
      <xdr:nvSpPr>
        <xdr:cNvPr id="190" name="テキスト ボックス 189"/>
        <xdr:cNvSpPr txBox="1"/>
      </xdr:nvSpPr>
      <xdr:spPr>
        <a:xfrm>
          <a:off x="718820" y="12847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38023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81</xdr:row>
      <xdr:rowOff>80010</xdr:rowOff>
    </xdr:from>
    <xdr:ext cx="762000" cy="259080"/>
    <xdr:sp macro="" textlink="">
      <xdr:nvSpPr>
        <xdr:cNvPr id="192" name="テキスト ボックス 191"/>
        <xdr:cNvSpPr txBox="1"/>
      </xdr:nvSpPr>
      <xdr:spPr>
        <a:xfrm>
          <a:off x="308864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32664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4" name="テキスト ボックス 193"/>
        <xdr:cNvSpPr txBox="1"/>
      </xdr:nvSpPr>
      <xdr:spPr>
        <a:xfrm>
          <a:off x="15773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81</xdr:row>
      <xdr:rowOff>80010</xdr:rowOff>
    </xdr:from>
    <xdr:ext cx="762000" cy="259080"/>
    <xdr:sp macro="" textlink="">
      <xdr:nvSpPr>
        <xdr:cNvPr id="195" name="テキスト ボックス 194"/>
        <xdr:cNvSpPr txBox="1"/>
      </xdr:nvSpPr>
      <xdr:spPr>
        <a:xfrm>
          <a:off x="8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101600</xdr:rowOff>
    </xdr:from>
    <xdr:to xmlns:xdr="http://schemas.openxmlformats.org/drawingml/2006/spreadsheetDrawing">
      <xdr:col>24</xdr:col>
      <xdr:colOff>114300</xdr:colOff>
      <xdr:row>77</xdr:row>
      <xdr:rowOff>31750</xdr:rowOff>
    </xdr:to>
    <xdr:sp macro="" textlink="">
      <xdr:nvSpPr>
        <xdr:cNvPr id="196" name="楕円 195"/>
        <xdr:cNvSpPr/>
      </xdr:nvSpPr>
      <xdr:spPr>
        <a:xfrm>
          <a:off x="391414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16510</xdr:rowOff>
    </xdr:from>
    <xdr:ext cx="598170" cy="259080"/>
    <xdr:sp macro="" textlink="">
      <xdr:nvSpPr>
        <xdr:cNvPr id="197" name="民生費該当値テキスト"/>
        <xdr:cNvSpPr txBox="1"/>
      </xdr:nvSpPr>
      <xdr:spPr>
        <a:xfrm>
          <a:off x="4015740" y="13046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40640</xdr:rowOff>
    </xdr:from>
    <xdr:to xmlns:xdr="http://schemas.openxmlformats.org/drawingml/2006/spreadsheetDrawing">
      <xdr:col>20</xdr:col>
      <xdr:colOff>38100</xdr:colOff>
      <xdr:row>77</xdr:row>
      <xdr:rowOff>141605</xdr:rowOff>
    </xdr:to>
    <xdr:sp macro="" textlink="">
      <xdr:nvSpPr>
        <xdr:cNvPr id="198" name="楕円 197"/>
        <xdr:cNvSpPr/>
      </xdr:nvSpPr>
      <xdr:spPr>
        <a:xfrm>
          <a:off x="3215640" y="13242290"/>
          <a:ext cx="7366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132715</xdr:rowOff>
    </xdr:from>
    <xdr:ext cx="598805" cy="258445"/>
    <xdr:sp macro="" textlink="">
      <xdr:nvSpPr>
        <xdr:cNvPr id="199" name="テキスト ボックス 198"/>
        <xdr:cNvSpPr txBox="1"/>
      </xdr:nvSpPr>
      <xdr:spPr>
        <a:xfrm>
          <a:off x="2994660" y="133343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110490</xdr:rowOff>
    </xdr:from>
    <xdr:to xmlns:xdr="http://schemas.openxmlformats.org/drawingml/2006/spreadsheetDrawing">
      <xdr:col>15</xdr:col>
      <xdr:colOff>101600</xdr:colOff>
      <xdr:row>78</xdr:row>
      <xdr:rowOff>40640</xdr:rowOff>
    </xdr:to>
    <xdr:sp macro="" textlink="">
      <xdr:nvSpPr>
        <xdr:cNvPr id="200" name="楕円 199"/>
        <xdr:cNvSpPr/>
      </xdr:nvSpPr>
      <xdr:spPr>
        <a:xfrm>
          <a:off x="24384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31750</xdr:rowOff>
    </xdr:from>
    <xdr:ext cx="598170" cy="258445"/>
    <xdr:sp macro="" textlink="">
      <xdr:nvSpPr>
        <xdr:cNvPr id="201" name="テキスト ボックス 200"/>
        <xdr:cNvSpPr txBox="1"/>
      </xdr:nvSpPr>
      <xdr:spPr>
        <a:xfrm>
          <a:off x="2245360" y="13404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105410</xdr:rowOff>
    </xdr:from>
    <xdr:to xmlns:xdr="http://schemas.openxmlformats.org/drawingml/2006/spreadsheetDrawing">
      <xdr:col>10</xdr:col>
      <xdr:colOff>162560</xdr:colOff>
      <xdr:row>78</xdr:row>
      <xdr:rowOff>35560</xdr:rowOff>
    </xdr:to>
    <xdr:sp macro="" textlink="">
      <xdr:nvSpPr>
        <xdr:cNvPr id="202" name="楕円 201"/>
        <xdr:cNvSpPr/>
      </xdr:nvSpPr>
      <xdr:spPr>
        <a:xfrm>
          <a:off x="1689100" y="1330706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26670</xdr:rowOff>
    </xdr:from>
    <xdr:ext cx="598805" cy="259080"/>
    <xdr:sp macro="" textlink="">
      <xdr:nvSpPr>
        <xdr:cNvPr id="203" name="テキスト ボックス 202"/>
        <xdr:cNvSpPr txBox="1"/>
      </xdr:nvSpPr>
      <xdr:spPr>
        <a:xfrm>
          <a:off x="1468120" y="13399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55880</xdr:rowOff>
    </xdr:from>
    <xdr:to xmlns:xdr="http://schemas.openxmlformats.org/drawingml/2006/spreadsheetDrawing">
      <xdr:col>6</xdr:col>
      <xdr:colOff>38100</xdr:colOff>
      <xdr:row>78</xdr:row>
      <xdr:rowOff>157480</xdr:rowOff>
    </xdr:to>
    <xdr:sp macro="" textlink="">
      <xdr:nvSpPr>
        <xdr:cNvPr id="204" name="楕円 203"/>
        <xdr:cNvSpPr/>
      </xdr:nvSpPr>
      <xdr:spPr>
        <a:xfrm>
          <a:off x="939800" y="1342898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148590</xdr:rowOff>
    </xdr:from>
    <xdr:ext cx="598805" cy="259080"/>
    <xdr:sp macro="" textlink="">
      <xdr:nvSpPr>
        <xdr:cNvPr id="205" name="テキスト ボックス 204"/>
        <xdr:cNvSpPr txBox="1"/>
      </xdr:nvSpPr>
      <xdr:spPr>
        <a:xfrm>
          <a:off x="718820" y="13521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650240" y="14287500"/>
          <a:ext cx="40157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77724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77724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62560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62560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260096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60096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50240" y="15113000"/>
          <a:ext cx="40157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4" name="テキスト ボックス 213"/>
        <xdr:cNvSpPr txBox="1"/>
      </xdr:nvSpPr>
      <xdr:spPr>
        <a:xfrm>
          <a:off x="64008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50240" y="17399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6" name="テキスト ボックス 215"/>
        <xdr:cNvSpPr txBox="1"/>
      </xdr:nvSpPr>
      <xdr:spPr>
        <a:xfrm>
          <a:off x="20256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7" name="直線コネクタ 216"/>
        <xdr:cNvCxnSpPr/>
      </xdr:nvCxnSpPr>
      <xdr:spPr>
        <a:xfrm>
          <a:off x="650240" y="168275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18" name="テキスト ボックス 217"/>
        <xdr:cNvSpPr txBox="1"/>
      </xdr:nvSpPr>
      <xdr:spPr>
        <a:xfrm>
          <a:off x="20256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650240" y="16256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0" name="テキスト ボックス 219"/>
        <xdr:cNvSpPr txBox="1"/>
      </xdr:nvSpPr>
      <xdr:spPr>
        <a:xfrm>
          <a:off x="20256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1" name="直線コネクタ 220"/>
        <xdr:cNvCxnSpPr/>
      </xdr:nvCxnSpPr>
      <xdr:spPr>
        <a:xfrm>
          <a:off x="650240" y="156845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90</xdr:row>
      <xdr:rowOff>111760</xdr:rowOff>
    </xdr:from>
    <xdr:ext cx="531495" cy="258445"/>
    <xdr:sp macro="" textlink="">
      <xdr:nvSpPr>
        <xdr:cNvPr id="222" name="テキスト ボックス 221"/>
        <xdr:cNvSpPr txBox="1"/>
      </xdr:nvSpPr>
      <xdr:spPr>
        <a:xfrm>
          <a:off x="202565"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650240" y="15113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8445"/>
    <xdr:sp macro="" textlink="">
      <xdr:nvSpPr>
        <xdr:cNvPr id="224" name="テキスト ボックス 223"/>
        <xdr:cNvSpPr txBox="1"/>
      </xdr:nvSpPr>
      <xdr:spPr>
        <a:xfrm>
          <a:off x="20256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650240" y="15113000"/>
          <a:ext cx="40157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161290</xdr:rowOff>
    </xdr:from>
    <xdr:to xmlns:xdr="http://schemas.openxmlformats.org/drawingml/2006/spreadsheetDrawing">
      <xdr:col>24</xdr:col>
      <xdr:colOff>62865</xdr:colOff>
      <xdr:row>98</xdr:row>
      <xdr:rowOff>4445</xdr:rowOff>
    </xdr:to>
    <xdr:cxnSp macro="">
      <xdr:nvCxnSpPr>
        <xdr:cNvPr id="226" name="直線コネクタ 225"/>
        <xdr:cNvCxnSpPr/>
      </xdr:nvCxnSpPr>
      <xdr:spPr>
        <a:xfrm flipV="1">
          <a:off x="3963035" y="15591790"/>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035" cy="258445"/>
    <xdr:sp macro="" textlink="">
      <xdr:nvSpPr>
        <xdr:cNvPr id="227" name="衛生費最小値テキスト"/>
        <xdr:cNvSpPr txBox="1"/>
      </xdr:nvSpPr>
      <xdr:spPr>
        <a:xfrm>
          <a:off x="4015740" y="16810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98</xdr:row>
      <xdr:rowOff>4445</xdr:rowOff>
    </xdr:from>
    <xdr:to xmlns:xdr="http://schemas.openxmlformats.org/drawingml/2006/spreadsheetDrawing">
      <xdr:col>24</xdr:col>
      <xdr:colOff>152400</xdr:colOff>
      <xdr:row>98</xdr:row>
      <xdr:rowOff>4445</xdr:rowOff>
    </xdr:to>
    <xdr:cxnSp macro="">
      <xdr:nvCxnSpPr>
        <xdr:cNvPr id="228" name="直線コネクタ 227"/>
        <xdr:cNvCxnSpPr/>
      </xdr:nvCxnSpPr>
      <xdr:spPr>
        <a:xfrm>
          <a:off x="3901440" y="168065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107950</xdr:rowOff>
    </xdr:from>
    <xdr:ext cx="534035" cy="259080"/>
    <xdr:sp macro="" textlink="">
      <xdr:nvSpPr>
        <xdr:cNvPr id="229" name="衛生費最大値テキスト"/>
        <xdr:cNvSpPr txBox="1"/>
      </xdr:nvSpPr>
      <xdr:spPr>
        <a:xfrm>
          <a:off x="4015740" y="15367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162560</xdr:colOff>
      <xdr:row>90</xdr:row>
      <xdr:rowOff>161290</xdr:rowOff>
    </xdr:from>
    <xdr:to xmlns:xdr="http://schemas.openxmlformats.org/drawingml/2006/spreadsheetDrawing">
      <xdr:col>24</xdr:col>
      <xdr:colOff>152400</xdr:colOff>
      <xdr:row>90</xdr:row>
      <xdr:rowOff>161290</xdr:rowOff>
    </xdr:to>
    <xdr:cxnSp macro="">
      <xdr:nvCxnSpPr>
        <xdr:cNvPr id="230" name="直線コネクタ 229"/>
        <xdr:cNvCxnSpPr/>
      </xdr:nvCxnSpPr>
      <xdr:spPr>
        <a:xfrm>
          <a:off x="3901440" y="155917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93</xdr:row>
      <xdr:rowOff>19050</xdr:rowOff>
    </xdr:from>
    <xdr:to xmlns:xdr="http://schemas.openxmlformats.org/drawingml/2006/spreadsheetDrawing">
      <xdr:col>24</xdr:col>
      <xdr:colOff>63500</xdr:colOff>
      <xdr:row>94</xdr:row>
      <xdr:rowOff>116840</xdr:rowOff>
    </xdr:to>
    <xdr:cxnSp macro="">
      <xdr:nvCxnSpPr>
        <xdr:cNvPr id="231" name="直線コネクタ 230"/>
        <xdr:cNvCxnSpPr/>
      </xdr:nvCxnSpPr>
      <xdr:spPr>
        <a:xfrm>
          <a:off x="3251200" y="15963900"/>
          <a:ext cx="71374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48895</xdr:rowOff>
    </xdr:from>
    <xdr:ext cx="534035" cy="259080"/>
    <xdr:sp macro="" textlink="">
      <xdr:nvSpPr>
        <xdr:cNvPr id="232" name="衛生費平均値テキスト"/>
        <xdr:cNvSpPr txBox="1"/>
      </xdr:nvSpPr>
      <xdr:spPr>
        <a:xfrm>
          <a:off x="4015740" y="159937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26035</xdr:rowOff>
    </xdr:from>
    <xdr:to xmlns:xdr="http://schemas.openxmlformats.org/drawingml/2006/spreadsheetDrawing">
      <xdr:col>24</xdr:col>
      <xdr:colOff>114300</xdr:colOff>
      <xdr:row>94</xdr:row>
      <xdr:rowOff>127635</xdr:rowOff>
    </xdr:to>
    <xdr:sp macro="" textlink="">
      <xdr:nvSpPr>
        <xdr:cNvPr id="233" name="フローチャート: 判断 232"/>
        <xdr:cNvSpPr/>
      </xdr:nvSpPr>
      <xdr:spPr>
        <a:xfrm>
          <a:off x="3914140"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19050</xdr:rowOff>
    </xdr:from>
    <xdr:to xmlns:xdr="http://schemas.openxmlformats.org/drawingml/2006/spreadsheetDrawing">
      <xdr:col>19</xdr:col>
      <xdr:colOff>162560</xdr:colOff>
      <xdr:row>94</xdr:row>
      <xdr:rowOff>123825</xdr:rowOff>
    </xdr:to>
    <xdr:cxnSp macro="">
      <xdr:nvCxnSpPr>
        <xdr:cNvPr id="234" name="直線コネクタ 233"/>
        <xdr:cNvCxnSpPr/>
      </xdr:nvCxnSpPr>
      <xdr:spPr>
        <a:xfrm flipV="1">
          <a:off x="2489200" y="15963900"/>
          <a:ext cx="762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81915</xdr:rowOff>
    </xdr:from>
    <xdr:to xmlns:xdr="http://schemas.openxmlformats.org/drawingml/2006/spreadsheetDrawing">
      <xdr:col>20</xdr:col>
      <xdr:colOff>38100</xdr:colOff>
      <xdr:row>95</xdr:row>
      <xdr:rowOff>12065</xdr:rowOff>
    </xdr:to>
    <xdr:sp macro="" textlink="">
      <xdr:nvSpPr>
        <xdr:cNvPr id="235" name="フローチャート: 判断 234"/>
        <xdr:cNvSpPr/>
      </xdr:nvSpPr>
      <xdr:spPr>
        <a:xfrm>
          <a:off x="3215640" y="1619821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3175</xdr:rowOff>
    </xdr:from>
    <xdr:ext cx="534035" cy="259080"/>
    <xdr:sp macro="" textlink="">
      <xdr:nvSpPr>
        <xdr:cNvPr id="236" name="テキスト ボックス 235"/>
        <xdr:cNvSpPr txBox="1"/>
      </xdr:nvSpPr>
      <xdr:spPr>
        <a:xfrm>
          <a:off x="3027045" y="16290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123825</xdr:rowOff>
    </xdr:from>
    <xdr:to xmlns:xdr="http://schemas.openxmlformats.org/drawingml/2006/spreadsheetDrawing">
      <xdr:col>15</xdr:col>
      <xdr:colOff>50800</xdr:colOff>
      <xdr:row>95</xdr:row>
      <xdr:rowOff>25400</xdr:rowOff>
    </xdr:to>
    <xdr:cxnSp macro="">
      <xdr:nvCxnSpPr>
        <xdr:cNvPr id="237" name="直線コネクタ 236"/>
        <xdr:cNvCxnSpPr/>
      </xdr:nvCxnSpPr>
      <xdr:spPr>
        <a:xfrm flipV="1">
          <a:off x="1739900" y="16240125"/>
          <a:ext cx="7493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93</xdr:row>
      <xdr:rowOff>109220</xdr:rowOff>
    </xdr:from>
    <xdr:to xmlns:xdr="http://schemas.openxmlformats.org/drawingml/2006/spreadsheetDrawing">
      <xdr:col>15</xdr:col>
      <xdr:colOff>101600</xdr:colOff>
      <xdr:row>94</xdr:row>
      <xdr:rowOff>38735</xdr:rowOff>
    </xdr:to>
    <xdr:sp macro="" textlink="">
      <xdr:nvSpPr>
        <xdr:cNvPr id="238" name="フローチャート: 判断 237"/>
        <xdr:cNvSpPr/>
      </xdr:nvSpPr>
      <xdr:spPr>
        <a:xfrm>
          <a:off x="2438400" y="16054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92</xdr:row>
      <xdr:rowOff>55245</xdr:rowOff>
    </xdr:from>
    <xdr:ext cx="534670" cy="258445"/>
    <xdr:sp macro="" textlink="">
      <xdr:nvSpPr>
        <xdr:cNvPr id="239" name="テキスト ボックス 238"/>
        <xdr:cNvSpPr txBox="1"/>
      </xdr:nvSpPr>
      <xdr:spPr>
        <a:xfrm>
          <a:off x="2275840" y="1582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93</xdr:row>
      <xdr:rowOff>147320</xdr:rowOff>
    </xdr:from>
    <xdr:to xmlns:xdr="http://schemas.openxmlformats.org/drawingml/2006/spreadsheetDrawing">
      <xdr:col>10</xdr:col>
      <xdr:colOff>114300</xdr:colOff>
      <xdr:row>95</xdr:row>
      <xdr:rowOff>25400</xdr:rowOff>
    </xdr:to>
    <xdr:cxnSp macro="">
      <xdr:nvCxnSpPr>
        <xdr:cNvPr id="240" name="直線コネクタ 239"/>
        <xdr:cNvCxnSpPr/>
      </xdr:nvCxnSpPr>
      <xdr:spPr>
        <a:xfrm>
          <a:off x="975360" y="16092170"/>
          <a:ext cx="76454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93</xdr:row>
      <xdr:rowOff>71120</xdr:rowOff>
    </xdr:from>
    <xdr:to xmlns:xdr="http://schemas.openxmlformats.org/drawingml/2006/spreadsheetDrawing">
      <xdr:col>10</xdr:col>
      <xdr:colOff>162560</xdr:colOff>
      <xdr:row>94</xdr:row>
      <xdr:rowOff>1270</xdr:rowOff>
    </xdr:to>
    <xdr:sp macro="" textlink="">
      <xdr:nvSpPr>
        <xdr:cNvPr id="241" name="フローチャート: 判断 240"/>
        <xdr:cNvSpPr/>
      </xdr:nvSpPr>
      <xdr:spPr>
        <a:xfrm>
          <a:off x="1689100" y="1601597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17780</xdr:rowOff>
    </xdr:from>
    <xdr:ext cx="534670" cy="258445"/>
    <xdr:sp macro="" textlink="">
      <xdr:nvSpPr>
        <xdr:cNvPr id="242" name="テキスト ボックス 241"/>
        <xdr:cNvSpPr txBox="1"/>
      </xdr:nvSpPr>
      <xdr:spPr>
        <a:xfrm>
          <a:off x="1500505" y="15791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163195</xdr:rowOff>
    </xdr:from>
    <xdr:to xmlns:xdr="http://schemas.openxmlformats.org/drawingml/2006/spreadsheetDrawing">
      <xdr:col>6</xdr:col>
      <xdr:colOff>38100</xdr:colOff>
      <xdr:row>94</xdr:row>
      <xdr:rowOff>93345</xdr:rowOff>
    </xdr:to>
    <xdr:sp macro="" textlink="">
      <xdr:nvSpPr>
        <xdr:cNvPr id="243" name="フローチャート: 判断 242"/>
        <xdr:cNvSpPr/>
      </xdr:nvSpPr>
      <xdr:spPr>
        <a:xfrm>
          <a:off x="939800" y="1610804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84455</xdr:rowOff>
    </xdr:from>
    <xdr:ext cx="534035" cy="259080"/>
    <xdr:sp macro="" textlink="">
      <xdr:nvSpPr>
        <xdr:cNvPr id="244" name="テキスト ボックス 243"/>
        <xdr:cNvSpPr txBox="1"/>
      </xdr:nvSpPr>
      <xdr:spPr>
        <a:xfrm>
          <a:off x="751205" y="16200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38023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101</xdr:row>
      <xdr:rowOff>80010</xdr:rowOff>
    </xdr:from>
    <xdr:ext cx="762000" cy="259080"/>
    <xdr:sp macro="" textlink="">
      <xdr:nvSpPr>
        <xdr:cNvPr id="246" name="テキスト ボックス 245"/>
        <xdr:cNvSpPr txBox="1"/>
      </xdr:nvSpPr>
      <xdr:spPr>
        <a:xfrm>
          <a:off x="308864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32664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8" name="テキスト ボックス 247"/>
        <xdr:cNvSpPr txBox="1"/>
      </xdr:nvSpPr>
      <xdr:spPr>
        <a:xfrm>
          <a:off x="15773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101</xdr:row>
      <xdr:rowOff>80010</xdr:rowOff>
    </xdr:from>
    <xdr:ext cx="762000" cy="259080"/>
    <xdr:sp macro="" textlink="">
      <xdr:nvSpPr>
        <xdr:cNvPr id="249" name="テキスト ボックス 248"/>
        <xdr:cNvSpPr txBox="1"/>
      </xdr:nvSpPr>
      <xdr:spPr>
        <a:xfrm>
          <a:off x="8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66040</xdr:rowOff>
    </xdr:from>
    <xdr:to xmlns:xdr="http://schemas.openxmlformats.org/drawingml/2006/spreadsheetDrawing">
      <xdr:col>24</xdr:col>
      <xdr:colOff>114300</xdr:colOff>
      <xdr:row>94</xdr:row>
      <xdr:rowOff>167640</xdr:rowOff>
    </xdr:to>
    <xdr:sp macro="" textlink="">
      <xdr:nvSpPr>
        <xdr:cNvPr id="250" name="楕円 249"/>
        <xdr:cNvSpPr/>
      </xdr:nvSpPr>
      <xdr:spPr>
        <a:xfrm>
          <a:off x="3914140" y="161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44450</xdr:rowOff>
    </xdr:from>
    <xdr:ext cx="534035" cy="259080"/>
    <xdr:sp macro="" textlink="">
      <xdr:nvSpPr>
        <xdr:cNvPr id="251" name="衛生費該当値テキスト"/>
        <xdr:cNvSpPr txBox="1"/>
      </xdr:nvSpPr>
      <xdr:spPr>
        <a:xfrm>
          <a:off x="4015740" y="16160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139700</xdr:rowOff>
    </xdr:from>
    <xdr:to xmlns:xdr="http://schemas.openxmlformats.org/drawingml/2006/spreadsheetDrawing">
      <xdr:col>20</xdr:col>
      <xdr:colOff>38100</xdr:colOff>
      <xdr:row>93</xdr:row>
      <xdr:rowOff>69850</xdr:rowOff>
    </xdr:to>
    <xdr:sp macro="" textlink="">
      <xdr:nvSpPr>
        <xdr:cNvPr id="252" name="楕円 251"/>
        <xdr:cNvSpPr/>
      </xdr:nvSpPr>
      <xdr:spPr>
        <a:xfrm>
          <a:off x="3215640" y="159131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91</xdr:row>
      <xdr:rowOff>86360</xdr:rowOff>
    </xdr:from>
    <xdr:ext cx="534035" cy="258445"/>
    <xdr:sp macro="" textlink="">
      <xdr:nvSpPr>
        <xdr:cNvPr id="253" name="テキスト ボックス 252"/>
        <xdr:cNvSpPr txBox="1"/>
      </xdr:nvSpPr>
      <xdr:spPr>
        <a:xfrm>
          <a:off x="3027045" y="15688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73025</xdr:rowOff>
    </xdr:from>
    <xdr:to xmlns:xdr="http://schemas.openxmlformats.org/drawingml/2006/spreadsheetDrawing">
      <xdr:col>15</xdr:col>
      <xdr:colOff>101600</xdr:colOff>
      <xdr:row>95</xdr:row>
      <xdr:rowOff>3175</xdr:rowOff>
    </xdr:to>
    <xdr:sp macro="" textlink="">
      <xdr:nvSpPr>
        <xdr:cNvPr id="254" name="楕円 253"/>
        <xdr:cNvSpPr/>
      </xdr:nvSpPr>
      <xdr:spPr>
        <a:xfrm>
          <a:off x="2438400" y="161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94</xdr:row>
      <xdr:rowOff>166370</xdr:rowOff>
    </xdr:from>
    <xdr:ext cx="534670" cy="258445"/>
    <xdr:sp macro="" textlink="">
      <xdr:nvSpPr>
        <xdr:cNvPr id="255" name="テキスト ボックス 254"/>
        <xdr:cNvSpPr txBox="1"/>
      </xdr:nvSpPr>
      <xdr:spPr>
        <a:xfrm>
          <a:off x="2275840" y="16282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146050</xdr:rowOff>
    </xdr:from>
    <xdr:to xmlns:xdr="http://schemas.openxmlformats.org/drawingml/2006/spreadsheetDrawing">
      <xdr:col>10</xdr:col>
      <xdr:colOff>162560</xdr:colOff>
      <xdr:row>95</xdr:row>
      <xdr:rowOff>76200</xdr:rowOff>
    </xdr:to>
    <xdr:sp macro="" textlink="">
      <xdr:nvSpPr>
        <xdr:cNvPr id="256" name="楕円 255"/>
        <xdr:cNvSpPr/>
      </xdr:nvSpPr>
      <xdr:spPr>
        <a:xfrm>
          <a:off x="1689100" y="1626235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67310</xdr:rowOff>
    </xdr:from>
    <xdr:ext cx="534670" cy="259080"/>
    <xdr:sp macro="" textlink="">
      <xdr:nvSpPr>
        <xdr:cNvPr id="257" name="テキスト ボックス 256"/>
        <xdr:cNvSpPr txBox="1"/>
      </xdr:nvSpPr>
      <xdr:spPr>
        <a:xfrm>
          <a:off x="1500505" y="1635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96520</xdr:rowOff>
    </xdr:from>
    <xdr:to xmlns:xdr="http://schemas.openxmlformats.org/drawingml/2006/spreadsheetDrawing">
      <xdr:col>6</xdr:col>
      <xdr:colOff>38100</xdr:colOff>
      <xdr:row>94</xdr:row>
      <xdr:rowOff>26670</xdr:rowOff>
    </xdr:to>
    <xdr:sp macro="" textlink="">
      <xdr:nvSpPr>
        <xdr:cNvPr id="258" name="楕円 257"/>
        <xdr:cNvSpPr/>
      </xdr:nvSpPr>
      <xdr:spPr>
        <a:xfrm>
          <a:off x="939800" y="1604137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43180</xdr:rowOff>
    </xdr:from>
    <xdr:ext cx="534035" cy="258445"/>
    <xdr:sp macro="" textlink="">
      <xdr:nvSpPr>
        <xdr:cNvPr id="259" name="テキスト ボックス 258"/>
        <xdr:cNvSpPr txBox="1"/>
      </xdr:nvSpPr>
      <xdr:spPr>
        <a:xfrm>
          <a:off x="751205" y="15816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5654040" y="4000500"/>
          <a:ext cx="3987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575310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575310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662940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662940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760476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760476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5654040" y="4826000"/>
          <a:ext cx="3987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561594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5654040" y="7112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5654040" y="6731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1" name="テキスト ボックス 270"/>
        <xdr:cNvSpPr txBox="1"/>
      </xdr:nvSpPr>
      <xdr:spPr>
        <a:xfrm>
          <a:off x="543306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5654040" y="6350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7360" cy="259080"/>
    <xdr:sp macro="" textlink="">
      <xdr:nvSpPr>
        <xdr:cNvPr id="273" name="テキスト ボックス 272"/>
        <xdr:cNvSpPr txBox="1"/>
      </xdr:nvSpPr>
      <xdr:spPr>
        <a:xfrm>
          <a:off x="524256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5654040" y="5969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7360" cy="258445"/>
    <xdr:sp macro="" textlink="">
      <xdr:nvSpPr>
        <xdr:cNvPr id="275" name="テキスト ボックス 274"/>
        <xdr:cNvSpPr txBox="1"/>
      </xdr:nvSpPr>
      <xdr:spPr>
        <a:xfrm>
          <a:off x="5242560" y="582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5654040" y="5588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7360" cy="259080"/>
    <xdr:sp macro="" textlink="">
      <xdr:nvSpPr>
        <xdr:cNvPr id="277" name="テキスト ボックス 276"/>
        <xdr:cNvSpPr txBox="1"/>
      </xdr:nvSpPr>
      <xdr:spPr>
        <a:xfrm>
          <a:off x="524256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5654040" y="5207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29</xdr:row>
      <xdr:rowOff>92710</xdr:rowOff>
    </xdr:from>
    <xdr:ext cx="531495" cy="259080"/>
    <xdr:sp macro="" textlink="">
      <xdr:nvSpPr>
        <xdr:cNvPr id="279" name="テキスト ボックス 278"/>
        <xdr:cNvSpPr txBox="1"/>
      </xdr:nvSpPr>
      <xdr:spPr>
        <a:xfrm>
          <a:off x="520192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5654040" y="4826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27</xdr:row>
      <xdr:rowOff>54610</xdr:rowOff>
    </xdr:from>
    <xdr:ext cx="531495" cy="258445"/>
    <xdr:sp macro="" textlink="">
      <xdr:nvSpPr>
        <xdr:cNvPr id="281" name="テキスト ボックス 280"/>
        <xdr:cNvSpPr txBox="1"/>
      </xdr:nvSpPr>
      <xdr:spPr>
        <a:xfrm>
          <a:off x="5201920"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5654040" y="4826000"/>
          <a:ext cx="3987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32</xdr:row>
      <xdr:rowOff>134620</xdr:rowOff>
    </xdr:from>
    <xdr:to xmlns:xdr="http://schemas.openxmlformats.org/drawingml/2006/spreadsheetDrawing">
      <xdr:col>54</xdr:col>
      <xdr:colOff>162560</xdr:colOff>
      <xdr:row>39</xdr:row>
      <xdr:rowOff>7620</xdr:rowOff>
    </xdr:to>
    <xdr:cxnSp macro="">
      <xdr:nvCxnSpPr>
        <xdr:cNvPr id="283" name="直線コネクタ 282"/>
        <xdr:cNvCxnSpPr/>
      </xdr:nvCxnSpPr>
      <xdr:spPr>
        <a:xfrm flipV="1">
          <a:off x="8940800" y="5621020"/>
          <a:ext cx="0" cy="1073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11430</xdr:rowOff>
    </xdr:from>
    <xdr:ext cx="378460" cy="259080"/>
    <xdr:sp macro="" textlink="">
      <xdr:nvSpPr>
        <xdr:cNvPr id="284" name="労働費最小値テキスト"/>
        <xdr:cNvSpPr txBox="1"/>
      </xdr:nvSpPr>
      <xdr:spPr>
        <a:xfrm>
          <a:off x="8991600" y="6697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7620</xdr:rowOff>
    </xdr:from>
    <xdr:to xmlns:xdr="http://schemas.openxmlformats.org/drawingml/2006/spreadsheetDrawing">
      <xdr:col>55</xdr:col>
      <xdr:colOff>88900</xdr:colOff>
      <xdr:row>39</xdr:row>
      <xdr:rowOff>7620</xdr:rowOff>
    </xdr:to>
    <xdr:cxnSp macro="">
      <xdr:nvCxnSpPr>
        <xdr:cNvPr id="285" name="直線コネクタ 284"/>
        <xdr:cNvCxnSpPr/>
      </xdr:nvCxnSpPr>
      <xdr:spPr>
        <a:xfrm>
          <a:off x="8879840" y="669417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81280</xdr:rowOff>
    </xdr:from>
    <xdr:ext cx="469900" cy="259080"/>
    <xdr:sp macro="" textlink="">
      <xdr:nvSpPr>
        <xdr:cNvPr id="286" name="労働費最大値テキスト"/>
        <xdr:cNvSpPr txBox="1"/>
      </xdr:nvSpPr>
      <xdr:spPr>
        <a:xfrm>
          <a:off x="8991600" y="5396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32</xdr:row>
      <xdr:rowOff>134620</xdr:rowOff>
    </xdr:from>
    <xdr:to xmlns:xdr="http://schemas.openxmlformats.org/drawingml/2006/spreadsheetDrawing">
      <xdr:col>55</xdr:col>
      <xdr:colOff>88900</xdr:colOff>
      <xdr:row>32</xdr:row>
      <xdr:rowOff>134620</xdr:rowOff>
    </xdr:to>
    <xdr:cxnSp macro="">
      <xdr:nvCxnSpPr>
        <xdr:cNvPr id="287" name="直線コネクタ 286"/>
        <xdr:cNvCxnSpPr/>
      </xdr:nvCxnSpPr>
      <xdr:spPr>
        <a:xfrm>
          <a:off x="8879840" y="562102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26035</xdr:rowOff>
    </xdr:from>
    <xdr:to xmlns:xdr="http://schemas.openxmlformats.org/drawingml/2006/spreadsheetDrawing">
      <xdr:col>55</xdr:col>
      <xdr:colOff>0</xdr:colOff>
      <xdr:row>32</xdr:row>
      <xdr:rowOff>134620</xdr:rowOff>
    </xdr:to>
    <xdr:cxnSp macro="">
      <xdr:nvCxnSpPr>
        <xdr:cNvPr id="288" name="直線コネクタ 287"/>
        <xdr:cNvCxnSpPr/>
      </xdr:nvCxnSpPr>
      <xdr:spPr>
        <a:xfrm>
          <a:off x="8242300" y="5512435"/>
          <a:ext cx="6985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130810</xdr:rowOff>
    </xdr:from>
    <xdr:ext cx="469900" cy="259080"/>
    <xdr:sp macro="" textlink="">
      <xdr:nvSpPr>
        <xdr:cNvPr id="289" name="労働費平均値テキスト"/>
        <xdr:cNvSpPr txBox="1"/>
      </xdr:nvSpPr>
      <xdr:spPr>
        <a:xfrm>
          <a:off x="8991600" y="6474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152400</xdr:rowOff>
    </xdr:from>
    <xdr:to xmlns:xdr="http://schemas.openxmlformats.org/drawingml/2006/spreadsheetDrawing">
      <xdr:col>55</xdr:col>
      <xdr:colOff>50800</xdr:colOff>
      <xdr:row>38</xdr:row>
      <xdr:rowOff>82550</xdr:rowOff>
    </xdr:to>
    <xdr:sp macro="" textlink="">
      <xdr:nvSpPr>
        <xdr:cNvPr id="290" name="フローチャート: 判断 289"/>
        <xdr:cNvSpPr/>
      </xdr:nvSpPr>
      <xdr:spPr>
        <a:xfrm>
          <a:off x="8917940" y="649605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31</xdr:row>
      <xdr:rowOff>36830</xdr:rowOff>
    </xdr:from>
    <xdr:to xmlns:xdr="http://schemas.openxmlformats.org/drawingml/2006/spreadsheetDrawing">
      <xdr:col>50</xdr:col>
      <xdr:colOff>114300</xdr:colOff>
      <xdr:row>32</xdr:row>
      <xdr:rowOff>26035</xdr:rowOff>
    </xdr:to>
    <xdr:cxnSp macro="">
      <xdr:nvCxnSpPr>
        <xdr:cNvPr id="291" name="直線コネクタ 290"/>
        <xdr:cNvCxnSpPr/>
      </xdr:nvCxnSpPr>
      <xdr:spPr>
        <a:xfrm>
          <a:off x="7477760" y="5351780"/>
          <a:ext cx="76454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162560</xdr:colOff>
      <xdr:row>38</xdr:row>
      <xdr:rowOff>72390</xdr:rowOff>
    </xdr:to>
    <xdr:sp macro="" textlink="">
      <xdr:nvSpPr>
        <xdr:cNvPr id="292" name="フローチャート: 判断 291"/>
        <xdr:cNvSpPr/>
      </xdr:nvSpPr>
      <xdr:spPr>
        <a:xfrm>
          <a:off x="8191500" y="648589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63500</xdr:rowOff>
    </xdr:from>
    <xdr:ext cx="469900" cy="258445"/>
    <xdr:sp macro="" textlink="">
      <xdr:nvSpPr>
        <xdr:cNvPr id="293" name="テキスト ボックス 292"/>
        <xdr:cNvSpPr txBox="1"/>
      </xdr:nvSpPr>
      <xdr:spPr>
        <a:xfrm>
          <a:off x="8035290" y="6578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36830</xdr:rowOff>
    </xdr:from>
    <xdr:to xmlns:xdr="http://schemas.openxmlformats.org/drawingml/2006/spreadsheetDrawing">
      <xdr:col>45</xdr:col>
      <xdr:colOff>162560</xdr:colOff>
      <xdr:row>31</xdr:row>
      <xdr:rowOff>42545</xdr:rowOff>
    </xdr:to>
    <xdr:cxnSp macro="">
      <xdr:nvCxnSpPr>
        <xdr:cNvPr id="294" name="直線コネクタ 293"/>
        <xdr:cNvCxnSpPr/>
      </xdr:nvCxnSpPr>
      <xdr:spPr>
        <a:xfrm flipV="1">
          <a:off x="6715760" y="5351780"/>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130810</xdr:rowOff>
    </xdr:from>
    <xdr:to xmlns:xdr="http://schemas.openxmlformats.org/drawingml/2006/spreadsheetDrawing">
      <xdr:col>46</xdr:col>
      <xdr:colOff>38100</xdr:colOff>
      <xdr:row>38</xdr:row>
      <xdr:rowOff>60960</xdr:rowOff>
    </xdr:to>
    <xdr:sp macro="" textlink="">
      <xdr:nvSpPr>
        <xdr:cNvPr id="295" name="フローチャート: 判断 294"/>
        <xdr:cNvSpPr/>
      </xdr:nvSpPr>
      <xdr:spPr>
        <a:xfrm>
          <a:off x="7442200" y="647446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52070</xdr:rowOff>
    </xdr:from>
    <xdr:ext cx="469265" cy="258445"/>
    <xdr:sp macro="" textlink="">
      <xdr:nvSpPr>
        <xdr:cNvPr id="296" name="テキスト ボックス 295"/>
        <xdr:cNvSpPr txBox="1"/>
      </xdr:nvSpPr>
      <xdr:spPr>
        <a:xfrm>
          <a:off x="7285990" y="6567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54610</xdr:rowOff>
    </xdr:from>
    <xdr:to xmlns:xdr="http://schemas.openxmlformats.org/drawingml/2006/spreadsheetDrawing">
      <xdr:col>41</xdr:col>
      <xdr:colOff>50800</xdr:colOff>
      <xdr:row>31</xdr:row>
      <xdr:rowOff>42545</xdr:rowOff>
    </xdr:to>
    <xdr:cxnSp macro="">
      <xdr:nvCxnSpPr>
        <xdr:cNvPr id="297" name="直線コネクタ 296"/>
        <xdr:cNvCxnSpPr/>
      </xdr:nvCxnSpPr>
      <xdr:spPr>
        <a:xfrm>
          <a:off x="5966460" y="5198110"/>
          <a:ext cx="7493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136525</xdr:rowOff>
    </xdr:from>
    <xdr:to xmlns:xdr="http://schemas.openxmlformats.org/drawingml/2006/spreadsheetDrawing">
      <xdr:col>41</xdr:col>
      <xdr:colOff>101600</xdr:colOff>
      <xdr:row>38</xdr:row>
      <xdr:rowOff>66675</xdr:rowOff>
    </xdr:to>
    <xdr:sp macro="" textlink="">
      <xdr:nvSpPr>
        <xdr:cNvPr id="298" name="フローチャート: 判断 297"/>
        <xdr:cNvSpPr/>
      </xdr:nvSpPr>
      <xdr:spPr>
        <a:xfrm>
          <a:off x="666496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57785</xdr:rowOff>
    </xdr:from>
    <xdr:ext cx="469900" cy="259080"/>
    <xdr:sp macro="" textlink="">
      <xdr:nvSpPr>
        <xdr:cNvPr id="299" name="テキスト ボックス 298"/>
        <xdr:cNvSpPr txBox="1"/>
      </xdr:nvSpPr>
      <xdr:spPr>
        <a:xfrm>
          <a:off x="6508750" y="6572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65405</xdr:rowOff>
    </xdr:from>
    <xdr:to xmlns:xdr="http://schemas.openxmlformats.org/drawingml/2006/spreadsheetDrawing">
      <xdr:col>36</xdr:col>
      <xdr:colOff>162560</xdr:colOff>
      <xdr:row>37</xdr:row>
      <xdr:rowOff>167005</xdr:rowOff>
    </xdr:to>
    <xdr:sp macro="" textlink="">
      <xdr:nvSpPr>
        <xdr:cNvPr id="300" name="フローチャート: 判断 299"/>
        <xdr:cNvSpPr/>
      </xdr:nvSpPr>
      <xdr:spPr>
        <a:xfrm>
          <a:off x="5915660" y="640905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158115</xdr:rowOff>
    </xdr:from>
    <xdr:ext cx="469900" cy="258445"/>
    <xdr:sp macro="" textlink="">
      <xdr:nvSpPr>
        <xdr:cNvPr id="301" name="テキスト ボックス 300"/>
        <xdr:cNvSpPr txBox="1"/>
      </xdr:nvSpPr>
      <xdr:spPr>
        <a:xfrm>
          <a:off x="5759450" y="6501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877824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3" name="テキスト ボックス 302"/>
        <xdr:cNvSpPr txBox="1"/>
      </xdr:nvSpPr>
      <xdr:spPr>
        <a:xfrm>
          <a:off x="80797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41</xdr:row>
      <xdr:rowOff>80010</xdr:rowOff>
    </xdr:from>
    <xdr:ext cx="762000" cy="259080"/>
    <xdr:sp macro="" textlink="">
      <xdr:nvSpPr>
        <xdr:cNvPr id="304" name="テキスト ボックス 303"/>
        <xdr:cNvSpPr txBox="1"/>
      </xdr:nvSpPr>
      <xdr:spPr>
        <a:xfrm>
          <a:off x="7315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6553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6" name="テキスト ボックス 305"/>
        <xdr:cNvSpPr txBox="1"/>
      </xdr:nvSpPr>
      <xdr:spPr>
        <a:xfrm>
          <a:off x="58039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83820</xdr:rowOff>
    </xdr:from>
    <xdr:to xmlns:xdr="http://schemas.openxmlformats.org/drawingml/2006/spreadsheetDrawing">
      <xdr:col>55</xdr:col>
      <xdr:colOff>50800</xdr:colOff>
      <xdr:row>33</xdr:row>
      <xdr:rowOff>13970</xdr:rowOff>
    </xdr:to>
    <xdr:sp macro="" textlink="">
      <xdr:nvSpPr>
        <xdr:cNvPr id="307" name="楕円 306"/>
        <xdr:cNvSpPr/>
      </xdr:nvSpPr>
      <xdr:spPr>
        <a:xfrm>
          <a:off x="8917940" y="557022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36830</xdr:rowOff>
    </xdr:from>
    <xdr:ext cx="469900" cy="259080"/>
    <xdr:sp macro="" textlink="">
      <xdr:nvSpPr>
        <xdr:cNvPr id="308" name="労働費該当値テキスト"/>
        <xdr:cNvSpPr txBox="1"/>
      </xdr:nvSpPr>
      <xdr:spPr>
        <a:xfrm>
          <a:off x="8991600" y="552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146685</xdr:rowOff>
    </xdr:from>
    <xdr:to xmlns:xdr="http://schemas.openxmlformats.org/drawingml/2006/spreadsheetDrawing">
      <xdr:col>50</xdr:col>
      <xdr:colOff>162560</xdr:colOff>
      <xdr:row>32</xdr:row>
      <xdr:rowOff>76835</xdr:rowOff>
    </xdr:to>
    <xdr:sp macro="" textlink="">
      <xdr:nvSpPr>
        <xdr:cNvPr id="309" name="楕円 308"/>
        <xdr:cNvSpPr/>
      </xdr:nvSpPr>
      <xdr:spPr>
        <a:xfrm>
          <a:off x="8191500" y="546163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30</xdr:row>
      <xdr:rowOff>93345</xdr:rowOff>
    </xdr:from>
    <xdr:ext cx="469900" cy="259080"/>
    <xdr:sp macro="" textlink="">
      <xdr:nvSpPr>
        <xdr:cNvPr id="310" name="テキスト ボックス 309"/>
        <xdr:cNvSpPr txBox="1"/>
      </xdr:nvSpPr>
      <xdr:spPr>
        <a:xfrm>
          <a:off x="8035290" y="5236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157480</xdr:rowOff>
    </xdr:from>
    <xdr:to xmlns:xdr="http://schemas.openxmlformats.org/drawingml/2006/spreadsheetDrawing">
      <xdr:col>46</xdr:col>
      <xdr:colOff>38100</xdr:colOff>
      <xdr:row>31</xdr:row>
      <xdr:rowOff>87630</xdr:rowOff>
    </xdr:to>
    <xdr:sp macro="" textlink="">
      <xdr:nvSpPr>
        <xdr:cNvPr id="311" name="楕円 310"/>
        <xdr:cNvSpPr/>
      </xdr:nvSpPr>
      <xdr:spPr>
        <a:xfrm>
          <a:off x="7442200" y="530098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29</xdr:row>
      <xdr:rowOff>104140</xdr:rowOff>
    </xdr:from>
    <xdr:ext cx="534035" cy="259080"/>
    <xdr:sp macro="" textlink="">
      <xdr:nvSpPr>
        <xdr:cNvPr id="312" name="テキスト ボックス 311"/>
        <xdr:cNvSpPr txBox="1"/>
      </xdr:nvSpPr>
      <xdr:spPr>
        <a:xfrm>
          <a:off x="7253605" y="5076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163195</xdr:rowOff>
    </xdr:from>
    <xdr:to xmlns:xdr="http://schemas.openxmlformats.org/drawingml/2006/spreadsheetDrawing">
      <xdr:col>41</xdr:col>
      <xdr:colOff>101600</xdr:colOff>
      <xdr:row>31</xdr:row>
      <xdr:rowOff>93345</xdr:rowOff>
    </xdr:to>
    <xdr:sp macro="" textlink="">
      <xdr:nvSpPr>
        <xdr:cNvPr id="313" name="楕円 312"/>
        <xdr:cNvSpPr/>
      </xdr:nvSpPr>
      <xdr:spPr>
        <a:xfrm>
          <a:off x="6664960" y="53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29</xdr:row>
      <xdr:rowOff>109855</xdr:rowOff>
    </xdr:from>
    <xdr:ext cx="534670" cy="258445"/>
    <xdr:sp macro="" textlink="">
      <xdr:nvSpPr>
        <xdr:cNvPr id="314" name="テキスト ボックス 313"/>
        <xdr:cNvSpPr txBox="1"/>
      </xdr:nvSpPr>
      <xdr:spPr>
        <a:xfrm>
          <a:off x="6502400" y="5081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30</xdr:row>
      <xdr:rowOff>3810</xdr:rowOff>
    </xdr:from>
    <xdr:to xmlns:xdr="http://schemas.openxmlformats.org/drawingml/2006/spreadsheetDrawing">
      <xdr:col>36</xdr:col>
      <xdr:colOff>162560</xdr:colOff>
      <xdr:row>30</xdr:row>
      <xdr:rowOff>105410</xdr:rowOff>
    </xdr:to>
    <xdr:sp macro="" textlink="">
      <xdr:nvSpPr>
        <xdr:cNvPr id="315" name="楕円 314"/>
        <xdr:cNvSpPr/>
      </xdr:nvSpPr>
      <xdr:spPr>
        <a:xfrm>
          <a:off x="5915660" y="514731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28</xdr:row>
      <xdr:rowOff>121920</xdr:rowOff>
    </xdr:from>
    <xdr:ext cx="534670" cy="258445"/>
    <xdr:sp macro="" textlink="">
      <xdr:nvSpPr>
        <xdr:cNvPr id="316" name="テキスト ボックス 315"/>
        <xdr:cNvSpPr txBox="1"/>
      </xdr:nvSpPr>
      <xdr:spPr>
        <a:xfrm>
          <a:off x="5727065" y="4922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5654040" y="7429500"/>
          <a:ext cx="3987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575310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575310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662940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662940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760476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760476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5654040" y="8255000"/>
          <a:ext cx="3987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561594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5654040" y="10541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5654040" y="100838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920" cy="258445"/>
    <xdr:sp macro="" textlink="">
      <xdr:nvSpPr>
        <xdr:cNvPr id="328" name="テキスト ボックス 327"/>
        <xdr:cNvSpPr txBox="1"/>
      </xdr:nvSpPr>
      <xdr:spPr>
        <a:xfrm>
          <a:off x="543306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5654040" y="96266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55</xdr:row>
      <xdr:rowOff>54610</xdr:rowOff>
    </xdr:from>
    <xdr:ext cx="531495" cy="258445"/>
    <xdr:sp macro="" textlink="">
      <xdr:nvSpPr>
        <xdr:cNvPr id="330" name="テキスト ボックス 329"/>
        <xdr:cNvSpPr txBox="1"/>
      </xdr:nvSpPr>
      <xdr:spPr>
        <a:xfrm>
          <a:off x="5201920"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5654040" y="91694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52</xdr:row>
      <xdr:rowOff>111760</xdr:rowOff>
    </xdr:from>
    <xdr:ext cx="531495" cy="258445"/>
    <xdr:sp macro="" textlink="">
      <xdr:nvSpPr>
        <xdr:cNvPr id="332" name="テキスト ボックス 331"/>
        <xdr:cNvSpPr txBox="1"/>
      </xdr:nvSpPr>
      <xdr:spPr>
        <a:xfrm>
          <a:off x="5201920"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5654040" y="87122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49</xdr:row>
      <xdr:rowOff>168910</xdr:rowOff>
    </xdr:from>
    <xdr:ext cx="531495" cy="258445"/>
    <xdr:sp macro="" textlink="">
      <xdr:nvSpPr>
        <xdr:cNvPr id="334" name="テキスト ボックス 333"/>
        <xdr:cNvSpPr txBox="1"/>
      </xdr:nvSpPr>
      <xdr:spPr>
        <a:xfrm>
          <a:off x="5201920"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5654040" y="8255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47</xdr:row>
      <xdr:rowOff>54610</xdr:rowOff>
    </xdr:from>
    <xdr:ext cx="531495" cy="258445"/>
    <xdr:sp macro="" textlink="">
      <xdr:nvSpPr>
        <xdr:cNvPr id="336" name="テキスト ボックス 335"/>
        <xdr:cNvSpPr txBox="1"/>
      </xdr:nvSpPr>
      <xdr:spPr>
        <a:xfrm>
          <a:off x="5201920"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5654040" y="8255000"/>
          <a:ext cx="3987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52</xdr:row>
      <xdr:rowOff>96520</xdr:rowOff>
    </xdr:from>
    <xdr:to xmlns:xdr="http://schemas.openxmlformats.org/drawingml/2006/spreadsheetDrawing">
      <xdr:col>54</xdr:col>
      <xdr:colOff>162560</xdr:colOff>
      <xdr:row>58</xdr:row>
      <xdr:rowOff>71755</xdr:rowOff>
    </xdr:to>
    <xdr:cxnSp macro="">
      <xdr:nvCxnSpPr>
        <xdr:cNvPr id="338" name="直線コネクタ 337"/>
        <xdr:cNvCxnSpPr/>
      </xdr:nvCxnSpPr>
      <xdr:spPr>
        <a:xfrm flipV="1">
          <a:off x="8940800" y="9011920"/>
          <a:ext cx="0" cy="1003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75565</xdr:rowOff>
    </xdr:from>
    <xdr:ext cx="469900" cy="258445"/>
    <xdr:sp macro="" textlink="">
      <xdr:nvSpPr>
        <xdr:cNvPr id="339" name="農林水産業費最小値テキスト"/>
        <xdr:cNvSpPr txBox="1"/>
      </xdr:nvSpPr>
      <xdr:spPr>
        <a:xfrm>
          <a:off x="8991600" y="10019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71755</xdr:rowOff>
    </xdr:from>
    <xdr:to xmlns:xdr="http://schemas.openxmlformats.org/drawingml/2006/spreadsheetDrawing">
      <xdr:col>55</xdr:col>
      <xdr:colOff>88900</xdr:colOff>
      <xdr:row>58</xdr:row>
      <xdr:rowOff>71755</xdr:rowOff>
    </xdr:to>
    <xdr:cxnSp macro="">
      <xdr:nvCxnSpPr>
        <xdr:cNvPr id="340" name="直線コネクタ 339"/>
        <xdr:cNvCxnSpPr/>
      </xdr:nvCxnSpPr>
      <xdr:spPr>
        <a:xfrm>
          <a:off x="8879840" y="1001585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43180</xdr:rowOff>
    </xdr:from>
    <xdr:ext cx="534670" cy="258445"/>
    <xdr:sp macro="" textlink="">
      <xdr:nvSpPr>
        <xdr:cNvPr id="341" name="農林水産業費最大値テキスト"/>
        <xdr:cNvSpPr txBox="1"/>
      </xdr:nvSpPr>
      <xdr:spPr>
        <a:xfrm>
          <a:off x="8991600" y="8787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96520</xdr:rowOff>
    </xdr:from>
    <xdr:to xmlns:xdr="http://schemas.openxmlformats.org/drawingml/2006/spreadsheetDrawing">
      <xdr:col>55</xdr:col>
      <xdr:colOff>88900</xdr:colOff>
      <xdr:row>52</xdr:row>
      <xdr:rowOff>96520</xdr:rowOff>
    </xdr:to>
    <xdr:cxnSp macro="">
      <xdr:nvCxnSpPr>
        <xdr:cNvPr id="342" name="直線コネクタ 341"/>
        <xdr:cNvCxnSpPr/>
      </xdr:nvCxnSpPr>
      <xdr:spPr>
        <a:xfrm>
          <a:off x="8879840" y="901192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157480</xdr:rowOff>
    </xdr:from>
    <xdr:to xmlns:xdr="http://schemas.openxmlformats.org/drawingml/2006/spreadsheetDrawing">
      <xdr:col>55</xdr:col>
      <xdr:colOff>0</xdr:colOff>
      <xdr:row>56</xdr:row>
      <xdr:rowOff>167640</xdr:rowOff>
    </xdr:to>
    <xdr:cxnSp macro="">
      <xdr:nvCxnSpPr>
        <xdr:cNvPr id="343" name="直線コネクタ 342"/>
        <xdr:cNvCxnSpPr/>
      </xdr:nvCxnSpPr>
      <xdr:spPr>
        <a:xfrm flipV="1">
          <a:off x="8242300" y="9758680"/>
          <a:ext cx="6985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59690</xdr:rowOff>
    </xdr:from>
    <xdr:ext cx="469900" cy="259080"/>
    <xdr:sp macro="" textlink="">
      <xdr:nvSpPr>
        <xdr:cNvPr id="344" name="農林水産業費平均値テキスト"/>
        <xdr:cNvSpPr txBox="1"/>
      </xdr:nvSpPr>
      <xdr:spPr>
        <a:xfrm>
          <a:off x="8991600" y="9489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36830</xdr:rowOff>
    </xdr:from>
    <xdr:to xmlns:xdr="http://schemas.openxmlformats.org/drawingml/2006/spreadsheetDrawing">
      <xdr:col>55</xdr:col>
      <xdr:colOff>50800</xdr:colOff>
      <xdr:row>56</xdr:row>
      <xdr:rowOff>138430</xdr:rowOff>
    </xdr:to>
    <xdr:sp macro="" textlink="">
      <xdr:nvSpPr>
        <xdr:cNvPr id="345" name="フローチャート: 判断 344"/>
        <xdr:cNvSpPr/>
      </xdr:nvSpPr>
      <xdr:spPr>
        <a:xfrm>
          <a:off x="8917940" y="963803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56</xdr:row>
      <xdr:rowOff>167640</xdr:rowOff>
    </xdr:from>
    <xdr:to xmlns:xdr="http://schemas.openxmlformats.org/drawingml/2006/spreadsheetDrawing">
      <xdr:col>50</xdr:col>
      <xdr:colOff>114300</xdr:colOff>
      <xdr:row>56</xdr:row>
      <xdr:rowOff>167640</xdr:rowOff>
    </xdr:to>
    <xdr:cxnSp macro="">
      <xdr:nvCxnSpPr>
        <xdr:cNvPr id="346" name="直線コネクタ 345"/>
        <xdr:cNvCxnSpPr/>
      </xdr:nvCxnSpPr>
      <xdr:spPr>
        <a:xfrm flipV="1">
          <a:off x="7477760" y="976884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36195</xdr:rowOff>
    </xdr:from>
    <xdr:to xmlns:xdr="http://schemas.openxmlformats.org/drawingml/2006/spreadsheetDrawing">
      <xdr:col>50</xdr:col>
      <xdr:colOff>162560</xdr:colOff>
      <xdr:row>56</xdr:row>
      <xdr:rowOff>137795</xdr:rowOff>
    </xdr:to>
    <xdr:sp macro="" textlink="">
      <xdr:nvSpPr>
        <xdr:cNvPr id="347" name="フローチャート: 判断 346"/>
        <xdr:cNvSpPr/>
      </xdr:nvSpPr>
      <xdr:spPr>
        <a:xfrm>
          <a:off x="8191500" y="963739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54</xdr:row>
      <xdr:rowOff>154940</xdr:rowOff>
    </xdr:from>
    <xdr:ext cx="469900" cy="258445"/>
    <xdr:sp macro="" textlink="">
      <xdr:nvSpPr>
        <xdr:cNvPr id="348" name="テキスト ボックス 347"/>
        <xdr:cNvSpPr txBox="1"/>
      </xdr:nvSpPr>
      <xdr:spPr>
        <a:xfrm>
          <a:off x="8035290" y="9413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164465</xdr:rowOff>
    </xdr:from>
    <xdr:to xmlns:xdr="http://schemas.openxmlformats.org/drawingml/2006/spreadsheetDrawing">
      <xdr:col>45</xdr:col>
      <xdr:colOff>162560</xdr:colOff>
      <xdr:row>56</xdr:row>
      <xdr:rowOff>167640</xdr:rowOff>
    </xdr:to>
    <xdr:cxnSp macro="">
      <xdr:nvCxnSpPr>
        <xdr:cNvPr id="349" name="直線コネクタ 348"/>
        <xdr:cNvCxnSpPr/>
      </xdr:nvCxnSpPr>
      <xdr:spPr>
        <a:xfrm>
          <a:off x="6715760" y="976566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166370</xdr:rowOff>
    </xdr:from>
    <xdr:to xmlns:xdr="http://schemas.openxmlformats.org/drawingml/2006/spreadsheetDrawing">
      <xdr:col>46</xdr:col>
      <xdr:colOff>38100</xdr:colOff>
      <xdr:row>56</xdr:row>
      <xdr:rowOff>96520</xdr:rowOff>
    </xdr:to>
    <xdr:sp macro="" textlink="">
      <xdr:nvSpPr>
        <xdr:cNvPr id="350" name="フローチャート: 判断 349"/>
        <xdr:cNvSpPr/>
      </xdr:nvSpPr>
      <xdr:spPr>
        <a:xfrm>
          <a:off x="7442200" y="959612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54</xdr:row>
      <xdr:rowOff>113030</xdr:rowOff>
    </xdr:from>
    <xdr:ext cx="469265" cy="259080"/>
    <xdr:sp macro="" textlink="">
      <xdr:nvSpPr>
        <xdr:cNvPr id="351" name="テキスト ボックス 350"/>
        <xdr:cNvSpPr txBox="1"/>
      </xdr:nvSpPr>
      <xdr:spPr>
        <a:xfrm>
          <a:off x="7285990" y="9371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164465</xdr:rowOff>
    </xdr:from>
    <xdr:to xmlns:xdr="http://schemas.openxmlformats.org/drawingml/2006/spreadsheetDrawing">
      <xdr:col>41</xdr:col>
      <xdr:colOff>50800</xdr:colOff>
      <xdr:row>57</xdr:row>
      <xdr:rowOff>12700</xdr:rowOff>
    </xdr:to>
    <xdr:cxnSp macro="">
      <xdr:nvCxnSpPr>
        <xdr:cNvPr id="352" name="直線コネクタ 351"/>
        <xdr:cNvCxnSpPr/>
      </xdr:nvCxnSpPr>
      <xdr:spPr>
        <a:xfrm flipV="1">
          <a:off x="5966460" y="9765665"/>
          <a:ext cx="7493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20320</xdr:rowOff>
    </xdr:from>
    <xdr:to xmlns:xdr="http://schemas.openxmlformats.org/drawingml/2006/spreadsheetDrawing">
      <xdr:col>41</xdr:col>
      <xdr:colOff>101600</xdr:colOff>
      <xdr:row>56</xdr:row>
      <xdr:rowOff>121920</xdr:rowOff>
    </xdr:to>
    <xdr:sp macro="" textlink="">
      <xdr:nvSpPr>
        <xdr:cNvPr id="353" name="フローチャート: 判断 352"/>
        <xdr:cNvSpPr/>
      </xdr:nvSpPr>
      <xdr:spPr>
        <a:xfrm>
          <a:off x="666496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54</xdr:row>
      <xdr:rowOff>138430</xdr:rowOff>
    </xdr:from>
    <xdr:ext cx="469900" cy="259080"/>
    <xdr:sp macro="" textlink="">
      <xdr:nvSpPr>
        <xdr:cNvPr id="354" name="テキスト ボックス 353"/>
        <xdr:cNvSpPr txBox="1"/>
      </xdr:nvSpPr>
      <xdr:spPr>
        <a:xfrm>
          <a:off x="6508750" y="9396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169545</xdr:rowOff>
    </xdr:from>
    <xdr:to xmlns:xdr="http://schemas.openxmlformats.org/drawingml/2006/spreadsheetDrawing">
      <xdr:col>36</xdr:col>
      <xdr:colOff>162560</xdr:colOff>
      <xdr:row>56</xdr:row>
      <xdr:rowOff>99695</xdr:rowOff>
    </xdr:to>
    <xdr:sp macro="" textlink="">
      <xdr:nvSpPr>
        <xdr:cNvPr id="355" name="フローチャート: 判断 354"/>
        <xdr:cNvSpPr/>
      </xdr:nvSpPr>
      <xdr:spPr>
        <a:xfrm>
          <a:off x="5915660" y="959929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54</xdr:row>
      <xdr:rowOff>116205</xdr:rowOff>
    </xdr:from>
    <xdr:ext cx="469900" cy="259080"/>
    <xdr:sp macro="" textlink="">
      <xdr:nvSpPr>
        <xdr:cNvPr id="356" name="テキスト ボックス 355"/>
        <xdr:cNvSpPr txBox="1"/>
      </xdr:nvSpPr>
      <xdr:spPr>
        <a:xfrm>
          <a:off x="5759450" y="9374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877824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58" name="テキスト ボックス 357"/>
        <xdr:cNvSpPr txBox="1"/>
      </xdr:nvSpPr>
      <xdr:spPr>
        <a:xfrm>
          <a:off x="80797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61</xdr:row>
      <xdr:rowOff>80010</xdr:rowOff>
    </xdr:from>
    <xdr:ext cx="762000" cy="259080"/>
    <xdr:sp macro="" textlink="">
      <xdr:nvSpPr>
        <xdr:cNvPr id="359" name="テキスト ボックス 358"/>
        <xdr:cNvSpPr txBox="1"/>
      </xdr:nvSpPr>
      <xdr:spPr>
        <a:xfrm>
          <a:off x="7315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6553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1" name="テキスト ボックス 360"/>
        <xdr:cNvSpPr txBox="1"/>
      </xdr:nvSpPr>
      <xdr:spPr>
        <a:xfrm>
          <a:off x="58039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106680</xdr:rowOff>
    </xdr:from>
    <xdr:to xmlns:xdr="http://schemas.openxmlformats.org/drawingml/2006/spreadsheetDrawing">
      <xdr:col>55</xdr:col>
      <xdr:colOff>50800</xdr:colOff>
      <xdr:row>57</xdr:row>
      <xdr:rowOff>36830</xdr:rowOff>
    </xdr:to>
    <xdr:sp macro="" textlink="">
      <xdr:nvSpPr>
        <xdr:cNvPr id="362" name="楕円 361"/>
        <xdr:cNvSpPr/>
      </xdr:nvSpPr>
      <xdr:spPr>
        <a:xfrm>
          <a:off x="8917940" y="970788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85090</xdr:rowOff>
    </xdr:from>
    <xdr:ext cx="469900" cy="259080"/>
    <xdr:sp macro="" textlink="">
      <xdr:nvSpPr>
        <xdr:cNvPr id="363" name="農林水産業費該当値テキスト"/>
        <xdr:cNvSpPr txBox="1"/>
      </xdr:nvSpPr>
      <xdr:spPr>
        <a:xfrm>
          <a:off x="8991600" y="968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116840</xdr:rowOff>
    </xdr:from>
    <xdr:to xmlns:xdr="http://schemas.openxmlformats.org/drawingml/2006/spreadsheetDrawing">
      <xdr:col>50</xdr:col>
      <xdr:colOff>162560</xdr:colOff>
      <xdr:row>57</xdr:row>
      <xdr:rowOff>46990</xdr:rowOff>
    </xdr:to>
    <xdr:sp macro="" textlink="">
      <xdr:nvSpPr>
        <xdr:cNvPr id="364" name="楕円 363"/>
        <xdr:cNvSpPr/>
      </xdr:nvSpPr>
      <xdr:spPr>
        <a:xfrm>
          <a:off x="8191500" y="971804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38100</xdr:rowOff>
    </xdr:from>
    <xdr:ext cx="469900" cy="259080"/>
    <xdr:sp macro="" textlink="">
      <xdr:nvSpPr>
        <xdr:cNvPr id="365" name="テキスト ボックス 364"/>
        <xdr:cNvSpPr txBox="1"/>
      </xdr:nvSpPr>
      <xdr:spPr>
        <a:xfrm>
          <a:off x="8035290" y="9810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116840</xdr:rowOff>
    </xdr:from>
    <xdr:to xmlns:xdr="http://schemas.openxmlformats.org/drawingml/2006/spreadsheetDrawing">
      <xdr:col>46</xdr:col>
      <xdr:colOff>38100</xdr:colOff>
      <xdr:row>57</xdr:row>
      <xdr:rowOff>46990</xdr:rowOff>
    </xdr:to>
    <xdr:sp macro="" textlink="">
      <xdr:nvSpPr>
        <xdr:cNvPr id="366" name="楕円 365"/>
        <xdr:cNvSpPr/>
      </xdr:nvSpPr>
      <xdr:spPr>
        <a:xfrm>
          <a:off x="7442200" y="971804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38100</xdr:rowOff>
    </xdr:from>
    <xdr:ext cx="469265" cy="259080"/>
    <xdr:sp macro="" textlink="">
      <xdr:nvSpPr>
        <xdr:cNvPr id="367" name="テキスト ボックス 366"/>
        <xdr:cNvSpPr txBox="1"/>
      </xdr:nvSpPr>
      <xdr:spPr>
        <a:xfrm>
          <a:off x="7285990" y="9810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113665</xdr:rowOff>
    </xdr:from>
    <xdr:to xmlns:xdr="http://schemas.openxmlformats.org/drawingml/2006/spreadsheetDrawing">
      <xdr:col>41</xdr:col>
      <xdr:colOff>101600</xdr:colOff>
      <xdr:row>57</xdr:row>
      <xdr:rowOff>43815</xdr:rowOff>
    </xdr:to>
    <xdr:sp macro="" textlink="">
      <xdr:nvSpPr>
        <xdr:cNvPr id="368" name="楕円 367"/>
        <xdr:cNvSpPr/>
      </xdr:nvSpPr>
      <xdr:spPr>
        <a:xfrm>
          <a:off x="666496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34925</xdr:rowOff>
    </xdr:from>
    <xdr:ext cx="469900" cy="259080"/>
    <xdr:sp macro="" textlink="">
      <xdr:nvSpPr>
        <xdr:cNvPr id="369" name="テキスト ボックス 368"/>
        <xdr:cNvSpPr txBox="1"/>
      </xdr:nvSpPr>
      <xdr:spPr>
        <a:xfrm>
          <a:off x="6508750" y="980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133350</xdr:rowOff>
    </xdr:from>
    <xdr:to xmlns:xdr="http://schemas.openxmlformats.org/drawingml/2006/spreadsheetDrawing">
      <xdr:col>36</xdr:col>
      <xdr:colOff>162560</xdr:colOff>
      <xdr:row>57</xdr:row>
      <xdr:rowOff>63500</xdr:rowOff>
    </xdr:to>
    <xdr:sp macro="" textlink="">
      <xdr:nvSpPr>
        <xdr:cNvPr id="370" name="楕円 369"/>
        <xdr:cNvSpPr/>
      </xdr:nvSpPr>
      <xdr:spPr>
        <a:xfrm>
          <a:off x="5915660" y="973455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54610</xdr:rowOff>
    </xdr:from>
    <xdr:ext cx="469900" cy="258445"/>
    <xdr:sp macro="" textlink="">
      <xdr:nvSpPr>
        <xdr:cNvPr id="371" name="テキスト ボックス 370"/>
        <xdr:cNvSpPr txBox="1"/>
      </xdr:nvSpPr>
      <xdr:spPr>
        <a:xfrm>
          <a:off x="5759450" y="9827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5654040" y="10858500"/>
          <a:ext cx="3987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575310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575310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662940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662940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760476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760476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5654040" y="11684000"/>
          <a:ext cx="3987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561594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5654040" y="13970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5654040" y="135128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920" cy="258445"/>
    <xdr:sp macro="" textlink="">
      <xdr:nvSpPr>
        <xdr:cNvPr id="383" name="テキスト ボックス 382"/>
        <xdr:cNvSpPr txBox="1"/>
      </xdr:nvSpPr>
      <xdr:spPr>
        <a:xfrm>
          <a:off x="543306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5654040" y="130556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75</xdr:row>
      <xdr:rowOff>54610</xdr:rowOff>
    </xdr:from>
    <xdr:ext cx="531495" cy="258445"/>
    <xdr:sp macro="" textlink="">
      <xdr:nvSpPr>
        <xdr:cNvPr id="385" name="テキスト ボックス 384"/>
        <xdr:cNvSpPr txBox="1"/>
      </xdr:nvSpPr>
      <xdr:spPr>
        <a:xfrm>
          <a:off x="5201920"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5654040" y="125984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72</xdr:row>
      <xdr:rowOff>111760</xdr:rowOff>
    </xdr:from>
    <xdr:ext cx="531495" cy="258445"/>
    <xdr:sp macro="" textlink="">
      <xdr:nvSpPr>
        <xdr:cNvPr id="387" name="テキスト ボックス 386"/>
        <xdr:cNvSpPr txBox="1"/>
      </xdr:nvSpPr>
      <xdr:spPr>
        <a:xfrm>
          <a:off x="5201920"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5654040" y="121412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69</xdr:row>
      <xdr:rowOff>168910</xdr:rowOff>
    </xdr:from>
    <xdr:ext cx="531495" cy="258445"/>
    <xdr:sp macro="" textlink="">
      <xdr:nvSpPr>
        <xdr:cNvPr id="389" name="テキスト ボックス 388"/>
        <xdr:cNvSpPr txBox="1"/>
      </xdr:nvSpPr>
      <xdr:spPr>
        <a:xfrm>
          <a:off x="5201920"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5654040" y="11684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67</xdr:row>
      <xdr:rowOff>54610</xdr:rowOff>
    </xdr:from>
    <xdr:ext cx="531495" cy="258445"/>
    <xdr:sp macro="" textlink="">
      <xdr:nvSpPr>
        <xdr:cNvPr id="391" name="テキスト ボックス 390"/>
        <xdr:cNvSpPr txBox="1"/>
      </xdr:nvSpPr>
      <xdr:spPr>
        <a:xfrm>
          <a:off x="5201920"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5654040" y="11684000"/>
          <a:ext cx="3987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70</xdr:row>
      <xdr:rowOff>132715</xdr:rowOff>
    </xdr:from>
    <xdr:to xmlns:xdr="http://schemas.openxmlformats.org/drawingml/2006/spreadsheetDrawing">
      <xdr:col>54</xdr:col>
      <xdr:colOff>162560</xdr:colOff>
      <xdr:row>77</xdr:row>
      <xdr:rowOff>81280</xdr:rowOff>
    </xdr:to>
    <xdr:cxnSp macro="">
      <xdr:nvCxnSpPr>
        <xdr:cNvPr id="393" name="直線コネクタ 392"/>
        <xdr:cNvCxnSpPr/>
      </xdr:nvCxnSpPr>
      <xdr:spPr>
        <a:xfrm flipV="1">
          <a:off x="8940800" y="12134215"/>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85090</xdr:rowOff>
    </xdr:from>
    <xdr:ext cx="469900" cy="259080"/>
    <xdr:sp macro="" textlink="">
      <xdr:nvSpPr>
        <xdr:cNvPr id="394" name="商工費最小値テキスト"/>
        <xdr:cNvSpPr txBox="1"/>
      </xdr:nvSpPr>
      <xdr:spPr>
        <a:xfrm>
          <a:off x="89916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81280</xdr:rowOff>
    </xdr:from>
    <xdr:to xmlns:xdr="http://schemas.openxmlformats.org/drawingml/2006/spreadsheetDrawing">
      <xdr:col>55</xdr:col>
      <xdr:colOff>88900</xdr:colOff>
      <xdr:row>77</xdr:row>
      <xdr:rowOff>81280</xdr:rowOff>
    </xdr:to>
    <xdr:cxnSp macro="">
      <xdr:nvCxnSpPr>
        <xdr:cNvPr id="395" name="直線コネクタ 394"/>
        <xdr:cNvCxnSpPr/>
      </xdr:nvCxnSpPr>
      <xdr:spPr>
        <a:xfrm>
          <a:off x="8879840" y="1328293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79375</xdr:rowOff>
    </xdr:from>
    <xdr:ext cx="534670" cy="258445"/>
    <xdr:sp macro="" textlink="">
      <xdr:nvSpPr>
        <xdr:cNvPr id="396" name="商工費最大値テキスト"/>
        <xdr:cNvSpPr txBox="1"/>
      </xdr:nvSpPr>
      <xdr:spPr>
        <a:xfrm>
          <a:off x="8991600" y="11909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30,158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132715</xdr:rowOff>
    </xdr:from>
    <xdr:to xmlns:xdr="http://schemas.openxmlformats.org/drawingml/2006/spreadsheetDrawing">
      <xdr:col>55</xdr:col>
      <xdr:colOff>88900</xdr:colOff>
      <xdr:row>70</xdr:row>
      <xdr:rowOff>132715</xdr:rowOff>
    </xdr:to>
    <xdr:cxnSp macro="">
      <xdr:nvCxnSpPr>
        <xdr:cNvPr id="397" name="直線コネクタ 396"/>
        <xdr:cNvCxnSpPr/>
      </xdr:nvCxnSpPr>
      <xdr:spPr>
        <a:xfrm>
          <a:off x="8879840" y="1213421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127635</xdr:rowOff>
    </xdr:from>
    <xdr:to xmlns:xdr="http://schemas.openxmlformats.org/drawingml/2006/spreadsheetDrawing">
      <xdr:col>55</xdr:col>
      <xdr:colOff>0</xdr:colOff>
      <xdr:row>77</xdr:row>
      <xdr:rowOff>29210</xdr:rowOff>
    </xdr:to>
    <xdr:cxnSp macro="">
      <xdr:nvCxnSpPr>
        <xdr:cNvPr id="398" name="直線コネクタ 397"/>
        <xdr:cNvCxnSpPr/>
      </xdr:nvCxnSpPr>
      <xdr:spPr>
        <a:xfrm>
          <a:off x="8242300" y="13157835"/>
          <a:ext cx="6985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158115</xdr:rowOff>
    </xdr:from>
    <xdr:ext cx="534670" cy="258445"/>
    <xdr:sp macro="" textlink="">
      <xdr:nvSpPr>
        <xdr:cNvPr id="399" name="商工費平均値テキスト"/>
        <xdr:cNvSpPr txBox="1"/>
      </xdr:nvSpPr>
      <xdr:spPr>
        <a:xfrm>
          <a:off x="8991600" y="126739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135255</xdr:rowOff>
    </xdr:from>
    <xdr:to xmlns:xdr="http://schemas.openxmlformats.org/drawingml/2006/spreadsheetDrawing">
      <xdr:col>55</xdr:col>
      <xdr:colOff>50800</xdr:colOff>
      <xdr:row>75</xdr:row>
      <xdr:rowOff>65405</xdr:rowOff>
    </xdr:to>
    <xdr:sp macro="" textlink="">
      <xdr:nvSpPr>
        <xdr:cNvPr id="400" name="フローチャート: 判断 399"/>
        <xdr:cNvSpPr/>
      </xdr:nvSpPr>
      <xdr:spPr>
        <a:xfrm>
          <a:off x="8917940" y="1282255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76</xdr:row>
      <xdr:rowOff>127635</xdr:rowOff>
    </xdr:from>
    <xdr:to xmlns:xdr="http://schemas.openxmlformats.org/drawingml/2006/spreadsheetDrawing">
      <xdr:col>50</xdr:col>
      <xdr:colOff>114300</xdr:colOff>
      <xdr:row>77</xdr:row>
      <xdr:rowOff>45085</xdr:rowOff>
    </xdr:to>
    <xdr:cxnSp macro="">
      <xdr:nvCxnSpPr>
        <xdr:cNvPr id="401" name="直線コネクタ 400"/>
        <xdr:cNvCxnSpPr/>
      </xdr:nvCxnSpPr>
      <xdr:spPr>
        <a:xfrm flipV="1">
          <a:off x="7477760" y="13157835"/>
          <a:ext cx="76454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74</xdr:row>
      <xdr:rowOff>167005</xdr:rowOff>
    </xdr:from>
    <xdr:to xmlns:xdr="http://schemas.openxmlformats.org/drawingml/2006/spreadsheetDrawing">
      <xdr:col>50</xdr:col>
      <xdr:colOff>162560</xdr:colOff>
      <xdr:row>75</xdr:row>
      <xdr:rowOff>97790</xdr:rowOff>
    </xdr:to>
    <xdr:sp macro="" textlink="">
      <xdr:nvSpPr>
        <xdr:cNvPr id="402" name="フローチャート: 判断 401"/>
        <xdr:cNvSpPr/>
      </xdr:nvSpPr>
      <xdr:spPr>
        <a:xfrm>
          <a:off x="8191500" y="12854305"/>
          <a:ext cx="9906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113665</xdr:rowOff>
    </xdr:from>
    <xdr:ext cx="534670" cy="258445"/>
    <xdr:sp macro="" textlink="">
      <xdr:nvSpPr>
        <xdr:cNvPr id="403" name="テキスト ボックス 402"/>
        <xdr:cNvSpPr txBox="1"/>
      </xdr:nvSpPr>
      <xdr:spPr>
        <a:xfrm>
          <a:off x="8002905" y="12629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45085</xdr:rowOff>
    </xdr:from>
    <xdr:to xmlns:xdr="http://schemas.openxmlformats.org/drawingml/2006/spreadsheetDrawing">
      <xdr:col>45</xdr:col>
      <xdr:colOff>162560</xdr:colOff>
      <xdr:row>77</xdr:row>
      <xdr:rowOff>93980</xdr:rowOff>
    </xdr:to>
    <xdr:cxnSp macro="">
      <xdr:nvCxnSpPr>
        <xdr:cNvPr id="404" name="直線コネクタ 403"/>
        <xdr:cNvCxnSpPr/>
      </xdr:nvCxnSpPr>
      <xdr:spPr>
        <a:xfrm flipV="1">
          <a:off x="6715760" y="13246735"/>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635</xdr:rowOff>
    </xdr:from>
    <xdr:to xmlns:xdr="http://schemas.openxmlformats.org/drawingml/2006/spreadsheetDrawing">
      <xdr:col>46</xdr:col>
      <xdr:colOff>38100</xdr:colOff>
      <xdr:row>75</xdr:row>
      <xdr:rowOff>102235</xdr:rowOff>
    </xdr:to>
    <xdr:sp macro="" textlink="">
      <xdr:nvSpPr>
        <xdr:cNvPr id="405" name="フローチャート: 判断 404"/>
        <xdr:cNvSpPr/>
      </xdr:nvSpPr>
      <xdr:spPr>
        <a:xfrm>
          <a:off x="7442200" y="1285938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118745</xdr:rowOff>
    </xdr:from>
    <xdr:ext cx="534035" cy="259080"/>
    <xdr:sp macro="" textlink="">
      <xdr:nvSpPr>
        <xdr:cNvPr id="406" name="テキスト ボックス 405"/>
        <xdr:cNvSpPr txBox="1"/>
      </xdr:nvSpPr>
      <xdr:spPr>
        <a:xfrm>
          <a:off x="7253605" y="12634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149860</xdr:rowOff>
    </xdr:from>
    <xdr:to xmlns:xdr="http://schemas.openxmlformats.org/drawingml/2006/spreadsheetDrawing">
      <xdr:col>41</xdr:col>
      <xdr:colOff>50800</xdr:colOff>
      <xdr:row>77</xdr:row>
      <xdr:rowOff>93980</xdr:rowOff>
    </xdr:to>
    <xdr:cxnSp macro="">
      <xdr:nvCxnSpPr>
        <xdr:cNvPr id="407" name="直線コネクタ 406"/>
        <xdr:cNvCxnSpPr/>
      </xdr:nvCxnSpPr>
      <xdr:spPr>
        <a:xfrm>
          <a:off x="5966460" y="13180060"/>
          <a:ext cx="7493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74</xdr:row>
      <xdr:rowOff>147955</xdr:rowOff>
    </xdr:from>
    <xdr:to xmlns:xdr="http://schemas.openxmlformats.org/drawingml/2006/spreadsheetDrawing">
      <xdr:col>41</xdr:col>
      <xdr:colOff>101600</xdr:colOff>
      <xdr:row>75</xdr:row>
      <xdr:rowOff>78105</xdr:rowOff>
    </xdr:to>
    <xdr:sp macro="" textlink="">
      <xdr:nvSpPr>
        <xdr:cNvPr id="408" name="フローチャート: 判断 407"/>
        <xdr:cNvSpPr/>
      </xdr:nvSpPr>
      <xdr:spPr>
        <a:xfrm>
          <a:off x="6664960" y="1283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73</xdr:row>
      <xdr:rowOff>94615</xdr:rowOff>
    </xdr:from>
    <xdr:ext cx="534670" cy="259080"/>
    <xdr:sp macro="" textlink="">
      <xdr:nvSpPr>
        <xdr:cNvPr id="409" name="テキスト ボックス 408"/>
        <xdr:cNvSpPr txBox="1"/>
      </xdr:nvSpPr>
      <xdr:spPr>
        <a:xfrm>
          <a:off x="6502400" y="1261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22860</xdr:rowOff>
    </xdr:from>
    <xdr:to xmlns:xdr="http://schemas.openxmlformats.org/drawingml/2006/spreadsheetDrawing">
      <xdr:col>36</xdr:col>
      <xdr:colOff>162560</xdr:colOff>
      <xdr:row>74</xdr:row>
      <xdr:rowOff>124460</xdr:rowOff>
    </xdr:to>
    <xdr:sp macro="" textlink="">
      <xdr:nvSpPr>
        <xdr:cNvPr id="410" name="フローチャート: 判断 409"/>
        <xdr:cNvSpPr/>
      </xdr:nvSpPr>
      <xdr:spPr>
        <a:xfrm>
          <a:off x="5915660" y="1271016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140970</xdr:rowOff>
    </xdr:from>
    <xdr:ext cx="534670" cy="259080"/>
    <xdr:sp macro="" textlink="">
      <xdr:nvSpPr>
        <xdr:cNvPr id="411" name="テキスト ボックス 410"/>
        <xdr:cNvSpPr txBox="1"/>
      </xdr:nvSpPr>
      <xdr:spPr>
        <a:xfrm>
          <a:off x="5727065" y="12485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877824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13" name="テキスト ボックス 412"/>
        <xdr:cNvSpPr txBox="1"/>
      </xdr:nvSpPr>
      <xdr:spPr>
        <a:xfrm>
          <a:off x="80797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81</xdr:row>
      <xdr:rowOff>80010</xdr:rowOff>
    </xdr:from>
    <xdr:ext cx="762000" cy="259080"/>
    <xdr:sp macro="" textlink="">
      <xdr:nvSpPr>
        <xdr:cNvPr id="414" name="テキスト ボックス 413"/>
        <xdr:cNvSpPr txBox="1"/>
      </xdr:nvSpPr>
      <xdr:spPr>
        <a:xfrm>
          <a:off x="73152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65532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16" name="テキスト ボックス 415"/>
        <xdr:cNvSpPr txBox="1"/>
      </xdr:nvSpPr>
      <xdr:spPr>
        <a:xfrm>
          <a:off x="58039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149860</xdr:rowOff>
    </xdr:from>
    <xdr:to xmlns:xdr="http://schemas.openxmlformats.org/drawingml/2006/spreadsheetDrawing">
      <xdr:col>55</xdr:col>
      <xdr:colOff>50800</xdr:colOff>
      <xdr:row>77</xdr:row>
      <xdr:rowOff>80010</xdr:rowOff>
    </xdr:to>
    <xdr:sp macro="" textlink="">
      <xdr:nvSpPr>
        <xdr:cNvPr id="417" name="楕円 416"/>
        <xdr:cNvSpPr/>
      </xdr:nvSpPr>
      <xdr:spPr>
        <a:xfrm>
          <a:off x="8917940" y="1318006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64770</xdr:rowOff>
    </xdr:from>
    <xdr:ext cx="469900" cy="258445"/>
    <xdr:sp macro="" textlink="">
      <xdr:nvSpPr>
        <xdr:cNvPr id="418" name="商工費該当値テキスト"/>
        <xdr:cNvSpPr txBox="1"/>
      </xdr:nvSpPr>
      <xdr:spPr>
        <a:xfrm>
          <a:off x="8991600" y="13094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76835</xdr:rowOff>
    </xdr:from>
    <xdr:to xmlns:xdr="http://schemas.openxmlformats.org/drawingml/2006/spreadsheetDrawing">
      <xdr:col>50</xdr:col>
      <xdr:colOff>162560</xdr:colOff>
      <xdr:row>77</xdr:row>
      <xdr:rowOff>6985</xdr:rowOff>
    </xdr:to>
    <xdr:sp macro="" textlink="">
      <xdr:nvSpPr>
        <xdr:cNvPr id="419" name="楕円 418"/>
        <xdr:cNvSpPr/>
      </xdr:nvSpPr>
      <xdr:spPr>
        <a:xfrm>
          <a:off x="8191500" y="1310703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169545</xdr:rowOff>
    </xdr:from>
    <xdr:ext cx="469900" cy="258445"/>
    <xdr:sp macro="" textlink="">
      <xdr:nvSpPr>
        <xdr:cNvPr id="420" name="テキスト ボックス 419"/>
        <xdr:cNvSpPr txBox="1"/>
      </xdr:nvSpPr>
      <xdr:spPr>
        <a:xfrm>
          <a:off x="8035290" y="13199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166370</xdr:rowOff>
    </xdr:from>
    <xdr:to xmlns:xdr="http://schemas.openxmlformats.org/drawingml/2006/spreadsheetDrawing">
      <xdr:col>46</xdr:col>
      <xdr:colOff>38100</xdr:colOff>
      <xdr:row>77</xdr:row>
      <xdr:rowOff>95885</xdr:rowOff>
    </xdr:to>
    <xdr:sp macro="" textlink="">
      <xdr:nvSpPr>
        <xdr:cNvPr id="421" name="楕円 420"/>
        <xdr:cNvSpPr/>
      </xdr:nvSpPr>
      <xdr:spPr>
        <a:xfrm>
          <a:off x="7442200" y="13196570"/>
          <a:ext cx="7366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86995</xdr:rowOff>
    </xdr:from>
    <xdr:ext cx="469265" cy="258445"/>
    <xdr:sp macro="" textlink="">
      <xdr:nvSpPr>
        <xdr:cNvPr id="422" name="テキスト ボックス 421"/>
        <xdr:cNvSpPr txBox="1"/>
      </xdr:nvSpPr>
      <xdr:spPr>
        <a:xfrm>
          <a:off x="7285990" y="13288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43180</xdr:rowOff>
    </xdr:from>
    <xdr:to xmlns:xdr="http://schemas.openxmlformats.org/drawingml/2006/spreadsheetDrawing">
      <xdr:col>41</xdr:col>
      <xdr:colOff>101600</xdr:colOff>
      <xdr:row>77</xdr:row>
      <xdr:rowOff>144780</xdr:rowOff>
    </xdr:to>
    <xdr:sp macro="" textlink="">
      <xdr:nvSpPr>
        <xdr:cNvPr id="423" name="楕円 422"/>
        <xdr:cNvSpPr/>
      </xdr:nvSpPr>
      <xdr:spPr>
        <a:xfrm>
          <a:off x="666496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135890</xdr:rowOff>
    </xdr:from>
    <xdr:ext cx="469900" cy="259080"/>
    <xdr:sp macro="" textlink="">
      <xdr:nvSpPr>
        <xdr:cNvPr id="424" name="テキスト ボックス 423"/>
        <xdr:cNvSpPr txBox="1"/>
      </xdr:nvSpPr>
      <xdr:spPr>
        <a:xfrm>
          <a:off x="6508750" y="1333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99060</xdr:rowOff>
    </xdr:from>
    <xdr:to xmlns:xdr="http://schemas.openxmlformats.org/drawingml/2006/spreadsheetDrawing">
      <xdr:col>36</xdr:col>
      <xdr:colOff>162560</xdr:colOff>
      <xdr:row>77</xdr:row>
      <xdr:rowOff>29210</xdr:rowOff>
    </xdr:to>
    <xdr:sp macro="" textlink="">
      <xdr:nvSpPr>
        <xdr:cNvPr id="425" name="楕円 424"/>
        <xdr:cNvSpPr/>
      </xdr:nvSpPr>
      <xdr:spPr>
        <a:xfrm>
          <a:off x="5915660" y="1312926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20320</xdr:rowOff>
    </xdr:from>
    <xdr:ext cx="469900" cy="258445"/>
    <xdr:sp macro="" textlink="">
      <xdr:nvSpPr>
        <xdr:cNvPr id="426" name="テキスト ボックス 425"/>
        <xdr:cNvSpPr txBox="1"/>
      </xdr:nvSpPr>
      <xdr:spPr>
        <a:xfrm>
          <a:off x="5759450" y="13221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5654040" y="14287500"/>
          <a:ext cx="3987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575310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575310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662940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662940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760476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760476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5654040" y="15113000"/>
          <a:ext cx="3987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5" name="テキスト ボックス 434"/>
        <xdr:cNvSpPr txBox="1"/>
      </xdr:nvSpPr>
      <xdr:spPr>
        <a:xfrm>
          <a:off x="561594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5654040" y="17399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100</xdr:row>
      <xdr:rowOff>111760</xdr:rowOff>
    </xdr:from>
    <xdr:ext cx="531495" cy="258445"/>
    <xdr:sp macro="" textlink="">
      <xdr:nvSpPr>
        <xdr:cNvPr id="437" name="テキスト ボックス 436"/>
        <xdr:cNvSpPr txBox="1"/>
      </xdr:nvSpPr>
      <xdr:spPr>
        <a:xfrm>
          <a:off x="5201920"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8" name="直線コネクタ 437"/>
        <xdr:cNvCxnSpPr/>
      </xdr:nvCxnSpPr>
      <xdr:spPr>
        <a:xfrm>
          <a:off x="5654040" y="170726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98</xdr:row>
      <xdr:rowOff>128270</xdr:rowOff>
    </xdr:from>
    <xdr:ext cx="531495" cy="259080"/>
    <xdr:sp macro="" textlink="">
      <xdr:nvSpPr>
        <xdr:cNvPr id="439" name="テキスト ボックス 438"/>
        <xdr:cNvSpPr txBox="1"/>
      </xdr:nvSpPr>
      <xdr:spPr>
        <a:xfrm>
          <a:off x="5201920"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0" name="直線コネクタ 439"/>
        <xdr:cNvCxnSpPr/>
      </xdr:nvCxnSpPr>
      <xdr:spPr>
        <a:xfrm>
          <a:off x="5654040" y="1674558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96</xdr:row>
      <xdr:rowOff>144145</xdr:rowOff>
    </xdr:from>
    <xdr:ext cx="531495" cy="258445"/>
    <xdr:sp macro="" textlink="">
      <xdr:nvSpPr>
        <xdr:cNvPr id="441" name="テキスト ボックス 440"/>
        <xdr:cNvSpPr txBox="1"/>
      </xdr:nvSpPr>
      <xdr:spPr>
        <a:xfrm>
          <a:off x="5201920"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2" name="直線コネクタ 441"/>
        <xdr:cNvCxnSpPr/>
      </xdr:nvCxnSpPr>
      <xdr:spPr>
        <a:xfrm>
          <a:off x="5654040" y="1641983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94</xdr:row>
      <xdr:rowOff>160655</xdr:rowOff>
    </xdr:from>
    <xdr:ext cx="531495" cy="259080"/>
    <xdr:sp macro="" textlink="">
      <xdr:nvSpPr>
        <xdr:cNvPr id="443" name="テキスト ボックス 442"/>
        <xdr:cNvSpPr txBox="1"/>
      </xdr:nvSpPr>
      <xdr:spPr>
        <a:xfrm>
          <a:off x="520192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4" name="直線コネクタ 443"/>
        <xdr:cNvCxnSpPr/>
      </xdr:nvCxnSpPr>
      <xdr:spPr>
        <a:xfrm>
          <a:off x="5654040" y="160928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93</xdr:row>
      <xdr:rowOff>6350</xdr:rowOff>
    </xdr:from>
    <xdr:ext cx="531495" cy="258445"/>
    <xdr:sp macro="" textlink="">
      <xdr:nvSpPr>
        <xdr:cNvPr id="445" name="テキスト ボックス 444"/>
        <xdr:cNvSpPr txBox="1"/>
      </xdr:nvSpPr>
      <xdr:spPr>
        <a:xfrm>
          <a:off x="5201920"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6" name="直線コネクタ 445"/>
        <xdr:cNvCxnSpPr/>
      </xdr:nvCxnSpPr>
      <xdr:spPr>
        <a:xfrm>
          <a:off x="5654040" y="1576641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91</xdr:row>
      <xdr:rowOff>22225</xdr:rowOff>
    </xdr:from>
    <xdr:ext cx="531495" cy="258445"/>
    <xdr:sp macro="" textlink="">
      <xdr:nvSpPr>
        <xdr:cNvPr id="447" name="テキスト ボックス 446"/>
        <xdr:cNvSpPr txBox="1"/>
      </xdr:nvSpPr>
      <xdr:spPr>
        <a:xfrm>
          <a:off x="5201920"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8" name="直線コネクタ 447"/>
        <xdr:cNvCxnSpPr/>
      </xdr:nvCxnSpPr>
      <xdr:spPr>
        <a:xfrm>
          <a:off x="5654040" y="1543939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89</xdr:row>
      <xdr:rowOff>38100</xdr:rowOff>
    </xdr:from>
    <xdr:ext cx="531495" cy="259080"/>
    <xdr:sp macro="" textlink="">
      <xdr:nvSpPr>
        <xdr:cNvPr id="449" name="テキスト ボックス 448"/>
        <xdr:cNvSpPr txBox="1"/>
      </xdr:nvSpPr>
      <xdr:spPr>
        <a:xfrm>
          <a:off x="5201920"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5654040" y="151130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87</xdr:row>
      <xdr:rowOff>54610</xdr:rowOff>
    </xdr:from>
    <xdr:ext cx="531495" cy="258445"/>
    <xdr:sp macro="" textlink="">
      <xdr:nvSpPr>
        <xdr:cNvPr id="451" name="テキスト ボックス 450"/>
        <xdr:cNvSpPr txBox="1"/>
      </xdr:nvSpPr>
      <xdr:spPr>
        <a:xfrm>
          <a:off x="5201920"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5654040" y="15113000"/>
          <a:ext cx="3987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91</xdr:row>
      <xdr:rowOff>29845</xdr:rowOff>
    </xdr:from>
    <xdr:to xmlns:xdr="http://schemas.openxmlformats.org/drawingml/2006/spreadsheetDrawing">
      <xdr:col>54</xdr:col>
      <xdr:colOff>162560</xdr:colOff>
      <xdr:row>98</xdr:row>
      <xdr:rowOff>89535</xdr:rowOff>
    </xdr:to>
    <xdr:cxnSp macro="">
      <xdr:nvCxnSpPr>
        <xdr:cNvPr id="453" name="直線コネクタ 452"/>
        <xdr:cNvCxnSpPr/>
      </xdr:nvCxnSpPr>
      <xdr:spPr>
        <a:xfrm flipV="1">
          <a:off x="8940800" y="15631795"/>
          <a:ext cx="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93345</xdr:rowOff>
    </xdr:from>
    <xdr:ext cx="534670" cy="259080"/>
    <xdr:sp macro="" textlink="">
      <xdr:nvSpPr>
        <xdr:cNvPr id="454" name="土木費最小値テキスト"/>
        <xdr:cNvSpPr txBox="1"/>
      </xdr:nvSpPr>
      <xdr:spPr>
        <a:xfrm>
          <a:off x="8991600" y="16895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89535</xdr:rowOff>
    </xdr:from>
    <xdr:to xmlns:xdr="http://schemas.openxmlformats.org/drawingml/2006/spreadsheetDrawing">
      <xdr:col>55</xdr:col>
      <xdr:colOff>88900</xdr:colOff>
      <xdr:row>98</xdr:row>
      <xdr:rowOff>89535</xdr:rowOff>
    </xdr:to>
    <xdr:cxnSp macro="">
      <xdr:nvCxnSpPr>
        <xdr:cNvPr id="455" name="直線コネクタ 454"/>
        <xdr:cNvCxnSpPr/>
      </xdr:nvCxnSpPr>
      <xdr:spPr>
        <a:xfrm>
          <a:off x="8879840" y="1689163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147955</xdr:rowOff>
    </xdr:from>
    <xdr:ext cx="534670" cy="258445"/>
    <xdr:sp macro="" textlink="">
      <xdr:nvSpPr>
        <xdr:cNvPr id="456" name="土木費最大値テキスト"/>
        <xdr:cNvSpPr txBox="1"/>
      </xdr:nvSpPr>
      <xdr:spPr>
        <a:xfrm>
          <a:off x="8991600" y="15407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64,123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29845</xdr:rowOff>
    </xdr:from>
    <xdr:to xmlns:xdr="http://schemas.openxmlformats.org/drawingml/2006/spreadsheetDrawing">
      <xdr:col>55</xdr:col>
      <xdr:colOff>88900</xdr:colOff>
      <xdr:row>91</xdr:row>
      <xdr:rowOff>29845</xdr:rowOff>
    </xdr:to>
    <xdr:cxnSp macro="">
      <xdr:nvCxnSpPr>
        <xdr:cNvPr id="457" name="直線コネクタ 456"/>
        <xdr:cNvCxnSpPr/>
      </xdr:nvCxnSpPr>
      <xdr:spPr>
        <a:xfrm>
          <a:off x="8879840" y="1563179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91</xdr:row>
      <xdr:rowOff>29845</xdr:rowOff>
    </xdr:from>
    <xdr:to xmlns:xdr="http://schemas.openxmlformats.org/drawingml/2006/spreadsheetDrawing">
      <xdr:col>55</xdr:col>
      <xdr:colOff>0</xdr:colOff>
      <xdr:row>92</xdr:row>
      <xdr:rowOff>76200</xdr:rowOff>
    </xdr:to>
    <xdr:cxnSp macro="">
      <xdr:nvCxnSpPr>
        <xdr:cNvPr id="458" name="直線コネクタ 457"/>
        <xdr:cNvCxnSpPr/>
      </xdr:nvCxnSpPr>
      <xdr:spPr>
        <a:xfrm flipV="1">
          <a:off x="8242300" y="15631795"/>
          <a:ext cx="6985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71120</xdr:rowOff>
    </xdr:from>
    <xdr:ext cx="534670" cy="259080"/>
    <xdr:sp macro="" textlink="">
      <xdr:nvSpPr>
        <xdr:cNvPr id="459" name="土木費平均値テキスト"/>
        <xdr:cNvSpPr txBox="1"/>
      </xdr:nvSpPr>
      <xdr:spPr>
        <a:xfrm>
          <a:off x="8991600" y="16187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92710</xdr:rowOff>
    </xdr:from>
    <xdr:to xmlns:xdr="http://schemas.openxmlformats.org/drawingml/2006/spreadsheetDrawing">
      <xdr:col>55</xdr:col>
      <xdr:colOff>50800</xdr:colOff>
      <xdr:row>95</xdr:row>
      <xdr:rowOff>22860</xdr:rowOff>
    </xdr:to>
    <xdr:sp macro="" textlink="">
      <xdr:nvSpPr>
        <xdr:cNvPr id="460" name="フローチャート: 判断 459"/>
        <xdr:cNvSpPr/>
      </xdr:nvSpPr>
      <xdr:spPr>
        <a:xfrm>
          <a:off x="8917940" y="1620901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92</xdr:row>
      <xdr:rowOff>76200</xdr:rowOff>
    </xdr:from>
    <xdr:to xmlns:xdr="http://schemas.openxmlformats.org/drawingml/2006/spreadsheetDrawing">
      <xdr:col>50</xdr:col>
      <xdr:colOff>114300</xdr:colOff>
      <xdr:row>93</xdr:row>
      <xdr:rowOff>48260</xdr:rowOff>
    </xdr:to>
    <xdr:cxnSp macro="">
      <xdr:nvCxnSpPr>
        <xdr:cNvPr id="461" name="直線コネクタ 460"/>
        <xdr:cNvCxnSpPr/>
      </xdr:nvCxnSpPr>
      <xdr:spPr>
        <a:xfrm flipV="1">
          <a:off x="7477760" y="15849600"/>
          <a:ext cx="76454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119380</xdr:rowOff>
    </xdr:from>
    <xdr:to xmlns:xdr="http://schemas.openxmlformats.org/drawingml/2006/spreadsheetDrawing">
      <xdr:col>50</xdr:col>
      <xdr:colOff>162560</xdr:colOff>
      <xdr:row>95</xdr:row>
      <xdr:rowOff>49530</xdr:rowOff>
    </xdr:to>
    <xdr:sp macro="" textlink="">
      <xdr:nvSpPr>
        <xdr:cNvPr id="462" name="フローチャート: 判断 461"/>
        <xdr:cNvSpPr/>
      </xdr:nvSpPr>
      <xdr:spPr>
        <a:xfrm>
          <a:off x="8191500" y="1623568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40640</xdr:rowOff>
    </xdr:from>
    <xdr:ext cx="534670" cy="258445"/>
    <xdr:sp macro="" textlink="">
      <xdr:nvSpPr>
        <xdr:cNvPr id="463" name="テキスト ボックス 462"/>
        <xdr:cNvSpPr txBox="1"/>
      </xdr:nvSpPr>
      <xdr:spPr>
        <a:xfrm>
          <a:off x="8002905" y="16328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48260</xdr:rowOff>
    </xdr:from>
    <xdr:to xmlns:xdr="http://schemas.openxmlformats.org/drawingml/2006/spreadsheetDrawing">
      <xdr:col>45</xdr:col>
      <xdr:colOff>162560</xdr:colOff>
      <xdr:row>94</xdr:row>
      <xdr:rowOff>156845</xdr:rowOff>
    </xdr:to>
    <xdr:cxnSp macro="">
      <xdr:nvCxnSpPr>
        <xdr:cNvPr id="464" name="直線コネクタ 463"/>
        <xdr:cNvCxnSpPr/>
      </xdr:nvCxnSpPr>
      <xdr:spPr>
        <a:xfrm flipV="1">
          <a:off x="6715760" y="15993110"/>
          <a:ext cx="762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76835</xdr:rowOff>
    </xdr:from>
    <xdr:to xmlns:xdr="http://schemas.openxmlformats.org/drawingml/2006/spreadsheetDrawing">
      <xdr:col>46</xdr:col>
      <xdr:colOff>38100</xdr:colOff>
      <xdr:row>95</xdr:row>
      <xdr:rowOff>6985</xdr:rowOff>
    </xdr:to>
    <xdr:sp macro="" textlink="">
      <xdr:nvSpPr>
        <xdr:cNvPr id="465" name="フローチャート: 判断 464"/>
        <xdr:cNvSpPr/>
      </xdr:nvSpPr>
      <xdr:spPr>
        <a:xfrm>
          <a:off x="7442200" y="1619313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169545</xdr:rowOff>
    </xdr:from>
    <xdr:ext cx="534035" cy="258445"/>
    <xdr:sp macro="" textlink="">
      <xdr:nvSpPr>
        <xdr:cNvPr id="466" name="テキスト ボックス 465"/>
        <xdr:cNvSpPr txBox="1"/>
      </xdr:nvSpPr>
      <xdr:spPr>
        <a:xfrm>
          <a:off x="7253605" y="16285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83185</xdr:rowOff>
    </xdr:from>
    <xdr:to xmlns:xdr="http://schemas.openxmlformats.org/drawingml/2006/spreadsheetDrawing">
      <xdr:col>41</xdr:col>
      <xdr:colOff>50800</xdr:colOff>
      <xdr:row>94</xdr:row>
      <xdr:rowOff>156845</xdr:rowOff>
    </xdr:to>
    <xdr:cxnSp macro="">
      <xdr:nvCxnSpPr>
        <xdr:cNvPr id="467" name="直線コネクタ 466"/>
        <xdr:cNvCxnSpPr/>
      </xdr:nvCxnSpPr>
      <xdr:spPr>
        <a:xfrm>
          <a:off x="5966460" y="16199485"/>
          <a:ext cx="7493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70485</xdr:rowOff>
    </xdr:from>
    <xdr:to xmlns:xdr="http://schemas.openxmlformats.org/drawingml/2006/spreadsheetDrawing">
      <xdr:col>41</xdr:col>
      <xdr:colOff>101600</xdr:colOff>
      <xdr:row>95</xdr:row>
      <xdr:rowOff>635</xdr:rowOff>
    </xdr:to>
    <xdr:sp macro="" textlink="">
      <xdr:nvSpPr>
        <xdr:cNvPr id="468" name="フローチャート: 判断 467"/>
        <xdr:cNvSpPr/>
      </xdr:nvSpPr>
      <xdr:spPr>
        <a:xfrm>
          <a:off x="6664960" y="161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93</xdr:row>
      <xdr:rowOff>17780</xdr:rowOff>
    </xdr:from>
    <xdr:ext cx="534670" cy="258445"/>
    <xdr:sp macro="" textlink="">
      <xdr:nvSpPr>
        <xdr:cNvPr id="469" name="テキスト ボックス 468"/>
        <xdr:cNvSpPr txBox="1"/>
      </xdr:nvSpPr>
      <xdr:spPr>
        <a:xfrm>
          <a:off x="6502400" y="159626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73660</xdr:rowOff>
    </xdr:from>
    <xdr:to xmlns:xdr="http://schemas.openxmlformats.org/drawingml/2006/spreadsheetDrawing">
      <xdr:col>36</xdr:col>
      <xdr:colOff>162560</xdr:colOff>
      <xdr:row>95</xdr:row>
      <xdr:rowOff>3810</xdr:rowOff>
    </xdr:to>
    <xdr:sp macro="" textlink="">
      <xdr:nvSpPr>
        <xdr:cNvPr id="470" name="フローチャート: 判断 469"/>
        <xdr:cNvSpPr/>
      </xdr:nvSpPr>
      <xdr:spPr>
        <a:xfrm>
          <a:off x="5915660" y="1618996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166370</xdr:rowOff>
    </xdr:from>
    <xdr:ext cx="534670" cy="258445"/>
    <xdr:sp macro="" textlink="">
      <xdr:nvSpPr>
        <xdr:cNvPr id="471" name="テキスト ボックス 470"/>
        <xdr:cNvSpPr txBox="1"/>
      </xdr:nvSpPr>
      <xdr:spPr>
        <a:xfrm>
          <a:off x="5727065" y="16282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877824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3" name="テキスト ボックス 472"/>
        <xdr:cNvSpPr txBox="1"/>
      </xdr:nvSpPr>
      <xdr:spPr>
        <a:xfrm>
          <a:off x="80797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101</xdr:row>
      <xdr:rowOff>80010</xdr:rowOff>
    </xdr:from>
    <xdr:ext cx="762000" cy="259080"/>
    <xdr:sp macro="" textlink="">
      <xdr:nvSpPr>
        <xdr:cNvPr id="474" name="テキスト ボックス 473"/>
        <xdr:cNvSpPr txBox="1"/>
      </xdr:nvSpPr>
      <xdr:spPr>
        <a:xfrm>
          <a:off x="7315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6553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6" name="テキスト ボックス 475"/>
        <xdr:cNvSpPr txBox="1"/>
      </xdr:nvSpPr>
      <xdr:spPr>
        <a:xfrm>
          <a:off x="58039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90</xdr:row>
      <xdr:rowOff>150495</xdr:rowOff>
    </xdr:from>
    <xdr:to xmlns:xdr="http://schemas.openxmlformats.org/drawingml/2006/spreadsheetDrawing">
      <xdr:col>55</xdr:col>
      <xdr:colOff>50800</xdr:colOff>
      <xdr:row>91</xdr:row>
      <xdr:rowOff>80645</xdr:rowOff>
    </xdr:to>
    <xdr:sp macro="" textlink="">
      <xdr:nvSpPr>
        <xdr:cNvPr id="477" name="楕円 476"/>
        <xdr:cNvSpPr/>
      </xdr:nvSpPr>
      <xdr:spPr>
        <a:xfrm>
          <a:off x="8917940" y="1558099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103505</xdr:rowOff>
    </xdr:from>
    <xdr:ext cx="534670" cy="259080"/>
    <xdr:sp macro="" textlink="">
      <xdr:nvSpPr>
        <xdr:cNvPr id="478" name="土木費該当値テキスト"/>
        <xdr:cNvSpPr txBox="1"/>
      </xdr:nvSpPr>
      <xdr:spPr>
        <a:xfrm>
          <a:off x="8991600" y="1553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25400</xdr:rowOff>
    </xdr:from>
    <xdr:to xmlns:xdr="http://schemas.openxmlformats.org/drawingml/2006/spreadsheetDrawing">
      <xdr:col>50</xdr:col>
      <xdr:colOff>162560</xdr:colOff>
      <xdr:row>92</xdr:row>
      <xdr:rowOff>127000</xdr:rowOff>
    </xdr:to>
    <xdr:sp macro="" textlink="">
      <xdr:nvSpPr>
        <xdr:cNvPr id="479" name="楕円 478"/>
        <xdr:cNvSpPr/>
      </xdr:nvSpPr>
      <xdr:spPr>
        <a:xfrm>
          <a:off x="8191500" y="157988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90</xdr:row>
      <xdr:rowOff>143510</xdr:rowOff>
    </xdr:from>
    <xdr:ext cx="534670" cy="258445"/>
    <xdr:sp macro="" textlink="">
      <xdr:nvSpPr>
        <xdr:cNvPr id="480" name="テキスト ボックス 479"/>
        <xdr:cNvSpPr txBox="1"/>
      </xdr:nvSpPr>
      <xdr:spPr>
        <a:xfrm>
          <a:off x="8002905" y="15574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168910</xdr:rowOff>
    </xdr:from>
    <xdr:to xmlns:xdr="http://schemas.openxmlformats.org/drawingml/2006/spreadsheetDrawing">
      <xdr:col>46</xdr:col>
      <xdr:colOff>38100</xdr:colOff>
      <xdr:row>93</xdr:row>
      <xdr:rowOff>99060</xdr:rowOff>
    </xdr:to>
    <xdr:sp macro="" textlink="">
      <xdr:nvSpPr>
        <xdr:cNvPr id="481" name="楕円 480"/>
        <xdr:cNvSpPr/>
      </xdr:nvSpPr>
      <xdr:spPr>
        <a:xfrm>
          <a:off x="7442200" y="1594231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115570</xdr:rowOff>
    </xdr:from>
    <xdr:ext cx="534035" cy="259080"/>
    <xdr:sp macro="" textlink="">
      <xdr:nvSpPr>
        <xdr:cNvPr id="482" name="テキスト ボックス 481"/>
        <xdr:cNvSpPr txBox="1"/>
      </xdr:nvSpPr>
      <xdr:spPr>
        <a:xfrm>
          <a:off x="7253605" y="15717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106045</xdr:rowOff>
    </xdr:from>
    <xdr:to xmlns:xdr="http://schemas.openxmlformats.org/drawingml/2006/spreadsheetDrawing">
      <xdr:col>41</xdr:col>
      <xdr:colOff>101600</xdr:colOff>
      <xdr:row>95</xdr:row>
      <xdr:rowOff>36195</xdr:rowOff>
    </xdr:to>
    <xdr:sp macro="" textlink="">
      <xdr:nvSpPr>
        <xdr:cNvPr id="483" name="楕円 482"/>
        <xdr:cNvSpPr/>
      </xdr:nvSpPr>
      <xdr:spPr>
        <a:xfrm>
          <a:off x="6664960" y="162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95</xdr:row>
      <xdr:rowOff>27305</xdr:rowOff>
    </xdr:from>
    <xdr:ext cx="534670" cy="259080"/>
    <xdr:sp macro="" textlink="">
      <xdr:nvSpPr>
        <xdr:cNvPr id="484" name="テキスト ボックス 483"/>
        <xdr:cNvSpPr txBox="1"/>
      </xdr:nvSpPr>
      <xdr:spPr>
        <a:xfrm>
          <a:off x="6502400" y="16315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32385</xdr:rowOff>
    </xdr:from>
    <xdr:to xmlns:xdr="http://schemas.openxmlformats.org/drawingml/2006/spreadsheetDrawing">
      <xdr:col>36</xdr:col>
      <xdr:colOff>162560</xdr:colOff>
      <xdr:row>94</xdr:row>
      <xdr:rowOff>133985</xdr:rowOff>
    </xdr:to>
    <xdr:sp macro="" textlink="">
      <xdr:nvSpPr>
        <xdr:cNvPr id="485" name="楕円 484"/>
        <xdr:cNvSpPr/>
      </xdr:nvSpPr>
      <xdr:spPr>
        <a:xfrm>
          <a:off x="5915660" y="1614868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150495</xdr:rowOff>
    </xdr:from>
    <xdr:ext cx="534670" cy="259080"/>
    <xdr:sp macro="" textlink="">
      <xdr:nvSpPr>
        <xdr:cNvPr id="486" name="テキスト ボックス 485"/>
        <xdr:cNvSpPr txBox="1"/>
      </xdr:nvSpPr>
      <xdr:spPr>
        <a:xfrm>
          <a:off x="5727065" y="15923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162560</xdr:colOff>
      <xdr:row>25</xdr:row>
      <xdr:rowOff>31750</xdr:rowOff>
    </xdr:to>
    <xdr:sp macro="" textlink="">
      <xdr:nvSpPr>
        <xdr:cNvPr id="487" name="正方形/長方形 486"/>
        <xdr:cNvSpPr/>
      </xdr:nvSpPr>
      <xdr:spPr>
        <a:xfrm>
          <a:off x="106299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072896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072896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160526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160526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258062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258062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162560</xdr:colOff>
      <xdr:row>41</xdr:row>
      <xdr:rowOff>82550</xdr:rowOff>
    </xdr:to>
    <xdr:sp macro="" textlink="">
      <xdr:nvSpPr>
        <xdr:cNvPr id="494" name="正方形/長方形 493"/>
        <xdr:cNvSpPr/>
      </xdr:nvSpPr>
      <xdr:spPr>
        <a:xfrm>
          <a:off x="10629900" y="4826000"/>
          <a:ext cx="40005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5" name="テキスト ボックス 494"/>
        <xdr:cNvSpPr txBox="1"/>
      </xdr:nvSpPr>
      <xdr:spPr>
        <a:xfrm>
          <a:off x="105918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162560</xdr:colOff>
      <xdr:row>41</xdr:row>
      <xdr:rowOff>82550</xdr:rowOff>
    </xdr:to>
    <xdr:cxnSp macro="">
      <xdr:nvCxnSpPr>
        <xdr:cNvPr id="496" name="直線コネクタ 495"/>
        <xdr:cNvCxnSpPr/>
      </xdr:nvCxnSpPr>
      <xdr:spPr>
        <a:xfrm>
          <a:off x="10629900" y="7112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162560</xdr:colOff>
      <xdr:row>40</xdr:row>
      <xdr:rowOff>111760</xdr:rowOff>
    </xdr:from>
    <xdr:ext cx="467360" cy="258445"/>
    <xdr:sp macro="" textlink="">
      <xdr:nvSpPr>
        <xdr:cNvPr id="497" name="テキスト ボックス 496"/>
        <xdr:cNvSpPr txBox="1"/>
      </xdr:nvSpPr>
      <xdr:spPr>
        <a:xfrm>
          <a:off x="10241280" y="6969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139700</xdr:rowOff>
    </xdr:from>
    <xdr:to xmlns:xdr="http://schemas.openxmlformats.org/drawingml/2006/spreadsheetDrawing">
      <xdr:col>89</xdr:col>
      <xdr:colOff>162560</xdr:colOff>
      <xdr:row>39</xdr:row>
      <xdr:rowOff>139700</xdr:rowOff>
    </xdr:to>
    <xdr:cxnSp macro="">
      <xdr:nvCxnSpPr>
        <xdr:cNvPr id="498" name="直線コネクタ 497"/>
        <xdr:cNvCxnSpPr/>
      </xdr:nvCxnSpPr>
      <xdr:spPr>
        <a:xfrm>
          <a:off x="10629900" y="682625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162560</xdr:colOff>
      <xdr:row>38</xdr:row>
      <xdr:rowOff>168910</xdr:rowOff>
    </xdr:from>
    <xdr:ext cx="467360" cy="258445"/>
    <xdr:sp macro="" textlink="">
      <xdr:nvSpPr>
        <xdr:cNvPr id="499" name="テキスト ボックス 498"/>
        <xdr:cNvSpPr txBox="1"/>
      </xdr:nvSpPr>
      <xdr:spPr>
        <a:xfrm>
          <a:off x="10241280" y="6684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162560</xdr:colOff>
      <xdr:row>38</xdr:row>
      <xdr:rowOff>25400</xdr:rowOff>
    </xdr:to>
    <xdr:cxnSp macro="">
      <xdr:nvCxnSpPr>
        <xdr:cNvPr id="500" name="直線コネクタ 499"/>
        <xdr:cNvCxnSpPr/>
      </xdr:nvCxnSpPr>
      <xdr:spPr>
        <a:xfrm>
          <a:off x="10629900" y="65405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0860" cy="258445"/>
    <xdr:sp macro="" textlink="">
      <xdr:nvSpPr>
        <xdr:cNvPr id="501" name="テキスト ボックス 500"/>
        <xdr:cNvSpPr txBox="1"/>
      </xdr:nvSpPr>
      <xdr:spPr>
        <a:xfrm>
          <a:off x="10182225" y="6398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82550</xdr:rowOff>
    </xdr:from>
    <xdr:to xmlns:xdr="http://schemas.openxmlformats.org/drawingml/2006/spreadsheetDrawing">
      <xdr:col>89</xdr:col>
      <xdr:colOff>162560</xdr:colOff>
      <xdr:row>36</xdr:row>
      <xdr:rowOff>82550</xdr:rowOff>
    </xdr:to>
    <xdr:cxnSp macro="">
      <xdr:nvCxnSpPr>
        <xdr:cNvPr id="502" name="直線コネクタ 501"/>
        <xdr:cNvCxnSpPr/>
      </xdr:nvCxnSpPr>
      <xdr:spPr>
        <a:xfrm>
          <a:off x="10629900" y="625475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111760</xdr:rowOff>
    </xdr:from>
    <xdr:ext cx="530860" cy="258445"/>
    <xdr:sp macro="" textlink="">
      <xdr:nvSpPr>
        <xdr:cNvPr id="503" name="テキスト ボックス 502"/>
        <xdr:cNvSpPr txBox="1"/>
      </xdr:nvSpPr>
      <xdr:spPr>
        <a:xfrm>
          <a:off x="10182225" y="6112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162560</xdr:colOff>
      <xdr:row>34</xdr:row>
      <xdr:rowOff>139700</xdr:rowOff>
    </xdr:to>
    <xdr:cxnSp macro="">
      <xdr:nvCxnSpPr>
        <xdr:cNvPr id="504" name="直線コネクタ 503"/>
        <xdr:cNvCxnSpPr/>
      </xdr:nvCxnSpPr>
      <xdr:spPr>
        <a:xfrm>
          <a:off x="10629900" y="5969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0860" cy="258445"/>
    <xdr:sp macro="" textlink="">
      <xdr:nvSpPr>
        <xdr:cNvPr id="505" name="テキスト ボックス 504"/>
        <xdr:cNvSpPr txBox="1"/>
      </xdr:nvSpPr>
      <xdr:spPr>
        <a:xfrm>
          <a:off x="1018222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25400</xdr:rowOff>
    </xdr:from>
    <xdr:to xmlns:xdr="http://schemas.openxmlformats.org/drawingml/2006/spreadsheetDrawing">
      <xdr:col>89</xdr:col>
      <xdr:colOff>162560</xdr:colOff>
      <xdr:row>33</xdr:row>
      <xdr:rowOff>25400</xdr:rowOff>
    </xdr:to>
    <xdr:cxnSp macro="">
      <xdr:nvCxnSpPr>
        <xdr:cNvPr id="506" name="直線コネクタ 505"/>
        <xdr:cNvCxnSpPr/>
      </xdr:nvCxnSpPr>
      <xdr:spPr>
        <a:xfrm>
          <a:off x="10629900" y="568325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54610</xdr:rowOff>
    </xdr:from>
    <xdr:ext cx="530860" cy="258445"/>
    <xdr:sp macro="" textlink="">
      <xdr:nvSpPr>
        <xdr:cNvPr id="507" name="テキスト ボックス 506"/>
        <xdr:cNvSpPr txBox="1"/>
      </xdr:nvSpPr>
      <xdr:spPr>
        <a:xfrm>
          <a:off x="10182225" y="5541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162560</xdr:colOff>
      <xdr:row>31</xdr:row>
      <xdr:rowOff>82550</xdr:rowOff>
    </xdr:to>
    <xdr:cxnSp macro="">
      <xdr:nvCxnSpPr>
        <xdr:cNvPr id="508" name="直線コネクタ 507"/>
        <xdr:cNvCxnSpPr/>
      </xdr:nvCxnSpPr>
      <xdr:spPr>
        <a:xfrm>
          <a:off x="10629900" y="53975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0860" cy="258445"/>
    <xdr:sp macro="" textlink="">
      <xdr:nvSpPr>
        <xdr:cNvPr id="509" name="テキスト ボックス 508"/>
        <xdr:cNvSpPr txBox="1"/>
      </xdr:nvSpPr>
      <xdr:spPr>
        <a:xfrm>
          <a:off x="1018222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139700</xdr:rowOff>
    </xdr:from>
    <xdr:to xmlns:xdr="http://schemas.openxmlformats.org/drawingml/2006/spreadsheetDrawing">
      <xdr:col>89</xdr:col>
      <xdr:colOff>162560</xdr:colOff>
      <xdr:row>29</xdr:row>
      <xdr:rowOff>139700</xdr:rowOff>
    </xdr:to>
    <xdr:cxnSp macro="">
      <xdr:nvCxnSpPr>
        <xdr:cNvPr id="510" name="直線コネクタ 509"/>
        <xdr:cNvCxnSpPr/>
      </xdr:nvCxnSpPr>
      <xdr:spPr>
        <a:xfrm>
          <a:off x="10629900" y="511175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28</xdr:row>
      <xdr:rowOff>168910</xdr:rowOff>
    </xdr:from>
    <xdr:ext cx="530860" cy="258445"/>
    <xdr:sp macro="" textlink="">
      <xdr:nvSpPr>
        <xdr:cNvPr id="511" name="テキスト ボックス 510"/>
        <xdr:cNvSpPr txBox="1"/>
      </xdr:nvSpPr>
      <xdr:spPr>
        <a:xfrm>
          <a:off x="10182225" y="4969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162560</xdr:colOff>
      <xdr:row>28</xdr:row>
      <xdr:rowOff>25400</xdr:rowOff>
    </xdr:to>
    <xdr:cxnSp macro="">
      <xdr:nvCxnSpPr>
        <xdr:cNvPr id="512" name="直線コネクタ 511"/>
        <xdr:cNvCxnSpPr/>
      </xdr:nvCxnSpPr>
      <xdr:spPr>
        <a:xfrm>
          <a:off x="10629900" y="4826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3" name="テキスト ボックス 512"/>
        <xdr:cNvSpPr txBox="1"/>
      </xdr:nvSpPr>
      <xdr:spPr>
        <a:xfrm>
          <a:off x="1018222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162560</xdr:colOff>
      <xdr:row>41</xdr:row>
      <xdr:rowOff>82550</xdr:rowOff>
    </xdr:to>
    <xdr:sp macro="" textlink="">
      <xdr:nvSpPr>
        <xdr:cNvPr id="514" name="消防費グラフ枠"/>
        <xdr:cNvSpPr/>
      </xdr:nvSpPr>
      <xdr:spPr>
        <a:xfrm>
          <a:off x="10629900" y="4826000"/>
          <a:ext cx="40005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104775</xdr:rowOff>
    </xdr:from>
    <xdr:to xmlns:xdr="http://schemas.openxmlformats.org/drawingml/2006/spreadsheetDrawing">
      <xdr:col>85</xdr:col>
      <xdr:colOff>126365</xdr:colOff>
      <xdr:row>38</xdr:row>
      <xdr:rowOff>156845</xdr:rowOff>
    </xdr:to>
    <xdr:cxnSp macro="">
      <xdr:nvCxnSpPr>
        <xdr:cNvPr id="515" name="直線コネクタ 514"/>
        <xdr:cNvCxnSpPr/>
      </xdr:nvCxnSpPr>
      <xdr:spPr>
        <a:xfrm flipV="1">
          <a:off x="13942695" y="5248275"/>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38</xdr:row>
      <xdr:rowOff>160655</xdr:rowOff>
    </xdr:from>
    <xdr:ext cx="534670" cy="259080"/>
    <xdr:sp macro="" textlink="">
      <xdr:nvSpPr>
        <xdr:cNvPr id="516" name="消防費最小値テキスト"/>
        <xdr:cNvSpPr txBox="1"/>
      </xdr:nvSpPr>
      <xdr:spPr>
        <a:xfrm>
          <a:off x="1398016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156845</xdr:rowOff>
    </xdr:from>
    <xdr:to xmlns:xdr="http://schemas.openxmlformats.org/drawingml/2006/spreadsheetDrawing">
      <xdr:col>86</xdr:col>
      <xdr:colOff>25400</xdr:colOff>
      <xdr:row>38</xdr:row>
      <xdr:rowOff>156845</xdr:rowOff>
    </xdr:to>
    <xdr:cxnSp macro="">
      <xdr:nvCxnSpPr>
        <xdr:cNvPr id="517" name="直線コネクタ 516"/>
        <xdr:cNvCxnSpPr/>
      </xdr:nvCxnSpPr>
      <xdr:spPr>
        <a:xfrm>
          <a:off x="13855700" y="667194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29</xdr:row>
      <xdr:rowOff>52070</xdr:rowOff>
    </xdr:from>
    <xdr:ext cx="534670" cy="258445"/>
    <xdr:sp macro="" textlink="">
      <xdr:nvSpPr>
        <xdr:cNvPr id="518" name="消防費最大値テキスト"/>
        <xdr:cNvSpPr txBox="1"/>
      </xdr:nvSpPr>
      <xdr:spPr>
        <a:xfrm>
          <a:off x="13980160" y="5024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25,565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104775</xdr:rowOff>
    </xdr:from>
    <xdr:to xmlns:xdr="http://schemas.openxmlformats.org/drawingml/2006/spreadsheetDrawing">
      <xdr:col>86</xdr:col>
      <xdr:colOff>25400</xdr:colOff>
      <xdr:row>30</xdr:row>
      <xdr:rowOff>104775</xdr:rowOff>
    </xdr:to>
    <xdr:cxnSp macro="">
      <xdr:nvCxnSpPr>
        <xdr:cNvPr id="519" name="直線コネクタ 518"/>
        <xdr:cNvCxnSpPr/>
      </xdr:nvCxnSpPr>
      <xdr:spPr>
        <a:xfrm>
          <a:off x="13855700" y="524827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107950</xdr:rowOff>
    </xdr:from>
    <xdr:to xmlns:xdr="http://schemas.openxmlformats.org/drawingml/2006/spreadsheetDrawing">
      <xdr:col>85</xdr:col>
      <xdr:colOff>127000</xdr:colOff>
      <xdr:row>34</xdr:row>
      <xdr:rowOff>57150</xdr:rowOff>
    </xdr:to>
    <xdr:cxnSp macro="">
      <xdr:nvCxnSpPr>
        <xdr:cNvPr id="520" name="直線コネクタ 519"/>
        <xdr:cNvCxnSpPr/>
      </xdr:nvCxnSpPr>
      <xdr:spPr>
        <a:xfrm>
          <a:off x="13218160" y="5422900"/>
          <a:ext cx="726440" cy="463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35</xdr:row>
      <xdr:rowOff>123190</xdr:rowOff>
    </xdr:from>
    <xdr:ext cx="534670" cy="258445"/>
    <xdr:sp macro="" textlink="">
      <xdr:nvSpPr>
        <xdr:cNvPr id="521" name="消防費平均値テキスト"/>
        <xdr:cNvSpPr txBox="1"/>
      </xdr:nvSpPr>
      <xdr:spPr>
        <a:xfrm>
          <a:off x="13980160" y="6123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144780</xdr:rowOff>
    </xdr:from>
    <xdr:to xmlns:xdr="http://schemas.openxmlformats.org/drawingml/2006/spreadsheetDrawing">
      <xdr:col>85</xdr:col>
      <xdr:colOff>162560</xdr:colOff>
      <xdr:row>36</xdr:row>
      <xdr:rowOff>74930</xdr:rowOff>
    </xdr:to>
    <xdr:sp macro="" textlink="">
      <xdr:nvSpPr>
        <xdr:cNvPr id="522" name="フローチャート: 判断 521"/>
        <xdr:cNvSpPr/>
      </xdr:nvSpPr>
      <xdr:spPr>
        <a:xfrm>
          <a:off x="13893800" y="614553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31</xdr:row>
      <xdr:rowOff>107950</xdr:rowOff>
    </xdr:from>
    <xdr:to xmlns:xdr="http://schemas.openxmlformats.org/drawingml/2006/spreadsheetDrawing">
      <xdr:col>81</xdr:col>
      <xdr:colOff>50800</xdr:colOff>
      <xdr:row>33</xdr:row>
      <xdr:rowOff>95885</xdr:rowOff>
    </xdr:to>
    <xdr:cxnSp macro="">
      <xdr:nvCxnSpPr>
        <xdr:cNvPr id="523" name="直線コネクタ 522"/>
        <xdr:cNvCxnSpPr/>
      </xdr:nvCxnSpPr>
      <xdr:spPr>
        <a:xfrm flipV="1">
          <a:off x="12468860" y="5422900"/>
          <a:ext cx="7493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17780</xdr:rowOff>
    </xdr:from>
    <xdr:to xmlns:xdr="http://schemas.openxmlformats.org/drawingml/2006/spreadsheetDrawing">
      <xdr:col>81</xdr:col>
      <xdr:colOff>101600</xdr:colOff>
      <xdr:row>36</xdr:row>
      <xdr:rowOff>119380</xdr:rowOff>
    </xdr:to>
    <xdr:sp macro="" textlink="">
      <xdr:nvSpPr>
        <xdr:cNvPr id="524" name="フローチャート: 判断 523"/>
        <xdr:cNvSpPr/>
      </xdr:nvSpPr>
      <xdr:spPr>
        <a:xfrm>
          <a:off x="1316736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36</xdr:row>
      <xdr:rowOff>110490</xdr:rowOff>
    </xdr:from>
    <xdr:ext cx="534670" cy="258445"/>
    <xdr:sp macro="" textlink="">
      <xdr:nvSpPr>
        <xdr:cNvPr id="525" name="テキスト ボックス 524"/>
        <xdr:cNvSpPr txBox="1"/>
      </xdr:nvSpPr>
      <xdr:spPr>
        <a:xfrm>
          <a:off x="13004800" y="6282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32</xdr:row>
      <xdr:rowOff>128270</xdr:rowOff>
    </xdr:from>
    <xdr:to xmlns:xdr="http://schemas.openxmlformats.org/drawingml/2006/spreadsheetDrawing">
      <xdr:col>76</xdr:col>
      <xdr:colOff>114300</xdr:colOff>
      <xdr:row>33</xdr:row>
      <xdr:rowOff>95885</xdr:rowOff>
    </xdr:to>
    <xdr:cxnSp macro="">
      <xdr:nvCxnSpPr>
        <xdr:cNvPr id="526" name="直線コネクタ 525"/>
        <xdr:cNvCxnSpPr/>
      </xdr:nvCxnSpPr>
      <xdr:spPr>
        <a:xfrm>
          <a:off x="11704320" y="5614670"/>
          <a:ext cx="76454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118110</xdr:rowOff>
    </xdr:from>
    <xdr:to xmlns:xdr="http://schemas.openxmlformats.org/drawingml/2006/spreadsheetDrawing">
      <xdr:col>76</xdr:col>
      <xdr:colOff>162560</xdr:colOff>
      <xdr:row>37</xdr:row>
      <xdr:rowOff>48260</xdr:rowOff>
    </xdr:to>
    <xdr:sp macro="" textlink="">
      <xdr:nvSpPr>
        <xdr:cNvPr id="527" name="フローチャート: 判断 526"/>
        <xdr:cNvSpPr/>
      </xdr:nvSpPr>
      <xdr:spPr>
        <a:xfrm>
          <a:off x="12418060" y="629031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39370</xdr:rowOff>
    </xdr:from>
    <xdr:ext cx="534670" cy="259080"/>
    <xdr:sp macro="" textlink="">
      <xdr:nvSpPr>
        <xdr:cNvPr id="528" name="テキスト ボックス 527"/>
        <xdr:cNvSpPr txBox="1"/>
      </xdr:nvSpPr>
      <xdr:spPr>
        <a:xfrm>
          <a:off x="12229465" y="638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103505</xdr:rowOff>
    </xdr:from>
    <xdr:to xmlns:xdr="http://schemas.openxmlformats.org/drawingml/2006/spreadsheetDrawing">
      <xdr:col>71</xdr:col>
      <xdr:colOff>162560</xdr:colOff>
      <xdr:row>32</xdr:row>
      <xdr:rowOff>128270</xdr:rowOff>
    </xdr:to>
    <xdr:cxnSp macro="">
      <xdr:nvCxnSpPr>
        <xdr:cNvPr id="529" name="直線コネクタ 528"/>
        <xdr:cNvCxnSpPr/>
      </xdr:nvCxnSpPr>
      <xdr:spPr>
        <a:xfrm>
          <a:off x="10942320" y="5247005"/>
          <a:ext cx="762000" cy="367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100330</xdr:rowOff>
    </xdr:from>
    <xdr:to xmlns:xdr="http://schemas.openxmlformats.org/drawingml/2006/spreadsheetDrawing">
      <xdr:col>72</xdr:col>
      <xdr:colOff>38100</xdr:colOff>
      <xdr:row>37</xdr:row>
      <xdr:rowOff>30480</xdr:rowOff>
    </xdr:to>
    <xdr:sp macro="" textlink="">
      <xdr:nvSpPr>
        <xdr:cNvPr id="530" name="フローチャート: 判断 529"/>
        <xdr:cNvSpPr/>
      </xdr:nvSpPr>
      <xdr:spPr>
        <a:xfrm>
          <a:off x="11668760" y="627253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21590</xdr:rowOff>
    </xdr:from>
    <xdr:ext cx="534035" cy="259080"/>
    <xdr:sp macro="" textlink="">
      <xdr:nvSpPr>
        <xdr:cNvPr id="531" name="テキスト ボックス 530"/>
        <xdr:cNvSpPr txBox="1"/>
      </xdr:nvSpPr>
      <xdr:spPr>
        <a:xfrm>
          <a:off x="11480165" y="6365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92075</xdr:rowOff>
    </xdr:from>
    <xdr:to xmlns:xdr="http://schemas.openxmlformats.org/drawingml/2006/spreadsheetDrawing">
      <xdr:col>67</xdr:col>
      <xdr:colOff>101600</xdr:colOff>
      <xdr:row>37</xdr:row>
      <xdr:rowOff>22225</xdr:rowOff>
    </xdr:to>
    <xdr:sp macro="" textlink="">
      <xdr:nvSpPr>
        <xdr:cNvPr id="532" name="フローチャート: 判断 531"/>
        <xdr:cNvSpPr/>
      </xdr:nvSpPr>
      <xdr:spPr>
        <a:xfrm>
          <a:off x="1089152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37</xdr:row>
      <xdr:rowOff>13335</xdr:rowOff>
    </xdr:from>
    <xdr:ext cx="534670" cy="259080"/>
    <xdr:sp macro="" textlink="">
      <xdr:nvSpPr>
        <xdr:cNvPr id="533" name="テキスト ボックス 532"/>
        <xdr:cNvSpPr txBox="1"/>
      </xdr:nvSpPr>
      <xdr:spPr>
        <a:xfrm>
          <a:off x="10728960" y="635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1365" cy="259080"/>
    <xdr:sp macro="" textlink="">
      <xdr:nvSpPr>
        <xdr:cNvPr id="534" name="テキスト ボックス 533"/>
        <xdr:cNvSpPr txBox="1"/>
      </xdr:nvSpPr>
      <xdr:spPr>
        <a:xfrm>
          <a:off x="137820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30556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6" name="テキスト ボックス 535"/>
        <xdr:cNvSpPr txBox="1"/>
      </xdr:nvSpPr>
      <xdr:spPr>
        <a:xfrm>
          <a:off x="123063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41</xdr:row>
      <xdr:rowOff>80010</xdr:rowOff>
    </xdr:from>
    <xdr:ext cx="762000" cy="259080"/>
    <xdr:sp macro="" textlink="">
      <xdr:nvSpPr>
        <xdr:cNvPr id="537" name="テキスト ボックス 536"/>
        <xdr:cNvSpPr txBox="1"/>
      </xdr:nvSpPr>
      <xdr:spPr>
        <a:xfrm>
          <a:off x="115417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07797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6350</xdr:rowOff>
    </xdr:from>
    <xdr:to xmlns:xdr="http://schemas.openxmlformats.org/drawingml/2006/spreadsheetDrawing">
      <xdr:col>85</xdr:col>
      <xdr:colOff>162560</xdr:colOff>
      <xdr:row>34</xdr:row>
      <xdr:rowOff>107950</xdr:rowOff>
    </xdr:to>
    <xdr:sp macro="" textlink="">
      <xdr:nvSpPr>
        <xdr:cNvPr id="539" name="楕円 538"/>
        <xdr:cNvSpPr/>
      </xdr:nvSpPr>
      <xdr:spPr>
        <a:xfrm>
          <a:off x="13893800" y="583565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33</xdr:row>
      <xdr:rowOff>29210</xdr:rowOff>
    </xdr:from>
    <xdr:ext cx="534670" cy="258445"/>
    <xdr:sp macro="" textlink="">
      <xdr:nvSpPr>
        <xdr:cNvPr id="540" name="消防費該当値テキスト"/>
        <xdr:cNvSpPr txBox="1"/>
      </xdr:nvSpPr>
      <xdr:spPr>
        <a:xfrm>
          <a:off x="13980160" y="5687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31</xdr:row>
      <xdr:rowOff>57150</xdr:rowOff>
    </xdr:from>
    <xdr:to xmlns:xdr="http://schemas.openxmlformats.org/drawingml/2006/spreadsheetDrawing">
      <xdr:col>81</xdr:col>
      <xdr:colOff>101600</xdr:colOff>
      <xdr:row>31</xdr:row>
      <xdr:rowOff>158750</xdr:rowOff>
    </xdr:to>
    <xdr:sp macro="" textlink="">
      <xdr:nvSpPr>
        <xdr:cNvPr id="541" name="楕円 540"/>
        <xdr:cNvSpPr/>
      </xdr:nvSpPr>
      <xdr:spPr>
        <a:xfrm>
          <a:off x="13167360" y="53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30</xdr:row>
      <xdr:rowOff>3810</xdr:rowOff>
    </xdr:from>
    <xdr:ext cx="534670" cy="259080"/>
    <xdr:sp macro="" textlink="">
      <xdr:nvSpPr>
        <xdr:cNvPr id="542" name="テキスト ボックス 541"/>
        <xdr:cNvSpPr txBox="1"/>
      </xdr:nvSpPr>
      <xdr:spPr>
        <a:xfrm>
          <a:off x="13004800" y="514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45085</xdr:rowOff>
    </xdr:from>
    <xdr:to xmlns:xdr="http://schemas.openxmlformats.org/drawingml/2006/spreadsheetDrawing">
      <xdr:col>76</xdr:col>
      <xdr:colOff>162560</xdr:colOff>
      <xdr:row>33</xdr:row>
      <xdr:rowOff>146685</xdr:rowOff>
    </xdr:to>
    <xdr:sp macro="" textlink="">
      <xdr:nvSpPr>
        <xdr:cNvPr id="543" name="楕円 542"/>
        <xdr:cNvSpPr/>
      </xdr:nvSpPr>
      <xdr:spPr>
        <a:xfrm>
          <a:off x="12418060" y="570293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163195</xdr:rowOff>
    </xdr:from>
    <xdr:ext cx="534670" cy="259080"/>
    <xdr:sp macro="" textlink="">
      <xdr:nvSpPr>
        <xdr:cNvPr id="544" name="テキスト ボックス 543"/>
        <xdr:cNvSpPr txBox="1"/>
      </xdr:nvSpPr>
      <xdr:spPr>
        <a:xfrm>
          <a:off x="12229465" y="547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77470</xdr:rowOff>
    </xdr:from>
    <xdr:to xmlns:xdr="http://schemas.openxmlformats.org/drawingml/2006/spreadsheetDrawing">
      <xdr:col>72</xdr:col>
      <xdr:colOff>38100</xdr:colOff>
      <xdr:row>33</xdr:row>
      <xdr:rowOff>7620</xdr:rowOff>
    </xdr:to>
    <xdr:sp macro="" textlink="">
      <xdr:nvSpPr>
        <xdr:cNvPr id="545" name="楕円 544"/>
        <xdr:cNvSpPr/>
      </xdr:nvSpPr>
      <xdr:spPr>
        <a:xfrm>
          <a:off x="11668760" y="556387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24130</xdr:rowOff>
    </xdr:from>
    <xdr:ext cx="534035" cy="259080"/>
    <xdr:sp macro="" textlink="">
      <xdr:nvSpPr>
        <xdr:cNvPr id="546" name="テキスト ボックス 545"/>
        <xdr:cNvSpPr txBox="1"/>
      </xdr:nvSpPr>
      <xdr:spPr>
        <a:xfrm>
          <a:off x="11480165" y="5339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30</xdr:row>
      <xdr:rowOff>52705</xdr:rowOff>
    </xdr:from>
    <xdr:to xmlns:xdr="http://schemas.openxmlformats.org/drawingml/2006/spreadsheetDrawing">
      <xdr:col>67</xdr:col>
      <xdr:colOff>101600</xdr:colOff>
      <xdr:row>30</xdr:row>
      <xdr:rowOff>154940</xdr:rowOff>
    </xdr:to>
    <xdr:sp macro="" textlink="">
      <xdr:nvSpPr>
        <xdr:cNvPr id="547" name="楕円 546"/>
        <xdr:cNvSpPr/>
      </xdr:nvSpPr>
      <xdr:spPr>
        <a:xfrm>
          <a:off x="10891520" y="519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28</xdr:row>
      <xdr:rowOff>170815</xdr:rowOff>
    </xdr:from>
    <xdr:ext cx="534670" cy="258445"/>
    <xdr:sp macro="" textlink="">
      <xdr:nvSpPr>
        <xdr:cNvPr id="548" name="テキスト ボックス 547"/>
        <xdr:cNvSpPr txBox="1"/>
      </xdr:nvSpPr>
      <xdr:spPr>
        <a:xfrm>
          <a:off x="10728960" y="4971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162560</xdr:colOff>
      <xdr:row>45</xdr:row>
      <xdr:rowOff>31750</xdr:rowOff>
    </xdr:to>
    <xdr:sp macro="" textlink="">
      <xdr:nvSpPr>
        <xdr:cNvPr id="549" name="正方形/長方形 548"/>
        <xdr:cNvSpPr/>
      </xdr:nvSpPr>
      <xdr:spPr>
        <a:xfrm>
          <a:off x="106299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072896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072896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160526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160526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258062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258062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162560</xdr:colOff>
      <xdr:row>61</xdr:row>
      <xdr:rowOff>82550</xdr:rowOff>
    </xdr:to>
    <xdr:sp macro="" textlink="">
      <xdr:nvSpPr>
        <xdr:cNvPr id="556" name="正方形/長方形 555"/>
        <xdr:cNvSpPr/>
      </xdr:nvSpPr>
      <xdr:spPr>
        <a:xfrm>
          <a:off x="10629900" y="8255000"/>
          <a:ext cx="40005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7" name="テキスト ボックス 556"/>
        <xdr:cNvSpPr txBox="1"/>
      </xdr:nvSpPr>
      <xdr:spPr>
        <a:xfrm>
          <a:off x="105918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162560</xdr:colOff>
      <xdr:row>61</xdr:row>
      <xdr:rowOff>82550</xdr:rowOff>
    </xdr:to>
    <xdr:cxnSp macro="">
      <xdr:nvCxnSpPr>
        <xdr:cNvPr id="558" name="直線コネクタ 557"/>
        <xdr:cNvCxnSpPr/>
      </xdr:nvCxnSpPr>
      <xdr:spPr>
        <a:xfrm>
          <a:off x="10629900" y="10541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0860" cy="258445"/>
    <xdr:sp macro="" textlink="">
      <xdr:nvSpPr>
        <xdr:cNvPr id="559" name="テキスト ボックス 558"/>
        <xdr:cNvSpPr txBox="1"/>
      </xdr:nvSpPr>
      <xdr:spPr>
        <a:xfrm>
          <a:off x="10182225" y="10398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162560</xdr:colOff>
      <xdr:row>59</xdr:row>
      <xdr:rowOff>99060</xdr:rowOff>
    </xdr:to>
    <xdr:cxnSp macro="">
      <xdr:nvCxnSpPr>
        <xdr:cNvPr id="560" name="直線コネクタ 559"/>
        <xdr:cNvCxnSpPr/>
      </xdr:nvCxnSpPr>
      <xdr:spPr>
        <a:xfrm>
          <a:off x="10629900" y="1021461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0860" cy="259080"/>
    <xdr:sp macro="" textlink="">
      <xdr:nvSpPr>
        <xdr:cNvPr id="561" name="テキスト ボックス 560"/>
        <xdr:cNvSpPr txBox="1"/>
      </xdr:nvSpPr>
      <xdr:spPr>
        <a:xfrm>
          <a:off x="10182225" y="10072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162560</xdr:colOff>
      <xdr:row>57</xdr:row>
      <xdr:rowOff>114935</xdr:rowOff>
    </xdr:to>
    <xdr:cxnSp macro="">
      <xdr:nvCxnSpPr>
        <xdr:cNvPr id="562" name="直線コネクタ 561"/>
        <xdr:cNvCxnSpPr/>
      </xdr:nvCxnSpPr>
      <xdr:spPr>
        <a:xfrm>
          <a:off x="10629900" y="988758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0860" cy="258445"/>
    <xdr:sp macro="" textlink="">
      <xdr:nvSpPr>
        <xdr:cNvPr id="563" name="テキスト ボックス 562"/>
        <xdr:cNvSpPr txBox="1"/>
      </xdr:nvSpPr>
      <xdr:spPr>
        <a:xfrm>
          <a:off x="10182225"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162560</xdr:colOff>
      <xdr:row>55</xdr:row>
      <xdr:rowOff>132080</xdr:rowOff>
    </xdr:to>
    <xdr:cxnSp macro="">
      <xdr:nvCxnSpPr>
        <xdr:cNvPr id="564" name="直線コネクタ 563"/>
        <xdr:cNvCxnSpPr/>
      </xdr:nvCxnSpPr>
      <xdr:spPr>
        <a:xfrm>
          <a:off x="10629900" y="956183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0860" cy="259080"/>
    <xdr:sp macro="" textlink="">
      <xdr:nvSpPr>
        <xdr:cNvPr id="565" name="テキスト ボックス 564"/>
        <xdr:cNvSpPr txBox="1"/>
      </xdr:nvSpPr>
      <xdr:spPr>
        <a:xfrm>
          <a:off x="1018222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162560</xdr:colOff>
      <xdr:row>53</xdr:row>
      <xdr:rowOff>147955</xdr:rowOff>
    </xdr:to>
    <xdr:cxnSp macro="">
      <xdr:nvCxnSpPr>
        <xdr:cNvPr id="566" name="直線コネクタ 565"/>
        <xdr:cNvCxnSpPr/>
      </xdr:nvCxnSpPr>
      <xdr:spPr>
        <a:xfrm>
          <a:off x="10629900" y="92348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0860" cy="258445"/>
    <xdr:sp macro="" textlink="">
      <xdr:nvSpPr>
        <xdr:cNvPr id="567" name="テキスト ボックス 566"/>
        <xdr:cNvSpPr txBox="1"/>
      </xdr:nvSpPr>
      <xdr:spPr>
        <a:xfrm>
          <a:off x="10182225"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162560</xdr:colOff>
      <xdr:row>51</xdr:row>
      <xdr:rowOff>164465</xdr:rowOff>
    </xdr:to>
    <xdr:cxnSp macro="">
      <xdr:nvCxnSpPr>
        <xdr:cNvPr id="568" name="直線コネクタ 567"/>
        <xdr:cNvCxnSpPr/>
      </xdr:nvCxnSpPr>
      <xdr:spPr>
        <a:xfrm>
          <a:off x="10629900" y="890841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22225</xdr:rowOff>
    </xdr:from>
    <xdr:ext cx="530860" cy="258445"/>
    <xdr:sp macro="" textlink="">
      <xdr:nvSpPr>
        <xdr:cNvPr id="569" name="テキスト ボックス 568"/>
        <xdr:cNvSpPr txBox="1"/>
      </xdr:nvSpPr>
      <xdr:spPr>
        <a:xfrm>
          <a:off x="10182225"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162560</xdr:colOff>
      <xdr:row>50</xdr:row>
      <xdr:rowOff>8890</xdr:rowOff>
    </xdr:to>
    <xdr:cxnSp macro="">
      <xdr:nvCxnSpPr>
        <xdr:cNvPr id="570" name="直線コネクタ 569"/>
        <xdr:cNvCxnSpPr/>
      </xdr:nvCxnSpPr>
      <xdr:spPr>
        <a:xfrm>
          <a:off x="10629900" y="858139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38100</xdr:rowOff>
    </xdr:from>
    <xdr:ext cx="530860" cy="259080"/>
    <xdr:sp macro="" textlink="">
      <xdr:nvSpPr>
        <xdr:cNvPr id="571" name="テキスト ボックス 570"/>
        <xdr:cNvSpPr txBox="1"/>
      </xdr:nvSpPr>
      <xdr:spPr>
        <a:xfrm>
          <a:off x="10182225" y="8439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162560</xdr:colOff>
      <xdr:row>48</xdr:row>
      <xdr:rowOff>25400</xdr:rowOff>
    </xdr:to>
    <xdr:cxnSp macro="">
      <xdr:nvCxnSpPr>
        <xdr:cNvPr id="572" name="直線コネクタ 571"/>
        <xdr:cNvCxnSpPr/>
      </xdr:nvCxnSpPr>
      <xdr:spPr>
        <a:xfrm>
          <a:off x="10629900" y="8255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47</xdr:row>
      <xdr:rowOff>54610</xdr:rowOff>
    </xdr:from>
    <xdr:ext cx="530860" cy="258445"/>
    <xdr:sp macro="" textlink="">
      <xdr:nvSpPr>
        <xdr:cNvPr id="573" name="テキスト ボックス 572"/>
        <xdr:cNvSpPr txBox="1"/>
      </xdr:nvSpPr>
      <xdr:spPr>
        <a:xfrm>
          <a:off x="10182225"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162560</xdr:colOff>
      <xdr:row>61</xdr:row>
      <xdr:rowOff>82550</xdr:rowOff>
    </xdr:to>
    <xdr:sp macro="" textlink="">
      <xdr:nvSpPr>
        <xdr:cNvPr id="574" name="教育費グラフ枠"/>
        <xdr:cNvSpPr/>
      </xdr:nvSpPr>
      <xdr:spPr>
        <a:xfrm>
          <a:off x="10629900" y="8255000"/>
          <a:ext cx="40005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24765</xdr:rowOff>
    </xdr:from>
    <xdr:to xmlns:xdr="http://schemas.openxmlformats.org/drawingml/2006/spreadsheetDrawing">
      <xdr:col>85</xdr:col>
      <xdr:colOff>126365</xdr:colOff>
      <xdr:row>59</xdr:row>
      <xdr:rowOff>33020</xdr:rowOff>
    </xdr:to>
    <xdr:cxnSp macro="">
      <xdr:nvCxnSpPr>
        <xdr:cNvPr id="575" name="直線コネクタ 574"/>
        <xdr:cNvCxnSpPr/>
      </xdr:nvCxnSpPr>
      <xdr:spPr>
        <a:xfrm flipV="1">
          <a:off x="13942695" y="876871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59</xdr:row>
      <xdr:rowOff>36830</xdr:rowOff>
    </xdr:from>
    <xdr:ext cx="534670" cy="259080"/>
    <xdr:sp macro="" textlink="">
      <xdr:nvSpPr>
        <xdr:cNvPr id="576" name="教育費最小値テキスト"/>
        <xdr:cNvSpPr txBox="1"/>
      </xdr:nvSpPr>
      <xdr:spPr>
        <a:xfrm>
          <a:off x="13980160" y="10152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33020</xdr:rowOff>
    </xdr:from>
    <xdr:to xmlns:xdr="http://schemas.openxmlformats.org/drawingml/2006/spreadsheetDrawing">
      <xdr:col>86</xdr:col>
      <xdr:colOff>25400</xdr:colOff>
      <xdr:row>59</xdr:row>
      <xdr:rowOff>33020</xdr:rowOff>
    </xdr:to>
    <xdr:cxnSp macro="">
      <xdr:nvCxnSpPr>
        <xdr:cNvPr id="577" name="直線コネクタ 576"/>
        <xdr:cNvCxnSpPr/>
      </xdr:nvCxnSpPr>
      <xdr:spPr>
        <a:xfrm>
          <a:off x="13855700" y="1014857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49</xdr:row>
      <xdr:rowOff>143510</xdr:rowOff>
    </xdr:from>
    <xdr:ext cx="534670" cy="258445"/>
    <xdr:sp macro="" textlink="">
      <xdr:nvSpPr>
        <xdr:cNvPr id="578" name="教育費最大値テキスト"/>
        <xdr:cNvSpPr txBox="1"/>
      </xdr:nvSpPr>
      <xdr:spPr>
        <a:xfrm>
          <a:off x="13980160" y="8544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74,273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24765</xdr:rowOff>
    </xdr:from>
    <xdr:to xmlns:xdr="http://schemas.openxmlformats.org/drawingml/2006/spreadsheetDrawing">
      <xdr:col>86</xdr:col>
      <xdr:colOff>25400</xdr:colOff>
      <xdr:row>51</xdr:row>
      <xdr:rowOff>24765</xdr:rowOff>
    </xdr:to>
    <xdr:cxnSp macro="">
      <xdr:nvCxnSpPr>
        <xdr:cNvPr id="579" name="直線コネクタ 578"/>
        <xdr:cNvCxnSpPr/>
      </xdr:nvCxnSpPr>
      <xdr:spPr>
        <a:xfrm>
          <a:off x="13855700" y="876871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110490</xdr:rowOff>
    </xdr:from>
    <xdr:to xmlns:xdr="http://schemas.openxmlformats.org/drawingml/2006/spreadsheetDrawing">
      <xdr:col>85</xdr:col>
      <xdr:colOff>127000</xdr:colOff>
      <xdr:row>56</xdr:row>
      <xdr:rowOff>149225</xdr:rowOff>
    </xdr:to>
    <xdr:cxnSp macro="">
      <xdr:nvCxnSpPr>
        <xdr:cNvPr id="580" name="直線コネクタ 579"/>
        <xdr:cNvCxnSpPr/>
      </xdr:nvCxnSpPr>
      <xdr:spPr>
        <a:xfrm flipV="1">
          <a:off x="13218160" y="9368790"/>
          <a:ext cx="726440" cy="381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55</xdr:row>
      <xdr:rowOff>95885</xdr:rowOff>
    </xdr:from>
    <xdr:ext cx="534670" cy="259080"/>
    <xdr:sp macro="" textlink="">
      <xdr:nvSpPr>
        <xdr:cNvPr id="581" name="教育費平均値テキスト"/>
        <xdr:cNvSpPr txBox="1"/>
      </xdr:nvSpPr>
      <xdr:spPr>
        <a:xfrm>
          <a:off x="13980160" y="9525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117475</xdr:rowOff>
    </xdr:from>
    <xdr:to xmlns:xdr="http://schemas.openxmlformats.org/drawingml/2006/spreadsheetDrawing">
      <xdr:col>85</xdr:col>
      <xdr:colOff>162560</xdr:colOff>
      <xdr:row>56</xdr:row>
      <xdr:rowOff>47625</xdr:rowOff>
    </xdr:to>
    <xdr:sp macro="" textlink="">
      <xdr:nvSpPr>
        <xdr:cNvPr id="582" name="フローチャート: 判断 581"/>
        <xdr:cNvSpPr/>
      </xdr:nvSpPr>
      <xdr:spPr>
        <a:xfrm>
          <a:off x="13893800" y="954722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9525</xdr:rowOff>
    </xdr:from>
    <xdr:to xmlns:xdr="http://schemas.openxmlformats.org/drawingml/2006/spreadsheetDrawing">
      <xdr:col>81</xdr:col>
      <xdr:colOff>50800</xdr:colOff>
      <xdr:row>56</xdr:row>
      <xdr:rowOff>149225</xdr:rowOff>
    </xdr:to>
    <xdr:cxnSp macro="">
      <xdr:nvCxnSpPr>
        <xdr:cNvPr id="583" name="直線コネクタ 582"/>
        <xdr:cNvCxnSpPr/>
      </xdr:nvCxnSpPr>
      <xdr:spPr>
        <a:xfrm>
          <a:off x="12468860" y="9610725"/>
          <a:ext cx="7493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154940</xdr:rowOff>
    </xdr:from>
    <xdr:to xmlns:xdr="http://schemas.openxmlformats.org/drawingml/2006/spreadsheetDrawing">
      <xdr:col>81</xdr:col>
      <xdr:colOff>101600</xdr:colOff>
      <xdr:row>57</xdr:row>
      <xdr:rowOff>85090</xdr:rowOff>
    </xdr:to>
    <xdr:sp macro="" textlink="">
      <xdr:nvSpPr>
        <xdr:cNvPr id="584" name="フローチャート: 判断 583"/>
        <xdr:cNvSpPr/>
      </xdr:nvSpPr>
      <xdr:spPr>
        <a:xfrm>
          <a:off x="1316736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57</xdr:row>
      <xdr:rowOff>76200</xdr:rowOff>
    </xdr:from>
    <xdr:ext cx="534670" cy="258445"/>
    <xdr:sp macro="" textlink="">
      <xdr:nvSpPr>
        <xdr:cNvPr id="585" name="テキスト ボックス 584"/>
        <xdr:cNvSpPr txBox="1"/>
      </xdr:nvSpPr>
      <xdr:spPr>
        <a:xfrm>
          <a:off x="13004800" y="9848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56</xdr:row>
      <xdr:rowOff>9525</xdr:rowOff>
    </xdr:from>
    <xdr:to xmlns:xdr="http://schemas.openxmlformats.org/drawingml/2006/spreadsheetDrawing">
      <xdr:col>76</xdr:col>
      <xdr:colOff>114300</xdr:colOff>
      <xdr:row>58</xdr:row>
      <xdr:rowOff>10160</xdr:rowOff>
    </xdr:to>
    <xdr:cxnSp macro="">
      <xdr:nvCxnSpPr>
        <xdr:cNvPr id="586" name="直線コネクタ 585"/>
        <xdr:cNvCxnSpPr/>
      </xdr:nvCxnSpPr>
      <xdr:spPr>
        <a:xfrm flipV="1">
          <a:off x="11704320" y="9610725"/>
          <a:ext cx="764540" cy="343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163830</xdr:rowOff>
    </xdr:from>
    <xdr:to xmlns:xdr="http://schemas.openxmlformats.org/drawingml/2006/spreadsheetDrawing">
      <xdr:col>76</xdr:col>
      <xdr:colOff>162560</xdr:colOff>
      <xdr:row>57</xdr:row>
      <xdr:rowOff>93980</xdr:rowOff>
    </xdr:to>
    <xdr:sp macro="" textlink="">
      <xdr:nvSpPr>
        <xdr:cNvPr id="587" name="フローチャート: 判断 586"/>
        <xdr:cNvSpPr/>
      </xdr:nvSpPr>
      <xdr:spPr>
        <a:xfrm>
          <a:off x="12418060" y="976503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85090</xdr:rowOff>
    </xdr:from>
    <xdr:ext cx="534670" cy="259080"/>
    <xdr:sp macro="" textlink="">
      <xdr:nvSpPr>
        <xdr:cNvPr id="588" name="テキスト ボックス 587"/>
        <xdr:cNvSpPr txBox="1"/>
      </xdr:nvSpPr>
      <xdr:spPr>
        <a:xfrm>
          <a:off x="12229465" y="9857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86995</xdr:rowOff>
    </xdr:from>
    <xdr:to xmlns:xdr="http://schemas.openxmlformats.org/drawingml/2006/spreadsheetDrawing">
      <xdr:col>71</xdr:col>
      <xdr:colOff>162560</xdr:colOff>
      <xdr:row>58</xdr:row>
      <xdr:rowOff>10160</xdr:rowOff>
    </xdr:to>
    <xdr:cxnSp macro="">
      <xdr:nvCxnSpPr>
        <xdr:cNvPr id="589" name="直線コネクタ 588"/>
        <xdr:cNvCxnSpPr/>
      </xdr:nvCxnSpPr>
      <xdr:spPr>
        <a:xfrm>
          <a:off x="10942320" y="9859645"/>
          <a:ext cx="762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60960</xdr:rowOff>
    </xdr:from>
    <xdr:to xmlns:xdr="http://schemas.openxmlformats.org/drawingml/2006/spreadsheetDrawing">
      <xdr:col>72</xdr:col>
      <xdr:colOff>38100</xdr:colOff>
      <xdr:row>57</xdr:row>
      <xdr:rowOff>162560</xdr:rowOff>
    </xdr:to>
    <xdr:sp macro="" textlink="">
      <xdr:nvSpPr>
        <xdr:cNvPr id="590" name="フローチャート: 判断 589"/>
        <xdr:cNvSpPr/>
      </xdr:nvSpPr>
      <xdr:spPr>
        <a:xfrm>
          <a:off x="11668760" y="983361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7620</xdr:rowOff>
    </xdr:from>
    <xdr:ext cx="534035" cy="258445"/>
    <xdr:sp macro="" textlink="">
      <xdr:nvSpPr>
        <xdr:cNvPr id="591" name="テキスト ボックス 590"/>
        <xdr:cNvSpPr txBox="1"/>
      </xdr:nvSpPr>
      <xdr:spPr>
        <a:xfrm>
          <a:off x="11480165" y="9608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124460</xdr:rowOff>
    </xdr:from>
    <xdr:to xmlns:xdr="http://schemas.openxmlformats.org/drawingml/2006/spreadsheetDrawing">
      <xdr:col>67</xdr:col>
      <xdr:colOff>101600</xdr:colOff>
      <xdr:row>57</xdr:row>
      <xdr:rowOff>54610</xdr:rowOff>
    </xdr:to>
    <xdr:sp macro="" textlink="">
      <xdr:nvSpPr>
        <xdr:cNvPr id="592" name="フローチャート: 判断 591"/>
        <xdr:cNvSpPr/>
      </xdr:nvSpPr>
      <xdr:spPr>
        <a:xfrm>
          <a:off x="1089152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55</xdr:row>
      <xdr:rowOff>71120</xdr:rowOff>
    </xdr:from>
    <xdr:ext cx="534670" cy="259080"/>
    <xdr:sp macro="" textlink="">
      <xdr:nvSpPr>
        <xdr:cNvPr id="593" name="テキスト ボックス 592"/>
        <xdr:cNvSpPr txBox="1"/>
      </xdr:nvSpPr>
      <xdr:spPr>
        <a:xfrm>
          <a:off x="10728960" y="9500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1365" cy="259080"/>
    <xdr:sp macro="" textlink="">
      <xdr:nvSpPr>
        <xdr:cNvPr id="594" name="テキスト ボックス 593"/>
        <xdr:cNvSpPr txBox="1"/>
      </xdr:nvSpPr>
      <xdr:spPr>
        <a:xfrm>
          <a:off x="137820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5" name="テキスト ボックス 594"/>
        <xdr:cNvSpPr txBox="1"/>
      </xdr:nvSpPr>
      <xdr:spPr>
        <a:xfrm>
          <a:off x="130556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96" name="テキスト ボックス 595"/>
        <xdr:cNvSpPr txBox="1"/>
      </xdr:nvSpPr>
      <xdr:spPr>
        <a:xfrm>
          <a:off x="123063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61</xdr:row>
      <xdr:rowOff>80010</xdr:rowOff>
    </xdr:from>
    <xdr:ext cx="762000" cy="259080"/>
    <xdr:sp macro="" textlink="">
      <xdr:nvSpPr>
        <xdr:cNvPr id="597" name="テキスト ボックス 596"/>
        <xdr:cNvSpPr txBox="1"/>
      </xdr:nvSpPr>
      <xdr:spPr>
        <a:xfrm>
          <a:off x="115417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8" name="テキスト ボックス 597"/>
        <xdr:cNvSpPr txBox="1"/>
      </xdr:nvSpPr>
      <xdr:spPr>
        <a:xfrm>
          <a:off x="107797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59690</xdr:rowOff>
    </xdr:from>
    <xdr:to xmlns:xdr="http://schemas.openxmlformats.org/drawingml/2006/spreadsheetDrawing">
      <xdr:col>85</xdr:col>
      <xdr:colOff>162560</xdr:colOff>
      <xdr:row>54</xdr:row>
      <xdr:rowOff>161290</xdr:rowOff>
    </xdr:to>
    <xdr:sp macro="" textlink="">
      <xdr:nvSpPr>
        <xdr:cNvPr id="599" name="楕円 598"/>
        <xdr:cNvSpPr/>
      </xdr:nvSpPr>
      <xdr:spPr>
        <a:xfrm>
          <a:off x="13893800" y="931799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53</xdr:row>
      <xdr:rowOff>82550</xdr:rowOff>
    </xdr:from>
    <xdr:ext cx="534670" cy="259080"/>
    <xdr:sp macro="" textlink="">
      <xdr:nvSpPr>
        <xdr:cNvPr id="600" name="教育費該当値テキスト"/>
        <xdr:cNvSpPr txBox="1"/>
      </xdr:nvSpPr>
      <xdr:spPr>
        <a:xfrm>
          <a:off x="13980160" y="916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98425</xdr:rowOff>
    </xdr:from>
    <xdr:to xmlns:xdr="http://schemas.openxmlformats.org/drawingml/2006/spreadsheetDrawing">
      <xdr:col>81</xdr:col>
      <xdr:colOff>101600</xdr:colOff>
      <xdr:row>57</xdr:row>
      <xdr:rowOff>29210</xdr:rowOff>
    </xdr:to>
    <xdr:sp macro="" textlink="">
      <xdr:nvSpPr>
        <xdr:cNvPr id="601" name="楕円 600"/>
        <xdr:cNvSpPr/>
      </xdr:nvSpPr>
      <xdr:spPr>
        <a:xfrm>
          <a:off x="1316736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55</xdr:row>
      <xdr:rowOff>45085</xdr:rowOff>
    </xdr:from>
    <xdr:ext cx="534670" cy="258445"/>
    <xdr:sp macro="" textlink="">
      <xdr:nvSpPr>
        <xdr:cNvPr id="602" name="テキスト ボックス 601"/>
        <xdr:cNvSpPr txBox="1"/>
      </xdr:nvSpPr>
      <xdr:spPr>
        <a:xfrm>
          <a:off x="13004800" y="9474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130175</xdr:rowOff>
    </xdr:from>
    <xdr:to xmlns:xdr="http://schemas.openxmlformats.org/drawingml/2006/spreadsheetDrawing">
      <xdr:col>76</xdr:col>
      <xdr:colOff>162560</xdr:colOff>
      <xdr:row>56</xdr:row>
      <xdr:rowOff>60325</xdr:rowOff>
    </xdr:to>
    <xdr:sp macro="" textlink="">
      <xdr:nvSpPr>
        <xdr:cNvPr id="603" name="楕円 602"/>
        <xdr:cNvSpPr/>
      </xdr:nvSpPr>
      <xdr:spPr>
        <a:xfrm>
          <a:off x="12418060" y="955992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76835</xdr:rowOff>
    </xdr:from>
    <xdr:ext cx="534670" cy="258445"/>
    <xdr:sp macro="" textlink="">
      <xdr:nvSpPr>
        <xdr:cNvPr id="604" name="テキスト ボックス 603"/>
        <xdr:cNvSpPr txBox="1"/>
      </xdr:nvSpPr>
      <xdr:spPr>
        <a:xfrm>
          <a:off x="12229465" y="9335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130810</xdr:rowOff>
    </xdr:from>
    <xdr:to xmlns:xdr="http://schemas.openxmlformats.org/drawingml/2006/spreadsheetDrawing">
      <xdr:col>72</xdr:col>
      <xdr:colOff>38100</xdr:colOff>
      <xdr:row>58</xdr:row>
      <xdr:rowOff>60960</xdr:rowOff>
    </xdr:to>
    <xdr:sp macro="" textlink="">
      <xdr:nvSpPr>
        <xdr:cNvPr id="605" name="楕円 604"/>
        <xdr:cNvSpPr/>
      </xdr:nvSpPr>
      <xdr:spPr>
        <a:xfrm>
          <a:off x="11668760" y="990346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52070</xdr:rowOff>
    </xdr:from>
    <xdr:ext cx="534035" cy="258445"/>
    <xdr:sp macro="" textlink="">
      <xdr:nvSpPr>
        <xdr:cNvPr id="606" name="テキスト ボックス 605"/>
        <xdr:cNvSpPr txBox="1"/>
      </xdr:nvSpPr>
      <xdr:spPr>
        <a:xfrm>
          <a:off x="11480165" y="999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36195</xdr:rowOff>
    </xdr:from>
    <xdr:to xmlns:xdr="http://schemas.openxmlformats.org/drawingml/2006/spreadsheetDrawing">
      <xdr:col>67</xdr:col>
      <xdr:colOff>101600</xdr:colOff>
      <xdr:row>57</xdr:row>
      <xdr:rowOff>137795</xdr:rowOff>
    </xdr:to>
    <xdr:sp macro="" textlink="">
      <xdr:nvSpPr>
        <xdr:cNvPr id="607" name="楕円 606"/>
        <xdr:cNvSpPr/>
      </xdr:nvSpPr>
      <xdr:spPr>
        <a:xfrm>
          <a:off x="1089152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57</xdr:row>
      <xdr:rowOff>128905</xdr:rowOff>
    </xdr:from>
    <xdr:ext cx="534670" cy="259080"/>
    <xdr:sp macro="" textlink="">
      <xdr:nvSpPr>
        <xdr:cNvPr id="608" name="テキスト ボックス 607"/>
        <xdr:cNvSpPr txBox="1"/>
      </xdr:nvSpPr>
      <xdr:spPr>
        <a:xfrm>
          <a:off x="10728960" y="9901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162560</xdr:colOff>
      <xdr:row>65</xdr:row>
      <xdr:rowOff>31750</xdr:rowOff>
    </xdr:to>
    <xdr:sp macro="" textlink="">
      <xdr:nvSpPr>
        <xdr:cNvPr id="609" name="正方形/長方形 608"/>
        <xdr:cNvSpPr/>
      </xdr:nvSpPr>
      <xdr:spPr>
        <a:xfrm>
          <a:off x="106299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072896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072896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160526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160526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2580620" y="11201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2580620" y="11404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162560</xdr:colOff>
      <xdr:row>81</xdr:row>
      <xdr:rowOff>82550</xdr:rowOff>
    </xdr:to>
    <xdr:sp macro="" textlink="">
      <xdr:nvSpPr>
        <xdr:cNvPr id="616" name="正方形/長方形 615"/>
        <xdr:cNvSpPr/>
      </xdr:nvSpPr>
      <xdr:spPr>
        <a:xfrm>
          <a:off x="10629900" y="11684000"/>
          <a:ext cx="40005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17" name="テキスト ボックス 616"/>
        <xdr:cNvSpPr txBox="1"/>
      </xdr:nvSpPr>
      <xdr:spPr>
        <a:xfrm>
          <a:off x="105918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162560</xdr:colOff>
      <xdr:row>81</xdr:row>
      <xdr:rowOff>82550</xdr:rowOff>
    </xdr:to>
    <xdr:cxnSp macro="">
      <xdr:nvCxnSpPr>
        <xdr:cNvPr id="618" name="直線コネクタ 617"/>
        <xdr:cNvCxnSpPr/>
      </xdr:nvCxnSpPr>
      <xdr:spPr>
        <a:xfrm>
          <a:off x="10629900" y="13970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162560</xdr:colOff>
      <xdr:row>78</xdr:row>
      <xdr:rowOff>139700</xdr:rowOff>
    </xdr:to>
    <xdr:cxnSp macro="">
      <xdr:nvCxnSpPr>
        <xdr:cNvPr id="619" name="直線コネクタ 618"/>
        <xdr:cNvCxnSpPr/>
      </xdr:nvCxnSpPr>
      <xdr:spPr>
        <a:xfrm>
          <a:off x="10629900" y="135128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920" cy="258445"/>
    <xdr:sp macro="" textlink="">
      <xdr:nvSpPr>
        <xdr:cNvPr id="620" name="テキスト ボックス 619"/>
        <xdr:cNvSpPr txBox="1"/>
      </xdr:nvSpPr>
      <xdr:spPr>
        <a:xfrm>
          <a:off x="1040892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162560</xdr:colOff>
      <xdr:row>76</xdr:row>
      <xdr:rowOff>25400</xdr:rowOff>
    </xdr:to>
    <xdr:cxnSp macro="">
      <xdr:nvCxnSpPr>
        <xdr:cNvPr id="621" name="直線コネクタ 620"/>
        <xdr:cNvCxnSpPr/>
      </xdr:nvCxnSpPr>
      <xdr:spPr>
        <a:xfrm>
          <a:off x="10629900" y="130556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162560</xdr:colOff>
      <xdr:row>75</xdr:row>
      <xdr:rowOff>54610</xdr:rowOff>
    </xdr:from>
    <xdr:ext cx="467360" cy="258445"/>
    <xdr:sp macro="" textlink="">
      <xdr:nvSpPr>
        <xdr:cNvPr id="622" name="テキスト ボックス 621"/>
        <xdr:cNvSpPr txBox="1"/>
      </xdr:nvSpPr>
      <xdr:spPr>
        <a:xfrm>
          <a:off x="10241280" y="129133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162560</xdr:colOff>
      <xdr:row>73</xdr:row>
      <xdr:rowOff>82550</xdr:rowOff>
    </xdr:to>
    <xdr:cxnSp macro="">
      <xdr:nvCxnSpPr>
        <xdr:cNvPr id="623" name="直線コネクタ 622"/>
        <xdr:cNvCxnSpPr/>
      </xdr:nvCxnSpPr>
      <xdr:spPr>
        <a:xfrm>
          <a:off x="10629900" y="125984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0860" cy="258445"/>
    <xdr:sp macro="" textlink="">
      <xdr:nvSpPr>
        <xdr:cNvPr id="624" name="テキスト ボックス 623"/>
        <xdr:cNvSpPr txBox="1"/>
      </xdr:nvSpPr>
      <xdr:spPr>
        <a:xfrm>
          <a:off x="1018222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162560</xdr:colOff>
      <xdr:row>70</xdr:row>
      <xdr:rowOff>139700</xdr:rowOff>
    </xdr:to>
    <xdr:cxnSp macro="">
      <xdr:nvCxnSpPr>
        <xdr:cNvPr id="625" name="直線コネクタ 624"/>
        <xdr:cNvCxnSpPr/>
      </xdr:nvCxnSpPr>
      <xdr:spPr>
        <a:xfrm>
          <a:off x="10629900" y="121412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0860" cy="258445"/>
    <xdr:sp macro="" textlink="">
      <xdr:nvSpPr>
        <xdr:cNvPr id="626" name="テキスト ボックス 625"/>
        <xdr:cNvSpPr txBox="1"/>
      </xdr:nvSpPr>
      <xdr:spPr>
        <a:xfrm>
          <a:off x="10182225"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162560</xdr:colOff>
      <xdr:row>68</xdr:row>
      <xdr:rowOff>25400</xdr:rowOff>
    </xdr:to>
    <xdr:cxnSp macro="">
      <xdr:nvCxnSpPr>
        <xdr:cNvPr id="627" name="直線コネクタ 626"/>
        <xdr:cNvCxnSpPr/>
      </xdr:nvCxnSpPr>
      <xdr:spPr>
        <a:xfrm>
          <a:off x="10629900" y="11684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28" name="テキスト ボックス 627"/>
        <xdr:cNvSpPr txBox="1"/>
      </xdr:nvSpPr>
      <xdr:spPr>
        <a:xfrm>
          <a:off x="1018222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162560</xdr:colOff>
      <xdr:row>81</xdr:row>
      <xdr:rowOff>82550</xdr:rowOff>
    </xdr:to>
    <xdr:sp macro="" textlink="">
      <xdr:nvSpPr>
        <xdr:cNvPr id="629" name="災害復旧費グラフ枠"/>
        <xdr:cNvSpPr/>
      </xdr:nvSpPr>
      <xdr:spPr>
        <a:xfrm>
          <a:off x="10629900" y="11684000"/>
          <a:ext cx="40005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11430</xdr:rowOff>
    </xdr:from>
    <xdr:to xmlns:xdr="http://schemas.openxmlformats.org/drawingml/2006/spreadsheetDrawing">
      <xdr:col>85</xdr:col>
      <xdr:colOff>126365</xdr:colOff>
      <xdr:row>78</xdr:row>
      <xdr:rowOff>139700</xdr:rowOff>
    </xdr:to>
    <xdr:cxnSp macro="">
      <xdr:nvCxnSpPr>
        <xdr:cNvPr id="630" name="直線コネクタ 629"/>
        <xdr:cNvCxnSpPr/>
      </xdr:nvCxnSpPr>
      <xdr:spPr>
        <a:xfrm flipV="1">
          <a:off x="13942695" y="1201293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78</xdr:row>
      <xdr:rowOff>143510</xdr:rowOff>
    </xdr:from>
    <xdr:ext cx="249555" cy="258445"/>
    <xdr:sp macro="" textlink="">
      <xdr:nvSpPr>
        <xdr:cNvPr id="631" name="災害復旧費最小値テキスト"/>
        <xdr:cNvSpPr txBox="1"/>
      </xdr:nvSpPr>
      <xdr:spPr>
        <a:xfrm>
          <a:off x="1398016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2" name="直線コネクタ 631"/>
        <xdr:cNvCxnSpPr/>
      </xdr:nvCxnSpPr>
      <xdr:spPr>
        <a:xfrm>
          <a:off x="13855700" y="1351280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68</xdr:row>
      <xdr:rowOff>129540</xdr:rowOff>
    </xdr:from>
    <xdr:ext cx="534670" cy="259080"/>
    <xdr:sp macro="" textlink="">
      <xdr:nvSpPr>
        <xdr:cNvPr id="633" name="災害復旧費最大値テキスト"/>
        <xdr:cNvSpPr txBox="1"/>
      </xdr:nvSpPr>
      <xdr:spPr>
        <a:xfrm>
          <a:off x="13980160" y="11788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11430</xdr:rowOff>
    </xdr:from>
    <xdr:to xmlns:xdr="http://schemas.openxmlformats.org/drawingml/2006/spreadsheetDrawing">
      <xdr:col>86</xdr:col>
      <xdr:colOff>25400</xdr:colOff>
      <xdr:row>70</xdr:row>
      <xdr:rowOff>11430</xdr:rowOff>
    </xdr:to>
    <xdr:cxnSp macro="">
      <xdr:nvCxnSpPr>
        <xdr:cNvPr id="634" name="直線コネクタ 633"/>
        <xdr:cNvCxnSpPr/>
      </xdr:nvCxnSpPr>
      <xdr:spPr>
        <a:xfrm>
          <a:off x="13855700" y="1201293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64135</xdr:rowOff>
    </xdr:from>
    <xdr:to xmlns:xdr="http://schemas.openxmlformats.org/drawingml/2006/spreadsheetDrawing">
      <xdr:col>85</xdr:col>
      <xdr:colOff>127000</xdr:colOff>
      <xdr:row>78</xdr:row>
      <xdr:rowOff>137795</xdr:rowOff>
    </xdr:to>
    <xdr:cxnSp macro="">
      <xdr:nvCxnSpPr>
        <xdr:cNvPr id="635" name="直線コネクタ 634"/>
        <xdr:cNvCxnSpPr/>
      </xdr:nvCxnSpPr>
      <xdr:spPr>
        <a:xfrm>
          <a:off x="13218160" y="13437235"/>
          <a:ext cx="72644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75</xdr:row>
      <xdr:rowOff>150495</xdr:rowOff>
    </xdr:from>
    <xdr:ext cx="469900" cy="259080"/>
    <xdr:sp macro="" textlink="">
      <xdr:nvSpPr>
        <xdr:cNvPr id="636" name="災害復旧費平均値テキスト"/>
        <xdr:cNvSpPr txBox="1"/>
      </xdr:nvSpPr>
      <xdr:spPr>
        <a:xfrm>
          <a:off x="13980160" y="13009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127635</xdr:rowOff>
    </xdr:from>
    <xdr:to xmlns:xdr="http://schemas.openxmlformats.org/drawingml/2006/spreadsheetDrawing">
      <xdr:col>85</xdr:col>
      <xdr:colOff>162560</xdr:colOff>
      <xdr:row>77</xdr:row>
      <xdr:rowOff>57785</xdr:rowOff>
    </xdr:to>
    <xdr:sp macro="" textlink="">
      <xdr:nvSpPr>
        <xdr:cNvPr id="637" name="フローチャート: 判断 636"/>
        <xdr:cNvSpPr/>
      </xdr:nvSpPr>
      <xdr:spPr>
        <a:xfrm>
          <a:off x="13893800" y="1315783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64135</xdr:rowOff>
    </xdr:from>
    <xdr:to xmlns:xdr="http://schemas.openxmlformats.org/drawingml/2006/spreadsheetDrawing">
      <xdr:col>81</xdr:col>
      <xdr:colOff>50800</xdr:colOff>
      <xdr:row>78</xdr:row>
      <xdr:rowOff>139700</xdr:rowOff>
    </xdr:to>
    <xdr:cxnSp macro="">
      <xdr:nvCxnSpPr>
        <xdr:cNvPr id="638" name="直線コネクタ 637"/>
        <xdr:cNvCxnSpPr/>
      </xdr:nvCxnSpPr>
      <xdr:spPr>
        <a:xfrm flipV="1">
          <a:off x="12468860" y="13437235"/>
          <a:ext cx="7493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3810</xdr:rowOff>
    </xdr:from>
    <xdr:to xmlns:xdr="http://schemas.openxmlformats.org/drawingml/2006/spreadsheetDrawing">
      <xdr:col>81</xdr:col>
      <xdr:colOff>101600</xdr:colOff>
      <xdr:row>77</xdr:row>
      <xdr:rowOff>105410</xdr:rowOff>
    </xdr:to>
    <xdr:sp macro="" textlink="">
      <xdr:nvSpPr>
        <xdr:cNvPr id="639" name="フローチャート: 判断 638"/>
        <xdr:cNvSpPr/>
      </xdr:nvSpPr>
      <xdr:spPr>
        <a:xfrm>
          <a:off x="1316736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75</xdr:row>
      <xdr:rowOff>121920</xdr:rowOff>
    </xdr:from>
    <xdr:ext cx="469900" cy="258445"/>
    <xdr:sp macro="" textlink="">
      <xdr:nvSpPr>
        <xdr:cNvPr id="640" name="テキスト ボックス 639"/>
        <xdr:cNvSpPr txBox="1"/>
      </xdr:nvSpPr>
      <xdr:spPr>
        <a:xfrm>
          <a:off x="13011150" y="12980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78</xdr:row>
      <xdr:rowOff>139700</xdr:rowOff>
    </xdr:from>
    <xdr:to xmlns:xdr="http://schemas.openxmlformats.org/drawingml/2006/spreadsheetDrawing">
      <xdr:col>76</xdr:col>
      <xdr:colOff>114300</xdr:colOff>
      <xdr:row>78</xdr:row>
      <xdr:rowOff>139700</xdr:rowOff>
    </xdr:to>
    <xdr:cxnSp macro="">
      <xdr:nvCxnSpPr>
        <xdr:cNvPr id="641" name="直線コネクタ 640"/>
        <xdr:cNvCxnSpPr/>
      </xdr:nvCxnSpPr>
      <xdr:spPr>
        <a:xfrm>
          <a:off x="11704320" y="1351280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48895</xdr:rowOff>
    </xdr:from>
    <xdr:to xmlns:xdr="http://schemas.openxmlformats.org/drawingml/2006/spreadsheetDrawing">
      <xdr:col>76</xdr:col>
      <xdr:colOff>162560</xdr:colOff>
      <xdr:row>78</xdr:row>
      <xdr:rowOff>150495</xdr:rowOff>
    </xdr:to>
    <xdr:sp macro="" textlink="">
      <xdr:nvSpPr>
        <xdr:cNvPr id="642" name="フローチャート: 判断 641"/>
        <xdr:cNvSpPr/>
      </xdr:nvSpPr>
      <xdr:spPr>
        <a:xfrm>
          <a:off x="12418060" y="1342199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76</xdr:row>
      <xdr:rowOff>167005</xdr:rowOff>
    </xdr:from>
    <xdr:ext cx="377825" cy="258445"/>
    <xdr:sp macro="" textlink="">
      <xdr:nvSpPr>
        <xdr:cNvPr id="643" name="テキスト ボックス 642"/>
        <xdr:cNvSpPr txBox="1"/>
      </xdr:nvSpPr>
      <xdr:spPr>
        <a:xfrm>
          <a:off x="12307570" y="131972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162560</xdr:colOff>
      <xdr:row>78</xdr:row>
      <xdr:rowOff>139700</xdr:rowOff>
    </xdr:to>
    <xdr:cxnSp macro="">
      <xdr:nvCxnSpPr>
        <xdr:cNvPr id="644" name="直線コネクタ 643"/>
        <xdr:cNvCxnSpPr/>
      </xdr:nvCxnSpPr>
      <xdr:spPr>
        <a:xfrm>
          <a:off x="10942320" y="13512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12065</xdr:rowOff>
    </xdr:from>
    <xdr:to xmlns:xdr="http://schemas.openxmlformats.org/drawingml/2006/spreadsheetDrawing">
      <xdr:col>72</xdr:col>
      <xdr:colOff>38100</xdr:colOff>
      <xdr:row>78</xdr:row>
      <xdr:rowOff>113665</xdr:rowOff>
    </xdr:to>
    <xdr:sp macro="" textlink="">
      <xdr:nvSpPr>
        <xdr:cNvPr id="645" name="フローチャート: 判断 644"/>
        <xdr:cNvSpPr/>
      </xdr:nvSpPr>
      <xdr:spPr>
        <a:xfrm>
          <a:off x="11668760" y="1338516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162560</xdr:colOff>
      <xdr:row>76</xdr:row>
      <xdr:rowOff>130175</xdr:rowOff>
    </xdr:from>
    <xdr:ext cx="378460" cy="259080"/>
    <xdr:sp macro="" textlink="">
      <xdr:nvSpPr>
        <xdr:cNvPr id="646" name="テキスト ボックス 645"/>
        <xdr:cNvSpPr txBox="1"/>
      </xdr:nvSpPr>
      <xdr:spPr>
        <a:xfrm>
          <a:off x="11541760" y="13160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17780</xdr:rowOff>
    </xdr:from>
    <xdr:to xmlns:xdr="http://schemas.openxmlformats.org/drawingml/2006/spreadsheetDrawing">
      <xdr:col>67</xdr:col>
      <xdr:colOff>101600</xdr:colOff>
      <xdr:row>78</xdr:row>
      <xdr:rowOff>119380</xdr:rowOff>
    </xdr:to>
    <xdr:sp macro="" textlink="">
      <xdr:nvSpPr>
        <xdr:cNvPr id="647" name="フローチャート: 判断 646"/>
        <xdr:cNvSpPr/>
      </xdr:nvSpPr>
      <xdr:spPr>
        <a:xfrm>
          <a:off x="10891520" y="133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135890</xdr:rowOff>
    </xdr:from>
    <xdr:ext cx="378460" cy="259080"/>
    <xdr:sp macro="" textlink="">
      <xdr:nvSpPr>
        <xdr:cNvPr id="648" name="テキスト ボックス 647"/>
        <xdr:cNvSpPr txBox="1"/>
      </xdr:nvSpPr>
      <xdr:spPr>
        <a:xfrm>
          <a:off x="10781030" y="13166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1365" cy="259080"/>
    <xdr:sp macro="" textlink="">
      <xdr:nvSpPr>
        <xdr:cNvPr id="649" name="テキスト ボックス 648"/>
        <xdr:cNvSpPr txBox="1"/>
      </xdr:nvSpPr>
      <xdr:spPr>
        <a:xfrm>
          <a:off x="137820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30556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51" name="テキスト ボックス 650"/>
        <xdr:cNvSpPr txBox="1"/>
      </xdr:nvSpPr>
      <xdr:spPr>
        <a:xfrm>
          <a:off x="123063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81</xdr:row>
      <xdr:rowOff>80010</xdr:rowOff>
    </xdr:from>
    <xdr:ext cx="762000" cy="259080"/>
    <xdr:sp macro="" textlink="">
      <xdr:nvSpPr>
        <xdr:cNvPr id="652" name="テキスト ボックス 651"/>
        <xdr:cNvSpPr txBox="1"/>
      </xdr:nvSpPr>
      <xdr:spPr>
        <a:xfrm>
          <a:off x="115417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07797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86995</xdr:rowOff>
    </xdr:from>
    <xdr:to xmlns:xdr="http://schemas.openxmlformats.org/drawingml/2006/spreadsheetDrawing">
      <xdr:col>85</xdr:col>
      <xdr:colOff>162560</xdr:colOff>
      <xdr:row>79</xdr:row>
      <xdr:rowOff>17780</xdr:rowOff>
    </xdr:to>
    <xdr:sp macro="" textlink="">
      <xdr:nvSpPr>
        <xdr:cNvPr id="654" name="楕円 653"/>
        <xdr:cNvSpPr/>
      </xdr:nvSpPr>
      <xdr:spPr>
        <a:xfrm>
          <a:off x="13893800" y="13460095"/>
          <a:ext cx="8636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78</xdr:row>
      <xdr:rowOff>1905</xdr:rowOff>
    </xdr:from>
    <xdr:ext cx="313690" cy="259080"/>
    <xdr:sp macro="" textlink="">
      <xdr:nvSpPr>
        <xdr:cNvPr id="655" name="災害復旧費該当値テキスト"/>
        <xdr:cNvSpPr txBox="1"/>
      </xdr:nvSpPr>
      <xdr:spPr>
        <a:xfrm>
          <a:off x="13980160" y="13375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13335</xdr:rowOff>
    </xdr:from>
    <xdr:to xmlns:xdr="http://schemas.openxmlformats.org/drawingml/2006/spreadsheetDrawing">
      <xdr:col>81</xdr:col>
      <xdr:colOff>101600</xdr:colOff>
      <xdr:row>78</xdr:row>
      <xdr:rowOff>114935</xdr:rowOff>
    </xdr:to>
    <xdr:sp macro="" textlink="">
      <xdr:nvSpPr>
        <xdr:cNvPr id="656" name="楕円 655"/>
        <xdr:cNvSpPr/>
      </xdr:nvSpPr>
      <xdr:spPr>
        <a:xfrm>
          <a:off x="1316736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106045</xdr:rowOff>
    </xdr:from>
    <xdr:ext cx="378460" cy="259080"/>
    <xdr:sp macro="" textlink="">
      <xdr:nvSpPr>
        <xdr:cNvPr id="657" name="テキスト ボックス 656"/>
        <xdr:cNvSpPr txBox="1"/>
      </xdr:nvSpPr>
      <xdr:spPr>
        <a:xfrm>
          <a:off x="13056870" y="13479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162560</xdr:colOff>
      <xdr:row>79</xdr:row>
      <xdr:rowOff>19050</xdr:rowOff>
    </xdr:to>
    <xdr:sp macro="" textlink="">
      <xdr:nvSpPr>
        <xdr:cNvPr id="658" name="楕円 657"/>
        <xdr:cNvSpPr/>
      </xdr:nvSpPr>
      <xdr:spPr>
        <a:xfrm>
          <a:off x="12418060" y="134620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162560</xdr:colOff>
      <xdr:row>79</xdr:row>
      <xdr:rowOff>10160</xdr:rowOff>
    </xdr:from>
    <xdr:ext cx="249555" cy="259080"/>
    <xdr:sp macro="" textlink="">
      <xdr:nvSpPr>
        <xdr:cNvPr id="659" name="テキスト ボックス 658"/>
        <xdr:cNvSpPr txBox="1"/>
      </xdr:nvSpPr>
      <xdr:spPr>
        <a:xfrm>
          <a:off x="12354560" y="13554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60" name="楕円 659"/>
        <xdr:cNvSpPr/>
      </xdr:nvSpPr>
      <xdr:spPr>
        <a:xfrm>
          <a:off x="11668760" y="134620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9555" cy="259080"/>
    <xdr:sp macro="" textlink="">
      <xdr:nvSpPr>
        <xdr:cNvPr id="661" name="テキスト ボックス 660"/>
        <xdr:cNvSpPr txBox="1"/>
      </xdr:nvSpPr>
      <xdr:spPr>
        <a:xfrm>
          <a:off x="11595100" y="13554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62" name="楕円 661"/>
        <xdr:cNvSpPr/>
      </xdr:nvSpPr>
      <xdr:spPr>
        <a:xfrm>
          <a:off x="1089152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8920" cy="259080"/>
    <xdr:sp macro="" textlink="">
      <xdr:nvSpPr>
        <xdr:cNvPr id="663" name="テキスト ボックス 662"/>
        <xdr:cNvSpPr txBox="1"/>
      </xdr:nvSpPr>
      <xdr:spPr>
        <a:xfrm>
          <a:off x="1084580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162560</xdr:colOff>
      <xdr:row>85</xdr:row>
      <xdr:rowOff>31750</xdr:rowOff>
    </xdr:to>
    <xdr:sp macro="" textlink="">
      <xdr:nvSpPr>
        <xdr:cNvPr id="664" name="正方形/長方形 663"/>
        <xdr:cNvSpPr/>
      </xdr:nvSpPr>
      <xdr:spPr>
        <a:xfrm>
          <a:off x="106299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072896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072896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160526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160526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2580620" y="14630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2580620" y="14833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162560</xdr:colOff>
      <xdr:row>101</xdr:row>
      <xdr:rowOff>82550</xdr:rowOff>
    </xdr:to>
    <xdr:sp macro="" textlink="">
      <xdr:nvSpPr>
        <xdr:cNvPr id="671" name="正方形/長方形 670"/>
        <xdr:cNvSpPr/>
      </xdr:nvSpPr>
      <xdr:spPr>
        <a:xfrm>
          <a:off x="10629900" y="15113000"/>
          <a:ext cx="40005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72" name="テキスト ボックス 671"/>
        <xdr:cNvSpPr txBox="1"/>
      </xdr:nvSpPr>
      <xdr:spPr>
        <a:xfrm>
          <a:off x="105918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162560</xdr:colOff>
      <xdr:row>101</xdr:row>
      <xdr:rowOff>82550</xdr:rowOff>
    </xdr:to>
    <xdr:cxnSp macro="">
      <xdr:nvCxnSpPr>
        <xdr:cNvPr id="673" name="直線コネクタ 672"/>
        <xdr:cNvCxnSpPr/>
      </xdr:nvCxnSpPr>
      <xdr:spPr>
        <a:xfrm>
          <a:off x="10629900" y="17399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920" cy="258445"/>
    <xdr:sp macro="" textlink="">
      <xdr:nvSpPr>
        <xdr:cNvPr id="674" name="テキスト ボックス 673"/>
        <xdr:cNvSpPr txBox="1"/>
      </xdr:nvSpPr>
      <xdr:spPr>
        <a:xfrm>
          <a:off x="1040892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162560</xdr:colOff>
      <xdr:row>98</xdr:row>
      <xdr:rowOff>139700</xdr:rowOff>
    </xdr:to>
    <xdr:cxnSp macro="">
      <xdr:nvCxnSpPr>
        <xdr:cNvPr id="675" name="直線コネクタ 674"/>
        <xdr:cNvCxnSpPr/>
      </xdr:nvCxnSpPr>
      <xdr:spPr>
        <a:xfrm>
          <a:off x="10629900" y="169418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168910</xdr:rowOff>
    </xdr:from>
    <xdr:ext cx="530860" cy="258445"/>
    <xdr:sp macro="" textlink="">
      <xdr:nvSpPr>
        <xdr:cNvPr id="676" name="テキスト ボックス 675"/>
        <xdr:cNvSpPr txBox="1"/>
      </xdr:nvSpPr>
      <xdr:spPr>
        <a:xfrm>
          <a:off x="10182225" y="16799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162560</xdr:colOff>
      <xdr:row>96</xdr:row>
      <xdr:rowOff>25400</xdr:rowOff>
    </xdr:to>
    <xdr:cxnSp macro="">
      <xdr:nvCxnSpPr>
        <xdr:cNvPr id="677" name="直線コネクタ 676"/>
        <xdr:cNvCxnSpPr/>
      </xdr:nvCxnSpPr>
      <xdr:spPr>
        <a:xfrm>
          <a:off x="10629900" y="164846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0860" cy="258445"/>
    <xdr:sp macro="" textlink="">
      <xdr:nvSpPr>
        <xdr:cNvPr id="678" name="テキスト ボックス 677"/>
        <xdr:cNvSpPr txBox="1"/>
      </xdr:nvSpPr>
      <xdr:spPr>
        <a:xfrm>
          <a:off x="10182225" y="16342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162560</xdr:colOff>
      <xdr:row>93</xdr:row>
      <xdr:rowOff>82550</xdr:rowOff>
    </xdr:to>
    <xdr:cxnSp macro="">
      <xdr:nvCxnSpPr>
        <xdr:cNvPr id="679" name="直線コネクタ 678"/>
        <xdr:cNvCxnSpPr/>
      </xdr:nvCxnSpPr>
      <xdr:spPr>
        <a:xfrm>
          <a:off x="10629900" y="160274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0860" cy="258445"/>
    <xdr:sp macro="" textlink="">
      <xdr:nvSpPr>
        <xdr:cNvPr id="680" name="テキスト ボックス 679"/>
        <xdr:cNvSpPr txBox="1"/>
      </xdr:nvSpPr>
      <xdr:spPr>
        <a:xfrm>
          <a:off x="10182225" y="15885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162560</xdr:colOff>
      <xdr:row>90</xdr:row>
      <xdr:rowOff>139700</xdr:rowOff>
    </xdr:to>
    <xdr:cxnSp macro="">
      <xdr:nvCxnSpPr>
        <xdr:cNvPr id="681" name="直線コネクタ 680"/>
        <xdr:cNvCxnSpPr/>
      </xdr:nvCxnSpPr>
      <xdr:spPr>
        <a:xfrm>
          <a:off x="10629900" y="155702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0860" cy="258445"/>
    <xdr:sp macro="" textlink="">
      <xdr:nvSpPr>
        <xdr:cNvPr id="682" name="テキスト ボックス 681"/>
        <xdr:cNvSpPr txBox="1"/>
      </xdr:nvSpPr>
      <xdr:spPr>
        <a:xfrm>
          <a:off x="10182225" y="15427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162560</xdr:colOff>
      <xdr:row>88</xdr:row>
      <xdr:rowOff>25400</xdr:rowOff>
    </xdr:to>
    <xdr:cxnSp macro="">
      <xdr:nvCxnSpPr>
        <xdr:cNvPr id="683" name="直線コネクタ 682"/>
        <xdr:cNvCxnSpPr/>
      </xdr:nvCxnSpPr>
      <xdr:spPr>
        <a:xfrm>
          <a:off x="10629900" y="151130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4" name="テキスト ボックス 683"/>
        <xdr:cNvSpPr txBox="1"/>
      </xdr:nvSpPr>
      <xdr:spPr>
        <a:xfrm>
          <a:off x="1011809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162560</xdr:colOff>
      <xdr:row>101</xdr:row>
      <xdr:rowOff>82550</xdr:rowOff>
    </xdr:to>
    <xdr:sp macro="" textlink="">
      <xdr:nvSpPr>
        <xdr:cNvPr id="685" name="公債費グラフ枠"/>
        <xdr:cNvSpPr/>
      </xdr:nvSpPr>
      <xdr:spPr>
        <a:xfrm>
          <a:off x="10629900" y="15113000"/>
          <a:ext cx="40005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116205</xdr:rowOff>
    </xdr:from>
    <xdr:to xmlns:xdr="http://schemas.openxmlformats.org/drawingml/2006/spreadsheetDrawing">
      <xdr:col>85</xdr:col>
      <xdr:colOff>126365</xdr:colOff>
      <xdr:row>99</xdr:row>
      <xdr:rowOff>63500</xdr:rowOff>
    </xdr:to>
    <xdr:cxnSp macro="">
      <xdr:nvCxnSpPr>
        <xdr:cNvPr id="686" name="直線コネクタ 685"/>
        <xdr:cNvCxnSpPr/>
      </xdr:nvCxnSpPr>
      <xdr:spPr>
        <a:xfrm flipV="1">
          <a:off x="13942695" y="1571815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99</xdr:row>
      <xdr:rowOff>66675</xdr:rowOff>
    </xdr:from>
    <xdr:ext cx="534670" cy="258445"/>
    <xdr:sp macro="" textlink="">
      <xdr:nvSpPr>
        <xdr:cNvPr id="687" name="公債費最小値テキスト"/>
        <xdr:cNvSpPr txBox="1"/>
      </xdr:nvSpPr>
      <xdr:spPr>
        <a:xfrm>
          <a:off x="13980160" y="17040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63500</xdr:rowOff>
    </xdr:from>
    <xdr:to xmlns:xdr="http://schemas.openxmlformats.org/drawingml/2006/spreadsheetDrawing">
      <xdr:col>86</xdr:col>
      <xdr:colOff>25400</xdr:colOff>
      <xdr:row>99</xdr:row>
      <xdr:rowOff>63500</xdr:rowOff>
    </xdr:to>
    <xdr:cxnSp macro="">
      <xdr:nvCxnSpPr>
        <xdr:cNvPr id="688" name="直線コネクタ 687"/>
        <xdr:cNvCxnSpPr/>
      </xdr:nvCxnSpPr>
      <xdr:spPr>
        <a:xfrm>
          <a:off x="13855700" y="1703705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90</xdr:row>
      <xdr:rowOff>63500</xdr:rowOff>
    </xdr:from>
    <xdr:ext cx="534670" cy="258445"/>
    <xdr:sp macro="" textlink="">
      <xdr:nvSpPr>
        <xdr:cNvPr id="689" name="公債費最大値テキスト"/>
        <xdr:cNvSpPr txBox="1"/>
      </xdr:nvSpPr>
      <xdr:spPr>
        <a:xfrm>
          <a:off x="13980160" y="15494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73,541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116205</xdr:rowOff>
    </xdr:from>
    <xdr:to xmlns:xdr="http://schemas.openxmlformats.org/drawingml/2006/spreadsheetDrawing">
      <xdr:col>86</xdr:col>
      <xdr:colOff>25400</xdr:colOff>
      <xdr:row>91</xdr:row>
      <xdr:rowOff>116205</xdr:rowOff>
    </xdr:to>
    <xdr:cxnSp macro="">
      <xdr:nvCxnSpPr>
        <xdr:cNvPr id="690" name="直線コネクタ 689"/>
        <xdr:cNvCxnSpPr/>
      </xdr:nvCxnSpPr>
      <xdr:spPr>
        <a:xfrm>
          <a:off x="13855700" y="1571815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635</xdr:rowOff>
    </xdr:from>
    <xdr:to xmlns:xdr="http://schemas.openxmlformats.org/drawingml/2006/spreadsheetDrawing">
      <xdr:col>85</xdr:col>
      <xdr:colOff>127000</xdr:colOff>
      <xdr:row>97</xdr:row>
      <xdr:rowOff>16510</xdr:rowOff>
    </xdr:to>
    <xdr:cxnSp macro="">
      <xdr:nvCxnSpPr>
        <xdr:cNvPr id="691" name="直線コネクタ 690"/>
        <xdr:cNvCxnSpPr/>
      </xdr:nvCxnSpPr>
      <xdr:spPr>
        <a:xfrm>
          <a:off x="13218160" y="16631285"/>
          <a:ext cx="72644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95</xdr:row>
      <xdr:rowOff>69215</xdr:rowOff>
    </xdr:from>
    <xdr:ext cx="534670" cy="259080"/>
    <xdr:sp macro="" textlink="">
      <xdr:nvSpPr>
        <xdr:cNvPr id="692" name="公債費平均値テキスト"/>
        <xdr:cNvSpPr txBox="1"/>
      </xdr:nvSpPr>
      <xdr:spPr>
        <a:xfrm>
          <a:off x="13980160" y="16356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46355</xdr:rowOff>
    </xdr:from>
    <xdr:to xmlns:xdr="http://schemas.openxmlformats.org/drawingml/2006/spreadsheetDrawing">
      <xdr:col>85</xdr:col>
      <xdr:colOff>162560</xdr:colOff>
      <xdr:row>96</xdr:row>
      <xdr:rowOff>147955</xdr:rowOff>
    </xdr:to>
    <xdr:sp macro="" textlink="">
      <xdr:nvSpPr>
        <xdr:cNvPr id="693" name="フローチャート: 判断 692"/>
        <xdr:cNvSpPr/>
      </xdr:nvSpPr>
      <xdr:spPr>
        <a:xfrm>
          <a:off x="13893800" y="1650555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43815</xdr:rowOff>
    </xdr:from>
    <xdr:to xmlns:xdr="http://schemas.openxmlformats.org/drawingml/2006/spreadsheetDrawing">
      <xdr:col>81</xdr:col>
      <xdr:colOff>50800</xdr:colOff>
      <xdr:row>97</xdr:row>
      <xdr:rowOff>635</xdr:rowOff>
    </xdr:to>
    <xdr:cxnSp macro="">
      <xdr:nvCxnSpPr>
        <xdr:cNvPr id="694" name="直線コネクタ 693"/>
        <xdr:cNvCxnSpPr/>
      </xdr:nvCxnSpPr>
      <xdr:spPr>
        <a:xfrm>
          <a:off x="12468860" y="16503015"/>
          <a:ext cx="7493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59690</xdr:rowOff>
    </xdr:from>
    <xdr:to xmlns:xdr="http://schemas.openxmlformats.org/drawingml/2006/spreadsheetDrawing">
      <xdr:col>81</xdr:col>
      <xdr:colOff>101600</xdr:colOff>
      <xdr:row>96</xdr:row>
      <xdr:rowOff>161290</xdr:rowOff>
    </xdr:to>
    <xdr:sp macro="" textlink="">
      <xdr:nvSpPr>
        <xdr:cNvPr id="695" name="フローチャート: 判断 694"/>
        <xdr:cNvSpPr/>
      </xdr:nvSpPr>
      <xdr:spPr>
        <a:xfrm>
          <a:off x="1316736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95</xdr:row>
      <xdr:rowOff>6350</xdr:rowOff>
    </xdr:from>
    <xdr:ext cx="534670" cy="258445"/>
    <xdr:sp macro="" textlink="">
      <xdr:nvSpPr>
        <xdr:cNvPr id="696" name="テキスト ボックス 695"/>
        <xdr:cNvSpPr txBox="1"/>
      </xdr:nvSpPr>
      <xdr:spPr>
        <a:xfrm>
          <a:off x="13004800" y="16294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96</xdr:row>
      <xdr:rowOff>9525</xdr:rowOff>
    </xdr:from>
    <xdr:to xmlns:xdr="http://schemas.openxmlformats.org/drawingml/2006/spreadsheetDrawing">
      <xdr:col>76</xdr:col>
      <xdr:colOff>114300</xdr:colOff>
      <xdr:row>96</xdr:row>
      <xdr:rowOff>43815</xdr:rowOff>
    </xdr:to>
    <xdr:cxnSp macro="">
      <xdr:nvCxnSpPr>
        <xdr:cNvPr id="697" name="直線コネクタ 696"/>
        <xdr:cNvCxnSpPr/>
      </xdr:nvCxnSpPr>
      <xdr:spPr>
        <a:xfrm>
          <a:off x="11704320" y="16468725"/>
          <a:ext cx="76454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38100</xdr:rowOff>
    </xdr:from>
    <xdr:to xmlns:xdr="http://schemas.openxmlformats.org/drawingml/2006/spreadsheetDrawing">
      <xdr:col>76</xdr:col>
      <xdr:colOff>162560</xdr:colOff>
      <xdr:row>96</xdr:row>
      <xdr:rowOff>139700</xdr:rowOff>
    </xdr:to>
    <xdr:sp macro="" textlink="">
      <xdr:nvSpPr>
        <xdr:cNvPr id="698" name="フローチャート: 判断 697"/>
        <xdr:cNvSpPr/>
      </xdr:nvSpPr>
      <xdr:spPr>
        <a:xfrm>
          <a:off x="12418060" y="164973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130810</xdr:rowOff>
    </xdr:from>
    <xdr:ext cx="534670" cy="259080"/>
    <xdr:sp macro="" textlink="">
      <xdr:nvSpPr>
        <xdr:cNvPr id="699" name="テキスト ボックス 698"/>
        <xdr:cNvSpPr txBox="1"/>
      </xdr:nvSpPr>
      <xdr:spPr>
        <a:xfrm>
          <a:off x="12229465" y="16590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161290</xdr:rowOff>
    </xdr:from>
    <xdr:to xmlns:xdr="http://schemas.openxmlformats.org/drawingml/2006/spreadsheetDrawing">
      <xdr:col>71</xdr:col>
      <xdr:colOff>162560</xdr:colOff>
      <xdr:row>96</xdr:row>
      <xdr:rowOff>9525</xdr:rowOff>
    </xdr:to>
    <xdr:cxnSp macro="">
      <xdr:nvCxnSpPr>
        <xdr:cNvPr id="700" name="直線コネクタ 699"/>
        <xdr:cNvCxnSpPr/>
      </xdr:nvCxnSpPr>
      <xdr:spPr>
        <a:xfrm>
          <a:off x="10942320" y="1644904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39370</xdr:rowOff>
    </xdr:from>
    <xdr:to xmlns:xdr="http://schemas.openxmlformats.org/drawingml/2006/spreadsheetDrawing">
      <xdr:col>72</xdr:col>
      <xdr:colOff>38100</xdr:colOff>
      <xdr:row>96</xdr:row>
      <xdr:rowOff>140970</xdr:rowOff>
    </xdr:to>
    <xdr:sp macro="" textlink="">
      <xdr:nvSpPr>
        <xdr:cNvPr id="701" name="フローチャート: 判断 700"/>
        <xdr:cNvSpPr/>
      </xdr:nvSpPr>
      <xdr:spPr>
        <a:xfrm>
          <a:off x="11668760" y="1649857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132080</xdr:rowOff>
    </xdr:from>
    <xdr:ext cx="534035" cy="258445"/>
    <xdr:sp macro="" textlink="">
      <xdr:nvSpPr>
        <xdr:cNvPr id="702" name="テキスト ボックス 701"/>
        <xdr:cNvSpPr txBox="1"/>
      </xdr:nvSpPr>
      <xdr:spPr>
        <a:xfrm>
          <a:off x="11480165" y="1659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64770</xdr:rowOff>
    </xdr:from>
    <xdr:to xmlns:xdr="http://schemas.openxmlformats.org/drawingml/2006/spreadsheetDrawing">
      <xdr:col>67</xdr:col>
      <xdr:colOff>101600</xdr:colOff>
      <xdr:row>96</xdr:row>
      <xdr:rowOff>166370</xdr:rowOff>
    </xdr:to>
    <xdr:sp macro="" textlink="">
      <xdr:nvSpPr>
        <xdr:cNvPr id="703" name="フローチャート: 判断 702"/>
        <xdr:cNvSpPr/>
      </xdr:nvSpPr>
      <xdr:spPr>
        <a:xfrm>
          <a:off x="1089152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96</xdr:row>
      <xdr:rowOff>157480</xdr:rowOff>
    </xdr:from>
    <xdr:ext cx="534670" cy="258445"/>
    <xdr:sp macro="" textlink="">
      <xdr:nvSpPr>
        <xdr:cNvPr id="704" name="テキスト ボックス 703"/>
        <xdr:cNvSpPr txBox="1"/>
      </xdr:nvSpPr>
      <xdr:spPr>
        <a:xfrm>
          <a:off x="10728960" y="16616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1365" cy="259080"/>
    <xdr:sp macro="" textlink="">
      <xdr:nvSpPr>
        <xdr:cNvPr id="705" name="テキスト ボックス 704"/>
        <xdr:cNvSpPr txBox="1"/>
      </xdr:nvSpPr>
      <xdr:spPr>
        <a:xfrm>
          <a:off x="137820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30556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7" name="テキスト ボックス 706"/>
        <xdr:cNvSpPr txBox="1"/>
      </xdr:nvSpPr>
      <xdr:spPr>
        <a:xfrm>
          <a:off x="123063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101</xdr:row>
      <xdr:rowOff>80010</xdr:rowOff>
    </xdr:from>
    <xdr:ext cx="762000" cy="259080"/>
    <xdr:sp macro="" textlink="">
      <xdr:nvSpPr>
        <xdr:cNvPr id="708" name="テキスト ボックス 707"/>
        <xdr:cNvSpPr txBox="1"/>
      </xdr:nvSpPr>
      <xdr:spPr>
        <a:xfrm>
          <a:off x="115417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07797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137160</xdr:rowOff>
    </xdr:from>
    <xdr:to xmlns:xdr="http://schemas.openxmlformats.org/drawingml/2006/spreadsheetDrawing">
      <xdr:col>85</xdr:col>
      <xdr:colOff>162560</xdr:colOff>
      <xdr:row>97</xdr:row>
      <xdr:rowOff>67310</xdr:rowOff>
    </xdr:to>
    <xdr:sp macro="" textlink="">
      <xdr:nvSpPr>
        <xdr:cNvPr id="710" name="楕円 709"/>
        <xdr:cNvSpPr/>
      </xdr:nvSpPr>
      <xdr:spPr>
        <a:xfrm>
          <a:off x="13893800" y="1659636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96</xdr:row>
      <xdr:rowOff>115570</xdr:rowOff>
    </xdr:from>
    <xdr:ext cx="534670" cy="259080"/>
    <xdr:sp macro="" textlink="">
      <xdr:nvSpPr>
        <xdr:cNvPr id="711" name="公債費該当値テキスト"/>
        <xdr:cNvSpPr txBox="1"/>
      </xdr:nvSpPr>
      <xdr:spPr>
        <a:xfrm>
          <a:off x="13980160" y="1657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121285</xdr:rowOff>
    </xdr:from>
    <xdr:to xmlns:xdr="http://schemas.openxmlformats.org/drawingml/2006/spreadsheetDrawing">
      <xdr:col>81</xdr:col>
      <xdr:colOff>101600</xdr:colOff>
      <xdr:row>97</xdr:row>
      <xdr:rowOff>52070</xdr:rowOff>
    </xdr:to>
    <xdr:sp macro="" textlink="">
      <xdr:nvSpPr>
        <xdr:cNvPr id="712" name="楕円 711"/>
        <xdr:cNvSpPr/>
      </xdr:nvSpPr>
      <xdr:spPr>
        <a:xfrm>
          <a:off x="13167360" y="1658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97</xdr:row>
      <xdr:rowOff>42545</xdr:rowOff>
    </xdr:from>
    <xdr:ext cx="534670" cy="258445"/>
    <xdr:sp macro="" textlink="">
      <xdr:nvSpPr>
        <xdr:cNvPr id="713" name="テキスト ボックス 712"/>
        <xdr:cNvSpPr txBox="1"/>
      </xdr:nvSpPr>
      <xdr:spPr>
        <a:xfrm>
          <a:off x="13004800" y="16673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164465</xdr:rowOff>
    </xdr:from>
    <xdr:to xmlns:xdr="http://schemas.openxmlformats.org/drawingml/2006/spreadsheetDrawing">
      <xdr:col>76</xdr:col>
      <xdr:colOff>162560</xdr:colOff>
      <xdr:row>96</xdr:row>
      <xdr:rowOff>94615</xdr:rowOff>
    </xdr:to>
    <xdr:sp macro="" textlink="">
      <xdr:nvSpPr>
        <xdr:cNvPr id="714" name="楕円 713"/>
        <xdr:cNvSpPr/>
      </xdr:nvSpPr>
      <xdr:spPr>
        <a:xfrm>
          <a:off x="12418060" y="1645221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111125</xdr:rowOff>
    </xdr:from>
    <xdr:ext cx="534670" cy="258445"/>
    <xdr:sp macro="" textlink="">
      <xdr:nvSpPr>
        <xdr:cNvPr id="715" name="テキスト ボックス 714"/>
        <xdr:cNvSpPr txBox="1"/>
      </xdr:nvSpPr>
      <xdr:spPr>
        <a:xfrm>
          <a:off x="12229465" y="16227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130175</xdr:rowOff>
    </xdr:from>
    <xdr:to xmlns:xdr="http://schemas.openxmlformats.org/drawingml/2006/spreadsheetDrawing">
      <xdr:col>72</xdr:col>
      <xdr:colOff>38100</xdr:colOff>
      <xdr:row>96</xdr:row>
      <xdr:rowOff>60325</xdr:rowOff>
    </xdr:to>
    <xdr:sp macro="" textlink="">
      <xdr:nvSpPr>
        <xdr:cNvPr id="716" name="楕円 715"/>
        <xdr:cNvSpPr/>
      </xdr:nvSpPr>
      <xdr:spPr>
        <a:xfrm>
          <a:off x="11668760" y="1641792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76835</xdr:rowOff>
    </xdr:from>
    <xdr:ext cx="534035" cy="258445"/>
    <xdr:sp macro="" textlink="">
      <xdr:nvSpPr>
        <xdr:cNvPr id="717" name="テキスト ボックス 716"/>
        <xdr:cNvSpPr txBox="1"/>
      </xdr:nvSpPr>
      <xdr:spPr>
        <a:xfrm>
          <a:off x="11480165" y="16193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110490</xdr:rowOff>
    </xdr:from>
    <xdr:to xmlns:xdr="http://schemas.openxmlformats.org/drawingml/2006/spreadsheetDrawing">
      <xdr:col>67</xdr:col>
      <xdr:colOff>101600</xdr:colOff>
      <xdr:row>96</xdr:row>
      <xdr:rowOff>40640</xdr:rowOff>
    </xdr:to>
    <xdr:sp macro="" textlink="">
      <xdr:nvSpPr>
        <xdr:cNvPr id="718" name="楕円 717"/>
        <xdr:cNvSpPr/>
      </xdr:nvSpPr>
      <xdr:spPr>
        <a:xfrm>
          <a:off x="1089152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94</xdr:row>
      <xdr:rowOff>57150</xdr:rowOff>
    </xdr:from>
    <xdr:ext cx="534670" cy="259080"/>
    <xdr:sp macro="" textlink="">
      <xdr:nvSpPr>
        <xdr:cNvPr id="719" name="テキスト ボックス 718"/>
        <xdr:cNvSpPr txBox="1"/>
      </xdr:nvSpPr>
      <xdr:spPr>
        <a:xfrm>
          <a:off x="10728960" y="1617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5605760" y="4000500"/>
          <a:ext cx="40157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573276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573276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658112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658112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17556480" y="4343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17556480" y="4546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5605760" y="4826000"/>
          <a:ext cx="40157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8" name="テキスト ボックス 727"/>
        <xdr:cNvSpPr txBox="1"/>
      </xdr:nvSpPr>
      <xdr:spPr>
        <a:xfrm>
          <a:off x="155956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5605760" y="7112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0" name="直線コネクタ 729"/>
        <xdr:cNvCxnSpPr/>
      </xdr:nvCxnSpPr>
      <xdr:spPr>
        <a:xfrm>
          <a:off x="15605760" y="6731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1" name="テキスト ボックス 730"/>
        <xdr:cNvSpPr txBox="1"/>
      </xdr:nvSpPr>
      <xdr:spPr>
        <a:xfrm>
          <a:off x="1541272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2" name="直線コネクタ 731"/>
        <xdr:cNvCxnSpPr/>
      </xdr:nvCxnSpPr>
      <xdr:spPr>
        <a:xfrm>
          <a:off x="15605760" y="6350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33" name="テキスト ボックス 732"/>
        <xdr:cNvSpPr txBox="1"/>
      </xdr:nvSpPr>
      <xdr:spPr>
        <a:xfrm>
          <a:off x="1522222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5605760" y="5969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35" name="テキスト ボックス 734"/>
        <xdr:cNvSpPr txBox="1"/>
      </xdr:nvSpPr>
      <xdr:spPr>
        <a:xfrm>
          <a:off x="1522222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6" name="直線コネクタ 735"/>
        <xdr:cNvCxnSpPr/>
      </xdr:nvCxnSpPr>
      <xdr:spPr>
        <a:xfrm>
          <a:off x="15605760" y="5588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37" name="テキスト ボックス 736"/>
        <xdr:cNvSpPr txBox="1"/>
      </xdr:nvSpPr>
      <xdr:spPr>
        <a:xfrm>
          <a:off x="1522222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8" name="直線コネクタ 737"/>
        <xdr:cNvCxnSpPr/>
      </xdr:nvCxnSpPr>
      <xdr:spPr>
        <a:xfrm>
          <a:off x="15605760" y="5207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39" name="テキスト ボックス 738"/>
        <xdr:cNvSpPr txBox="1"/>
      </xdr:nvSpPr>
      <xdr:spPr>
        <a:xfrm>
          <a:off x="1522222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5605760" y="4826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1" name="テキスト ボックス 740"/>
        <xdr:cNvSpPr txBox="1"/>
      </xdr:nvSpPr>
      <xdr:spPr>
        <a:xfrm>
          <a:off x="1515808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5605760" y="4826000"/>
          <a:ext cx="40157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144780</xdr:rowOff>
    </xdr:from>
    <xdr:to xmlns:xdr="http://schemas.openxmlformats.org/drawingml/2006/spreadsheetDrawing">
      <xdr:col>116</xdr:col>
      <xdr:colOff>62865</xdr:colOff>
      <xdr:row>39</xdr:row>
      <xdr:rowOff>44450</xdr:rowOff>
    </xdr:to>
    <xdr:cxnSp macro="">
      <xdr:nvCxnSpPr>
        <xdr:cNvPr id="743" name="直線コネクタ 742"/>
        <xdr:cNvCxnSpPr/>
      </xdr:nvCxnSpPr>
      <xdr:spPr>
        <a:xfrm flipV="1">
          <a:off x="18918555" y="528828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8920" cy="259080"/>
    <xdr:sp macro="" textlink="">
      <xdr:nvSpPr>
        <xdr:cNvPr id="744" name="諸支出金最小値テキスト"/>
        <xdr:cNvSpPr txBox="1"/>
      </xdr:nvSpPr>
      <xdr:spPr>
        <a:xfrm>
          <a:off x="18971260" y="6734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39</xdr:row>
      <xdr:rowOff>44450</xdr:rowOff>
    </xdr:from>
    <xdr:to xmlns:xdr="http://schemas.openxmlformats.org/drawingml/2006/spreadsheetDrawing">
      <xdr:col>116</xdr:col>
      <xdr:colOff>152400</xdr:colOff>
      <xdr:row>39</xdr:row>
      <xdr:rowOff>44450</xdr:rowOff>
    </xdr:to>
    <xdr:cxnSp macro="">
      <xdr:nvCxnSpPr>
        <xdr:cNvPr id="745" name="直線コネクタ 744"/>
        <xdr:cNvCxnSpPr/>
      </xdr:nvCxnSpPr>
      <xdr:spPr>
        <a:xfrm>
          <a:off x="18856960" y="67310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91440</xdr:rowOff>
    </xdr:from>
    <xdr:ext cx="469265" cy="259080"/>
    <xdr:sp macro="" textlink="">
      <xdr:nvSpPr>
        <xdr:cNvPr id="746" name="諸支出金最大値テキスト"/>
        <xdr:cNvSpPr txBox="1"/>
      </xdr:nvSpPr>
      <xdr:spPr>
        <a:xfrm>
          <a:off x="18971260" y="5063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7,573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162560</xdr:colOff>
      <xdr:row>30</xdr:row>
      <xdr:rowOff>144780</xdr:rowOff>
    </xdr:from>
    <xdr:to xmlns:xdr="http://schemas.openxmlformats.org/drawingml/2006/spreadsheetDrawing">
      <xdr:col>116</xdr:col>
      <xdr:colOff>152400</xdr:colOff>
      <xdr:row>30</xdr:row>
      <xdr:rowOff>144780</xdr:rowOff>
    </xdr:to>
    <xdr:cxnSp macro="">
      <xdr:nvCxnSpPr>
        <xdr:cNvPr id="747" name="直線コネクタ 746"/>
        <xdr:cNvCxnSpPr/>
      </xdr:nvCxnSpPr>
      <xdr:spPr>
        <a:xfrm>
          <a:off x="18856960" y="528828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162560</xdr:colOff>
      <xdr:row>39</xdr:row>
      <xdr:rowOff>44450</xdr:rowOff>
    </xdr:from>
    <xdr:to xmlns:xdr="http://schemas.openxmlformats.org/drawingml/2006/spreadsheetDrawing">
      <xdr:col>116</xdr:col>
      <xdr:colOff>63500</xdr:colOff>
      <xdr:row>39</xdr:row>
      <xdr:rowOff>44450</xdr:rowOff>
    </xdr:to>
    <xdr:cxnSp macro="">
      <xdr:nvCxnSpPr>
        <xdr:cNvPr id="748" name="直線コネクタ 747"/>
        <xdr:cNvCxnSpPr/>
      </xdr:nvCxnSpPr>
      <xdr:spPr>
        <a:xfrm>
          <a:off x="18206720" y="6731000"/>
          <a:ext cx="713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88265</xdr:rowOff>
    </xdr:from>
    <xdr:ext cx="377825" cy="258445"/>
    <xdr:sp macro="" textlink="">
      <xdr:nvSpPr>
        <xdr:cNvPr id="749" name="諸支出金平均値テキスト"/>
        <xdr:cNvSpPr txBox="1"/>
      </xdr:nvSpPr>
      <xdr:spPr>
        <a:xfrm>
          <a:off x="18971260" y="6431915"/>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65405</xdr:rowOff>
    </xdr:from>
    <xdr:to xmlns:xdr="http://schemas.openxmlformats.org/drawingml/2006/spreadsheetDrawing">
      <xdr:col>116</xdr:col>
      <xdr:colOff>114300</xdr:colOff>
      <xdr:row>38</xdr:row>
      <xdr:rowOff>167005</xdr:rowOff>
    </xdr:to>
    <xdr:sp macro="" textlink="">
      <xdr:nvSpPr>
        <xdr:cNvPr id="750" name="フローチャート: 判断 749"/>
        <xdr:cNvSpPr/>
      </xdr:nvSpPr>
      <xdr:spPr>
        <a:xfrm>
          <a:off x="1886966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162560</xdr:colOff>
      <xdr:row>39</xdr:row>
      <xdr:rowOff>44450</xdr:rowOff>
    </xdr:to>
    <xdr:cxnSp macro="">
      <xdr:nvCxnSpPr>
        <xdr:cNvPr id="751" name="直線コネクタ 750"/>
        <xdr:cNvCxnSpPr/>
      </xdr:nvCxnSpPr>
      <xdr:spPr>
        <a:xfrm>
          <a:off x="1744472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158115</xdr:rowOff>
    </xdr:from>
    <xdr:to xmlns:xdr="http://schemas.openxmlformats.org/drawingml/2006/spreadsheetDrawing">
      <xdr:col>112</xdr:col>
      <xdr:colOff>38100</xdr:colOff>
      <xdr:row>39</xdr:row>
      <xdr:rowOff>88265</xdr:rowOff>
    </xdr:to>
    <xdr:sp macro="" textlink="">
      <xdr:nvSpPr>
        <xdr:cNvPr id="752" name="フローチャート: 判断 751"/>
        <xdr:cNvSpPr/>
      </xdr:nvSpPr>
      <xdr:spPr>
        <a:xfrm>
          <a:off x="18171160" y="667321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105410</xdr:rowOff>
    </xdr:from>
    <xdr:ext cx="313690" cy="259080"/>
    <xdr:sp macro="" textlink="">
      <xdr:nvSpPr>
        <xdr:cNvPr id="753" name="テキスト ボックス 752"/>
        <xdr:cNvSpPr txBox="1"/>
      </xdr:nvSpPr>
      <xdr:spPr>
        <a:xfrm>
          <a:off x="18065115" y="64490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4" name="直線コネクタ 753"/>
        <xdr:cNvCxnSpPr/>
      </xdr:nvCxnSpPr>
      <xdr:spPr>
        <a:xfrm>
          <a:off x="16695420" y="6731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153035</xdr:rowOff>
    </xdr:from>
    <xdr:to xmlns:xdr="http://schemas.openxmlformats.org/drawingml/2006/spreadsheetDrawing">
      <xdr:col>107</xdr:col>
      <xdr:colOff>101600</xdr:colOff>
      <xdr:row>39</xdr:row>
      <xdr:rowOff>83185</xdr:rowOff>
    </xdr:to>
    <xdr:sp macro="" textlink="">
      <xdr:nvSpPr>
        <xdr:cNvPr id="755" name="フローチャート: 判断 754"/>
        <xdr:cNvSpPr/>
      </xdr:nvSpPr>
      <xdr:spPr>
        <a:xfrm>
          <a:off x="1739392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99695</xdr:rowOff>
    </xdr:from>
    <xdr:ext cx="313055" cy="258445"/>
    <xdr:sp macro="" textlink="">
      <xdr:nvSpPr>
        <xdr:cNvPr id="756" name="テキスト ボックス 755"/>
        <xdr:cNvSpPr txBox="1"/>
      </xdr:nvSpPr>
      <xdr:spPr>
        <a:xfrm>
          <a:off x="17315815" y="644334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162560</xdr:colOff>
      <xdr:row>39</xdr:row>
      <xdr:rowOff>44450</xdr:rowOff>
    </xdr:from>
    <xdr:to xmlns:xdr="http://schemas.openxmlformats.org/drawingml/2006/spreadsheetDrawing">
      <xdr:col>102</xdr:col>
      <xdr:colOff>114300</xdr:colOff>
      <xdr:row>39</xdr:row>
      <xdr:rowOff>44450</xdr:rowOff>
    </xdr:to>
    <xdr:cxnSp macro="">
      <xdr:nvCxnSpPr>
        <xdr:cNvPr id="757" name="直線コネクタ 756"/>
        <xdr:cNvCxnSpPr/>
      </xdr:nvCxnSpPr>
      <xdr:spPr>
        <a:xfrm>
          <a:off x="15930880" y="673100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146050</xdr:rowOff>
    </xdr:from>
    <xdr:to xmlns:xdr="http://schemas.openxmlformats.org/drawingml/2006/spreadsheetDrawing">
      <xdr:col>102</xdr:col>
      <xdr:colOff>162560</xdr:colOff>
      <xdr:row>39</xdr:row>
      <xdr:rowOff>76200</xdr:rowOff>
    </xdr:to>
    <xdr:sp macro="" textlink="">
      <xdr:nvSpPr>
        <xdr:cNvPr id="758" name="フローチャート: 判断 757"/>
        <xdr:cNvSpPr/>
      </xdr:nvSpPr>
      <xdr:spPr>
        <a:xfrm>
          <a:off x="16644620" y="666115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92710</xdr:rowOff>
    </xdr:from>
    <xdr:ext cx="377825" cy="259080"/>
    <xdr:sp macro="" textlink="">
      <xdr:nvSpPr>
        <xdr:cNvPr id="759" name="テキスト ボックス 758"/>
        <xdr:cNvSpPr txBox="1"/>
      </xdr:nvSpPr>
      <xdr:spPr>
        <a:xfrm>
          <a:off x="16534130" y="643636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160655</xdr:rowOff>
    </xdr:from>
    <xdr:to xmlns:xdr="http://schemas.openxmlformats.org/drawingml/2006/spreadsheetDrawing">
      <xdr:col>98</xdr:col>
      <xdr:colOff>38100</xdr:colOff>
      <xdr:row>39</xdr:row>
      <xdr:rowOff>90805</xdr:rowOff>
    </xdr:to>
    <xdr:sp macro="" textlink="">
      <xdr:nvSpPr>
        <xdr:cNvPr id="760" name="フローチャート: 判断 759"/>
        <xdr:cNvSpPr/>
      </xdr:nvSpPr>
      <xdr:spPr>
        <a:xfrm>
          <a:off x="15895320" y="667575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107315</xdr:rowOff>
    </xdr:from>
    <xdr:ext cx="313690" cy="259080"/>
    <xdr:sp macro="" textlink="">
      <xdr:nvSpPr>
        <xdr:cNvPr id="761" name="テキスト ボックス 760"/>
        <xdr:cNvSpPr txBox="1"/>
      </xdr:nvSpPr>
      <xdr:spPr>
        <a:xfrm>
          <a:off x="15789275" y="6450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187579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162560</xdr:colOff>
      <xdr:row>41</xdr:row>
      <xdr:rowOff>80010</xdr:rowOff>
    </xdr:from>
    <xdr:ext cx="762000" cy="259080"/>
    <xdr:sp macro="" textlink="">
      <xdr:nvSpPr>
        <xdr:cNvPr id="763" name="テキスト ボックス 762"/>
        <xdr:cNvSpPr txBox="1"/>
      </xdr:nvSpPr>
      <xdr:spPr>
        <a:xfrm>
          <a:off x="180441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172821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65" name="テキスト ボックス 764"/>
        <xdr:cNvSpPr txBox="1"/>
      </xdr:nvSpPr>
      <xdr:spPr>
        <a:xfrm>
          <a:off x="1653286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162560</xdr:colOff>
      <xdr:row>41</xdr:row>
      <xdr:rowOff>80010</xdr:rowOff>
    </xdr:from>
    <xdr:ext cx="762000" cy="259080"/>
    <xdr:sp macro="" textlink="">
      <xdr:nvSpPr>
        <xdr:cNvPr id="766" name="テキスト ボックス 765"/>
        <xdr:cNvSpPr txBox="1"/>
      </xdr:nvSpPr>
      <xdr:spPr>
        <a:xfrm>
          <a:off x="157683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7" name="楕円 766"/>
        <xdr:cNvSpPr/>
      </xdr:nvSpPr>
      <xdr:spPr>
        <a:xfrm>
          <a:off x="1886966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8920" cy="259080"/>
    <xdr:sp macro="" textlink="">
      <xdr:nvSpPr>
        <xdr:cNvPr id="768" name="諸支出金該当値テキスト"/>
        <xdr:cNvSpPr txBox="1"/>
      </xdr:nvSpPr>
      <xdr:spPr>
        <a:xfrm>
          <a:off x="18971260" y="6595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9" name="楕円 768"/>
        <xdr:cNvSpPr/>
      </xdr:nvSpPr>
      <xdr:spPr>
        <a:xfrm>
          <a:off x="18171160" y="66802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9555" cy="258445"/>
    <xdr:sp macro="" textlink="">
      <xdr:nvSpPr>
        <xdr:cNvPr id="770" name="テキスト ボックス 769"/>
        <xdr:cNvSpPr txBox="1"/>
      </xdr:nvSpPr>
      <xdr:spPr>
        <a:xfrm>
          <a:off x="1809750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1" name="楕円 770"/>
        <xdr:cNvSpPr/>
      </xdr:nvSpPr>
      <xdr:spPr>
        <a:xfrm>
          <a:off x="1739392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2" name="テキスト ボックス 771"/>
        <xdr:cNvSpPr txBox="1"/>
      </xdr:nvSpPr>
      <xdr:spPr>
        <a:xfrm>
          <a:off x="1734820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162560</xdr:colOff>
      <xdr:row>39</xdr:row>
      <xdr:rowOff>95250</xdr:rowOff>
    </xdr:to>
    <xdr:sp macro="" textlink="">
      <xdr:nvSpPr>
        <xdr:cNvPr id="773" name="楕円 772"/>
        <xdr:cNvSpPr/>
      </xdr:nvSpPr>
      <xdr:spPr>
        <a:xfrm>
          <a:off x="16644620" y="66802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162560</xdr:colOff>
      <xdr:row>39</xdr:row>
      <xdr:rowOff>86360</xdr:rowOff>
    </xdr:from>
    <xdr:ext cx="249555" cy="258445"/>
    <xdr:sp macro="" textlink="">
      <xdr:nvSpPr>
        <xdr:cNvPr id="774" name="テキスト ボックス 773"/>
        <xdr:cNvSpPr txBox="1"/>
      </xdr:nvSpPr>
      <xdr:spPr>
        <a:xfrm>
          <a:off x="1658112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5" name="楕円 774"/>
        <xdr:cNvSpPr/>
      </xdr:nvSpPr>
      <xdr:spPr>
        <a:xfrm>
          <a:off x="15895320" y="66802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9555" cy="258445"/>
    <xdr:sp macro="" textlink="">
      <xdr:nvSpPr>
        <xdr:cNvPr id="776" name="テキスト ボックス 775"/>
        <xdr:cNvSpPr txBox="1"/>
      </xdr:nvSpPr>
      <xdr:spPr>
        <a:xfrm>
          <a:off x="1582166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5605760" y="7429500"/>
          <a:ext cx="40157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573276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573276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658112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658112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17556480" y="77724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17556480" y="7975600"/>
          <a:ext cx="1300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5605760" y="8255000"/>
          <a:ext cx="40157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5" name="テキスト ボックス 784"/>
        <xdr:cNvSpPr txBox="1"/>
      </xdr:nvSpPr>
      <xdr:spPr>
        <a:xfrm>
          <a:off x="155956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5605760" y="10541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5605760" y="9398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8" name="テキスト ボックス 787"/>
        <xdr:cNvSpPr txBox="1"/>
      </xdr:nvSpPr>
      <xdr:spPr>
        <a:xfrm>
          <a:off x="1541272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5605760" y="82550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0" name="テキスト ボックス 789"/>
        <xdr:cNvSpPr txBox="1"/>
      </xdr:nvSpPr>
      <xdr:spPr>
        <a:xfrm>
          <a:off x="1541272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5605760" y="8255000"/>
          <a:ext cx="40157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1891855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9080"/>
    <xdr:sp macro="" textlink="">
      <xdr:nvSpPr>
        <xdr:cNvPr id="793" name="前年度繰上充用金最小値テキスト"/>
        <xdr:cNvSpPr txBox="1"/>
      </xdr:nvSpPr>
      <xdr:spPr>
        <a:xfrm>
          <a:off x="1897126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18856960" y="93980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9080"/>
    <xdr:sp macro="" textlink="">
      <xdr:nvSpPr>
        <xdr:cNvPr id="795" name="前年度繰上充用金最大値テキスト"/>
        <xdr:cNvSpPr txBox="1"/>
      </xdr:nvSpPr>
      <xdr:spPr>
        <a:xfrm>
          <a:off x="1897126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162560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18856960" y="93980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162560</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18206720" y="9398000"/>
          <a:ext cx="713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920" cy="259080"/>
    <xdr:sp macro="" textlink="">
      <xdr:nvSpPr>
        <xdr:cNvPr id="798" name="前年度繰上充用金平均値テキスト"/>
        <xdr:cNvSpPr txBox="1"/>
      </xdr:nvSpPr>
      <xdr:spPr>
        <a:xfrm>
          <a:off x="18971260" y="9325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1886966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162560</xdr:colOff>
      <xdr:row>54</xdr:row>
      <xdr:rowOff>139700</xdr:rowOff>
    </xdr:to>
    <xdr:cxnSp macro="">
      <xdr:nvCxnSpPr>
        <xdr:cNvPr id="800" name="直線コネクタ 799"/>
        <xdr:cNvCxnSpPr/>
      </xdr:nvCxnSpPr>
      <xdr:spPr>
        <a:xfrm>
          <a:off x="1744472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18171160" y="934720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9555" cy="259080"/>
    <xdr:sp macro="" textlink="">
      <xdr:nvSpPr>
        <xdr:cNvPr id="802" name="テキスト ボックス 801"/>
        <xdr:cNvSpPr txBox="1"/>
      </xdr:nvSpPr>
      <xdr:spPr>
        <a:xfrm>
          <a:off x="18097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669542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173939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5" name="テキスト ボックス 804"/>
        <xdr:cNvSpPr txBox="1"/>
      </xdr:nvSpPr>
      <xdr:spPr>
        <a:xfrm>
          <a:off x="1734820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162560</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5930880" y="939800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162560</xdr:colOff>
      <xdr:row>55</xdr:row>
      <xdr:rowOff>19050</xdr:rowOff>
    </xdr:to>
    <xdr:sp macro="" textlink="">
      <xdr:nvSpPr>
        <xdr:cNvPr id="807" name="フローチャート: 判断 806"/>
        <xdr:cNvSpPr/>
      </xdr:nvSpPr>
      <xdr:spPr>
        <a:xfrm>
          <a:off x="16644620" y="93472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162560</xdr:colOff>
      <xdr:row>55</xdr:row>
      <xdr:rowOff>10160</xdr:rowOff>
    </xdr:from>
    <xdr:ext cx="249555" cy="259080"/>
    <xdr:sp macro="" textlink="">
      <xdr:nvSpPr>
        <xdr:cNvPr id="808" name="テキスト ボックス 807"/>
        <xdr:cNvSpPr txBox="1"/>
      </xdr:nvSpPr>
      <xdr:spPr>
        <a:xfrm>
          <a:off x="1658112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5895320" y="934720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9555" cy="259080"/>
    <xdr:sp macro="" textlink="">
      <xdr:nvSpPr>
        <xdr:cNvPr id="810" name="テキスト ボックス 809"/>
        <xdr:cNvSpPr txBox="1"/>
      </xdr:nvSpPr>
      <xdr:spPr>
        <a:xfrm>
          <a:off x="1582166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18757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162560</xdr:colOff>
      <xdr:row>61</xdr:row>
      <xdr:rowOff>80010</xdr:rowOff>
    </xdr:from>
    <xdr:ext cx="762000" cy="259080"/>
    <xdr:sp macro="" textlink="">
      <xdr:nvSpPr>
        <xdr:cNvPr id="812" name="テキスト ボックス 811"/>
        <xdr:cNvSpPr txBox="1"/>
      </xdr:nvSpPr>
      <xdr:spPr>
        <a:xfrm>
          <a:off x="180441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172821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14" name="テキスト ボックス 813"/>
        <xdr:cNvSpPr txBox="1"/>
      </xdr:nvSpPr>
      <xdr:spPr>
        <a:xfrm>
          <a:off x="1653286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162560</xdr:colOff>
      <xdr:row>61</xdr:row>
      <xdr:rowOff>80010</xdr:rowOff>
    </xdr:from>
    <xdr:ext cx="762000" cy="259080"/>
    <xdr:sp macro="" textlink="">
      <xdr:nvSpPr>
        <xdr:cNvPr id="815" name="テキスト ボックス 814"/>
        <xdr:cNvSpPr txBox="1"/>
      </xdr:nvSpPr>
      <xdr:spPr>
        <a:xfrm>
          <a:off x="157683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1886966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920" cy="259080"/>
    <xdr:sp macro="" textlink="">
      <xdr:nvSpPr>
        <xdr:cNvPr id="817" name="前年度繰上充用金該当値テキスト"/>
        <xdr:cNvSpPr txBox="1"/>
      </xdr:nvSpPr>
      <xdr:spPr>
        <a:xfrm>
          <a:off x="18971260" y="9211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18171160" y="93472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9555" cy="259080"/>
    <xdr:sp macro="" textlink="">
      <xdr:nvSpPr>
        <xdr:cNvPr id="819" name="テキスト ボックス 818"/>
        <xdr:cNvSpPr txBox="1"/>
      </xdr:nvSpPr>
      <xdr:spPr>
        <a:xfrm>
          <a:off x="180975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173939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1" name="テキスト ボックス 820"/>
        <xdr:cNvSpPr txBox="1"/>
      </xdr:nvSpPr>
      <xdr:spPr>
        <a:xfrm>
          <a:off x="1734820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162560</xdr:colOff>
      <xdr:row>55</xdr:row>
      <xdr:rowOff>19050</xdr:rowOff>
    </xdr:to>
    <xdr:sp macro="" textlink="">
      <xdr:nvSpPr>
        <xdr:cNvPr id="822" name="楕円 821"/>
        <xdr:cNvSpPr/>
      </xdr:nvSpPr>
      <xdr:spPr>
        <a:xfrm>
          <a:off x="16644620" y="93472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162560</xdr:colOff>
      <xdr:row>53</xdr:row>
      <xdr:rowOff>35560</xdr:rowOff>
    </xdr:from>
    <xdr:ext cx="249555" cy="259080"/>
    <xdr:sp macro="" textlink="">
      <xdr:nvSpPr>
        <xdr:cNvPr id="823" name="テキスト ボックス 822"/>
        <xdr:cNvSpPr txBox="1"/>
      </xdr:nvSpPr>
      <xdr:spPr>
        <a:xfrm>
          <a:off x="1658112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5895320" y="93472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9555" cy="259080"/>
    <xdr:sp macro="" textlink="">
      <xdr:nvSpPr>
        <xdr:cNvPr id="825" name="テキスト ボックス 824"/>
        <xdr:cNvSpPr txBox="1"/>
      </xdr:nvSpPr>
      <xdr:spPr>
        <a:xfrm>
          <a:off x="1582166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650240" y="17780000"/>
          <a:ext cx="189712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650240" y="17843500"/>
          <a:ext cx="3289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675640" y="18097500"/>
          <a:ext cx="189204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総務費は、住民一人当たり</a:t>
          </a:r>
          <a:r>
            <a:rPr kumimoji="1" lang="en-US" altLang="ja-JP" sz="1300">
              <a:latin typeface="ＭＳ Ｐゴシック"/>
              <a:ea typeface="ＭＳ Ｐゴシック"/>
            </a:rPr>
            <a:t>38,161</a:t>
          </a:r>
          <a:r>
            <a:rPr kumimoji="1" lang="ja-JP" altLang="en-US" sz="1300">
              <a:latin typeface="ＭＳ Ｐゴシック"/>
              <a:ea typeface="ＭＳ Ｐゴシック"/>
            </a:rPr>
            <a:t>円となっており、前年度より</a:t>
          </a:r>
          <a:r>
            <a:rPr kumimoji="1" lang="en-US" altLang="ja-JP" sz="1300">
              <a:latin typeface="ＭＳ Ｐゴシック"/>
              <a:ea typeface="ＭＳ Ｐゴシック"/>
            </a:rPr>
            <a:t>1,395</a:t>
          </a:r>
          <a:r>
            <a:rPr kumimoji="1" lang="ja-JP" altLang="en-US" sz="1300">
              <a:latin typeface="ＭＳ Ｐゴシック"/>
              <a:ea typeface="ＭＳ Ｐゴシック"/>
            </a:rPr>
            <a:t>円減少し、類似団体内平均を下回った。ふるさと納税寄附金の減額による報償金の減や、退職者数減による職員退職手当の減が主な要因である。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衛生費は、住民一人当たり</a:t>
          </a:r>
          <a:r>
            <a:rPr kumimoji="1" lang="en-US" altLang="ja-JP" sz="1300">
              <a:latin typeface="ＭＳ Ｐゴシック"/>
              <a:ea typeface="ＭＳ Ｐゴシック"/>
            </a:rPr>
            <a:t>30,400</a:t>
          </a:r>
          <a:r>
            <a:rPr kumimoji="1" lang="ja-JP" altLang="en-US" sz="1300">
              <a:latin typeface="ＭＳ Ｐゴシック"/>
              <a:ea typeface="ＭＳ Ｐゴシック"/>
            </a:rPr>
            <a:t>円となっており、前年度より</a:t>
          </a:r>
          <a:r>
            <a:rPr kumimoji="1" lang="en-US" altLang="ja-JP" sz="1300">
              <a:latin typeface="ＭＳ Ｐゴシック"/>
              <a:ea typeface="ＭＳ Ｐゴシック"/>
            </a:rPr>
            <a:t>4,708</a:t>
          </a:r>
          <a:r>
            <a:rPr kumimoji="1" lang="ja-JP" altLang="en-US" sz="1300">
              <a:latin typeface="ＭＳ Ｐゴシック"/>
              <a:ea typeface="ＭＳ Ｐゴシック"/>
            </a:rPr>
            <a:t>円減少し、類似団体内平均を下回った。旧クリーンセンター解体の完了に伴うクリーンセンター周辺環境整備事業の減が主な要因である。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労働費は、住民一人当たり</a:t>
          </a:r>
          <a:r>
            <a:rPr kumimoji="1" lang="en-US" altLang="ja-JP" sz="1300">
              <a:latin typeface="ＭＳ Ｐゴシック"/>
              <a:ea typeface="ＭＳ Ｐゴシック"/>
            </a:rPr>
            <a:t>8,741</a:t>
          </a:r>
          <a:r>
            <a:rPr kumimoji="1" lang="ja-JP" altLang="en-US" sz="1300">
              <a:latin typeface="ＭＳ Ｐゴシック"/>
              <a:ea typeface="ＭＳ Ｐゴシック"/>
            </a:rPr>
            <a:t>円となっており、前年度より</a:t>
          </a:r>
          <a:r>
            <a:rPr kumimoji="1" lang="en-US" altLang="ja-JP" sz="1300">
              <a:latin typeface="ＭＳ Ｐゴシック"/>
              <a:ea typeface="ＭＳ Ｐゴシック"/>
            </a:rPr>
            <a:t>856</a:t>
          </a:r>
          <a:r>
            <a:rPr kumimoji="1" lang="ja-JP" altLang="en-US" sz="1300">
              <a:latin typeface="ＭＳ Ｐゴシック"/>
              <a:ea typeface="ＭＳ Ｐゴシック"/>
            </a:rPr>
            <a:t>円減少した。全国・県平均に比べ高止まりしているが、勤労者協調融資制度を実施していることが主な要因であり、今後は事業を縮小していく見込みとなっている。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土木費は、住民一人当たり</a:t>
          </a:r>
          <a:r>
            <a:rPr kumimoji="1" lang="en-US" altLang="ja-JP" sz="1300">
              <a:latin typeface="ＭＳ Ｐゴシック"/>
              <a:ea typeface="ＭＳ Ｐゴシック"/>
            </a:rPr>
            <a:t>64,123</a:t>
          </a:r>
          <a:r>
            <a:rPr kumimoji="1" lang="ja-JP" altLang="en-US" sz="1300">
              <a:latin typeface="ＭＳ Ｐゴシック"/>
              <a:ea typeface="ＭＳ Ｐゴシック"/>
            </a:rPr>
            <a:t>円となっており、前年度より</a:t>
          </a:r>
          <a:r>
            <a:rPr kumimoji="1" lang="en-US" altLang="ja-JP" sz="1300">
              <a:latin typeface="ＭＳ Ｐゴシック"/>
              <a:ea typeface="ＭＳ Ｐゴシック"/>
            </a:rPr>
            <a:t>6,670</a:t>
          </a:r>
          <a:r>
            <a:rPr kumimoji="1" lang="ja-JP" altLang="en-US" sz="1300">
              <a:latin typeface="ＭＳ Ｐゴシック"/>
              <a:ea typeface="ＭＳ Ｐゴシック"/>
            </a:rPr>
            <a:t>円増加した。ＪＲ新駅設置事業の増が主な要因であるが、今後も老朽化したインフラ資産の更新等が増加要因となることが見込まれる。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消防費は、住民一人当たり</a:t>
          </a:r>
          <a:r>
            <a:rPr kumimoji="1" lang="en-US" altLang="ja-JP" sz="1300">
              <a:latin typeface="ＭＳ Ｐゴシック"/>
              <a:ea typeface="ＭＳ Ｐゴシック"/>
            </a:rPr>
            <a:t>18,870</a:t>
          </a:r>
          <a:r>
            <a:rPr kumimoji="1" lang="ja-JP" altLang="en-US" sz="1300">
              <a:latin typeface="ＭＳ Ｐゴシック"/>
              <a:ea typeface="ＭＳ Ｐゴシック"/>
            </a:rPr>
            <a:t>円となっており、前年度より</a:t>
          </a:r>
          <a:r>
            <a:rPr kumimoji="1" lang="en-US" altLang="ja-JP" sz="1300">
              <a:latin typeface="ＭＳ Ｐゴシック"/>
              <a:ea typeface="ＭＳ Ｐゴシック"/>
            </a:rPr>
            <a:t>4,862</a:t>
          </a:r>
          <a:r>
            <a:rPr kumimoji="1" lang="ja-JP" altLang="en-US" sz="1300">
              <a:latin typeface="ＭＳ Ｐゴシック"/>
              <a:ea typeface="ＭＳ Ｐゴシック"/>
            </a:rPr>
            <a:t>円減少した。防災行政無線デジタル化整備工事の完了や、高機能通信指令システム一部機器更新の完了による事業費の減が主な要因である。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教育費は、住民一人当たり</a:t>
          </a:r>
          <a:r>
            <a:rPr kumimoji="1" lang="en-US" altLang="ja-JP" sz="1300">
              <a:latin typeface="ＭＳ Ｐゴシック"/>
              <a:ea typeface="ＭＳ Ｐゴシック"/>
            </a:rPr>
            <a:t>55,901</a:t>
          </a:r>
          <a:r>
            <a:rPr kumimoji="1" lang="ja-JP" altLang="en-US" sz="1300">
              <a:latin typeface="ＭＳ Ｐゴシック"/>
              <a:ea typeface="ＭＳ Ｐゴシック"/>
            </a:rPr>
            <a:t>円となっており、前年度より</a:t>
          </a:r>
          <a:r>
            <a:rPr kumimoji="1" lang="en-US" altLang="ja-JP" sz="1300">
              <a:latin typeface="ＭＳ Ｐゴシック"/>
              <a:ea typeface="ＭＳ Ｐゴシック"/>
            </a:rPr>
            <a:t>11,701</a:t>
          </a:r>
          <a:r>
            <a:rPr kumimoji="1" lang="ja-JP" altLang="en-US" sz="1300">
              <a:latin typeface="ＭＳ Ｐゴシック"/>
              <a:ea typeface="ＭＳ Ｐゴシック"/>
            </a:rPr>
            <a:t>円増加し、類似団体内平均を上回った。ながふじ学府新たな学校づくり整備事業の増や、小中学校の普通教室への空調設置事業の増が主な要因である。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静岡県磐田市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財政調整基金残高は、中期財政見通しにより</a:t>
          </a:r>
          <a:r>
            <a:rPr kumimoji="1" lang="en-US" altLang="ja-JP" sz="1400" baseline="0">
              <a:latin typeface="ＭＳ ゴシック"/>
              <a:ea typeface="ＭＳ ゴシック"/>
            </a:rPr>
            <a:t>40</a:t>
          </a:r>
          <a:r>
            <a:rPr kumimoji="1" lang="ja-JP" altLang="en-US" sz="1400" baseline="0">
              <a:latin typeface="ＭＳ ゴシック"/>
              <a:ea typeface="ＭＳ ゴシック"/>
            </a:rPr>
            <a:t>億円を下回らない水準を維持することとしており、収支調整のための取り崩しはあったものの、決算剰余金の積み立てにより残高は増加し、目標の水準を維持した。</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実質収支額は、精算補正により歳入歳出とも適切に補正されたことにより、前年度比</a:t>
          </a:r>
          <a:r>
            <a:rPr kumimoji="1" lang="en-US" altLang="ja-JP" sz="1400" baseline="0">
              <a:latin typeface="ＭＳ ゴシック"/>
              <a:ea typeface="ＭＳ ゴシック"/>
            </a:rPr>
            <a:t>2.15</a:t>
          </a:r>
          <a:r>
            <a:rPr kumimoji="1" lang="ja-JP" altLang="en-US" sz="1400" baseline="0">
              <a:latin typeface="ＭＳ ゴシック"/>
              <a:ea typeface="ＭＳ ゴシック"/>
            </a:rPr>
            <a:t>ポイントの減となった。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静岡県磐田市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水道事業会計は、料金改定による営業収益の増に伴い、流動資産（現金及び預金）が増となったことにより、前年度比</a:t>
          </a:r>
          <a:r>
            <a:rPr kumimoji="1" lang="en-US" altLang="ja-JP" sz="1400">
              <a:latin typeface="ＭＳ ゴシック"/>
              <a:ea typeface="ＭＳ ゴシック"/>
            </a:rPr>
            <a:t>0.44</a:t>
          </a:r>
          <a:r>
            <a:rPr kumimoji="1" lang="ja-JP" altLang="en-US" sz="1400">
              <a:latin typeface="ＭＳ ゴシック"/>
              <a:ea typeface="ＭＳ ゴシック"/>
            </a:rPr>
            <a:t>ポイントの増となった。</a:t>
          </a:r>
          <a:endParaRPr kumimoji="1" lang="en-US" altLang="ja-JP" sz="1400">
            <a:latin typeface="ＭＳ ゴシック"/>
            <a:ea typeface="ＭＳ ゴシック"/>
          </a:endParaRPr>
        </a:p>
        <a:p>
          <a:r>
            <a:rPr kumimoji="1" lang="ja-JP" altLang="en-US" sz="1400">
              <a:latin typeface="ＭＳ ゴシック"/>
              <a:ea typeface="ＭＳ ゴシック"/>
            </a:rPr>
            <a:t>　一般会計は、精算補正により歳入歳出とも適切に補正されたことにより、前年度比</a:t>
          </a:r>
          <a:r>
            <a:rPr kumimoji="1" lang="en-US" altLang="ja-JP" sz="1400">
              <a:latin typeface="ＭＳ ゴシック"/>
              <a:ea typeface="ＭＳ ゴシック"/>
            </a:rPr>
            <a:t>2.15</a:t>
          </a:r>
          <a:r>
            <a:rPr kumimoji="1" lang="ja-JP" altLang="en-US" sz="1400">
              <a:latin typeface="ＭＳ ゴシック"/>
              <a:ea typeface="ＭＳ ゴシック"/>
            </a:rPr>
            <a:t>ポイントの減となった。</a:t>
          </a:r>
          <a:endParaRPr kumimoji="1" lang="en-US" altLang="ja-JP" sz="1400">
            <a:latin typeface="ＭＳ ゴシック"/>
            <a:ea typeface="ＭＳ ゴシック"/>
          </a:endParaRPr>
        </a:p>
        <a:p>
          <a:r>
            <a:rPr kumimoji="1" lang="ja-JP" altLang="en-US" sz="1400">
              <a:latin typeface="ＭＳ ゴシック"/>
              <a:ea typeface="ＭＳ ゴシック"/>
            </a:rPr>
            <a:t>　平成</a:t>
          </a:r>
          <a:r>
            <a:rPr kumimoji="1" lang="en-US" altLang="ja-JP" sz="1400">
              <a:latin typeface="ＭＳ ゴシック"/>
              <a:ea typeface="ＭＳ ゴシック"/>
            </a:rPr>
            <a:t>30</a:t>
          </a:r>
          <a:r>
            <a:rPr kumimoji="1" lang="ja-JP" altLang="en-US" sz="1400">
              <a:latin typeface="ＭＳ ゴシック"/>
              <a:ea typeface="ＭＳ ゴシック"/>
            </a:rPr>
            <a:t>年度は公共下水道事業特別会計が打ち切り決算の影響による赤字決算となったが、下水道事業会計が平成</a:t>
          </a:r>
          <a:r>
            <a:rPr kumimoji="1" lang="en-US" altLang="ja-JP" sz="1400">
              <a:latin typeface="ＭＳ ゴシック"/>
              <a:ea typeface="ＭＳ ゴシック"/>
            </a:rPr>
            <a:t>31</a:t>
          </a:r>
          <a:r>
            <a:rPr kumimoji="1" lang="ja-JP" altLang="en-US" sz="1400">
              <a:latin typeface="ＭＳ ゴシック"/>
              <a:ea typeface="ＭＳ ゴシック"/>
            </a:rPr>
            <a:t>年４月１日から地方公営企業法全部適用となり、赤字が解消されている。</a:t>
          </a:r>
          <a:endParaRPr kumimoji="1" lang="en-US" altLang="ja-JP" sz="1400">
            <a:latin typeface="ＭＳ ゴシック"/>
            <a:ea typeface="ＭＳ ゴシック"/>
          </a:endParaRPr>
        </a:p>
        <a:p>
          <a:r>
            <a:rPr kumimoji="1" lang="ja-JP" altLang="en-US" sz="1400">
              <a:latin typeface="ＭＳ ゴシック"/>
              <a:ea typeface="ＭＳ ゴシック"/>
            </a:rPr>
            <a:t>　介護保険事業特別会計は、保険料収入の増はあるものの、介護給付費の増（前年度比</a:t>
          </a:r>
          <a:r>
            <a:rPr kumimoji="1" lang="en-US" altLang="ja-JP" sz="1400">
              <a:latin typeface="ＭＳ ゴシック"/>
              <a:ea typeface="ＭＳ ゴシック"/>
            </a:rPr>
            <a:t>425,242</a:t>
          </a:r>
          <a:r>
            <a:rPr kumimoji="1" lang="ja-JP" altLang="en-US" sz="1400">
              <a:latin typeface="ＭＳ ゴシック"/>
              <a:ea typeface="ＭＳ ゴシック"/>
            </a:rPr>
            <a:t>千円増、</a:t>
          </a:r>
          <a:r>
            <a:rPr kumimoji="1" lang="en-US" altLang="ja-JP" sz="1400">
              <a:latin typeface="ＭＳ ゴシック"/>
              <a:ea typeface="ＭＳ ゴシック"/>
            </a:rPr>
            <a:t>3.8</a:t>
          </a:r>
          <a:r>
            <a:rPr kumimoji="1" lang="ja-JP" altLang="en-US" sz="1400">
              <a:latin typeface="ＭＳ ゴシック"/>
              <a:ea typeface="ＭＳ ゴシック"/>
            </a:rPr>
            <a:t>％増）が上回り、前年度比</a:t>
          </a:r>
          <a:r>
            <a:rPr kumimoji="1" lang="en-US" altLang="ja-JP" sz="1400">
              <a:latin typeface="ＭＳ ゴシック"/>
              <a:ea typeface="ＭＳ ゴシック"/>
            </a:rPr>
            <a:t>0.05</a:t>
          </a:r>
          <a:r>
            <a:rPr kumimoji="1" lang="ja-JP" altLang="en-US" sz="1400">
              <a:latin typeface="ＭＳ ゴシック"/>
              <a:ea typeface="ＭＳ ゴシック"/>
            </a:rPr>
            <a:t>ポイントの減となった。給付費の適正化等、健全な運営に努めていく。</a:t>
          </a:r>
          <a:endParaRPr kumimoji="1" lang="en-US" altLang="ja-JP" sz="1400">
            <a:latin typeface="ＭＳ ゴシック"/>
            <a:ea typeface="ＭＳ ゴシック"/>
          </a:endParaRPr>
        </a:p>
        <a:p>
          <a:r>
            <a:rPr kumimoji="1" lang="ja-JP" altLang="en-US" sz="1400">
              <a:latin typeface="ＭＳ ゴシック"/>
              <a:ea typeface="ＭＳ ゴシック"/>
            </a:rPr>
            <a:t>　国民健康保険事業特別会計は、一般会計繰出金の減等による歳出の減はあるものの、保険税収入の減や前年度繰越金の減による歳入の減が上回り、前年度比</a:t>
          </a:r>
          <a:r>
            <a:rPr kumimoji="1" lang="en-US" altLang="ja-JP" sz="1400">
              <a:latin typeface="ＭＳ ゴシック"/>
              <a:ea typeface="ＭＳ ゴシック"/>
            </a:rPr>
            <a:t>0.12</a:t>
          </a:r>
          <a:r>
            <a:rPr kumimoji="1" lang="ja-JP" altLang="en-US" sz="1400">
              <a:latin typeface="ＭＳ ゴシック"/>
              <a:ea typeface="ＭＳ ゴシック"/>
            </a:rPr>
            <a:t>ポイントの減となった。保険税率のあり方を検討していくとともに、健全な運営に努めていく。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274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静岡県磐田市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1808460" y="7600315"/>
          <a:ext cx="39465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161290</xdr:colOff>
      <xdr:row>43</xdr:row>
      <xdr:rowOff>323215</xdr:rowOff>
    </xdr:to>
    <xdr:sp macro="" textlink="">
      <xdr:nvSpPr>
        <xdr:cNvPr id="17" name="Rectangle 88"/>
        <xdr:cNvSpPr>
          <a:spLocks noChangeArrowheads="1"/>
        </xdr:cNvSpPr>
      </xdr:nvSpPr>
      <xdr:spPr>
        <a:xfrm>
          <a:off x="11808460" y="7591425"/>
          <a:ext cx="78867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6798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起債残高の減少に伴う元利償還金の減、下水道事業会計等への繰出金減の影響に伴う準元利償還金の減により、分子は前年度比</a:t>
          </a:r>
          <a:r>
            <a:rPr kumimoji="1" lang="en-US" altLang="ja-JP" sz="1400">
              <a:latin typeface="ＭＳ ゴシック"/>
              <a:ea typeface="ＭＳ ゴシック"/>
            </a:rPr>
            <a:t>309</a:t>
          </a:r>
          <a:r>
            <a:rPr kumimoji="1" lang="ja-JP" altLang="en-US" sz="1400">
              <a:latin typeface="ＭＳ ゴシック"/>
              <a:ea typeface="ＭＳ ゴシック"/>
            </a:rPr>
            <a:t>百万円の減となった。</a:t>
          </a:r>
          <a:endParaRPr kumimoji="1" lang="en-US" altLang="ja-JP" sz="1400">
            <a:latin typeface="ＭＳ ゴシック"/>
            <a:ea typeface="ＭＳ ゴシック"/>
          </a:endParaRPr>
        </a:p>
        <a:p>
          <a:r>
            <a:rPr kumimoji="1" lang="ja-JP" altLang="en-US" sz="1400">
              <a:latin typeface="ＭＳ ゴシック"/>
              <a:ea typeface="ＭＳ ゴシック"/>
            </a:rPr>
            <a:t>　今後は、大型事業の実施や老朽化した施設更新等に伴う財源確保のため起債借入の増も想定されることから、投資的経費の見直し等を継続的に行い、起債残高の抑制に努めていく。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1808460" y="12115800"/>
          <a:ext cx="397383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176530</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2590" y="12106275"/>
          <a:ext cx="71882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3235" y="12325985"/>
          <a:ext cx="37668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満期一括償還地方債の該当なし。基金は平成</a:t>
          </a:r>
          <a:r>
            <a:rPr kumimoji="1" lang="en-US" altLang="ja-JP" sz="1000">
              <a:latin typeface="ＭＳ ゴシック"/>
              <a:ea typeface="ＭＳ ゴシック"/>
            </a:rPr>
            <a:t>28</a:t>
          </a:r>
          <a:r>
            <a:rPr kumimoji="1" lang="ja-JP" altLang="en-US" sz="1000">
              <a:latin typeface="ＭＳ ゴシック"/>
              <a:ea typeface="ＭＳ ゴシック"/>
            </a:rPr>
            <a:t>年</a:t>
          </a:r>
          <a:r>
            <a:rPr kumimoji="1" lang="en-US" altLang="ja-JP" sz="1000">
              <a:latin typeface="ＭＳ ゴシック"/>
              <a:ea typeface="ＭＳ ゴシック"/>
            </a:rPr>
            <a:t>4</a:t>
          </a:r>
          <a:r>
            <a:rPr kumimoji="1" lang="ja-JP" altLang="en-US" sz="1000">
              <a:latin typeface="ＭＳ ゴシック"/>
              <a:ea typeface="ＭＳ ゴシック"/>
            </a:rPr>
            <a:t>月</a:t>
          </a:r>
          <a:r>
            <a:rPr kumimoji="1" lang="en-US" altLang="ja-JP" sz="1000">
              <a:latin typeface="ＭＳ ゴシック"/>
              <a:ea typeface="ＭＳ ゴシック"/>
            </a:rPr>
            <a:t>1</a:t>
          </a:r>
          <a:r>
            <a:rPr kumimoji="1" lang="ja-JP" altLang="en-US" sz="1000">
              <a:latin typeface="ＭＳ ゴシック"/>
              <a:ea typeface="ＭＳ ゴシック"/>
            </a:rPr>
            <a:t>日をもって廃止した。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静岡県磐田市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一般会計等に係る地方債の現在高については、近年の全体的な起債抑制の取り組みにより減少している。今後予定されている公共施設整備に伴い、一時的には増加が見込まれている。</a:t>
          </a:r>
          <a:endParaRPr kumimoji="1" lang="en-US" altLang="ja-JP" sz="1400">
            <a:latin typeface="ＭＳ ゴシック"/>
            <a:ea typeface="ＭＳ ゴシック"/>
          </a:endParaRPr>
        </a:p>
        <a:p>
          <a:r>
            <a:rPr kumimoji="1" lang="ja-JP" altLang="en-US" sz="1400">
              <a:latin typeface="ＭＳ ゴシック"/>
              <a:ea typeface="ＭＳ ゴシック"/>
            </a:rPr>
            <a:t>　公営企業債等繰入見込額についても、同様に起債抑制の取り組みによって減少している。下水道事業を筆頭に起債残高が減少しており、今後も減少する傾向が継続することを見込んでいる。</a:t>
          </a:r>
          <a:endParaRPr kumimoji="1" lang="en-US" altLang="ja-JP" sz="1400">
            <a:latin typeface="ＭＳ ゴシック"/>
            <a:ea typeface="ＭＳ ゴシック"/>
          </a:endParaRPr>
        </a:p>
        <a:p>
          <a:r>
            <a:rPr kumimoji="1" lang="ja-JP" altLang="en-US" sz="1400">
              <a:latin typeface="ＭＳ ゴシック"/>
              <a:ea typeface="ＭＳ ゴシック"/>
            </a:rPr>
            <a:t>　充当可能基金については、磐田市国民健康保険事業基金、磐田市津波対策事業基金及び磐田市公共施設整備基金の減により、前年度比</a:t>
          </a:r>
          <a:r>
            <a:rPr kumimoji="1" lang="en-US" altLang="ja-JP" sz="1400">
              <a:latin typeface="ＭＳ ゴシック"/>
              <a:ea typeface="ＭＳ ゴシック"/>
            </a:rPr>
            <a:t>676</a:t>
          </a:r>
          <a:r>
            <a:rPr kumimoji="1" lang="ja-JP" altLang="en-US" sz="1400">
              <a:latin typeface="ＭＳ ゴシック"/>
              <a:ea typeface="ＭＳ ゴシック"/>
            </a:rPr>
            <a:t>百万円の減となった。今後も、大規模事業が本格化することから減額が見込まれる。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静岡県磐田市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磐田市しっぺいこども福祉基金に約２億円、磐田市公共施設整備基金に約７億円積み立てた一方、ＪＲ新駅設置事業に磐田市地域振興基金を</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億円、こども医療費助成事業等に磐田市しっぺいこども福祉基金を約３</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６億円、ながふじ学府新たな学校づくり整備事業等に磐田市公共施設整備基金を約８</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８億円取り崩したこと等により、基金全体としては、約</a:t>
          </a:r>
          <a:r>
            <a:rPr kumimoji="1" lang="en-US" altLang="ja-JP" sz="1300">
              <a:solidFill>
                <a:schemeClr val="dk1"/>
              </a:solidFill>
              <a:effectLst/>
              <a:latin typeface="ＭＳ ゴシック"/>
              <a:ea typeface="ＭＳ ゴシック"/>
              <a:cs typeface="+mn-cs"/>
            </a:rPr>
            <a:t>18</a:t>
          </a:r>
          <a:r>
            <a:rPr kumimoji="1" lang="ja-JP" altLang="en-US" sz="1300">
              <a:solidFill>
                <a:schemeClr val="dk1"/>
              </a:solidFill>
              <a:effectLst/>
              <a:latin typeface="ＭＳ ゴシック"/>
              <a:ea typeface="ＭＳ ゴシック"/>
              <a:cs typeface="+mn-cs"/>
            </a:rPr>
            <a:t>億円の減となった。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決算剰余金や寄附金等を財源として積極的に積み立てを行っていく方針だが、今後は大規模事業の進捗により積み立て以上の取り崩しを予定しており、残高は今後減少していく見込みである。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・磐田市公共施設整備基金：公共施設の整備</a:t>
          </a:r>
        </a:p>
        <a:p>
          <a:r>
            <a:rPr kumimoji="1" lang="ja-JP" altLang="en-US" sz="1300">
              <a:solidFill>
                <a:schemeClr val="dk1"/>
              </a:solidFill>
              <a:effectLst/>
              <a:latin typeface="ＭＳ ゴシック"/>
              <a:ea typeface="ＭＳ ゴシック"/>
              <a:cs typeface="+mn-cs"/>
            </a:rPr>
            <a:t>　・磐田市津波対策事業基金：静岡県第４次地震被害想定の公表を受け、今後想定される津波から市民の生命、身体及び財産を守る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ための津波対策事業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・磐田市職員退職手当基金：職員が退職した場合に支給する退職手当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・磐田市しっぺいこども福祉基金：子ども・子育て支援活動及び地域保健福祉活動を推進するための事業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・磐田市文化振興基金：文化振興事業</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・磐田市公共施設整備基金：精算補正により生じた財源等を約７</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１億円積み立てた一方、ながふじ学府新たな学校づくり整備事業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等に総額約８</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８億円取り崩したことにより減となった。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・磐田市しっぺいこども福祉基金：寄附金等を財源に約２</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１億円を積み立てた一方、こども医療費助成等のために約３</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６億円を</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取り崩したことにより減となった。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・磐田市公共施設整備基金：ながふじ学府新たな学校づくり整備事業や（仮称）磐田市文化会館など大型事業の進捗により、今後残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高は減少していくものと見込んでいるが、計画的な積み立てと取り崩しを行っていく。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・磐田市津波対策事業基金：ふるさと納税寄附金を主な財源として、今後も計画的に積み立てと取り崩しを行う。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・磐田市しっぺいこども福祉基金：ふるさと納税寄附金を主な財源として、今後も計画的に積み立てと取り崩しを行う。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収支調整による取り崩しを行ったが、決算剰余金の積み立て額がこれを上回ったため増となった。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市税収入の減少が見込まれる状況の中、繰り入れの増加に伴う残高の減少が予想されるが、主に決算剰余金の積み立て等により、一定の残高（</a:t>
          </a:r>
          <a:r>
            <a:rPr kumimoji="1" lang="en-US" altLang="ja-JP" sz="1300">
              <a:solidFill>
                <a:schemeClr val="dk1"/>
              </a:solidFill>
              <a:effectLst/>
              <a:latin typeface="ＭＳ ゴシック"/>
              <a:ea typeface="ＭＳ ゴシック"/>
              <a:cs typeface="+mn-cs"/>
            </a:rPr>
            <a:t>40</a:t>
          </a:r>
          <a:r>
            <a:rPr kumimoji="1" lang="ja-JP" altLang="en-US" sz="1300">
              <a:solidFill>
                <a:schemeClr val="dk1"/>
              </a:solidFill>
              <a:effectLst/>
              <a:latin typeface="ＭＳ ゴシック"/>
              <a:ea typeface="ＭＳ ゴシック"/>
              <a:cs typeface="+mn-cs"/>
            </a:rPr>
            <a:t>億円を下回らない程度）を確保していく方針である。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該当なし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該当なし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静岡県磐田市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104775</xdr:rowOff>
    </xdr:to>
    <xdr:sp macro="" textlink="">
      <xdr:nvSpPr>
        <xdr:cNvPr id="11" name="正方形/長方形 10"/>
        <xdr:cNvSpPr/>
      </xdr:nvSpPr>
      <xdr:spPr>
        <a:xfrm>
          <a:off x="436880" y="889635"/>
          <a:ext cx="908685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73025</xdr:rowOff>
    </xdr:to>
    <xdr:sp macro="" textlink="">
      <xdr:nvSpPr>
        <xdr:cNvPr id="12" name="正方形/長方形 11"/>
        <xdr:cNvSpPr/>
      </xdr:nvSpPr>
      <xdr:spPr>
        <a:xfrm>
          <a:off x="560705" y="921385"/>
          <a:ext cx="124777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760855" y="921385"/>
          <a:ext cx="120015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169,818
161,515
163.45
66,630,231
65,501,065
876,777
38,285,303
50,444,500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2961005" y="921385"/>
          <a:ext cx="137160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332605" y="1702435"/>
          <a:ext cx="182245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130175</xdr:rowOff>
    </xdr:to>
    <xdr:sp macro="" textlink="">
      <xdr:nvSpPr>
        <xdr:cNvPr id="19" name="正方形/長方形 18"/>
        <xdr:cNvSpPr/>
      </xdr:nvSpPr>
      <xdr:spPr>
        <a:xfrm>
          <a:off x="6218555" y="1702435"/>
          <a:ext cx="33051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110490</xdr:rowOff>
    </xdr:to>
    <xdr:sp macro="" textlink="">
      <xdr:nvSpPr>
        <xdr:cNvPr id="20" name="角丸四角形 19"/>
        <xdr:cNvSpPr/>
      </xdr:nvSpPr>
      <xdr:spPr>
        <a:xfrm>
          <a:off x="9977755" y="889635"/>
          <a:ext cx="1371600" cy="12496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34925</xdr:rowOff>
    </xdr:to>
    <xdr:sp macro="" textlink="">
      <xdr:nvSpPr>
        <xdr:cNvPr id="22" name="正方形/長方形 21"/>
        <xdr:cNvSpPr/>
      </xdr:nvSpPr>
      <xdr:spPr>
        <a:xfrm>
          <a:off x="10209530" y="1219200"/>
          <a:ext cx="120015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0209530" y="1554480"/>
          <a:ext cx="1317625"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116840</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095230" y="13074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139680"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62865</xdr:rowOff>
    </xdr:to>
    <xdr:cxnSp macro="">
      <xdr:nvCxnSpPr>
        <xdr:cNvPr id="29" name="直線コネクタ 28"/>
        <xdr:cNvCxnSpPr/>
      </xdr:nvCxnSpPr>
      <xdr:spPr>
        <a:xfrm flipV="1">
          <a:off x="10139680" y="178879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060305" y="19278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5715" cy="252730"/>
    <xdr:sp macro="" textlink="">
      <xdr:nvSpPr>
        <xdr:cNvPr id="31" name="テキスト ボックス 30"/>
        <xdr:cNvSpPr txBox="1"/>
      </xdr:nvSpPr>
      <xdr:spPr>
        <a:xfrm>
          <a:off x="419100" y="2733675"/>
          <a:ext cx="88957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5835" cy="252730"/>
    <xdr:sp macro="" textlink="">
      <xdr:nvSpPr>
        <xdr:cNvPr id="32" name="テキスト ボックス 31"/>
        <xdr:cNvSpPr txBox="1"/>
      </xdr:nvSpPr>
      <xdr:spPr>
        <a:xfrm>
          <a:off x="419100" y="2969895"/>
          <a:ext cx="60458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005" cy="253365"/>
    <xdr:sp macro="" textlink="">
      <xdr:nvSpPr>
        <xdr:cNvPr id="33" name="テキスト ボックス 32"/>
        <xdr:cNvSpPr txBox="1"/>
      </xdr:nvSpPr>
      <xdr:spPr>
        <a:xfrm>
          <a:off x="419100" y="3205480"/>
          <a:ext cx="82950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10902950" cy="252730"/>
    <xdr:sp macro="" textlink="">
      <xdr:nvSpPr>
        <xdr:cNvPr id="34" name="テキスト ボックス 33"/>
        <xdr:cNvSpPr txBox="1"/>
      </xdr:nvSpPr>
      <xdr:spPr>
        <a:xfrm>
          <a:off x="419100" y="3441700"/>
          <a:ext cx="109029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140335</xdr:rowOff>
    </xdr:from>
    <xdr:ext cx="4432935" cy="252730"/>
    <xdr:sp macro="" textlink="">
      <xdr:nvSpPr>
        <xdr:cNvPr id="35" name="テキスト ボックス 34"/>
        <xdr:cNvSpPr txBox="1"/>
      </xdr:nvSpPr>
      <xdr:spPr>
        <a:xfrm>
          <a:off x="419100" y="3677920"/>
          <a:ext cx="4432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140335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38" name="正方形/長方形 37"/>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53975</xdr:rowOff>
    </xdr:from>
    <xdr:to xmlns:xdr="http://schemas.openxmlformats.org/drawingml/2006/spreadsheetDrawing">
      <xdr:col>35</xdr:col>
      <xdr:colOff>22225</xdr:colOff>
      <xdr:row>22</xdr:row>
      <xdr:rowOff>90170</xdr:rowOff>
    </xdr:to>
    <xdr:sp macro="" textlink="">
      <xdr:nvSpPr>
        <xdr:cNvPr id="39" name="正方形/長方形 38"/>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40" name="正方形/長方形 39"/>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53975</xdr:rowOff>
    </xdr:from>
    <xdr:to xmlns:xdr="http://schemas.openxmlformats.org/drawingml/2006/spreadsheetDrawing">
      <xdr:col>43</xdr:col>
      <xdr:colOff>22225</xdr:colOff>
      <xdr:row>22</xdr:row>
      <xdr:rowOff>90170</xdr:rowOff>
    </xdr:to>
    <xdr:sp macro="" textlink="">
      <xdr:nvSpPr>
        <xdr:cNvPr id="41" name="正方形/長方形 40"/>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42" name="正方形/長方形 41"/>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53975</xdr:rowOff>
    </xdr:from>
    <xdr:to xmlns:xdr="http://schemas.openxmlformats.org/drawingml/2006/spreadsheetDrawing">
      <xdr:col>51</xdr:col>
      <xdr:colOff>149225</xdr:colOff>
      <xdr:row>22</xdr:row>
      <xdr:rowOff>90170</xdr:rowOff>
    </xdr:to>
    <xdr:sp macro="" textlink="">
      <xdr:nvSpPr>
        <xdr:cNvPr id="43" name="正方形/長方形 42"/>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44" name="正方形/長方形 43"/>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45" name="正方形/長方形 44"/>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46" name="正方形/長方形 45"/>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47" name="正方形/長方形 46"/>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48" name="テキスト ボックス 47"/>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有形固定資産減価償却率は年々上昇しており、類似団体平均と比較して高い傾向</a:t>
          </a:r>
          <a:r>
            <a:rPr kumimoji="1" lang="ja-JP" altLang="en-US" sz="1100">
              <a:solidFill>
                <a:schemeClr val="dk1"/>
              </a:solidFill>
              <a:effectLst/>
              <a:latin typeface="ＭＳ Ｐゴシック"/>
              <a:ea typeface="ＭＳ Ｐゴシック"/>
              <a:cs typeface="+mn-cs"/>
            </a:rPr>
            <a:t>が続いている</a:t>
          </a:r>
          <a:r>
            <a:rPr kumimoji="1" lang="ja-JP" altLang="ja-JP" sz="1100">
              <a:solidFill>
                <a:schemeClr val="dk1"/>
              </a:solidFill>
              <a:effectLst/>
              <a:latin typeface="ＭＳ Ｐゴシック"/>
              <a:ea typeface="ＭＳ Ｐゴシック"/>
              <a:cs typeface="+mn-cs"/>
            </a:rPr>
            <a:t>。</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資産のうち、全体に占める割合の多いインフラ資産や学校施設の有形固定資産減価償却率が類似団体平均に比べて高い傾向にあることが影響していると考えられる。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今後も公共施設</a:t>
          </a:r>
          <a:r>
            <a:rPr kumimoji="1" lang="ja-JP" altLang="en-US" sz="1100">
              <a:solidFill>
                <a:schemeClr val="dk1"/>
              </a:solidFill>
              <a:effectLst/>
              <a:latin typeface="ＭＳ Ｐゴシック"/>
              <a:ea typeface="ＭＳ Ｐゴシック"/>
              <a:cs typeface="+mn-cs"/>
            </a:rPr>
            <a:t>等</a:t>
          </a:r>
          <a:r>
            <a:rPr kumimoji="1" lang="ja-JP" altLang="ja-JP" sz="1100">
              <a:solidFill>
                <a:schemeClr val="dk1"/>
              </a:solidFill>
              <a:effectLst/>
              <a:latin typeface="ＭＳ Ｐゴシック"/>
              <a:ea typeface="ＭＳ Ｐゴシック"/>
              <a:cs typeface="+mn-cs"/>
            </a:rPr>
            <a:t>総合管理計画に基づき、施設の統廃合や更新</a:t>
          </a:r>
          <a:r>
            <a:rPr kumimoji="1" lang="ja-JP" altLang="en-US" sz="1100">
              <a:solidFill>
                <a:schemeClr val="dk1"/>
              </a:solidFill>
              <a:effectLst/>
              <a:latin typeface="ＭＳ Ｐゴシック"/>
              <a:ea typeface="ＭＳ Ｐゴシック"/>
              <a:cs typeface="+mn-cs"/>
            </a:rPr>
            <a:t>、長寿命化対策</a:t>
          </a:r>
          <a:r>
            <a:rPr kumimoji="1" lang="ja-JP" altLang="ja-JP" sz="1100">
              <a:solidFill>
                <a:schemeClr val="dk1"/>
              </a:solidFill>
              <a:effectLst/>
              <a:latin typeface="ＭＳ Ｐゴシック"/>
              <a:ea typeface="ＭＳ Ｐゴシック"/>
              <a:cs typeface="+mn-cs"/>
            </a:rPr>
            <a:t>などを計画的に進め、将来に過度な負担が生じないよう</a:t>
          </a:r>
          <a:r>
            <a:rPr kumimoji="1" lang="ja-JP" altLang="en-US" sz="1100">
              <a:solidFill>
                <a:schemeClr val="dk1"/>
              </a:solidFill>
              <a:effectLst/>
              <a:latin typeface="ＭＳ Ｐゴシック"/>
              <a:ea typeface="ＭＳ Ｐゴシック"/>
              <a:cs typeface="+mn-cs"/>
            </a:rPr>
            <a:t>努める</a:t>
          </a:r>
          <a:r>
            <a:rPr kumimoji="1" lang="ja-JP" altLang="ja-JP" sz="1100">
              <a:solidFill>
                <a:schemeClr val="dk1"/>
              </a:solidFill>
              <a:effectLst/>
              <a:latin typeface="ＭＳ Ｐゴシック"/>
              <a:ea typeface="ＭＳ Ｐゴシック"/>
              <a:cs typeface="+mn-cs"/>
            </a:rPr>
            <a:t>。</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171450</xdr:colOff>
      <xdr:row>23</xdr:row>
      <xdr:rowOff>46990</xdr:rowOff>
    </xdr:from>
    <xdr:ext cx="349885" cy="219710"/>
    <xdr:sp macro="" textlink="">
      <xdr:nvSpPr>
        <xdr:cNvPr id="49" name="テキスト ボックス 48"/>
        <xdr:cNvSpPr txBox="1"/>
      </xdr:nvSpPr>
      <xdr:spPr>
        <a:xfrm>
          <a:off x="1122680" y="466661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0" name="直線コネクタ 49"/>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73025</xdr:rowOff>
    </xdr:from>
    <xdr:ext cx="358775" cy="220345"/>
    <xdr:sp macro="" textlink="">
      <xdr:nvSpPr>
        <xdr:cNvPr id="51" name="テキスト ボックス 50"/>
        <xdr:cNvSpPr txBox="1"/>
      </xdr:nvSpPr>
      <xdr:spPr>
        <a:xfrm>
          <a:off x="779145" y="687197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147955</xdr:rowOff>
    </xdr:from>
    <xdr:to xmlns:xdr="http://schemas.openxmlformats.org/drawingml/2006/spreadsheetDrawing">
      <xdr:col>27</xdr:col>
      <xdr:colOff>73025</xdr:colOff>
      <xdr:row>34</xdr:row>
      <xdr:rowOff>147955</xdr:rowOff>
    </xdr:to>
    <xdr:cxnSp macro="">
      <xdr:nvCxnSpPr>
        <xdr:cNvPr id="52" name="直線コネクタ 51"/>
        <xdr:cNvCxnSpPr/>
      </xdr:nvCxnSpPr>
      <xdr:spPr>
        <a:xfrm>
          <a:off x="1144905" y="66116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56515</xdr:rowOff>
    </xdr:from>
    <xdr:ext cx="358775" cy="220345"/>
    <xdr:sp macro="" textlink="">
      <xdr:nvSpPr>
        <xdr:cNvPr id="53" name="テキスト ボックス 52"/>
        <xdr:cNvSpPr txBox="1"/>
      </xdr:nvSpPr>
      <xdr:spPr>
        <a:xfrm>
          <a:off x="779145" y="652018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131445</xdr:rowOff>
    </xdr:from>
    <xdr:to xmlns:xdr="http://schemas.openxmlformats.org/drawingml/2006/spreadsheetDrawing">
      <xdr:col>27</xdr:col>
      <xdr:colOff>73025</xdr:colOff>
      <xdr:row>32</xdr:row>
      <xdr:rowOff>131445</xdr:rowOff>
    </xdr:to>
    <xdr:cxnSp macro="">
      <xdr:nvCxnSpPr>
        <xdr:cNvPr id="54" name="直線コネクタ 53"/>
        <xdr:cNvCxnSpPr/>
      </xdr:nvCxnSpPr>
      <xdr:spPr>
        <a:xfrm>
          <a:off x="1144905" y="62598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39370</xdr:rowOff>
    </xdr:from>
    <xdr:ext cx="358775" cy="220345"/>
    <xdr:sp macro="" textlink="">
      <xdr:nvSpPr>
        <xdr:cNvPr id="55" name="テキスト ボックス 54"/>
        <xdr:cNvSpPr txBox="1"/>
      </xdr:nvSpPr>
      <xdr:spPr>
        <a:xfrm>
          <a:off x="779145" y="616775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114935</xdr:rowOff>
    </xdr:from>
    <xdr:to xmlns:xdr="http://schemas.openxmlformats.org/drawingml/2006/spreadsheetDrawing">
      <xdr:col>27</xdr:col>
      <xdr:colOff>73025</xdr:colOff>
      <xdr:row>30</xdr:row>
      <xdr:rowOff>114935</xdr:rowOff>
    </xdr:to>
    <xdr:cxnSp macro="">
      <xdr:nvCxnSpPr>
        <xdr:cNvPr id="56" name="直線コネクタ 55"/>
        <xdr:cNvCxnSpPr/>
      </xdr:nvCxnSpPr>
      <xdr:spPr>
        <a:xfrm>
          <a:off x="1144905" y="590804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8775" cy="220345"/>
    <xdr:sp macro="" textlink="">
      <xdr:nvSpPr>
        <xdr:cNvPr id="57" name="テキスト ボックス 56"/>
        <xdr:cNvSpPr txBox="1"/>
      </xdr:nvSpPr>
      <xdr:spPr>
        <a:xfrm>
          <a:off x="779145" y="581596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97790</xdr:rowOff>
    </xdr:from>
    <xdr:to xmlns:xdr="http://schemas.openxmlformats.org/drawingml/2006/spreadsheetDrawing">
      <xdr:col>27</xdr:col>
      <xdr:colOff>73025</xdr:colOff>
      <xdr:row>28</xdr:row>
      <xdr:rowOff>97790</xdr:rowOff>
    </xdr:to>
    <xdr:cxnSp macro="">
      <xdr:nvCxnSpPr>
        <xdr:cNvPr id="58" name="直線コネクタ 57"/>
        <xdr:cNvCxnSpPr/>
      </xdr:nvCxnSpPr>
      <xdr:spPr>
        <a:xfrm>
          <a:off x="1144905" y="555561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8775" cy="220345"/>
    <xdr:sp macro="" textlink="">
      <xdr:nvSpPr>
        <xdr:cNvPr id="59" name="テキスト ボックス 58"/>
        <xdr:cNvSpPr txBox="1"/>
      </xdr:nvSpPr>
      <xdr:spPr>
        <a:xfrm>
          <a:off x="779145" y="546417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81915</xdr:rowOff>
    </xdr:from>
    <xdr:to xmlns:xdr="http://schemas.openxmlformats.org/drawingml/2006/spreadsheetDrawing">
      <xdr:col>27</xdr:col>
      <xdr:colOff>73025</xdr:colOff>
      <xdr:row>26</xdr:row>
      <xdr:rowOff>81915</xdr:rowOff>
    </xdr:to>
    <xdr:cxnSp macro="">
      <xdr:nvCxnSpPr>
        <xdr:cNvPr id="60" name="直線コネクタ 59"/>
        <xdr:cNvCxnSpPr/>
      </xdr:nvCxnSpPr>
      <xdr:spPr>
        <a:xfrm>
          <a:off x="1144905" y="520446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157480</xdr:rowOff>
    </xdr:from>
    <xdr:ext cx="358775" cy="220345"/>
    <xdr:sp macro="" textlink="">
      <xdr:nvSpPr>
        <xdr:cNvPr id="61" name="テキスト ボックス 60"/>
        <xdr:cNvSpPr txBox="1"/>
      </xdr:nvSpPr>
      <xdr:spPr>
        <a:xfrm>
          <a:off x="779145" y="511238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62" name="直線コネクタ 61"/>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140970</xdr:rowOff>
    </xdr:from>
    <xdr:ext cx="358775" cy="219710"/>
    <xdr:sp macro="" textlink="">
      <xdr:nvSpPr>
        <xdr:cNvPr id="63" name="テキスト ボックス 62"/>
        <xdr:cNvSpPr txBox="1"/>
      </xdr:nvSpPr>
      <xdr:spPr>
        <a:xfrm>
          <a:off x="779145" y="4760595"/>
          <a:ext cx="3587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64" name="有形固定資産減価償却率グラフ枠"/>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96520</xdr:rowOff>
    </xdr:from>
    <xdr:to xmlns:xdr="http://schemas.openxmlformats.org/drawingml/2006/spreadsheetDrawing">
      <xdr:col>23</xdr:col>
      <xdr:colOff>85090</xdr:colOff>
      <xdr:row>33</xdr:row>
      <xdr:rowOff>76200</xdr:rowOff>
    </xdr:to>
    <xdr:cxnSp macro="">
      <xdr:nvCxnSpPr>
        <xdr:cNvPr id="65" name="直線コネクタ 64"/>
        <xdr:cNvCxnSpPr/>
      </xdr:nvCxnSpPr>
      <xdr:spPr>
        <a:xfrm flipV="1">
          <a:off x="4292600" y="5386705"/>
          <a:ext cx="1270" cy="985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80010</xdr:rowOff>
    </xdr:from>
    <xdr:ext cx="405130" cy="253365"/>
    <xdr:sp macro="" textlink="">
      <xdr:nvSpPr>
        <xdr:cNvPr id="66" name="有形固定資産減価償却率最小値テキスト"/>
        <xdr:cNvSpPr txBox="1"/>
      </xdr:nvSpPr>
      <xdr:spPr>
        <a:xfrm>
          <a:off x="4345305" y="63760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33</xdr:row>
      <xdr:rowOff>76200</xdr:rowOff>
    </xdr:from>
    <xdr:to xmlns:xdr="http://schemas.openxmlformats.org/drawingml/2006/spreadsheetDrawing">
      <xdr:col>23</xdr:col>
      <xdr:colOff>171450</xdr:colOff>
      <xdr:row>33</xdr:row>
      <xdr:rowOff>76200</xdr:rowOff>
    </xdr:to>
    <xdr:cxnSp macro="">
      <xdr:nvCxnSpPr>
        <xdr:cNvPr id="67" name="直線コネクタ 66"/>
        <xdr:cNvCxnSpPr/>
      </xdr:nvCxnSpPr>
      <xdr:spPr>
        <a:xfrm>
          <a:off x="4208780" y="637222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44450</xdr:rowOff>
    </xdr:from>
    <xdr:ext cx="405130" cy="253365"/>
    <xdr:sp macro="" textlink="">
      <xdr:nvSpPr>
        <xdr:cNvPr id="68" name="有形固定資産減価償却率最大値テキスト"/>
        <xdr:cNvSpPr txBox="1"/>
      </xdr:nvSpPr>
      <xdr:spPr>
        <a:xfrm>
          <a:off x="4345305" y="51669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27</xdr:row>
      <xdr:rowOff>96520</xdr:rowOff>
    </xdr:from>
    <xdr:to xmlns:xdr="http://schemas.openxmlformats.org/drawingml/2006/spreadsheetDrawing">
      <xdr:col>23</xdr:col>
      <xdr:colOff>171450</xdr:colOff>
      <xdr:row>27</xdr:row>
      <xdr:rowOff>96520</xdr:rowOff>
    </xdr:to>
    <xdr:cxnSp macro="">
      <xdr:nvCxnSpPr>
        <xdr:cNvPr id="69" name="直線コネクタ 68"/>
        <xdr:cNvCxnSpPr/>
      </xdr:nvCxnSpPr>
      <xdr:spPr>
        <a:xfrm>
          <a:off x="4208780" y="538670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13970</xdr:rowOff>
    </xdr:from>
    <xdr:ext cx="405130" cy="252730"/>
    <xdr:sp macro="" textlink="">
      <xdr:nvSpPr>
        <xdr:cNvPr id="70" name="有形固定資産減価償却率平均値テキスト"/>
        <xdr:cNvSpPr txBox="1"/>
      </xdr:nvSpPr>
      <xdr:spPr>
        <a:xfrm>
          <a:off x="4345305" y="5639435"/>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159385</xdr:rowOff>
    </xdr:from>
    <xdr:to xmlns:xdr="http://schemas.openxmlformats.org/drawingml/2006/spreadsheetDrawing">
      <xdr:col>23</xdr:col>
      <xdr:colOff>136525</xdr:colOff>
      <xdr:row>30</xdr:row>
      <xdr:rowOff>90805</xdr:rowOff>
    </xdr:to>
    <xdr:sp macro="" textlink="">
      <xdr:nvSpPr>
        <xdr:cNvPr id="71" name="フローチャート: 判断 70"/>
        <xdr:cNvSpPr/>
      </xdr:nvSpPr>
      <xdr:spPr>
        <a:xfrm>
          <a:off x="4243705" y="5784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22860</xdr:rowOff>
    </xdr:from>
    <xdr:to xmlns:xdr="http://schemas.openxmlformats.org/drawingml/2006/spreadsheetDrawing">
      <xdr:col>19</xdr:col>
      <xdr:colOff>171450</xdr:colOff>
      <xdr:row>30</xdr:row>
      <xdr:rowOff>122555</xdr:rowOff>
    </xdr:to>
    <xdr:sp macro="" textlink="">
      <xdr:nvSpPr>
        <xdr:cNvPr id="72" name="フローチャート: 判断 71"/>
        <xdr:cNvSpPr/>
      </xdr:nvSpPr>
      <xdr:spPr>
        <a:xfrm>
          <a:off x="3608705" y="581596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151765</xdr:rowOff>
    </xdr:from>
    <xdr:to xmlns:xdr="http://schemas.openxmlformats.org/drawingml/2006/spreadsheetDrawing">
      <xdr:col>15</xdr:col>
      <xdr:colOff>171450</xdr:colOff>
      <xdr:row>30</xdr:row>
      <xdr:rowOff>84455</xdr:rowOff>
    </xdr:to>
    <xdr:sp macro="" textlink="">
      <xdr:nvSpPr>
        <xdr:cNvPr id="73" name="フローチャート: 判断 72"/>
        <xdr:cNvSpPr/>
      </xdr:nvSpPr>
      <xdr:spPr>
        <a:xfrm>
          <a:off x="2922905" y="5777230"/>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130810</xdr:rowOff>
    </xdr:from>
    <xdr:to xmlns:xdr="http://schemas.openxmlformats.org/drawingml/2006/spreadsheetDrawing">
      <xdr:col>11</xdr:col>
      <xdr:colOff>171450</xdr:colOff>
      <xdr:row>30</xdr:row>
      <xdr:rowOff>62230</xdr:rowOff>
    </xdr:to>
    <xdr:sp macro="" textlink="">
      <xdr:nvSpPr>
        <xdr:cNvPr id="74" name="フローチャート: 判断 73"/>
        <xdr:cNvSpPr/>
      </xdr:nvSpPr>
      <xdr:spPr>
        <a:xfrm>
          <a:off x="2237105" y="575627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24130</xdr:rowOff>
    </xdr:from>
    <xdr:to xmlns:xdr="http://schemas.openxmlformats.org/drawingml/2006/spreadsheetDrawing">
      <xdr:col>7</xdr:col>
      <xdr:colOff>171450</xdr:colOff>
      <xdr:row>28</xdr:row>
      <xdr:rowOff>123825</xdr:rowOff>
    </xdr:to>
    <xdr:sp macro="" textlink="">
      <xdr:nvSpPr>
        <xdr:cNvPr id="75" name="フローチャート: 判断 74"/>
        <xdr:cNvSpPr/>
      </xdr:nvSpPr>
      <xdr:spPr>
        <a:xfrm>
          <a:off x="1551305" y="548195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61365" cy="220345"/>
    <xdr:sp macro="" textlink="">
      <xdr:nvSpPr>
        <xdr:cNvPr id="76" name="テキスト ボックス 75"/>
        <xdr:cNvSpPr txBox="1"/>
      </xdr:nvSpPr>
      <xdr:spPr>
        <a:xfrm>
          <a:off x="41357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61365" cy="220345"/>
    <xdr:sp macro="" textlink="">
      <xdr:nvSpPr>
        <xdr:cNvPr id="77" name="テキスト ボックス 76"/>
        <xdr:cNvSpPr txBox="1"/>
      </xdr:nvSpPr>
      <xdr:spPr>
        <a:xfrm>
          <a:off x="35007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61365" cy="220345"/>
    <xdr:sp macro="" textlink="">
      <xdr:nvSpPr>
        <xdr:cNvPr id="78" name="テキスト ボックス 77"/>
        <xdr:cNvSpPr txBox="1"/>
      </xdr:nvSpPr>
      <xdr:spPr>
        <a:xfrm>
          <a:off x="28149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61365" cy="220345"/>
    <xdr:sp macro="" textlink="">
      <xdr:nvSpPr>
        <xdr:cNvPr id="79" name="テキスト ボックス 78"/>
        <xdr:cNvSpPr txBox="1"/>
      </xdr:nvSpPr>
      <xdr:spPr>
        <a:xfrm>
          <a:off x="21291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61365" cy="220345"/>
    <xdr:sp macro="" textlink="">
      <xdr:nvSpPr>
        <xdr:cNvPr id="80" name="テキスト ボックス 79"/>
        <xdr:cNvSpPr txBox="1"/>
      </xdr:nvSpPr>
      <xdr:spPr>
        <a:xfrm>
          <a:off x="14433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123190</xdr:rowOff>
    </xdr:from>
    <xdr:to xmlns:xdr="http://schemas.openxmlformats.org/drawingml/2006/spreadsheetDrawing">
      <xdr:col>23</xdr:col>
      <xdr:colOff>136525</xdr:colOff>
      <xdr:row>32</xdr:row>
      <xdr:rowOff>54610</xdr:rowOff>
    </xdr:to>
    <xdr:sp macro="" textlink="">
      <xdr:nvSpPr>
        <xdr:cNvPr id="81" name="楕円 80"/>
        <xdr:cNvSpPr/>
      </xdr:nvSpPr>
      <xdr:spPr>
        <a:xfrm>
          <a:off x="4243705" y="60839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101600</xdr:rowOff>
    </xdr:from>
    <xdr:ext cx="405130" cy="253365"/>
    <xdr:sp macro="" textlink="">
      <xdr:nvSpPr>
        <xdr:cNvPr id="82" name="有形固定資産減価償却率該当値テキスト"/>
        <xdr:cNvSpPr txBox="1"/>
      </xdr:nvSpPr>
      <xdr:spPr>
        <a:xfrm>
          <a:off x="4345305" y="60623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31115</xdr:rowOff>
    </xdr:from>
    <xdr:to xmlns:xdr="http://schemas.openxmlformats.org/drawingml/2006/spreadsheetDrawing">
      <xdr:col>19</xdr:col>
      <xdr:colOff>171450</xdr:colOff>
      <xdr:row>31</xdr:row>
      <xdr:rowOff>130175</xdr:rowOff>
    </xdr:to>
    <xdr:sp macro="" textlink="">
      <xdr:nvSpPr>
        <xdr:cNvPr id="83" name="楕円 82"/>
        <xdr:cNvSpPr/>
      </xdr:nvSpPr>
      <xdr:spPr>
        <a:xfrm>
          <a:off x="3608705" y="599186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80645</xdr:rowOff>
    </xdr:from>
    <xdr:to xmlns:xdr="http://schemas.openxmlformats.org/drawingml/2006/spreadsheetDrawing">
      <xdr:col>23</xdr:col>
      <xdr:colOff>85725</xdr:colOff>
      <xdr:row>32</xdr:row>
      <xdr:rowOff>5080</xdr:rowOff>
    </xdr:to>
    <xdr:cxnSp macro="">
      <xdr:nvCxnSpPr>
        <xdr:cNvPr id="84" name="直線コネクタ 83"/>
        <xdr:cNvCxnSpPr/>
      </xdr:nvCxnSpPr>
      <xdr:spPr>
        <a:xfrm>
          <a:off x="3659505" y="6041390"/>
          <a:ext cx="635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142875</xdr:rowOff>
    </xdr:from>
    <xdr:to xmlns:xdr="http://schemas.openxmlformats.org/drawingml/2006/spreadsheetDrawing">
      <xdr:col>15</xdr:col>
      <xdr:colOff>171450</xdr:colOff>
      <xdr:row>31</xdr:row>
      <xdr:rowOff>74295</xdr:rowOff>
    </xdr:to>
    <xdr:sp macro="" textlink="">
      <xdr:nvSpPr>
        <xdr:cNvPr id="85" name="楕円 84"/>
        <xdr:cNvSpPr/>
      </xdr:nvSpPr>
      <xdr:spPr>
        <a:xfrm>
          <a:off x="2922905" y="593598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24765</xdr:rowOff>
    </xdr:from>
    <xdr:to xmlns:xdr="http://schemas.openxmlformats.org/drawingml/2006/spreadsheetDrawing">
      <xdr:col>19</xdr:col>
      <xdr:colOff>136525</xdr:colOff>
      <xdr:row>31</xdr:row>
      <xdr:rowOff>80645</xdr:rowOff>
    </xdr:to>
    <xdr:cxnSp macro="">
      <xdr:nvCxnSpPr>
        <xdr:cNvPr id="86" name="直線コネクタ 85"/>
        <xdr:cNvCxnSpPr/>
      </xdr:nvCxnSpPr>
      <xdr:spPr>
        <a:xfrm>
          <a:off x="2973705" y="5985510"/>
          <a:ext cx="6858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37465</xdr:rowOff>
    </xdr:from>
    <xdr:to xmlns:xdr="http://schemas.openxmlformats.org/drawingml/2006/spreadsheetDrawing">
      <xdr:col>11</xdr:col>
      <xdr:colOff>171450</xdr:colOff>
      <xdr:row>30</xdr:row>
      <xdr:rowOff>136525</xdr:rowOff>
    </xdr:to>
    <xdr:sp macro="" textlink="">
      <xdr:nvSpPr>
        <xdr:cNvPr id="87" name="楕円 86"/>
        <xdr:cNvSpPr/>
      </xdr:nvSpPr>
      <xdr:spPr>
        <a:xfrm>
          <a:off x="2237105" y="583057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86995</xdr:rowOff>
    </xdr:from>
    <xdr:to xmlns:xdr="http://schemas.openxmlformats.org/drawingml/2006/spreadsheetDrawing">
      <xdr:col>15</xdr:col>
      <xdr:colOff>136525</xdr:colOff>
      <xdr:row>31</xdr:row>
      <xdr:rowOff>24765</xdr:rowOff>
    </xdr:to>
    <xdr:cxnSp macro="">
      <xdr:nvCxnSpPr>
        <xdr:cNvPr id="88" name="直線コネクタ 87"/>
        <xdr:cNvCxnSpPr/>
      </xdr:nvCxnSpPr>
      <xdr:spPr>
        <a:xfrm>
          <a:off x="2287905" y="5880100"/>
          <a:ext cx="6858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125095</xdr:rowOff>
    </xdr:from>
    <xdr:to xmlns:xdr="http://schemas.openxmlformats.org/drawingml/2006/spreadsheetDrawing">
      <xdr:col>7</xdr:col>
      <xdr:colOff>171450</xdr:colOff>
      <xdr:row>28</xdr:row>
      <xdr:rowOff>56515</xdr:rowOff>
    </xdr:to>
    <xdr:sp macro="" textlink="">
      <xdr:nvSpPr>
        <xdr:cNvPr id="89" name="楕円 88"/>
        <xdr:cNvSpPr/>
      </xdr:nvSpPr>
      <xdr:spPr>
        <a:xfrm>
          <a:off x="1551305" y="541528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6350</xdr:rowOff>
    </xdr:from>
    <xdr:to xmlns:xdr="http://schemas.openxmlformats.org/drawingml/2006/spreadsheetDrawing">
      <xdr:col>11</xdr:col>
      <xdr:colOff>136525</xdr:colOff>
      <xdr:row>30</xdr:row>
      <xdr:rowOff>86995</xdr:rowOff>
    </xdr:to>
    <xdr:cxnSp macro="">
      <xdr:nvCxnSpPr>
        <xdr:cNvPr id="90" name="直線コネクタ 89"/>
        <xdr:cNvCxnSpPr/>
      </xdr:nvCxnSpPr>
      <xdr:spPr>
        <a:xfrm>
          <a:off x="1602105" y="5464175"/>
          <a:ext cx="685800" cy="415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138430</xdr:rowOff>
    </xdr:from>
    <xdr:ext cx="405130" cy="253365"/>
    <xdr:sp macro="" textlink="">
      <xdr:nvSpPr>
        <xdr:cNvPr id="91" name="n_1aveValue有形固定資産減価償却率"/>
        <xdr:cNvSpPr txBox="1"/>
      </xdr:nvSpPr>
      <xdr:spPr>
        <a:xfrm>
          <a:off x="3463290" y="55962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99695</xdr:rowOff>
    </xdr:from>
    <xdr:ext cx="405130" cy="252730"/>
    <xdr:sp macro="" textlink="">
      <xdr:nvSpPr>
        <xdr:cNvPr id="92" name="n_2aveValue有形固定資産減価償却率"/>
        <xdr:cNvSpPr txBox="1"/>
      </xdr:nvSpPr>
      <xdr:spPr>
        <a:xfrm>
          <a:off x="2790190" y="555752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78740</xdr:rowOff>
    </xdr:from>
    <xdr:ext cx="405130" cy="253365"/>
    <xdr:sp macro="" textlink="">
      <xdr:nvSpPr>
        <xdr:cNvPr id="93" name="n_3aveValue有形固定資産減価償却率"/>
        <xdr:cNvSpPr txBox="1"/>
      </xdr:nvSpPr>
      <xdr:spPr>
        <a:xfrm>
          <a:off x="2104390" y="55365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114935</xdr:rowOff>
    </xdr:from>
    <xdr:ext cx="405130" cy="253365"/>
    <xdr:sp macro="" textlink="">
      <xdr:nvSpPr>
        <xdr:cNvPr id="94" name="n_4aveValue有形固定資産減価償却率"/>
        <xdr:cNvSpPr txBox="1"/>
      </xdr:nvSpPr>
      <xdr:spPr>
        <a:xfrm>
          <a:off x="1418590" y="55727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121920</xdr:rowOff>
    </xdr:from>
    <xdr:ext cx="405130" cy="252730"/>
    <xdr:sp macro="" textlink="">
      <xdr:nvSpPr>
        <xdr:cNvPr id="95" name="n_1mainValue有形固定資産減価償却率"/>
        <xdr:cNvSpPr txBox="1"/>
      </xdr:nvSpPr>
      <xdr:spPr>
        <a:xfrm>
          <a:off x="3463290" y="608266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66040</xdr:rowOff>
    </xdr:from>
    <xdr:ext cx="405130" cy="252730"/>
    <xdr:sp macro="" textlink="">
      <xdr:nvSpPr>
        <xdr:cNvPr id="96" name="n_2mainValue有形固定資産減価償却率"/>
        <xdr:cNvSpPr txBox="1"/>
      </xdr:nvSpPr>
      <xdr:spPr>
        <a:xfrm>
          <a:off x="2790190" y="602678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128270</xdr:rowOff>
    </xdr:from>
    <xdr:ext cx="405130" cy="252730"/>
    <xdr:sp macro="" textlink="">
      <xdr:nvSpPr>
        <xdr:cNvPr id="97" name="n_3mainValue有形固定資産減価償却率"/>
        <xdr:cNvSpPr txBox="1"/>
      </xdr:nvSpPr>
      <xdr:spPr>
        <a:xfrm>
          <a:off x="2104390" y="592137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73025</xdr:rowOff>
    </xdr:from>
    <xdr:ext cx="405130" cy="253365"/>
    <xdr:sp macro="" textlink="">
      <xdr:nvSpPr>
        <xdr:cNvPr id="98" name="n_4mainValue有形固定資産減価償却率"/>
        <xdr:cNvSpPr txBox="1"/>
      </xdr:nvSpPr>
      <xdr:spPr>
        <a:xfrm>
          <a:off x="1418590" y="51955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140335</xdr:rowOff>
    </xdr:from>
    <xdr:to xmlns:xdr="http://schemas.openxmlformats.org/drawingml/2006/spreadsheetDrawing">
      <xdr:col>80</xdr:col>
      <xdr:colOff>9525</xdr:colOff>
      <xdr:row>22</xdr:row>
      <xdr:rowOff>28575</xdr:rowOff>
    </xdr:to>
    <xdr:sp macro="" textlink="">
      <xdr:nvSpPr>
        <xdr:cNvPr id="99" name="正方形/長方形 98"/>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1142980" y="453136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62865</xdr:rowOff>
    </xdr:from>
    <xdr:to xmlns:xdr="http://schemas.openxmlformats.org/drawingml/2006/spreadsheetDrawing">
      <xdr:col>75</xdr:col>
      <xdr:colOff>171450</xdr:colOff>
      <xdr:row>24</xdr:row>
      <xdr:rowOff>29845</xdr:rowOff>
    </xdr:to>
    <xdr:sp macro="" textlink="">
      <xdr:nvSpPr>
        <xdr:cNvPr id="101" name="正方形/長方形 100"/>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53975</xdr:rowOff>
    </xdr:from>
    <xdr:to xmlns:xdr="http://schemas.openxmlformats.org/drawingml/2006/spreadsheetDrawing">
      <xdr:col>87</xdr:col>
      <xdr:colOff>149225</xdr:colOff>
      <xdr:row>22</xdr:row>
      <xdr:rowOff>90170</xdr:rowOff>
    </xdr:to>
    <xdr:sp macro="" textlink="">
      <xdr:nvSpPr>
        <xdr:cNvPr id="102" name="正方形/長方形 101"/>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103" name="正方形/長方形 102"/>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53975</xdr:rowOff>
    </xdr:from>
    <xdr:to xmlns:xdr="http://schemas.openxmlformats.org/drawingml/2006/spreadsheetDrawing">
      <xdr:col>95</xdr:col>
      <xdr:colOff>149225</xdr:colOff>
      <xdr:row>22</xdr:row>
      <xdr:rowOff>90170</xdr:rowOff>
    </xdr:to>
    <xdr:sp macro="" textlink="">
      <xdr:nvSpPr>
        <xdr:cNvPr id="104" name="正方形/長方形 103"/>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105" name="正方形/長方形 104"/>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53975</xdr:rowOff>
    </xdr:from>
    <xdr:to xmlns:xdr="http://schemas.openxmlformats.org/drawingml/2006/spreadsheetDrawing">
      <xdr:col>104</xdr:col>
      <xdr:colOff>85725</xdr:colOff>
      <xdr:row>22</xdr:row>
      <xdr:rowOff>90170</xdr:rowOff>
    </xdr:to>
    <xdr:sp macro="" textlink="">
      <xdr:nvSpPr>
        <xdr:cNvPr id="106" name="正方形/長方形 105"/>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107" name="正方形/長方形 106"/>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08" name="正方形/長方形 107"/>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109" name="正方形/長方形 108"/>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10" name="正方形/長方形 109"/>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11" name="テキスト ボックス 110"/>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Ｐゴシック"/>
              <a:ea typeface="ＭＳ Ｐゴシック"/>
              <a:cs typeface="+mn-cs"/>
            </a:rPr>
            <a:t>主に公営企業会計の</a:t>
          </a:r>
          <a:r>
            <a:rPr kumimoji="1" lang="ja-JP" altLang="ja-JP" sz="1100">
              <a:solidFill>
                <a:schemeClr val="dk1"/>
              </a:solidFill>
              <a:effectLst/>
              <a:latin typeface="ＭＳ Ｐゴシック"/>
              <a:ea typeface="ＭＳ Ｐゴシック"/>
              <a:cs typeface="+mn-cs"/>
            </a:rPr>
            <a:t>地方債</a:t>
          </a:r>
          <a:r>
            <a:rPr kumimoji="1" lang="ja-JP" altLang="en-US" sz="1100">
              <a:solidFill>
                <a:schemeClr val="dk1"/>
              </a:solidFill>
              <a:effectLst/>
              <a:latin typeface="ＭＳ Ｐゴシック"/>
              <a:ea typeface="ＭＳ Ｐゴシック"/>
              <a:cs typeface="+mn-cs"/>
            </a:rPr>
            <a:t>償還が進んでいることにより地方債残高が減少し、</a:t>
          </a:r>
          <a:r>
            <a:rPr kumimoji="1" lang="ja-JP" altLang="ja-JP" sz="1100">
              <a:solidFill>
                <a:schemeClr val="dk1"/>
              </a:solidFill>
              <a:effectLst/>
              <a:latin typeface="ＭＳ Ｐゴシック"/>
              <a:ea typeface="ＭＳ Ｐゴシック"/>
              <a:cs typeface="+mn-cs"/>
            </a:rPr>
            <a:t>類似団体平均を下回っている。今後は公共施設の更新など大型事業</a:t>
          </a:r>
          <a:r>
            <a:rPr kumimoji="1" lang="ja-JP" altLang="en-US" sz="1100">
              <a:solidFill>
                <a:schemeClr val="dk1"/>
              </a:solidFill>
              <a:effectLst/>
              <a:latin typeface="ＭＳ Ｐゴシック"/>
              <a:ea typeface="ＭＳ Ｐゴシック"/>
              <a:cs typeface="+mn-cs"/>
            </a:rPr>
            <a:t>の進捗に伴い歳出</a:t>
          </a:r>
          <a:r>
            <a:rPr kumimoji="1" lang="ja-JP" altLang="ja-JP" sz="1100">
              <a:solidFill>
                <a:schemeClr val="dk1"/>
              </a:solidFill>
              <a:effectLst/>
              <a:latin typeface="ＭＳ Ｐゴシック"/>
              <a:ea typeface="ＭＳ Ｐゴシック"/>
              <a:cs typeface="+mn-cs"/>
            </a:rPr>
            <a:t>が増加することが想定されるため、新規借り入れについては十分に検討し、財政の健全化に努めていく。</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46990</xdr:rowOff>
    </xdr:from>
    <xdr:ext cx="349250" cy="219710"/>
    <xdr:sp macro="" textlink="">
      <xdr:nvSpPr>
        <xdr:cNvPr id="112" name="テキスト ボックス 111"/>
        <xdr:cNvSpPr txBox="1"/>
      </xdr:nvSpPr>
      <xdr:spPr>
        <a:xfrm>
          <a:off x="10149205" y="466661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13" name="直線コネクタ 112"/>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73025</xdr:rowOff>
    </xdr:from>
    <xdr:ext cx="482600" cy="220345"/>
    <xdr:sp macro="" textlink="">
      <xdr:nvSpPr>
        <xdr:cNvPr id="114" name="テキスト ボックス 113"/>
        <xdr:cNvSpPr txBox="1"/>
      </xdr:nvSpPr>
      <xdr:spPr>
        <a:xfrm>
          <a:off x="9695180" y="687197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30480</xdr:rowOff>
    </xdr:from>
    <xdr:to xmlns:xdr="http://schemas.openxmlformats.org/drawingml/2006/spreadsheetDrawing">
      <xdr:col>80</xdr:col>
      <xdr:colOff>9525</xdr:colOff>
      <xdr:row>35</xdr:row>
      <xdr:rowOff>30480</xdr:rowOff>
    </xdr:to>
    <xdr:cxnSp macro="">
      <xdr:nvCxnSpPr>
        <xdr:cNvPr id="115" name="直線コネクタ 114"/>
        <xdr:cNvCxnSpPr/>
      </xdr:nvCxnSpPr>
      <xdr:spPr>
        <a:xfrm>
          <a:off x="10187305" y="66617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34</xdr:row>
      <xdr:rowOff>106680</xdr:rowOff>
    </xdr:from>
    <xdr:ext cx="482600" cy="220345"/>
    <xdr:sp macro="" textlink="">
      <xdr:nvSpPr>
        <xdr:cNvPr id="116" name="テキスト ボックス 115"/>
        <xdr:cNvSpPr txBox="1"/>
      </xdr:nvSpPr>
      <xdr:spPr>
        <a:xfrm>
          <a:off x="9695180" y="657034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64135</xdr:rowOff>
    </xdr:from>
    <xdr:to xmlns:xdr="http://schemas.openxmlformats.org/drawingml/2006/spreadsheetDrawing">
      <xdr:col>80</xdr:col>
      <xdr:colOff>9525</xdr:colOff>
      <xdr:row>33</xdr:row>
      <xdr:rowOff>64135</xdr:rowOff>
    </xdr:to>
    <xdr:cxnSp macro="">
      <xdr:nvCxnSpPr>
        <xdr:cNvPr id="117" name="直線コネクタ 116"/>
        <xdr:cNvCxnSpPr/>
      </xdr:nvCxnSpPr>
      <xdr:spPr>
        <a:xfrm>
          <a:off x="10187305" y="63601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140335</xdr:rowOff>
    </xdr:from>
    <xdr:ext cx="410210" cy="219710"/>
    <xdr:sp macro="" textlink="">
      <xdr:nvSpPr>
        <xdr:cNvPr id="118" name="テキスト ボックス 117"/>
        <xdr:cNvSpPr txBox="1"/>
      </xdr:nvSpPr>
      <xdr:spPr>
        <a:xfrm>
          <a:off x="9751060" y="6268720"/>
          <a:ext cx="4102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97790</xdr:rowOff>
    </xdr:from>
    <xdr:to xmlns:xdr="http://schemas.openxmlformats.org/drawingml/2006/spreadsheetDrawing">
      <xdr:col>80</xdr:col>
      <xdr:colOff>9525</xdr:colOff>
      <xdr:row>31</xdr:row>
      <xdr:rowOff>97790</xdr:rowOff>
    </xdr:to>
    <xdr:cxnSp macro="">
      <xdr:nvCxnSpPr>
        <xdr:cNvPr id="119" name="直線コネクタ 118"/>
        <xdr:cNvCxnSpPr/>
      </xdr:nvCxnSpPr>
      <xdr:spPr>
        <a:xfrm>
          <a:off x="10187305" y="60585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10210" cy="220345"/>
    <xdr:sp macro="" textlink="">
      <xdr:nvSpPr>
        <xdr:cNvPr id="120" name="テキスト ボックス 119"/>
        <xdr:cNvSpPr txBox="1"/>
      </xdr:nvSpPr>
      <xdr:spPr>
        <a:xfrm>
          <a:off x="9751060" y="5966460"/>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131445</xdr:rowOff>
    </xdr:from>
    <xdr:to xmlns:xdr="http://schemas.openxmlformats.org/drawingml/2006/spreadsheetDrawing">
      <xdr:col>80</xdr:col>
      <xdr:colOff>9525</xdr:colOff>
      <xdr:row>29</xdr:row>
      <xdr:rowOff>131445</xdr:rowOff>
    </xdr:to>
    <xdr:cxnSp macro="">
      <xdr:nvCxnSpPr>
        <xdr:cNvPr id="121" name="直線コネクタ 120"/>
        <xdr:cNvCxnSpPr/>
      </xdr:nvCxnSpPr>
      <xdr:spPr>
        <a:xfrm>
          <a:off x="10187305" y="57569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39370</xdr:rowOff>
    </xdr:from>
    <xdr:ext cx="410210" cy="220345"/>
    <xdr:sp macro="" textlink="">
      <xdr:nvSpPr>
        <xdr:cNvPr id="122" name="テキスト ボックス 121"/>
        <xdr:cNvSpPr txBox="1"/>
      </xdr:nvSpPr>
      <xdr:spPr>
        <a:xfrm>
          <a:off x="9751060" y="566483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165100</xdr:rowOff>
    </xdr:from>
    <xdr:to xmlns:xdr="http://schemas.openxmlformats.org/drawingml/2006/spreadsheetDrawing">
      <xdr:col>80</xdr:col>
      <xdr:colOff>9525</xdr:colOff>
      <xdr:row>27</xdr:row>
      <xdr:rowOff>165100</xdr:rowOff>
    </xdr:to>
    <xdr:cxnSp macro="">
      <xdr:nvCxnSpPr>
        <xdr:cNvPr id="123" name="直線コネクタ 122"/>
        <xdr:cNvCxnSpPr/>
      </xdr:nvCxnSpPr>
      <xdr:spPr>
        <a:xfrm>
          <a:off x="10187305" y="5455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73660</xdr:rowOff>
    </xdr:from>
    <xdr:ext cx="410210" cy="220345"/>
    <xdr:sp macro="" textlink="">
      <xdr:nvSpPr>
        <xdr:cNvPr id="124" name="テキスト ボックス 123"/>
        <xdr:cNvSpPr txBox="1"/>
      </xdr:nvSpPr>
      <xdr:spPr>
        <a:xfrm>
          <a:off x="9751060" y="536384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31750</xdr:rowOff>
    </xdr:from>
    <xdr:to xmlns:xdr="http://schemas.openxmlformats.org/drawingml/2006/spreadsheetDrawing">
      <xdr:col>80</xdr:col>
      <xdr:colOff>9525</xdr:colOff>
      <xdr:row>26</xdr:row>
      <xdr:rowOff>31750</xdr:rowOff>
    </xdr:to>
    <xdr:cxnSp macro="">
      <xdr:nvCxnSpPr>
        <xdr:cNvPr id="125" name="直線コネクタ 124"/>
        <xdr:cNvCxnSpPr/>
      </xdr:nvCxnSpPr>
      <xdr:spPr>
        <a:xfrm>
          <a:off x="10187305" y="515429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107315</xdr:rowOff>
    </xdr:from>
    <xdr:ext cx="307340" cy="220345"/>
    <xdr:sp macro="" textlink="">
      <xdr:nvSpPr>
        <xdr:cNvPr id="126" name="テキスト ボックス 125"/>
        <xdr:cNvSpPr txBox="1"/>
      </xdr:nvSpPr>
      <xdr:spPr>
        <a:xfrm>
          <a:off x="9853930" y="5062220"/>
          <a:ext cx="3073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27" name="直線コネクタ 126"/>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28" name="債務償還比率グラフ枠"/>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31750</xdr:rowOff>
    </xdr:from>
    <xdr:to xmlns:xdr="http://schemas.openxmlformats.org/drawingml/2006/spreadsheetDrawing">
      <xdr:col>76</xdr:col>
      <xdr:colOff>21590</xdr:colOff>
      <xdr:row>34</xdr:row>
      <xdr:rowOff>4445</xdr:rowOff>
    </xdr:to>
    <xdr:cxnSp macro="">
      <xdr:nvCxnSpPr>
        <xdr:cNvPr id="129" name="直線コネクタ 128"/>
        <xdr:cNvCxnSpPr/>
      </xdr:nvCxnSpPr>
      <xdr:spPr>
        <a:xfrm flipV="1">
          <a:off x="13315950" y="5154295"/>
          <a:ext cx="127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7620</xdr:rowOff>
    </xdr:from>
    <xdr:ext cx="469900" cy="253365"/>
    <xdr:sp macro="" textlink="">
      <xdr:nvSpPr>
        <xdr:cNvPr id="130" name="債務償還比率最小値テキスト"/>
        <xdr:cNvSpPr txBox="1"/>
      </xdr:nvSpPr>
      <xdr:spPr>
        <a:xfrm>
          <a:off x="13368655" y="64712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4445</xdr:rowOff>
    </xdr:from>
    <xdr:to xmlns:xdr="http://schemas.openxmlformats.org/drawingml/2006/spreadsheetDrawing">
      <xdr:col>76</xdr:col>
      <xdr:colOff>111125</xdr:colOff>
      <xdr:row>34</xdr:row>
      <xdr:rowOff>4445</xdr:rowOff>
    </xdr:to>
    <xdr:cxnSp macro="">
      <xdr:nvCxnSpPr>
        <xdr:cNvPr id="131" name="直線コネクタ 130"/>
        <xdr:cNvCxnSpPr/>
      </xdr:nvCxnSpPr>
      <xdr:spPr>
        <a:xfrm>
          <a:off x="13248005" y="6468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147320</xdr:rowOff>
    </xdr:from>
    <xdr:ext cx="340360" cy="252730"/>
    <xdr:sp macro="" textlink="">
      <xdr:nvSpPr>
        <xdr:cNvPr id="132" name="債務償還比率最大値テキスト"/>
        <xdr:cNvSpPr txBox="1"/>
      </xdr:nvSpPr>
      <xdr:spPr>
        <a:xfrm>
          <a:off x="13368655" y="4934585"/>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31750</xdr:rowOff>
    </xdr:from>
    <xdr:to xmlns:xdr="http://schemas.openxmlformats.org/drawingml/2006/spreadsheetDrawing">
      <xdr:col>76</xdr:col>
      <xdr:colOff>111125</xdr:colOff>
      <xdr:row>26</xdr:row>
      <xdr:rowOff>31750</xdr:rowOff>
    </xdr:to>
    <xdr:cxnSp macro="">
      <xdr:nvCxnSpPr>
        <xdr:cNvPr id="133" name="直線コネクタ 132"/>
        <xdr:cNvCxnSpPr/>
      </xdr:nvCxnSpPr>
      <xdr:spPr>
        <a:xfrm>
          <a:off x="13248005" y="5154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102870</xdr:rowOff>
    </xdr:from>
    <xdr:ext cx="469900" cy="252730"/>
    <xdr:sp macro="" textlink="">
      <xdr:nvSpPr>
        <xdr:cNvPr id="134" name="債務償還比率平均値テキスト"/>
        <xdr:cNvSpPr txBox="1"/>
      </xdr:nvSpPr>
      <xdr:spPr>
        <a:xfrm>
          <a:off x="13368655" y="589597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123190</xdr:rowOff>
    </xdr:from>
    <xdr:to xmlns:xdr="http://schemas.openxmlformats.org/drawingml/2006/spreadsheetDrawing">
      <xdr:col>76</xdr:col>
      <xdr:colOff>73025</xdr:colOff>
      <xdr:row>31</xdr:row>
      <xdr:rowOff>54610</xdr:rowOff>
    </xdr:to>
    <xdr:sp macro="" textlink="">
      <xdr:nvSpPr>
        <xdr:cNvPr id="135" name="フローチャート: 判断 134"/>
        <xdr:cNvSpPr/>
      </xdr:nvSpPr>
      <xdr:spPr>
        <a:xfrm>
          <a:off x="13286105" y="59162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106680</xdr:rowOff>
    </xdr:from>
    <xdr:to xmlns:xdr="http://schemas.openxmlformats.org/drawingml/2006/spreadsheetDrawing">
      <xdr:col>72</xdr:col>
      <xdr:colOff>123825</xdr:colOff>
      <xdr:row>31</xdr:row>
      <xdr:rowOff>38735</xdr:rowOff>
    </xdr:to>
    <xdr:sp macro="" textlink="">
      <xdr:nvSpPr>
        <xdr:cNvPr id="136" name="フローチャート: 判断 135"/>
        <xdr:cNvSpPr/>
      </xdr:nvSpPr>
      <xdr:spPr>
        <a:xfrm>
          <a:off x="12632055" y="58997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142240</xdr:rowOff>
    </xdr:from>
    <xdr:to xmlns:xdr="http://schemas.openxmlformats.org/drawingml/2006/spreadsheetDrawing">
      <xdr:col>68</xdr:col>
      <xdr:colOff>123825</xdr:colOff>
      <xdr:row>31</xdr:row>
      <xdr:rowOff>73660</xdr:rowOff>
    </xdr:to>
    <xdr:sp macro="" textlink="">
      <xdr:nvSpPr>
        <xdr:cNvPr id="137" name="フローチャート: 判断 136"/>
        <xdr:cNvSpPr/>
      </xdr:nvSpPr>
      <xdr:spPr>
        <a:xfrm>
          <a:off x="11946255" y="5935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12065</xdr:rowOff>
    </xdr:from>
    <xdr:to xmlns:xdr="http://schemas.openxmlformats.org/drawingml/2006/spreadsheetDrawing">
      <xdr:col>64</xdr:col>
      <xdr:colOff>123825</xdr:colOff>
      <xdr:row>31</xdr:row>
      <xdr:rowOff>111125</xdr:rowOff>
    </xdr:to>
    <xdr:sp macro="" textlink="">
      <xdr:nvSpPr>
        <xdr:cNvPr id="138" name="フローチャート: 判断 137"/>
        <xdr:cNvSpPr/>
      </xdr:nvSpPr>
      <xdr:spPr>
        <a:xfrm>
          <a:off x="11260455" y="5972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70485</xdr:rowOff>
    </xdr:from>
    <xdr:to xmlns:xdr="http://schemas.openxmlformats.org/drawingml/2006/spreadsheetDrawing">
      <xdr:col>60</xdr:col>
      <xdr:colOff>123825</xdr:colOff>
      <xdr:row>31</xdr:row>
      <xdr:rowOff>1905</xdr:rowOff>
    </xdr:to>
    <xdr:sp macro="" textlink="">
      <xdr:nvSpPr>
        <xdr:cNvPr id="139" name="フローチャート: 判断 138"/>
        <xdr:cNvSpPr/>
      </xdr:nvSpPr>
      <xdr:spPr>
        <a:xfrm>
          <a:off x="10574655" y="5863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61365" cy="220345"/>
    <xdr:sp macro="" textlink="">
      <xdr:nvSpPr>
        <xdr:cNvPr id="140" name="テキスト ボックス 139"/>
        <xdr:cNvSpPr txBox="1"/>
      </xdr:nvSpPr>
      <xdr:spPr>
        <a:xfrm>
          <a:off x="1315910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41" name="テキスト ボックス 140"/>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42" name="テキスト ボックス 141"/>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43" name="テキスト ボックス 142"/>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44" name="テキスト ボックス 143"/>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39370</xdr:rowOff>
    </xdr:from>
    <xdr:to xmlns:xdr="http://schemas.openxmlformats.org/drawingml/2006/spreadsheetDrawing">
      <xdr:col>76</xdr:col>
      <xdr:colOff>73025</xdr:colOff>
      <xdr:row>30</xdr:row>
      <xdr:rowOff>138430</xdr:rowOff>
    </xdr:to>
    <xdr:sp macro="" textlink="">
      <xdr:nvSpPr>
        <xdr:cNvPr id="145" name="楕円 144"/>
        <xdr:cNvSpPr/>
      </xdr:nvSpPr>
      <xdr:spPr>
        <a:xfrm>
          <a:off x="13286105" y="58324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61595</xdr:rowOff>
    </xdr:from>
    <xdr:ext cx="469900" cy="253365"/>
    <xdr:sp macro="" textlink="">
      <xdr:nvSpPr>
        <xdr:cNvPr id="146" name="債務償還比率該当値テキスト"/>
        <xdr:cNvSpPr txBox="1"/>
      </xdr:nvSpPr>
      <xdr:spPr>
        <a:xfrm>
          <a:off x="13368655" y="56870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8255</xdr:rowOff>
    </xdr:from>
    <xdr:to xmlns:xdr="http://schemas.openxmlformats.org/drawingml/2006/spreadsheetDrawing">
      <xdr:col>72</xdr:col>
      <xdr:colOff>123825</xdr:colOff>
      <xdr:row>30</xdr:row>
      <xdr:rowOff>107950</xdr:rowOff>
    </xdr:to>
    <xdr:sp macro="" textlink="">
      <xdr:nvSpPr>
        <xdr:cNvPr id="147" name="楕円 146"/>
        <xdr:cNvSpPr/>
      </xdr:nvSpPr>
      <xdr:spPr>
        <a:xfrm>
          <a:off x="12632055" y="58013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58420</xdr:rowOff>
    </xdr:from>
    <xdr:to xmlns:xdr="http://schemas.openxmlformats.org/drawingml/2006/spreadsheetDrawing">
      <xdr:col>76</xdr:col>
      <xdr:colOff>22225</xdr:colOff>
      <xdr:row>30</xdr:row>
      <xdr:rowOff>88900</xdr:rowOff>
    </xdr:to>
    <xdr:cxnSp macro="">
      <xdr:nvCxnSpPr>
        <xdr:cNvPr id="148" name="直線コネクタ 147"/>
        <xdr:cNvCxnSpPr/>
      </xdr:nvCxnSpPr>
      <xdr:spPr>
        <a:xfrm>
          <a:off x="12682855" y="5851525"/>
          <a:ext cx="635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140335</xdr:rowOff>
    </xdr:from>
    <xdr:to xmlns:xdr="http://schemas.openxmlformats.org/drawingml/2006/spreadsheetDrawing">
      <xdr:col>68</xdr:col>
      <xdr:colOff>123825</xdr:colOff>
      <xdr:row>30</xdr:row>
      <xdr:rowOff>72390</xdr:rowOff>
    </xdr:to>
    <xdr:sp macro="" textlink="">
      <xdr:nvSpPr>
        <xdr:cNvPr id="149" name="楕円 148"/>
        <xdr:cNvSpPr/>
      </xdr:nvSpPr>
      <xdr:spPr>
        <a:xfrm>
          <a:off x="11946255" y="5765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22225</xdr:rowOff>
    </xdr:from>
    <xdr:to xmlns:xdr="http://schemas.openxmlformats.org/drawingml/2006/spreadsheetDrawing">
      <xdr:col>72</xdr:col>
      <xdr:colOff>73025</xdr:colOff>
      <xdr:row>30</xdr:row>
      <xdr:rowOff>58420</xdr:rowOff>
    </xdr:to>
    <xdr:cxnSp macro="">
      <xdr:nvCxnSpPr>
        <xdr:cNvPr id="150" name="直線コネクタ 149"/>
        <xdr:cNvCxnSpPr/>
      </xdr:nvCxnSpPr>
      <xdr:spPr>
        <a:xfrm>
          <a:off x="11997055" y="5815330"/>
          <a:ext cx="685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44450</xdr:rowOff>
    </xdr:from>
    <xdr:to xmlns:xdr="http://schemas.openxmlformats.org/drawingml/2006/spreadsheetDrawing">
      <xdr:col>64</xdr:col>
      <xdr:colOff>123825</xdr:colOff>
      <xdr:row>30</xdr:row>
      <xdr:rowOff>144145</xdr:rowOff>
    </xdr:to>
    <xdr:sp macro="" textlink="">
      <xdr:nvSpPr>
        <xdr:cNvPr id="151" name="楕円 150"/>
        <xdr:cNvSpPr/>
      </xdr:nvSpPr>
      <xdr:spPr>
        <a:xfrm>
          <a:off x="11260455" y="5837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22225</xdr:rowOff>
    </xdr:from>
    <xdr:to xmlns:xdr="http://schemas.openxmlformats.org/drawingml/2006/spreadsheetDrawing">
      <xdr:col>68</xdr:col>
      <xdr:colOff>73025</xdr:colOff>
      <xdr:row>30</xdr:row>
      <xdr:rowOff>94615</xdr:rowOff>
    </xdr:to>
    <xdr:cxnSp macro="">
      <xdr:nvCxnSpPr>
        <xdr:cNvPr id="152" name="直線コネクタ 151"/>
        <xdr:cNvCxnSpPr/>
      </xdr:nvCxnSpPr>
      <xdr:spPr>
        <a:xfrm flipV="1">
          <a:off x="11311255" y="5815330"/>
          <a:ext cx="6858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68580</xdr:rowOff>
    </xdr:from>
    <xdr:to xmlns:xdr="http://schemas.openxmlformats.org/drawingml/2006/spreadsheetDrawing">
      <xdr:col>60</xdr:col>
      <xdr:colOff>123825</xdr:colOff>
      <xdr:row>30</xdr:row>
      <xdr:rowOff>167640</xdr:rowOff>
    </xdr:to>
    <xdr:sp macro="" textlink="">
      <xdr:nvSpPr>
        <xdr:cNvPr id="153" name="楕円 152"/>
        <xdr:cNvSpPr/>
      </xdr:nvSpPr>
      <xdr:spPr>
        <a:xfrm>
          <a:off x="10574655" y="5861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94615</xdr:rowOff>
    </xdr:from>
    <xdr:to xmlns:xdr="http://schemas.openxmlformats.org/drawingml/2006/spreadsheetDrawing">
      <xdr:col>64</xdr:col>
      <xdr:colOff>73025</xdr:colOff>
      <xdr:row>30</xdr:row>
      <xdr:rowOff>117475</xdr:rowOff>
    </xdr:to>
    <xdr:cxnSp macro="">
      <xdr:nvCxnSpPr>
        <xdr:cNvPr id="154" name="直線コネクタ 153"/>
        <xdr:cNvCxnSpPr/>
      </xdr:nvCxnSpPr>
      <xdr:spPr>
        <a:xfrm flipV="1">
          <a:off x="10625455" y="5887720"/>
          <a:ext cx="685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29845</xdr:rowOff>
    </xdr:from>
    <xdr:ext cx="469900" cy="252730"/>
    <xdr:sp macro="" textlink="">
      <xdr:nvSpPr>
        <xdr:cNvPr id="155" name="n_1aveValue債務償還比率"/>
        <xdr:cNvSpPr txBox="1"/>
      </xdr:nvSpPr>
      <xdr:spPr>
        <a:xfrm>
          <a:off x="12454255" y="59905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64770</xdr:rowOff>
    </xdr:from>
    <xdr:ext cx="469900" cy="253365"/>
    <xdr:sp macro="" textlink="">
      <xdr:nvSpPr>
        <xdr:cNvPr id="156" name="n_2aveValue債務償還比率"/>
        <xdr:cNvSpPr txBox="1"/>
      </xdr:nvSpPr>
      <xdr:spPr>
        <a:xfrm>
          <a:off x="11781155" y="60255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102870</xdr:rowOff>
    </xdr:from>
    <xdr:ext cx="469900" cy="252730"/>
    <xdr:sp macro="" textlink="">
      <xdr:nvSpPr>
        <xdr:cNvPr id="157" name="n_3aveValue債務償還比率"/>
        <xdr:cNvSpPr txBox="1"/>
      </xdr:nvSpPr>
      <xdr:spPr>
        <a:xfrm>
          <a:off x="11095355" y="60636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161290</xdr:rowOff>
    </xdr:from>
    <xdr:ext cx="469900" cy="252730"/>
    <xdr:sp macro="" textlink="">
      <xdr:nvSpPr>
        <xdr:cNvPr id="158" name="n_4aveValue債務償還比率"/>
        <xdr:cNvSpPr txBox="1"/>
      </xdr:nvSpPr>
      <xdr:spPr>
        <a:xfrm>
          <a:off x="10409555" y="59543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124460</xdr:rowOff>
    </xdr:from>
    <xdr:ext cx="469900" cy="252730"/>
    <xdr:sp macro="" textlink="">
      <xdr:nvSpPr>
        <xdr:cNvPr id="159" name="n_1mainValue債務償還比率"/>
        <xdr:cNvSpPr txBox="1"/>
      </xdr:nvSpPr>
      <xdr:spPr>
        <a:xfrm>
          <a:off x="12454255" y="55822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88265</xdr:rowOff>
    </xdr:from>
    <xdr:ext cx="469900" cy="252730"/>
    <xdr:sp macro="" textlink="">
      <xdr:nvSpPr>
        <xdr:cNvPr id="160" name="n_2mainValue債務償還比率"/>
        <xdr:cNvSpPr txBox="1"/>
      </xdr:nvSpPr>
      <xdr:spPr>
        <a:xfrm>
          <a:off x="11781155" y="55460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160655</xdr:rowOff>
    </xdr:from>
    <xdr:ext cx="469900" cy="252730"/>
    <xdr:sp macro="" textlink="">
      <xdr:nvSpPr>
        <xdr:cNvPr id="161" name="n_3mainValue債務償還比率"/>
        <xdr:cNvSpPr txBox="1"/>
      </xdr:nvSpPr>
      <xdr:spPr>
        <a:xfrm>
          <a:off x="11095355" y="56184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16510</xdr:rowOff>
    </xdr:from>
    <xdr:ext cx="469900" cy="252730"/>
    <xdr:sp macro="" textlink="">
      <xdr:nvSpPr>
        <xdr:cNvPr id="162" name="n_4mainValue債務償還比率"/>
        <xdr:cNvSpPr txBox="1"/>
      </xdr:nvSpPr>
      <xdr:spPr>
        <a:xfrm>
          <a:off x="10409555" y="56419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63" name="正方形/長方形 162"/>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64" name="正方形/長方形 163"/>
        <xdr:cNvSpPr/>
      </xdr:nvSpPr>
      <xdr:spPr>
        <a:xfrm>
          <a:off x="1144905" y="1154938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9570" cy="236855"/>
    <xdr:sp macro="" textlink="">
      <xdr:nvSpPr>
        <xdr:cNvPr id="165" name="テキスト ボックス 164"/>
        <xdr:cNvSpPr txBox="1"/>
      </xdr:nvSpPr>
      <xdr:spPr>
        <a:xfrm>
          <a:off x="827405" y="8075930"/>
          <a:ext cx="3695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66" name="テキスト ボックス 165"/>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9570" cy="236220"/>
    <xdr:sp macro="" textlink="">
      <xdr:nvSpPr>
        <xdr:cNvPr id="167" name="テキスト ボックス 166"/>
        <xdr:cNvSpPr txBox="1"/>
      </xdr:nvSpPr>
      <xdr:spPr>
        <a:xfrm>
          <a:off x="827405" y="11776710"/>
          <a:ext cx="369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9235"/>
    <xdr:sp macro="" textlink="">
      <xdr:nvSpPr>
        <xdr:cNvPr id="168" name="テキスト ボックス 167"/>
        <xdr:cNvSpPr txBox="1"/>
      </xdr:nvSpPr>
      <xdr:spPr>
        <a:xfrm>
          <a:off x="6288405" y="14469110"/>
          <a:ext cx="3702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静岡県磐田市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169,818
161,515
163.45
66,630,231
65,501,065
876,777
38,285,303
50,444,500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2730"/>
    <xdr:sp macro="" textlink="">
      <xdr:nvSpPr>
        <xdr:cNvPr id="29" name="テキスト ボックス 28"/>
        <xdr:cNvSpPr txBox="1"/>
      </xdr:nvSpPr>
      <xdr:spPr>
        <a:xfrm>
          <a:off x="641350" y="2736215"/>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52730"/>
    <xdr:sp macro="" textlink="">
      <xdr:nvSpPr>
        <xdr:cNvPr id="32" name="テキスト ボックス 31"/>
        <xdr:cNvSpPr txBox="1"/>
      </xdr:nvSpPr>
      <xdr:spPr>
        <a:xfrm>
          <a:off x="641350" y="3667125"/>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0345"/>
    <xdr:sp macro="" textlink="">
      <xdr:nvSpPr>
        <xdr:cNvPr id="41" name="テキスト ボックス 40"/>
        <xdr:cNvSpPr txBox="1"/>
      </xdr:nvSpPr>
      <xdr:spPr>
        <a:xfrm>
          <a:off x="666750" y="5033010"/>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6725" cy="252730"/>
    <xdr:sp macro="" textlink="">
      <xdr:nvSpPr>
        <xdr:cNvPr id="43" name="テキスト ボックス 42"/>
        <xdr:cNvSpPr txBox="1"/>
      </xdr:nvSpPr>
      <xdr:spPr>
        <a:xfrm>
          <a:off x="275590" y="7315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90805</xdr:rowOff>
    </xdr:from>
    <xdr:to xmlns:xdr="http://schemas.openxmlformats.org/drawingml/2006/spreadsheetDrawing">
      <xdr:col>28</xdr:col>
      <xdr:colOff>114300</xdr:colOff>
      <xdr:row>42</xdr:row>
      <xdr:rowOff>90805</xdr:rowOff>
    </xdr:to>
    <xdr:cxnSp macro="">
      <xdr:nvCxnSpPr>
        <xdr:cNvPr id="44" name="直線コネクタ 43"/>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118745</xdr:rowOff>
    </xdr:from>
    <xdr:ext cx="466725" cy="253365"/>
    <xdr:sp macro="" textlink="">
      <xdr:nvSpPr>
        <xdr:cNvPr id="45" name="テキスト ボックス 44"/>
        <xdr:cNvSpPr txBox="1"/>
      </xdr:nvSpPr>
      <xdr:spPr>
        <a:xfrm>
          <a:off x="275590" y="699579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106680</xdr:rowOff>
    </xdr:from>
    <xdr:to xmlns:xdr="http://schemas.openxmlformats.org/drawingml/2006/spreadsheetDrawing">
      <xdr:col>28</xdr:col>
      <xdr:colOff>114300</xdr:colOff>
      <xdr:row>40</xdr:row>
      <xdr:rowOff>106680</xdr:rowOff>
    </xdr:to>
    <xdr:cxnSp macro="">
      <xdr:nvCxnSpPr>
        <xdr:cNvPr id="46" name="直線コネクタ 45"/>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134620</xdr:rowOff>
    </xdr:from>
    <xdr:ext cx="402590" cy="253365"/>
    <xdr:sp macro="" textlink="">
      <xdr:nvSpPr>
        <xdr:cNvPr id="47" name="テキスト ボックス 46"/>
        <xdr:cNvSpPr txBox="1"/>
      </xdr:nvSpPr>
      <xdr:spPr>
        <a:xfrm>
          <a:off x="339725" y="667639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122555</xdr:rowOff>
    </xdr:from>
    <xdr:to xmlns:xdr="http://schemas.openxmlformats.org/drawingml/2006/spreadsheetDrawing">
      <xdr:col>28</xdr:col>
      <xdr:colOff>114300</xdr:colOff>
      <xdr:row>38</xdr:row>
      <xdr:rowOff>122555</xdr:rowOff>
    </xdr:to>
    <xdr:cxnSp macro="">
      <xdr:nvCxnSpPr>
        <xdr:cNvPr id="48" name="直線コネクタ 47"/>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151130</xdr:rowOff>
    </xdr:from>
    <xdr:ext cx="402590" cy="253365"/>
    <xdr:sp macro="" textlink="">
      <xdr:nvSpPr>
        <xdr:cNvPr id="49" name="テキスト ボックス 48"/>
        <xdr:cNvSpPr txBox="1"/>
      </xdr:nvSpPr>
      <xdr:spPr>
        <a:xfrm>
          <a:off x="339725" y="63576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138430</xdr:rowOff>
    </xdr:from>
    <xdr:to xmlns:xdr="http://schemas.openxmlformats.org/drawingml/2006/spreadsheetDrawing">
      <xdr:col>28</xdr:col>
      <xdr:colOff>114300</xdr:colOff>
      <xdr:row>36</xdr:row>
      <xdr:rowOff>138430</xdr:rowOff>
    </xdr:to>
    <xdr:cxnSp macro="">
      <xdr:nvCxnSpPr>
        <xdr:cNvPr id="50" name="直線コネクタ 49"/>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167005</xdr:rowOff>
    </xdr:from>
    <xdr:ext cx="402590" cy="252730"/>
    <xdr:sp macro="" textlink="">
      <xdr:nvSpPr>
        <xdr:cNvPr id="51" name="テキスト ボックス 50"/>
        <xdr:cNvSpPr txBox="1"/>
      </xdr:nvSpPr>
      <xdr:spPr>
        <a:xfrm>
          <a:off x="339725" y="603821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154305</xdr:rowOff>
    </xdr:from>
    <xdr:to xmlns:xdr="http://schemas.openxmlformats.org/drawingml/2006/spreadsheetDrawing">
      <xdr:col>28</xdr:col>
      <xdr:colOff>114300</xdr:colOff>
      <xdr:row>34</xdr:row>
      <xdr:rowOff>154305</xdr:rowOff>
    </xdr:to>
    <xdr:cxnSp macro="">
      <xdr:nvCxnSpPr>
        <xdr:cNvPr id="52" name="直線コネクタ 51"/>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2590" cy="252730"/>
    <xdr:sp macro="" textlink="">
      <xdr:nvSpPr>
        <xdr:cNvPr id="53" name="テキスト ボックス 52"/>
        <xdr:cNvSpPr txBox="1"/>
      </xdr:nvSpPr>
      <xdr:spPr>
        <a:xfrm>
          <a:off x="339725" y="57194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8455" cy="252730"/>
    <xdr:sp macro="" textlink="">
      <xdr:nvSpPr>
        <xdr:cNvPr id="55" name="テキスト ボックス 54"/>
        <xdr:cNvSpPr txBox="1"/>
      </xdr:nvSpPr>
      <xdr:spPr>
        <a:xfrm>
          <a:off x="384810" y="5399405"/>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7"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147955</xdr:rowOff>
    </xdr:from>
    <xdr:to xmlns:xdr="http://schemas.openxmlformats.org/drawingml/2006/spreadsheetDrawing">
      <xdr:col>24</xdr:col>
      <xdr:colOff>62865</xdr:colOff>
      <xdr:row>42</xdr:row>
      <xdr:rowOff>39370</xdr:rowOff>
    </xdr:to>
    <xdr:cxnSp macro="">
      <xdr:nvCxnSpPr>
        <xdr:cNvPr id="58" name="直線コネクタ 57"/>
        <xdr:cNvCxnSpPr/>
      </xdr:nvCxnSpPr>
      <xdr:spPr>
        <a:xfrm flipV="1">
          <a:off x="4177665" y="568388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42545</xdr:rowOff>
    </xdr:from>
    <xdr:ext cx="404495" cy="253365"/>
    <xdr:sp macro="" textlink="">
      <xdr:nvSpPr>
        <xdr:cNvPr id="59" name="【道路】&#10;有形固定資産減価償却率最小値テキスト"/>
        <xdr:cNvSpPr txBox="1"/>
      </xdr:nvSpPr>
      <xdr:spPr>
        <a:xfrm>
          <a:off x="4216400" y="708723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39370</xdr:rowOff>
    </xdr:from>
    <xdr:to xmlns:xdr="http://schemas.openxmlformats.org/drawingml/2006/spreadsheetDrawing">
      <xdr:col>24</xdr:col>
      <xdr:colOff>152400</xdr:colOff>
      <xdr:row>42</xdr:row>
      <xdr:rowOff>39370</xdr:rowOff>
    </xdr:to>
    <xdr:cxnSp macro="">
      <xdr:nvCxnSpPr>
        <xdr:cNvPr id="60" name="直線コネクタ 59"/>
        <xdr:cNvCxnSpPr/>
      </xdr:nvCxnSpPr>
      <xdr:spPr>
        <a:xfrm>
          <a:off x="4108450" y="7084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95250</xdr:rowOff>
    </xdr:from>
    <xdr:ext cx="339725" cy="253365"/>
    <xdr:sp macro="" textlink="">
      <xdr:nvSpPr>
        <xdr:cNvPr id="61" name="【道路】&#10;有形固定資産減価償却率最大値テキスト"/>
        <xdr:cNvSpPr txBox="1"/>
      </xdr:nvSpPr>
      <xdr:spPr>
        <a:xfrm>
          <a:off x="4216400" y="5463540"/>
          <a:ext cx="339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147955</xdr:rowOff>
    </xdr:from>
    <xdr:to xmlns:xdr="http://schemas.openxmlformats.org/drawingml/2006/spreadsheetDrawing">
      <xdr:col>24</xdr:col>
      <xdr:colOff>152400</xdr:colOff>
      <xdr:row>33</xdr:row>
      <xdr:rowOff>147955</xdr:rowOff>
    </xdr:to>
    <xdr:cxnSp macro="">
      <xdr:nvCxnSpPr>
        <xdr:cNvPr id="62" name="直線コネクタ 61"/>
        <xdr:cNvCxnSpPr/>
      </xdr:nvCxnSpPr>
      <xdr:spPr>
        <a:xfrm>
          <a:off x="4108450" y="5683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36195</xdr:rowOff>
    </xdr:from>
    <xdr:ext cx="404495" cy="253365"/>
    <xdr:sp macro="" textlink="">
      <xdr:nvSpPr>
        <xdr:cNvPr id="63" name="【道路】&#10;有形固定資産減価償却率平均値テキスト"/>
        <xdr:cNvSpPr txBox="1"/>
      </xdr:nvSpPr>
      <xdr:spPr>
        <a:xfrm>
          <a:off x="4216400" y="6242685"/>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13970</xdr:rowOff>
    </xdr:from>
    <xdr:to xmlns:xdr="http://schemas.openxmlformats.org/drawingml/2006/spreadsheetDrawing">
      <xdr:col>24</xdr:col>
      <xdr:colOff>114300</xdr:colOff>
      <xdr:row>38</xdr:row>
      <xdr:rowOff>113030</xdr:rowOff>
    </xdr:to>
    <xdr:sp macro="" textlink="">
      <xdr:nvSpPr>
        <xdr:cNvPr id="64" name="フローチャート: 判断 63"/>
        <xdr:cNvSpPr/>
      </xdr:nvSpPr>
      <xdr:spPr>
        <a:xfrm>
          <a:off x="4127500" y="6388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45085</xdr:rowOff>
    </xdr:from>
    <xdr:to xmlns:xdr="http://schemas.openxmlformats.org/drawingml/2006/spreadsheetDrawing">
      <xdr:col>20</xdr:col>
      <xdr:colOff>38100</xdr:colOff>
      <xdr:row>38</xdr:row>
      <xdr:rowOff>144780</xdr:rowOff>
    </xdr:to>
    <xdr:sp macro="" textlink="">
      <xdr:nvSpPr>
        <xdr:cNvPr id="65" name="フローチャート: 判断 64"/>
        <xdr:cNvSpPr/>
      </xdr:nvSpPr>
      <xdr:spPr>
        <a:xfrm>
          <a:off x="3384550" y="64192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19685</xdr:rowOff>
    </xdr:from>
    <xdr:to xmlns:xdr="http://schemas.openxmlformats.org/drawingml/2006/spreadsheetDrawing">
      <xdr:col>15</xdr:col>
      <xdr:colOff>101600</xdr:colOff>
      <xdr:row>38</xdr:row>
      <xdr:rowOff>118745</xdr:rowOff>
    </xdr:to>
    <xdr:sp macro="" textlink="">
      <xdr:nvSpPr>
        <xdr:cNvPr id="66" name="フローチャート: 判断 65"/>
        <xdr:cNvSpPr/>
      </xdr:nvSpPr>
      <xdr:spPr>
        <a:xfrm>
          <a:off x="2571750" y="6393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635</xdr:rowOff>
    </xdr:from>
    <xdr:to xmlns:xdr="http://schemas.openxmlformats.org/drawingml/2006/spreadsheetDrawing">
      <xdr:col>10</xdr:col>
      <xdr:colOff>165100</xdr:colOff>
      <xdr:row>38</xdr:row>
      <xdr:rowOff>99695</xdr:rowOff>
    </xdr:to>
    <xdr:sp macro="" textlink="">
      <xdr:nvSpPr>
        <xdr:cNvPr id="67" name="フローチャート: 判断 66"/>
        <xdr:cNvSpPr/>
      </xdr:nvSpPr>
      <xdr:spPr>
        <a:xfrm>
          <a:off x="1778000" y="6374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117475</xdr:rowOff>
    </xdr:from>
    <xdr:to xmlns:xdr="http://schemas.openxmlformats.org/drawingml/2006/spreadsheetDrawing">
      <xdr:col>6</xdr:col>
      <xdr:colOff>38100</xdr:colOff>
      <xdr:row>38</xdr:row>
      <xdr:rowOff>49530</xdr:rowOff>
    </xdr:to>
    <xdr:sp macro="" textlink="">
      <xdr:nvSpPr>
        <xdr:cNvPr id="68" name="フローチャート: 判断 67"/>
        <xdr:cNvSpPr/>
      </xdr:nvSpPr>
      <xdr:spPr>
        <a:xfrm>
          <a:off x="984250" y="63239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2730"/>
    <xdr:sp macro="" textlink="">
      <xdr:nvSpPr>
        <xdr:cNvPr id="69" name="テキスト ボックス 68"/>
        <xdr:cNvSpPr txBox="1"/>
      </xdr:nvSpPr>
      <xdr:spPr>
        <a:xfrm>
          <a:off x="40068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52730"/>
    <xdr:sp macro="" textlink="">
      <xdr:nvSpPr>
        <xdr:cNvPr id="70" name="テキスト ボックス 69"/>
        <xdr:cNvSpPr txBox="1"/>
      </xdr:nvSpPr>
      <xdr:spPr>
        <a:xfrm>
          <a:off x="32575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61365" cy="252730"/>
    <xdr:sp macro="" textlink="">
      <xdr:nvSpPr>
        <xdr:cNvPr id="71" name="テキスト ボックス 70"/>
        <xdr:cNvSpPr txBox="1"/>
      </xdr:nvSpPr>
      <xdr:spPr>
        <a:xfrm>
          <a:off x="24511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52730"/>
    <xdr:sp macro="" textlink="">
      <xdr:nvSpPr>
        <xdr:cNvPr id="72" name="テキスト ボックス 71"/>
        <xdr:cNvSpPr txBox="1"/>
      </xdr:nvSpPr>
      <xdr:spPr>
        <a:xfrm>
          <a:off x="1657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52730"/>
    <xdr:sp macro="" textlink="">
      <xdr:nvSpPr>
        <xdr:cNvPr id="73" name="テキスト ボックス 72"/>
        <xdr:cNvSpPr txBox="1"/>
      </xdr:nvSpPr>
      <xdr:spPr>
        <a:xfrm>
          <a:off x="857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40640</xdr:rowOff>
    </xdr:from>
    <xdr:to xmlns:xdr="http://schemas.openxmlformats.org/drawingml/2006/spreadsheetDrawing">
      <xdr:col>24</xdr:col>
      <xdr:colOff>114300</xdr:colOff>
      <xdr:row>39</xdr:row>
      <xdr:rowOff>140335</xdr:rowOff>
    </xdr:to>
    <xdr:sp macro="" textlink="">
      <xdr:nvSpPr>
        <xdr:cNvPr id="74" name="楕円 73"/>
        <xdr:cNvSpPr/>
      </xdr:nvSpPr>
      <xdr:spPr>
        <a:xfrm>
          <a:off x="4127500" y="65824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19685</xdr:rowOff>
    </xdr:from>
    <xdr:ext cx="404495" cy="253365"/>
    <xdr:sp macro="" textlink="">
      <xdr:nvSpPr>
        <xdr:cNvPr id="75" name="【道路】&#10;有形固定資産減価償却率該当値テキスト"/>
        <xdr:cNvSpPr txBox="1"/>
      </xdr:nvSpPr>
      <xdr:spPr>
        <a:xfrm>
          <a:off x="4216400" y="656145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12065</xdr:rowOff>
    </xdr:from>
    <xdr:to xmlns:xdr="http://schemas.openxmlformats.org/drawingml/2006/spreadsheetDrawing">
      <xdr:col>20</xdr:col>
      <xdr:colOff>38100</xdr:colOff>
      <xdr:row>39</xdr:row>
      <xdr:rowOff>111125</xdr:rowOff>
    </xdr:to>
    <xdr:sp macro="" textlink="">
      <xdr:nvSpPr>
        <xdr:cNvPr id="76" name="楕円 75"/>
        <xdr:cNvSpPr/>
      </xdr:nvSpPr>
      <xdr:spPr>
        <a:xfrm>
          <a:off x="3384550" y="65538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39</xdr:row>
      <xdr:rowOff>61595</xdr:rowOff>
    </xdr:from>
    <xdr:to xmlns:xdr="http://schemas.openxmlformats.org/drawingml/2006/spreadsheetDrawing">
      <xdr:col>24</xdr:col>
      <xdr:colOff>63500</xdr:colOff>
      <xdr:row>39</xdr:row>
      <xdr:rowOff>90805</xdr:rowOff>
    </xdr:to>
    <xdr:cxnSp macro="">
      <xdr:nvCxnSpPr>
        <xdr:cNvPr id="77" name="直線コネクタ 76"/>
        <xdr:cNvCxnSpPr/>
      </xdr:nvCxnSpPr>
      <xdr:spPr>
        <a:xfrm>
          <a:off x="3429000" y="6603365"/>
          <a:ext cx="7493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151130</xdr:rowOff>
    </xdr:from>
    <xdr:to xmlns:xdr="http://schemas.openxmlformats.org/drawingml/2006/spreadsheetDrawing">
      <xdr:col>15</xdr:col>
      <xdr:colOff>101600</xdr:colOff>
      <xdr:row>39</xdr:row>
      <xdr:rowOff>82550</xdr:rowOff>
    </xdr:to>
    <xdr:sp macro="" textlink="">
      <xdr:nvSpPr>
        <xdr:cNvPr id="78" name="楕円 77"/>
        <xdr:cNvSpPr/>
      </xdr:nvSpPr>
      <xdr:spPr>
        <a:xfrm>
          <a:off x="2571750" y="6525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33020</xdr:rowOff>
    </xdr:from>
    <xdr:to xmlns:xdr="http://schemas.openxmlformats.org/drawingml/2006/spreadsheetDrawing">
      <xdr:col>19</xdr:col>
      <xdr:colOff>171450</xdr:colOff>
      <xdr:row>39</xdr:row>
      <xdr:rowOff>61595</xdr:rowOff>
    </xdr:to>
    <xdr:cxnSp macro="">
      <xdr:nvCxnSpPr>
        <xdr:cNvPr id="79" name="直線コネクタ 78"/>
        <xdr:cNvCxnSpPr/>
      </xdr:nvCxnSpPr>
      <xdr:spPr>
        <a:xfrm>
          <a:off x="2622550" y="6574790"/>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123825</xdr:rowOff>
    </xdr:from>
    <xdr:to xmlns:xdr="http://schemas.openxmlformats.org/drawingml/2006/spreadsheetDrawing">
      <xdr:col>10</xdr:col>
      <xdr:colOff>165100</xdr:colOff>
      <xdr:row>39</xdr:row>
      <xdr:rowOff>55245</xdr:rowOff>
    </xdr:to>
    <xdr:sp macro="" textlink="">
      <xdr:nvSpPr>
        <xdr:cNvPr id="80" name="楕円 79"/>
        <xdr:cNvSpPr/>
      </xdr:nvSpPr>
      <xdr:spPr>
        <a:xfrm>
          <a:off x="1778000" y="6497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5715</xdr:rowOff>
    </xdr:from>
    <xdr:to xmlns:xdr="http://schemas.openxmlformats.org/drawingml/2006/spreadsheetDrawing">
      <xdr:col>15</xdr:col>
      <xdr:colOff>50800</xdr:colOff>
      <xdr:row>39</xdr:row>
      <xdr:rowOff>33020</xdr:rowOff>
    </xdr:to>
    <xdr:cxnSp macro="">
      <xdr:nvCxnSpPr>
        <xdr:cNvPr id="81" name="直線コネクタ 80"/>
        <xdr:cNvCxnSpPr/>
      </xdr:nvCxnSpPr>
      <xdr:spPr>
        <a:xfrm>
          <a:off x="1828800" y="6547485"/>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55245</xdr:rowOff>
    </xdr:from>
    <xdr:to xmlns:xdr="http://schemas.openxmlformats.org/drawingml/2006/spreadsheetDrawing">
      <xdr:col>6</xdr:col>
      <xdr:colOff>38100</xdr:colOff>
      <xdr:row>38</xdr:row>
      <xdr:rowOff>154305</xdr:rowOff>
    </xdr:to>
    <xdr:sp macro="" textlink="">
      <xdr:nvSpPr>
        <xdr:cNvPr id="82" name="楕円 81"/>
        <xdr:cNvSpPr/>
      </xdr:nvSpPr>
      <xdr:spPr>
        <a:xfrm>
          <a:off x="984250" y="64293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38</xdr:row>
      <xdr:rowOff>105410</xdr:rowOff>
    </xdr:from>
    <xdr:to xmlns:xdr="http://schemas.openxmlformats.org/drawingml/2006/spreadsheetDrawing">
      <xdr:col>10</xdr:col>
      <xdr:colOff>114300</xdr:colOff>
      <xdr:row>39</xdr:row>
      <xdr:rowOff>5715</xdr:rowOff>
    </xdr:to>
    <xdr:cxnSp macro="">
      <xdr:nvCxnSpPr>
        <xdr:cNvPr id="83" name="直線コネクタ 82"/>
        <xdr:cNvCxnSpPr/>
      </xdr:nvCxnSpPr>
      <xdr:spPr>
        <a:xfrm>
          <a:off x="1028700" y="6479540"/>
          <a:ext cx="8001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161290</xdr:rowOff>
    </xdr:from>
    <xdr:ext cx="404495" cy="252730"/>
    <xdr:sp macro="" textlink="">
      <xdr:nvSpPr>
        <xdr:cNvPr id="84" name="n_1aveValue【道路】&#10;有形固定資産減価償却率"/>
        <xdr:cNvSpPr txBox="1"/>
      </xdr:nvSpPr>
      <xdr:spPr>
        <a:xfrm>
          <a:off x="3239135" y="620014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135255</xdr:rowOff>
    </xdr:from>
    <xdr:ext cx="404495" cy="253365"/>
    <xdr:sp macro="" textlink="">
      <xdr:nvSpPr>
        <xdr:cNvPr id="85" name="n_2aveValue【道路】&#10;有形固定資産減価償却率"/>
        <xdr:cNvSpPr txBox="1"/>
      </xdr:nvSpPr>
      <xdr:spPr>
        <a:xfrm>
          <a:off x="2439035" y="617410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116205</xdr:rowOff>
    </xdr:from>
    <xdr:ext cx="404495" cy="253365"/>
    <xdr:sp macro="" textlink="">
      <xdr:nvSpPr>
        <xdr:cNvPr id="86" name="n_3aveValue【道路】&#10;有形固定資産減価償却率"/>
        <xdr:cNvSpPr txBox="1"/>
      </xdr:nvSpPr>
      <xdr:spPr>
        <a:xfrm>
          <a:off x="1645285" y="615505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64770</xdr:rowOff>
    </xdr:from>
    <xdr:ext cx="405130" cy="253365"/>
    <xdr:sp macro="" textlink="">
      <xdr:nvSpPr>
        <xdr:cNvPr id="87" name="n_4aveValue【道路】&#10;有形固定資産減価償却率"/>
        <xdr:cNvSpPr txBox="1"/>
      </xdr:nvSpPr>
      <xdr:spPr>
        <a:xfrm>
          <a:off x="851535" y="61036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102870</xdr:rowOff>
    </xdr:from>
    <xdr:ext cx="404495" cy="252730"/>
    <xdr:sp macro="" textlink="">
      <xdr:nvSpPr>
        <xdr:cNvPr id="88" name="n_1mainValue【道路】&#10;有形固定資産減価償却率"/>
        <xdr:cNvSpPr txBox="1"/>
      </xdr:nvSpPr>
      <xdr:spPr>
        <a:xfrm>
          <a:off x="3239135" y="664464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73660</xdr:rowOff>
    </xdr:from>
    <xdr:ext cx="404495" cy="253365"/>
    <xdr:sp macro="" textlink="">
      <xdr:nvSpPr>
        <xdr:cNvPr id="89" name="n_2mainValue【道路】&#10;有形固定資産減価償却率"/>
        <xdr:cNvSpPr txBox="1"/>
      </xdr:nvSpPr>
      <xdr:spPr>
        <a:xfrm>
          <a:off x="2439035" y="661543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46990</xdr:rowOff>
    </xdr:from>
    <xdr:ext cx="404495" cy="252730"/>
    <xdr:sp macro="" textlink="">
      <xdr:nvSpPr>
        <xdr:cNvPr id="90" name="n_3mainValue【道路】&#10;有形固定資産減価償却率"/>
        <xdr:cNvSpPr txBox="1"/>
      </xdr:nvSpPr>
      <xdr:spPr>
        <a:xfrm>
          <a:off x="1645285" y="65887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146050</xdr:rowOff>
    </xdr:from>
    <xdr:ext cx="405130" cy="252730"/>
    <xdr:sp macro="" textlink="">
      <xdr:nvSpPr>
        <xdr:cNvPr id="91" name="n_4mainValue【道路】&#10;有形固定資産減価償却率"/>
        <xdr:cNvSpPr txBox="1"/>
      </xdr:nvSpPr>
      <xdr:spPr>
        <a:xfrm>
          <a:off x="851535" y="652018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93" name="正方形/長方形 92"/>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94" name="正方形/長方形 93"/>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95" name="正方形/長方形 94"/>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6" name="正方形/長方形 95"/>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7" name="正方形/長方形 96"/>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8" name="正方形/長方形 97"/>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9" name="正方形/長方形 98"/>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0345"/>
    <xdr:sp macro="" textlink="">
      <xdr:nvSpPr>
        <xdr:cNvPr id="100" name="テキスト ボックス 99"/>
        <xdr:cNvSpPr txBox="1"/>
      </xdr:nvSpPr>
      <xdr:spPr>
        <a:xfrm>
          <a:off x="5918200" y="5033010"/>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101" name="直線コネクタ 100"/>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103505</xdr:rowOff>
    </xdr:from>
    <xdr:ext cx="466725" cy="252730"/>
    <xdr:sp macro="" textlink="">
      <xdr:nvSpPr>
        <xdr:cNvPr id="102" name="テキスト ボックス 101"/>
        <xdr:cNvSpPr txBox="1"/>
      </xdr:nvSpPr>
      <xdr:spPr>
        <a:xfrm>
          <a:off x="5527040" y="7315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103" name="直線コネクタ 102"/>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66040</xdr:rowOff>
    </xdr:from>
    <xdr:ext cx="466725" cy="252730"/>
    <xdr:sp macro="" textlink="">
      <xdr:nvSpPr>
        <xdr:cNvPr id="104" name="テキスト ボックス 103"/>
        <xdr:cNvSpPr txBox="1"/>
      </xdr:nvSpPr>
      <xdr:spPr>
        <a:xfrm>
          <a:off x="5527040" y="6943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5" name="直線コネクタ 104"/>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28575</xdr:rowOff>
    </xdr:from>
    <xdr:ext cx="466725" cy="252730"/>
    <xdr:sp macro="" textlink="">
      <xdr:nvSpPr>
        <xdr:cNvPr id="106" name="テキスト ボックス 105"/>
        <xdr:cNvSpPr txBox="1"/>
      </xdr:nvSpPr>
      <xdr:spPr>
        <a:xfrm>
          <a:off x="5527040" y="65703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130175</xdr:rowOff>
    </xdr:from>
    <xdr:to xmlns:xdr="http://schemas.openxmlformats.org/drawingml/2006/spreadsheetDrawing">
      <xdr:col>59</xdr:col>
      <xdr:colOff>50800</xdr:colOff>
      <xdr:row>37</xdr:row>
      <xdr:rowOff>130175</xdr:rowOff>
    </xdr:to>
    <xdr:cxnSp macro="">
      <xdr:nvCxnSpPr>
        <xdr:cNvPr id="107" name="直線コネクタ 106"/>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159385</xdr:rowOff>
    </xdr:from>
    <xdr:ext cx="530860" cy="252730"/>
    <xdr:sp macro="" textlink="">
      <xdr:nvSpPr>
        <xdr:cNvPr id="108" name="テキスト ボックス 107"/>
        <xdr:cNvSpPr txBox="1"/>
      </xdr:nvSpPr>
      <xdr:spPr>
        <a:xfrm>
          <a:off x="5481955" y="619823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93345</xdr:rowOff>
    </xdr:from>
    <xdr:to xmlns:xdr="http://schemas.openxmlformats.org/drawingml/2006/spreadsheetDrawing">
      <xdr:col>59</xdr:col>
      <xdr:colOff>50800</xdr:colOff>
      <xdr:row>35</xdr:row>
      <xdr:rowOff>93345</xdr:rowOff>
    </xdr:to>
    <xdr:cxnSp macro="">
      <xdr:nvCxnSpPr>
        <xdr:cNvPr id="109" name="直線コネクタ 108"/>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121920</xdr:rowOff>
    </xdr:from>
    <xdr:ext cx="530860" cy="252730"/>
    <xdr:sp macro="" textlink="">
      <xdr:nvSpPr>
        <xdr:cNvPr id="110" name="テキスト ボックス 109"/>
        <xdr:cNvSpPr txBox="1"/>
      </xdr:nvSpPr>
      <xdr:spPr>
        <a:xfrm>
          <a:off x="5481955" y="582549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55880</xdr:rowOff>
    </xdr:from>
    <xdr:to xmlns:xdr="http://schemas.openxmlformats.org/drawingml/2006/spreadsheetDrawing">
      <xdr:col>59</xdr:col>
      <xdr:colOff>50800</xdr:colOff>
      <xdr:row>33</xdr:row>
      <xdr:rowOff>55880</xdr:rowOff>
    </xdr:to>
    <xdr:cxnSp macro="">
      <xdr:nvCxnSpPr>
        <xdr:cNvPr id="111" name="直線コネクタ 110"/>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84455</xdr:rowOff>
    </xdr:from>
    <xdr:ext cx="530860" cy="252730"/>
    <xdr:sp macro="" textlink="">
      <xdr:nvSpPr>
        <xdr:cNvPr id="112" name="テキスト ボックス 111"/>
        <xdr:cNvSpPr txBox="1"/>
      </xdr:nvSpPr>
      <xdr:spPr>
        <a:xfrm>
          <a:off x="5481955" y="54527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3" name="直線コネクタ 112"/>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47625</xdr:rowOff>
    </xdr:from>
    <xdr:ext cx="530860" cy="252730"/>
    <xdr:sp macro="" textlink="">
      <xdr:nvSpPr>
        <xdr:cNvPr id="114" name="テキスト ボックス 113"/>
        <xdr:cNvSpPr txBox="1"/>
      </xdr:nvSpPr>
      <xdr:spPr>
        <a:xfrm>
          <a:off x="5481955" y="508063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15"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36</xdr:row>
      <xdr:rowOff>105410</xdr:rowOff>
    </xdr:from>
    <xdr:to xmlns:xdr="http://schemas.openxmlformats.org/drawingml/2006/spreadsheetDrawing">
      <xdr:col>54</xdr:col>
      <xdr:colOff>171450</xdr:colOff>
      <xdr:row>41</xdr:row>
      <xdr:rowOff>132715</xdr:rowOff>
    </xdr:to>
    <xdr:cxnSp macro="">
      <xdr:nvCxnSpPr>
        <xdr:cNvPr id="116" name="直線コネクタ 115"/>
        <xdr:cNvCxnSpPr/>
      </xdr:nvCxnSpPr>
      <xdr:spPr>
        <a:xfrm flipV="1">
          <a:off x="9429750" y="6144260"/>
          <a:ext cx="0" cy="865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136525</xdr:rowOff>
    </xdr:from>
    <xdr:ext cx="469265" cy="253365"/>
    <xdr:sp macro="" textlink="">
      <xdr:nvSpPr>
        <xdr:cNvPr id="117" name="【道路】&#10;一人当たり延長最小値テキスト"/>
        <xdr:cNvSpPr txBox="1"/>
      </xdr:nvSpPr>
      <xdr:spPr>
        <a:xfrm>
          <a:off x="9467850" y="701357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132715</xdr:rowOff>
    </xdr:from>
    <xdr:to xmlns:xdr="http://schemas.openxmlformats.org/drawingml/2006/spreadsheetDrawing">
      <xdr:col>55</xdr:col>
      <xdr:colOff>88900</xdr:colOff>
      <xdr:row>41</xdr:row>
      <xdr:rowOff>132715</xdr:rowOff>
    </xdr:to>
    <xdr:cxnSp macro="">
      <xdr:nvCxnSpPr>
        <xdr:cNvPr id="118" name="直線コネクタ 117"/>
        <xdr:cNvCxnSpPr/>
      </xdr:nvCxnSpPr>
      <xdr:spPr>
        <a:xfrm>
          <a:off x="9359900" y="7009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35</xdr:row>
      <xdr:rowOff>52705</xdr:rowOff>
    </xdr:from>
    <xdr:ext cx="534035" cy="252730"/>
    <xdr:sp macro="" textlink="">
      <xdr:nvSpPr>
        <xdr:cNvPr id="119" name="【道路】&#10;一人当たり延長最大値テキスト"/>
        <xdr:cNvSpPr txBox="1"/>
      </xdr:nvSpPr>
      <xdr:spPr>
        <a:xfrm>
          <a:off x="9467850" y="592391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36</xdr:row>
      <xdr:rowOff>105410</xdr:rowOff>
    </xdr:from>
    <xdr:to xmlns:xdr="http://schemas.openxmlformats.org/drawingml/2006/spreadsheetDrawing">
      <xdr:col>55</xdr:col>
      <xdr:colOff>88900</xdr:colOff>
      <xdr:row>36</xdr:row>
      <xdr:rowOff>105410</xdr:rowOff>
    </xdr:to>
    <xdr:cxnSp macro="">
      <xdr:nvCxnSpPr>
        <xdr:cNvPr id="120" name="直線コネクタ 119"/>
        <xdr:cNvCxnSpPr/>
      </xdr:nvCxnSpPr>
      <xdr:spPr>
        <a:xfrm>
          <a:off x="9359900" y="6144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12065</xdr:rowOff>
    </xdr:from>
    <xdr:ext cx="469265" cy="252730"/>
    <xdr:sp macro="" textlink="">
      <xdr:nvSpPr>
        <xdr:cNvPr id="121" name="【道路】&#10;一人当たり延長平均値テキスト"/>
        <xdr:cNvSpPr txBox="1"/>
      </xdr:nvSpPr>
      <xdr:spPr>
        <a:xfrm>
          <a:off x="9467850" y="6553835"/>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33020</xdr:rowOff>
    </xdr:from>
    <xdr:to xmlns:xdr="http://schemas.openxmlformats.org/drawingml/2006/spreadsheetDrawing">
      <xdr:col>55</xdr:col>
      <xdr:colOff>50800</xdr:colOff>
      <xdr:row>39</xdr:row>
      <xdr:rowOff>132080</xdr:rowOff>
    </xdr:to>
    <xdr:sp macro="" textlink="">
      <xdr:nvSpPr>
        <xdr:cNvPr id="122" name="フローチャート: 判断 121"/>
        <xdr:cNvSpPr/>
      </xdr:nvSpPr>
      <xdr:spPr>
        <a:xfrm>
          <a:off x="9398000" y="65747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111760</xdr:rowOff>
    </xdr:from>
    <xdr:to xmlns:xdr="http://schemas.openxmlformats.org/drawingml/2006/spreadsheetDrawing">
      <xdr:col>50</xdr:col>
      <xdr:colOff>165100</xdr:colOff>
      <xdr:row>39</xdr:row>
      <xdr:rowOff>43180</xdr:rowOff>
    </xdr:to>
    <xdr:sp macro="" textlink="">
      <xdr:nvSpPr>
        <xdr:cNvPr id="123" name="フローチャート: 判断 122"/>
        <xdr:cNvSpPr/>
      </xdr:nvSpPr>
      <xdr:spPr>
        <a:xfrm>
          <a:off x="8636000" y="6485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115570</xdr:rowOff>
    </xdr:from>
    <xdr:to xmlns:xdr="http://schemas.openxmlformats.org/drawingml/2006/spreadsheetDrawing">
      <xdr:col>46</xdr:col>
      <xdr:colOff>38100</xdr:colOff>
      <xdr:row>39</xdr:row>
      <xdr:rowOff>47625</xdr:rowOff>
    </xdr:to>
    <xdr:sp macro="" textlink="">
      <xdr:nvSpPr>
        <xdr:cNvPr id="124" name="フローチャート: 判断 123"/>
        <xdr:cNvSpPr/>
      </xdr:nvSpPr>
      <xdr:spPr>
        <a:xfrm>
          <a:off x="7842250" y="64897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33</xdr:row>
      <xdr:rowOff>104140</xdr:rowOff>
    </xdr:from>
    <xdr:to xmlns:xdr="http://schemas.openxmlformats.org/drawingml/2006/spreadsheetDrawing">
      <xdr:col>41</xdr:col>
      <xdr:colOff>101600</xdr:colOff>
      <xdr:row>34</xdr:row>
      <xdr:rowOff>35560</xdr:rowOff>
    </xdr:to>
    <xdr:sp macro="" textlink="">
      <xdr:nvSpPr>
        <xdr:cNvPr id="125" name="フローチャート: 判断 124"/>
        <xdr:cNvSpPr/>
      </xdr:nvSpPr>
      <xdr:spPr>
        <a:xfrm>
          <a:off x="7029450" y="5640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45085</xdr:rowOff>
    </xdr:from>
    <xdr:to xmlns:xdr="http://schemas.openxmlformats.org/drawingml/2006/spreadsheetDrawing">
      <xdr:col>36</xdr:col>
      <xdr:colOff>165100</xdr:colOff>
      <xdr:row>39</xdr:row>
      <xdr:rowOff>144780</xdr:rowOff>
    </xdr:to>
    <xdr:sp macro="" textlink="">
      <xdr:nvSpPr>
        <xdr:cNvPr id="126" name="フローチャート: 判断 125"/>
        <xdr:cNvSpPr/>
      </xdr:nvSpPr>
      <xdr:spPr>
        <a:xfrm>
          <a:off x="6235700" y="65868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2730"/>
    <xdr:sp macro="" textlink="">
      <xdr:nvSpPr>
        <xdr:cNvPr id="127" name="テキスト ボックス 126"/>
        <xdr:cNvSpPr txBox="1"/>
      </xdr:nvSpPr>
      <xdr:spPr>
        <a:xfrm>
          <a:off x="925830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52730"/>
    <xdr:sp macro="" textlink="">
      <xdr:nvSpPr>
        <xdr:cNvPr id="128" name="テキスト ボックス 127"/>
        <xdr:cNvSpPr txBox="1"/>
      </xdr:nvSpPr>
      <xdr:spPr>
        <a:xfrm>
          <a:off x="8515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52730"/>
    <xdr:sp macro="" textlink="">
      <xdr:nvSpPr>
        <xdr:cNvPr id="129" name="テキスト ボックス 128"/>
        <xdr:cNvSpPr txBox="1"/>
      </xdr:nvSpPr>
      <xdr:spPr>
        <a:xfrm>
          <a:off x="7715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61365" cy="252730"/>
    <xdr:sp macro="" textlink="">
      <xdr:nvSpPr>
        <xdr:cNvPr id="130" name="テキスト ボックス 129"/>
        <xdr:cNvSpPr txBox="1"/>
      </xdr:nvSpPr>
      <xdr:spPr>
        <a:xfrm>
          <a:off x="69088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52730"/>
    <xdr:sp macro="" textlink="">
      <xdr:nvSpPr>
        <xdr:cNvPr id="131" name="テキスト ボックス 130"/>
        <xdr:cNvSpPr txBox="1"/>
      </xdr:nvSpPr>
      <xdr:spPr>
        <a:xfrm>
          <a:off x="61150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62865</xdr:rowOff>
    </xdr:from>
    <xdr:to xmlns:xdr="http://schemas.openxmlformats.org/drawingml/2006/spreadsheetDrawing">
      <xdr:col>55</xdr:col>
      <xdr:colOff>50800</xdr:colOff>
      <xdr:row>37</xdr:row>
      <xdr:rowOff>162560</xdr:rowOff>
    </xdr:to>
    <xdr:sp macro="" textlink="">
      <xdr:nvSpPr>
        <xdr:cNvPr id="132" name="楕円 131"/>
        <xdr:cNvSpPr/>
      </xdr:nvSpPr>
      <xdr:spPr>
        <a:xfrm>
          <a:off x="9398000" y="62693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85725</xdr:rowOff>
    </xdr:from>
    <xdr:ext cx="534035" cy="252730"/>
    <xdr:sp macro="" textlink="">
      <xdr:nvSpPr>
        <xdr:cNvPr id="133" name="【道路】&#10;一人当たり延長該当値テキスト"/>
        <xdr:cNvSpPr txBox="1"/>
      </xdr:nvSpPr>
      <xdr:spPr>
        <a:xfrm>
          <a:off x="9467850" y="612457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66040</xdr:rowOff>
    </xdr:from>
    <xdr:to xmlns:xdr="http://schemas.openxmlformats.org/drawingml/2006/spreadsheetDrawing">
      <xdr:col>50</xdr:col>
      <xdr:colOff>165100</xdr:colOff>
      <xdr:row>37</xdr:row>
      <xdr:rowOff>165100</xdr:rowOff>
    </xdr:to>
    <xdr:sp macro="" textlink="">
      <xdr:nvSpPr>
        <xdr:cNvPr id="134" name="楕円 133"/>
        <xdr:cNvSpPr/>
      </xdr:nvSpPr>
      <xdr:spPr>
        <a:xfrm>
          <a:off x="8636000" y="6272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113030</xdr:rowOff>
    </xdr:from>
    <xdr:to xmlns:xdr="http://schemas.openxmlformats.org/drawingml/2006/spreadsheetDrawing">
      <xdr:col>55</xdr:col>
      <xdr:colOff>0</xdr:colOff>
      <xdr:row>37</xdr:row>
      <xdr:rowOff>115570</xdr:rowOff>
    </xdr:to>
    <xdr:cxnSp macro="">
      <xdr:nvCxnSpPr>
        <xdr:cNvPr id="135" name="直線コネクタ 134"/>
        <xdr:cNvCxnSpPr/>
      </xdr:nvCxnSpPr>
      <xdr:spPr>
        <a:xfrm flipV="1">
          <a:off x="8686800" y="631952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67945</xdr:rowOff>
    </xdr:from>
    <xdr:to xmlns:xdr="http://schemas.openxmlformats.org/drawingml/2006/spreadsheetDrawing">
      <xdr:col>46</xdr:col>
      <xdr:colOff>38100</xdr:colOff>
      <xdr:row>37</xdr:row>
      <xdr:rowOff>167005</xdr:rowOff>
    </xdr:to>
    <xdr:sp macro="" textlink="">
      <xdr:nvSpPr>
        <xdr:cNvPr id="136" name="楕円 135"/>
        <xdr:cNvSpPr/>
      </xdr:nvSpPr>
      <xdr:spPr>
        <a:xfrm>
          <a:off x="7842250" y="62744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115570</xdr:rowOff>
    </xdr:from>
    <xdr:to xmlns:xdr="http://schemas.openxmlformats.org/drawingml/2006/spreadsheetDrawing">
      <xdr:col>50</xdr:col>
      <xdr:colOff>114300</xdr:colOff>
      <xdr:row>37</xdr:row>
      <xdr:rowOff>117475</xdr:rowOff>
    </xdr:to>
    <xdr:cxnSp macro="">
      <xdr:nvCxnSpPr>
        <xdr:cNvPr id="137" name="直線コネクタ 136"/>
        <xdr:cNvCxnSpPr/>
      </xdr:nvCxnSpPr>
      <xdr:spPr>
        <a:xfrm flipV="1">
          <a:off x="7886700" y="632206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82550</xdr:rowOff>
    </xdr:from>
    <xdr:to xmlns:xdr="http://schemas.openxmlformats.org/drawingml/2006/spreadsheetDrawing">
      <xdr:col>41</xdr:col>
      <xdr:colOff>101600</xdr:colOff>
      <xdr:row>38</xdr:row>
      <xdr:rowOff>14605</xdr:rowOff>
    </xdr:to>
    <xdr:sp macro="" textlink="">
      <xdr:nvSpPr>
        <xdr:cNvPr id="138" name="楕円 137"/>
        <xdr:cNvSpPr/>
      </xdr:nvSpPr>
      <xdr:spPr>
        <a:xfrm>
          <a:off x="7029450" y="62890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117475</xdr:rowOff>
    </xdr:from>
    <xdr:to xmlns:xdr="http://schemas.openxmlformats.org/drawingml/2006/spreadsheetDrawing">
      <xdr:col>45</xdr:col>
      <xdr:colOff>171450</xdr:colOff>
      <xdr:row>37</xdr:row>
      <xdr:rowOff>132080</xdr:rowOff>
    </xdr:to>
    <xdr:cxnSp macro="">
      <xdr:nvCxnSpPr>
        <xdr:cNvPr id="139" name="直線コネクタ 138"/>
        <xdr:cNvCxnSpPr/>
      </xdr:nvCxnSpPr>
      <xdr:spPr>
        <a:xfrm flipV="1">
          <a:off x="7080250" y="6323965"/>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78740</xdr:rowOff>
    </xdr:from>
    <xdr:to xmlns:xdr="http://schemas.openxmlformats.org/drawingml/2006/spreadsheetDrawing">
      <xdr:col>36</xdr:col>
      <xdr:colOff>165100</xdr:colOff>
      <xdr:row>38</xdr:row>
      <xdr:rowOff>10795</xdr:rowOff>
    </xdr:to>
    <xdr:sp macro="" textlink="">
      <xdr:nvSpPr>
        <xdr:cNvPr id="140" name="楕円 139"/>
        <xdr:cNvSpPr/>
      </xdr:nvSpPr>
      <xdr:spPr>
        <a:xfrm>
          <a:off x="6235700" y="62852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128905</xdr:rowOff>
    </xdr:from>
    <xdr:to xmlns:xdr="http://schemas.openxmlformats.org/drawingml/2006/spreadsheetDrawing">
      <xdr:col>41</xdr:col>
      <xdr:colOff>50800</xdr:colOff>
      <xdr:row>37</xdr:row>
      <xdr:rowOff>132080</xdr:rowOff>
    </xdr:to>
    <xdr:cxnSp macro="">
      <xdr:nvCxnSpPr>
        <xdr:cNvPr id="141" name="直線コネクタ 140"/>
        <xdr:cNvCxnSpPr/>
      </xdr:nvCxnSpPr>
      <xdr:spPr>
        <a:xfrm>
          <a:off x="6286500" y="633539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34925</xdr:rowOff>
    </xdr:from>
    <xdr:ext cx="534670" cy="252730"/>
    <xdr:sp macro="" textlink="">
      <xdr:nvSpPr>
        <xdr:cNvPr id="142" name="n_1aveValue【道路】&#10;一人当たり延長"/>
        <xdr:cNvSpPr txBox="1"/>
      </xdr:nvSpPr>
      <xdr:spPr>
        <a:xfrm>
          <a:off x="8425815" y="65766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38735</xdr:rowOff>
    </xdr:from>
    <xdr:ext cx="534035" cy="253365"/>
    <xdr:sp macro="" textlink="">
      <xdr:nvSpPr>
        <xdr:cNvPr id="143" name="n_2aveValue【道路】&#10;一人当たり延長"/>
        <xdr:cNvSpPr txBox="1"/>
      </xdr:nvSpPr>
      <xdr:spPr>
        <a:xfrm>
          <a:off x="7644765" y="658050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32</xdr:row>
      <xdr:rowOff>51435</xdr:rowOff>
    </xdr:from>
    <xdr:ext cx="534035" cy="252730"/>
    <xdr:sp macro="" textlink="">
      <xdr:nvSpPr>
        <xdr:cNvPr id="144" name="n_3aveValue【道路】&#10;一人当たり延長"/>
        <xdr:cNvSpPr txBox="1"/>
      </xdr:nvSpPr>
      <xdr:spPr>
        <a:xfrm>
          <a:off x="6851015" y="541972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135890</xdr:rowOff>
    </xdr:from>
    <xdr:ext cx="469900" cy="253365"/>
    <xdr:sp macro="" textlink="">
      <xdr:nvSpPr>
        <xdr:cNvPr id="145" name="n_4aveValue【道路】&#10;一人当たり延長"/>
        <xdr:cNvSpPr txBox="1"/>
      </xdr:nvSpPr>
      <xdr:spPr>
        <a:xfrm>
          <a:off x="6070600" y="6677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13970</xdr:rowOff>
    </xdr:from>
    <xdr:ext cx="534670" cy="252730"/>
    <xdr:sp macro="" textlink="">
      <xdr:nvSpPr>
        <xdr:cNvPr id="146" name="n_1mainValue【道路】&#10;一人当たり延長"/>
        <xdr:cNvSpPr txBox="1"/>
      </xdr:nvSpPr>
      <xdr:spPr>
        <a:xfrm>
          <a:off x="8425815" y="60528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15875</xdr:rowOff>
    </xdr:from>
    <xdr:ext cx="534035" cy="252730"/>
    <xdr:sp macro="" textlink="">
      <xdr:nvSpPr>
        <xdr:cNvPr id="147" name="n_2mainValue【道路】&#10;一人当たり延長"/>
        <xdr:cNvSpPr txBox="1"/>
      </xdr:nvSpPr>
      <xdr:spPr>
        <a:xfrm>
          <a:off x="7644765" y="605472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5715</xdr:rowOff>
    </xdr:from>
    <xdr:ext cx="534035" cy="253365"/>
    <xdr:sp macro="" textlink="">
      <xdr:nvSpPr>
        <xdr:cNvPr id="148" name="n_3mainValue【道路】&#10;一人当たり延長"/>
        <xdr:cNvSpPr txBox="1"/>
      </xdr:nvSpPr>
      <xdr:spPr>
        <a:xfrm>
          <a:off x="6851015" y="637984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26670</xdr:rowOff>
    </xdr:from>
    <xdr:ext cx="534670" cy="253365"/>
    <xdr:sp macro="" textlink="">
      <xdr:nvSpPr>
        <xdr:cNvPr id="149" name="n_4mainValue【道路】&#10;一人当たり延長"/>
        <xdr:cNvSpPr txBox="1"/>
      </xdr:nvSpPr>
      <xdr:spPr>
        <a:xfrm>
          <a:off x="6038215" y="60655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50" name="正方形/長方形 149"/>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52" name="正方形/長方形 151"/>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54" name="正方形/長方形 153"/>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56" name="正方形/長方形 155"/>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7" name="正方形/長方形 156"/>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815" cy="220345"/>
    <xdr:sp macro="" textlink="">
      <xdr:nvSpPr>
        <xdr:cNvPr id="158" name="テキスト ボックス 157"/>
        <xdr:cNvSpPr txBox="1"/>
      </xdr:nvSpPr>
      <xdr:spPr>
        <a:xfrm>
          <a:off x="666750" y="875855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9" name="直線コネクタ 158"/>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140335</xdr:rowOff>
    </xdr:from>
    <xdr:ext cx="402590" cy="252730"/>
    <xdr:sp macro="" textlink="">
      <xdr:nvSpPr>
        <xdr:cNvPr id="160" name="テキスト ボックス 159"/>
        <xdr:cNvSpPr txBox="1"/>
      </xdr:nvSpPr>
      <xdr:spPr>
        <a:xfrm>
          <a:off x="339725" y="110407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61" name="直線コネクタ 160"/>
        <xdr:cNvCxnSpPr/>
      </xdr:nvCxnSpPr>
      <xdr:spPr>
        <a:xfrm>
          <a:off x="6858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28575</xdr:rowOff>
    </xdr:from>
    <xdr:ext cx="402590" cy="252730"/>
    <xdr:sp macro="" textlink="">
      <xdr:nvSpPr>
        <xdr:cNvPr id="162" name="テキスト ボックス 161"/>
        <xdr:cNvSpPr txBox="1"/>
      </xdr:nvSpPr>
      <xdr:spPr>
        <a:xfrm>
          <a:off x="339725" y="1059370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55880</xdr:rowOff>
    </xdr:from>
    <xdr:to xmlns:xdr="http://schemas.openxmlformats.org/drawingml/2006/spreadsheetDrawing">
      <xdr:col>28</xdr:col>
      <xdr:colOff>114300</xdr:colOff>
      <xdr:row>61</xdr:row>
      <xdr:rowOff>55880</xdr:rowOff>
    </xdr:to>
    <xdr:cxnSp macro="">
      <xdr:nvCxnSpPr>
        <xdr:cNvPr id="163" name="直線コネクタ 162"/>
        <xdr:cNvCxnSpPr/>
      </xdr:nvCxnSpPr>
      <xdr:spPr>
        <a:xfrm>
          <a:off x="6858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84455</xdr:rowOff>
    </xdr:from>
    <xdr:ext cx="402590" cy="252730"/>
    <xdr:sp macro="" textlink="">
      <xdr:nvSpPr>
        <xdr:cNvPr id="164" name="テキスト ボックス 163"/>
        <xdr:cNvSpPr txBox="1"/>
      </xdr:nvSpPr>
      <xdr:spPr>
        <a:xfrm>
          <a:off x="339725" y="1014666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111760</xdr:rowOff>
    </xdr:from>
    <xdr:to xmlns:xdr="http://schemas.openxmlformats.org/drawingml/2006/spreadsheetDrawing">
      <xdr:col>28</xdr:col>
      <xdr:colOff>114300</xdr:colOff>
      <xdr:row>58</xdr:row>
      <xdr:rowOff>111760</xdr:rowOff>
    </xdr:to>
    <xdr:cxnSp macro="">
      <xdr:nvCxnSpPr>
        <xdr:cNvPr id="165" name="直線コネクタ 164"/>
        <xdr:cNvCxnSpPr/>
      </xdr:nvCxnSpPr>
      <xdr:spPr>
        <a:xfrm>
          <a:off x="6858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140335</xdr:rowOff>
    </xdr:from>
    <xdr:ext cx="402590" cy="252730"/>
    <xdr:sp macro="" textlink="">
      <xdr:nvSpPr>
        <xdr:cNvPr id="166" name="テキスト ボックス 165"/>
        <xdr:cNvSpPr txBox="1"/>
      </xdr:nvSpPr>
      <xdr:spPr>
        <a:xfrm>
          <a:off x="339725" y="969962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7" name="直線コネクタ 166"/>
        <xdr:cNvCxnSpPr/>
      </xdr:nvCxnSpPr>
      <xdr:spPr>
        <a:xfrm>
          <a:off x="6858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28575</xdr:rowOff>
    </xdr:from>
    <xdr:ext cx="402590" cy="252730"/>
    <xdr:sp macro="" textlink="">
      <xdr:nvSpPr>
        <xdr:cNvPr id="168" name="テキスト ボックス 167"/>
        <xdr:cNvSpPr txBox="1"/>
      </xdr:nvSpPr>
      <xdr:spPr>
        <a:xfrm>
          <a:off x="339725" y="925258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69" name="直線コネクタ 168"/>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84455</xdr:rowOff>
    </xdr:from>
    <xdr:ext cx="402590" cy="252730"/>
    <xdr:sp macro="" textlink="">
      <xdr:nvSpPr>
        <xdr:cNvPr id="170" name="テキスト ボックス 169"/>
        <xdr:cNvSpPr txBox="1"/>
      </xdr:nvSpPr>
      <xdr:spPr>
        <a:xfrm>
          <a:off x="339725" y="88055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71"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145415</xdr:rowOff>
    </xdr:from>
    <xdr:to xmlns:xdr="http://schemas.openxmlformats.org/drawingml/2006/spreadsheetDrawing">
      <xdr:col>24</xdr:col>
      <xdr:colOff>62865</xdr:colOff>
      <xdr:row>64</xdr:row>
      <xdr:rowOff>31115</xdr:rowOff>
    </xdr:to>
    <xdr:cxnSp macro="">
      <xdr:nvCxnSpPr>
        <xdr:cNvPr id="172" name="直線コネクタ 171"/>
        <xdr:cNvCxnSpPr/>
      </xdr:nvCxnSpPr>
      <xdr:spPr>
        <a:xfrm flipV="1">
          <a:off x="4177665" y="93694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34925</xdr:rowOff>
    </xdr:from>
    <xdr:ext cx="404495" cy="252730"/>
    <xdr:sp macro="" textlink="">
      <xdr:nvSpPr>
        <xdr:cNvPr id="173" name="【橋りょう・トンネル】&#10;有形固定資産減価償却率最小値テキスト"/>
        <xdr:cNvSpPr txBox="1"/>
      </xdr:nvSpPr>
      <xdr:spPr>
        <a:xfrm>
          <a:off x="4216400" y="1076769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31115</xdr:rowOff>
    </xdr:from>
    <xdr:to xmlns:xdr="http://schemas.openxmlformats.org/drawingml/2006/spreadsheetDrawing">
      <xdr:col>24</xdr:col>
      <xdr:colOff>152400</xdr:colOff>
      <xdr:row>64</xdr:row>
      <xdr:rowOff>31115</xdr:rowOff>
    </xdr:to>
    <xdr:cxnSp macro="">
      <xdr:nvCxnSpPr>
        <xdr:cNvPr id="174" name="直線コネクタ 173"/>
        <xdr:cNvCxnSpPr/>
      </xdr:nvCxnSpPr>
      <xdr:spPr>
        <a:xfrm>
          <a:off x="4108450" y="10763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93345</xdr:rowOff>
    </xdr:from>
    <xdr:ext cx="404495" cy="253365"/>
    <xdr:sp macro="" textlink="">
      <xdr:nvSpPr>
        <xdr:cNvPr id="175" name="【橋りょう・トンネル】&#10;有形固定資産減価償却率最大値テキスト"/>
        <xdr:cNvSpPr txBox="1"/>
      </xdr:nvSpPr>
      <xdr:spPr>
        <a:xfrm>
          <a:off x="4216400" y="914971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145415</xdr:rowOff>
    </xdr:from>
    <xdr:to xmlns:xdr="http://schemas.openxmlformats.org/drawingml/2006/spreadsheetDrawing">
      <xdr:col>24</xdr:col>
      <xdr:colOff>152400</xdr:colOff>
      <xdr:row>55</xdr:row>
      <xdr:rowOff>145415</xdr:rowOff>
    </xdr:to>
    <xdr:cxnSp macro="">
      <xdr:nvCxnSpPr>
        <xdr:cNvPr id="176" name="直線コネクタ 175"/>
        <xdr:cNvCxnSpPr/>
      </xdr:nvCxnSpPr>
      <xdr:spPr>
        <a:xfrm>
          <a:off x="4108450" y="9369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111125</xdr:rowOff>
    </xdr:from>
    <xdr:ext cx="404495" cy="252730"/>
    <xdr:sp macro="" textlink="">
      <xdr:nvSpPr>
        <xdr:cNvPr id="177" name="【橋りょう・トンネル】&#10;有形固定資産減価償却率平均値テキスト"/>
        <xdr:cNvSpPr txBox="1"/>
      </xdr:nvSpPr>
      <xdr:spPr>
        <a:xfrm>
          <a:off x="4216400" y="10005695"/>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88900</xdr:rowOff>
    </xdr:from>
    <xdr:to xmlns:xdr="http://schemas.openxmlformats.org/drawingml/2006/spreadsheetDrawing">
      <xdr:col>24</xdr:col>
      <xdr:colOff>114300</xdr:colOff>
      <xdr:row>61</xdr:row>
      <xdr:rowOff>20320</xdr:rowOff>
    </xdr:to>
    <xdr:sp macro="" textlink="">
      <xdr:nvSpPr>
        <xdr:cNvPr id="178" name="フローチャート: 判断 177"/>
        <xdr:cNvSpPr/>
      </xdr:nvSpPr>
      <xdr:spPr>
        <a:xfrm>
          <a:off x="4127500" y="10151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57785</xdr:rowOff>
    </xdr:from>
    <xdr:to xmlns:xdr="http://schemas.openxmlformats.org/drawingml/2006/spreadsheetDrawing">
      <xdr:col>20</xdr:col>
      <xdr:colOff>38100</xdr:colOff>
      <xdr:row>60</xdr:row>
      <xdr:rowOff>156845</xdr:rowOff>
    </xdr:to>
    <xdr:sp macro="" textlink="">
      <xdr:nvSpPr>
        <xdr:cNvPr id="179" name="フローチャート: 判断 178"/>
        <xdr:cNvSpPr/>
      </xdr:nvSpPr>
      <xdr:spPr>
        <a:xfrm>
          <a:off x="3384550" y="10119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162560</xdr:rowOff>
    </xdr:from>
    <xdr:to xmlns:xdr="http://schemas.openxmlformats.org/drawingml/2006/spreadsheetDrawing">
      <xdr:col>15</xdr:col>
      <xdr:colOff>101600</xdr:colOff>
      <xdr:row>60</xdr:row>
      <xdr:rowOff>94615</xdr:rowOff>
    </xdr:to>
    <xdr:sp macro="" textlink="">
      <xdr:nvSpPr>
        <xdr:cNvPr id="180" name="フローチャート: 判断 179"/>
        <xdr:cNvSpPr/>
      </xdr:nvSpPr>
      <xdr:spPr>
        <a:xfrm>
          <a:off x="2571750" y="10057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122555</xdr:rowOff>
    </xdr:from>
    <xdr:to xmlns:xdr="http://schemas.openxmlformats.org/drawingml/2006/spreadsheetDrawing">
      <xdr:col>10</xdr:col>
      <xdr:colOff>165100</xdr:colOff>
      <xdr:row>60</xdr:row>
      <xdr:rowOff>53975</xdr:rowOff>
    </xdr:to>
    <xdr:sp macro="" textlink="">
      <xdr:nvSpPr>
        <xdr:cNvPr id="181" name="フローチャート: 判断 180"/>
        <xdr:cNvSpPr/>
      </xdr:nvSpPr>
      <xdr:spPr>
        <a:xfrm>
          <a:off x="1778000" y="10017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35560</xdr:rowOff>
    </xdr:from>
    <xdr:to xmlns:xdr="http://schemas.openxmlformats.org/drawingml/2006/spreadsheetDrawing">
      <xdr:col>6</xdr:col>
      <xdr:colOff>38100</xdr:colOff>
      <xdr:row>60</xdr:row>
      <xdr:rowOff>134620</xdr:rowOff>
    </xdr:to>
    <xdr:sp macro="" textlink="">
      <xdr:nvSpPr>
        <xdr:cNvPr id="182" name="フローチャート: 判断 181"/>
        <xdr:cNvSpPr/>
      </xdr:nvSpPr>
      <xdr:spPr>
        <a:xfrm>
          <a:off x="984250" y="100977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2730"/>
    <xdr:sp macro="" textlink="">
      <xdr:nvSpPr>
        <xdr:cNvPr id="183" name="テキスト ボックス 182"/>
        <xdr:cNvSpPr txBox="1"/>
      </xdr:nvSpPr>
      <xdr:spPr>
        <a:xfrm>
          <a:off x="40068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2730"/>
    <xdr:sp macro="" textlink="">
      <xdr:nvSpPr>
        <xdr:cNvPr id="184" name="テキスト ボックス 183"/>
        <xdr:cNvSpPr txBox="1"/>
      </xdr:nvSpPr>
      <xdr:spPr>
        <a:xfrm>
          <a:off x="32575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1365" cy="252730"/>
    <xdr:sp macro="" textlink="">
      <xdr:nvSpPr>
        <xdr:cNvPr id="185" name="テキスト ボックス 184"/>
        <xdr:cNvSpPr txBox="1"/>
      </xdr:nvSpPr>
      <xdr:spPr>
        <a:xfrm>
          <a:off x="24511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2730"/>
    <xdr:sp macro="" textlink="">
      <xdr:nvSpPr>
        <xdr:cNvPr id="186" name="テキスト ボックス 185"/>
        <xdr:cNvSpPr txBox="1"/>
      </xdr:nvSpPr>
      <xdr:spPr>
        <a:xfrm>
          <a:off x="16573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2730"/>
    <xdr:sp macro="" textlink="">
      <xdr:nvSpPr>
        <xdr:cNvPr id="187" name="テキスト ボックス 186"/>
        <xdr:cNvSpPr txBox="1"/>
      </xdr:nvSpPr>
      <xdr:spPr>
        <a:xfrm>
          <a:off x="857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149225</xdr:rowOff>
    </xdr:from>
    <xdr:to xmlns:xdr="http://schemas.openxmlformats.org/drawingml/2006/spreadsheetDrawing">
      <xdr:col>24</xdr:col>
      <xdr:colOff>114300</xdr:colOff>
      <xdr:row>64</xdr:row>
      <xdr:rowOff>80645</xdr:rowOff>
    </xdr:to>
    <xdr:sp macro="" textlink="">
      <xdr:nvSpPr>
        <xdr:cNvPr id="188" name="楕円 187"/>
        <xdr:cNvSpPr/>
      </xdr:nvSpPr>
      <xdr:spPr>
        <a:xfrm>
          <a:off x="4127500" y="10714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66040</xdr:rowOff>
    </xdr:from>
    <xdr:ext cx="404495" cy="252730"/>
    <xdr:sp macro="" textlink="">
      <xdr:nvSpPr>
        <xdr:cNvPr id="189" name="【橋りょう・トンネル】&#10;有形固定資産減価償却率該当値テキスト"/>
        <xdr:cNvSpPr txBox="1"/>
      </xdr:nvSpPr>
      <xdr:spPr>
        <a:xfrm>
          <a:off x="4216400" y="1063117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73025</xdr:rowOff>
    </xdr:from>
    <xdr:to xmlns:xdr="http://schemas.openxmlformats.org/drawingml/2006/spreadsheetDrawing">
      <xdr:col>20</xdr:col>
      <xdr:colOff>38100</xdr:colOff>
      <xdr:row>64</xdr:row>
      <xdr:rowOff>5080</xdr:rowOff>
    </xdr:to>
    <xdr:sp macro="" textlink="">
      <xdr:nvSpPr>
        <xdr:cNvPr id="190" name="楕円 189"/>
        <xdr:cNvSpPr/>
      </xdr:nvSpPr>
      <xdr:spPr>
        <a:xfrm>
          <a:off x="3384550" y="106381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63</xdr:row>
      <xdr:rowOff>123190</xdr:rowOff>
    </xdr:from>
    <xdr:to xmlns:xdr="http://schemas.openxmlformats.org/drawingml/2006/spreadsheetDrawing">
      <xdr:col>24</xdr:col>
      <xdr:colOff>63500</xdr:colOff>
      <xdr:row>64</xdr:row>
      <xdr:rowOff>31115</xdr:rowOff>
    </xdr:to>
    <xdr:cxnSp macro="">
      <xdr:nvCxnSpPr>
        <xdr:cNvPr id="191" name="直線コネクタ 190"/>
        <xdr:cNvCxnSpPr/>
      </xdr:nvCxnSpPr>
      <xdr:spPr>
        <a:xfrm>
          <a:off x="3429000" y="10688320"/>
          <a:ext cx="7493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28575</xdr:rowOff>
    </xdr:from>
    <xdr:to xmlns:xdr="http://schemas.openxmlformats.org/drawingml/2006/spreadsheetDrawing">
      <xdr:col>15</xdr:col>
      <xdr:colOff>101600</xdr:colOff>
      <xdr:row>63</xdr:row>
      <xdr:rowOff>128270</xdr:rowOff>
    </xdr:to>
    <xdr:sp macro="" textlink="">
      <xdr:nvSpPr>
        <xdr:cNvPr id="192" name="楕円 191"/>
        <xdr:cNvSpPr/>
      </xdr:nvSpPr>
      <xdr:spPr>
        <a:xfrm>
          <a:off x="2571750" y="10593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78105</xdr:rowOff>
    </xdr:from>
    <xdr:to xmlns:xdr="http://schemas.openxmlformats.org/drawingml/2006/spreadsheetDrawing">
      <xdr:col>19</xdr:col>
      <xdr:colOff>171450</xdr:colOff>
      <xdr:row>63</xdr:row>
      <xdr:rowOff>123190</xdr:rowOff>
    </xdr:to>
    <xdr:cxnSp macro="">
      <xdr:nvCxnSpPr>
        <xdr:cNvPr id="193" name="直線コネクタ 192"/>
        <xdr:cNvCxnSpPr/>
      </xdr:nvCxnSpPr>
      <xdr:spPr>
        <a:xfrm>
          <a:off x="2622550" y="10643235"/>
          <a:ext cx="8064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120015</xdr:rowOff>
    </xdr:from>
    <xdr:to xmlns:xdr="http://schemas.openxmlformats.org/drawingml/2006/spreadsheetDrawing">
      <xdr:col>10</xdr:col>
      <xdr:colOff>165100</xdr:colOff>
      <xdr:row>63</xdr:row>
      <xdr:rowOff>52070</xdr:rowOff>
    </xdr:to>
    <xdr:sp macro="" textlink="">
      <xdr:nvSpPr>
        <xdr:cNvPr id="194" name="楕円 193"/>
        <xdr:cNvSpPr/>
      </xdr:nvSpPr>
      <xdr:spPr>
        <a:xfrm>
          <a:off x="1778000" y="10517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2540</xdr:rowOff>
    </xdr:from>
    <xdr:to xmlns:xdr="http://schemas.openxmlformats.org/drawingml/2006/spreadsheetDrawing">
      <xdr:col>15</xdr:col>
      <xdr:colOff>50800</xdr:colOff>
      <xdr:row>63</xdr:row>
      <xdr:rowOff>78105</xdr:rowOff>
    </xdr:to>
    <xdr:cxnSp macro="">
      <xdr:nvCxnSpPr>
        <xdr:cNvPr id="195" name="直線コネクタ 194"/>
        <xdr:cNvCxnSpPr/>
      </xdr:nvCxnSpPr>
      <xdr:spPr>
        <a:xfrm>
          <a:off x="1828800" y="10567670"/>
          <a:ext cx="7937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61595</xdr:rowOff>
    </xdr:from>
    <xdr:to xmlns:xdr="http://schemas.openxmlformats.org/drawingml/2006/spreadsheetDrawing">
      <xdr:col>6</xdr:col>
      <xdr:colOff>38100</xdr:colOff>
      <xdr:row>62</xdr:row>
      <xdr:rowOff>161925</xdr:rowOff>
    </xdr:to>
    <xdr:sp macro="" textlink="">
      <xdr:nvSpPr>
        <xdr:cNvPr id="196" name="楕円 195"/>
        <xdr:cNvSpPr/>
      </xdr:nvSpPr>
      <xdr:spPr>
        <a:xfrm>
          <a:off x="984250" y="1045908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62</xdr:row>
      <xdr:rowOff>111760</xdr:rowOff>
    </xdr:from>
    <xdr:to xmlns:xdr="http://schemas.openxmlformats.org/drawingml/2006/spreadsheetDrawing">
      <xdr:col>10</xdr:col>
      <xdr:colOff>114300</xdr:colOff>
      <xdr:row>63</xdr:row>
      <xdr:rowOff>2540</xdr:rowOff>
    </xdr:to>
    <xdr:cxnSp macro="">
      <xdr:nvCxnSpPr>
        <xdr:cNvPr id="197" name="直線コネクタ 196"/>
        <xdr:cNvCxnSpPr/>
      </xdr:nvCxnSpPr>
      <xdr:spPr>
        <a:xfrm>
          <a:off x="1028700" y="10509250"/>
          <a:ext cx="8001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5715</xdr:rowOff>
    </xdr:from>
    <xdr:ext cx="404495" cy="253365"/>
    <xdr:sp macro="" textlink="">
      <xdr:nvSpPr>
        <xdr:cNvPr id="198" name="n_1aveValue【橋りょう・トンネル】&#10;有形固定資産減価償却率"/>
        <xdr:cNvSpPr txBox="1"/>
      </xdr:nvSpPr>
      <xdr:spPr>
        <a:xfrm>
          <a:off x="3239135" y="990028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110490</xdr:rowOff>
    </xdr:from>
    <xdr:ext cx="404495" cy="253365"/>
    <xdr:sp macro="" textlink="">
      <xdr:nvSpPr>
        <xdr:cNvPr id="199" name="n_2aveValue【橋りょう・トンネル】&#10;有形固定資産減価償却率"/>
        <xdr:cNvSpPr txBox="1"/>
      </xdr:nvSpPr>
      <xdr:spPr>
        <a:xfrm>
          <a:off x="2439035" y="983742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70485</xdr:rowOff>
    </xdr:from>
    <xdr:ext cx="404495" cy="252730"/>
    <xdr:sp macro="" textlink="">
      <xdr:nvSpPr>
        <xdr:cNvPr id="200" name="n_3aveValue【橋りょう・トンネル】&#10;有形固定資産減価償却率"/>
        <xdr:cNvSpPr txBox="1"/>
      </xdr:nvSpPr>
      <xdr:spPr>
        <a:xfrm>
          <a:off x="1645285" y="979741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151130</xdr:rowOff>
    </xdr:from>
    <xdr:ext cx="405130" cy="253365"/>
    <xdr:sp macro="" textlink="">
      <xdr:nvSpPr>
        <xdr:cNvPr id="201" name="n_4aveValue【橋りょう・トンネル】&#10;有形固定資産減価償却率"/>
        <xdr:cNvSpPr txBox="1"/>
      </xdr:nvSpPr>
      <xdr:spPr>
        <a:xfrm>
          <a:off x="851535" y="98780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163830</xdr:rowOff>
    </xdr:from>
    <xdr:ext cx="404495" cy="252730"/>
    <xdr:sp macro="" textlink="">
      <xdr:nvSpPr>
        <xdr:cNvPr id="202" name="n_1mainValue【橋りょう・トンネル】&#10;有形固定資産減価償却率"/>
        <xdr:cNvSpPr txBox="1"/>
      </xdr:nvSpPr>
      <xdr:spPr>
        <a:xfrm>
          <a:off x="3239135" y="107289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118745</xdr:rowOff>
    </xdr:from>
    <xdr:ext cx="404495" cy="253365"/>
    <xdr:sp macro="" textlink="">
      <xdr:nvSpPr>
        <xdr:cNvPr id="203" name="n_2mainValue【橋りょう・トンネル】&#10;有形固定資産減価償却率"/>
        <xdr:cNvSpPr txBox="1"/>
      </xdr:nvSpPr>
      <xdr:spPr>
        <a:xfrm>
          <a:off x="2439035" y="1068387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43180</xdr:rowOff>
    </xdr:from>
    <xdr:ext cx="404495" cy="253365"/>
    <xdr:sp macro="" textlink="">
      <xdr:nvSpPr>
        <xdr:cNvPr id="204" name="n_3mainValue【橋りょう・トンネル】&#10;有形固定資産減価償却率"/>
        <xdr:cNvSpPr txBox="1"/>
      </xdr:nvSpPr>
      <xdr:spPr>
        <a:xfrm>
          <a:off x="1645285" y="1060831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152400</xdr:rowOff>
    </xdr:from>
    <xdr:ext cx="405130" cy="253365"/>
    <xdr:sp macro="" textlink="">
      <xdr:nvSpPr>
        <xdr:cNvPr id="205" name="n_4mainValue【橋りょう・トンネル】&#10;有形固定資産減価償却率"/>
        <xdr:cNvSpPr txBox="1"/>
      </xdr:nvSpPr>
      <xdr:spPr>
        <a:xfrm>
          <a:off x="851535" y="105498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206" name="正方形/長方形 205"/>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208" name="正方形/長方形 207"/>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210" name="正方形/長方形 209"/>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212" name="正方形/長方形 211"/>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3" name="正方形/長方形 212"/>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9250" cy="220345"/>
    <xdr:sp macro="" textlink="">
      <xdr:nvSpPr>
        <xdr:cNvPr id="214" name="テキスト ボックス 213"/>
        <xdr:cNvSpPr txBox="1"/>
      </xdr:nvSpPr>
      <xdr:spPr>
        <a:xfrm>
          <a:off x="5918200" y="875855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15" name="直線コネクタ 214"/>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128270</xdr:rowOff>
    </xdr:from>
    <xdr:to xmlns:xdr="http://schemas.openxmlformats.org/drawingml/2006/spreadsheetDrawing">
      <xdr:col>59</xdr:col>
      <xdr:colOff>50800</xdr:colOff>
      <xdr:row>64</xdr:row>
      <xdr:rowOff>128270</xdr:rowOff>
    </xdr:to>
    <xdr:cxnSp macro="">
      <xdr:nvCxnSpPr>
        <xdr:cNvPr id="216" name="直線コネクタ 215"/>
        <xdr:cNvCxnSpPr/>
      </xdr:nvCxnSpPr>
      <xdr:spPr>
        <a:xfrm>
          <a:off x="5956300" y="108610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156210</xdr:rowOff>
    </xdr:from>
    <xdr:ext cx="248285" cy="253365"/>
    <xdr:sp macro="" textlink="">
      <xdr:nvSpPr>
        <xdr:cNvPr id="217" name="テキスト ボックス 216"/>
        <xdr:cNvSpPr txBox="1"/>
      </xdr:nvSpPr>
      <xdr:spPr>
        <a:xfrm>
          <a:off x="5726430" y="10721340"/>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143510</xdr:rowOff>
    </xdr:from>
    <xdr:to xmlns:xdr="http://schemas.openxmlformats.org/drawingml/2006/spreadsheetDrawing">
      <xdr:col>59</xdr:col>
      <xdr:colOff>50800</xdr:colOff>
      <xdr:row>62</xdr:row>
      <xdr:rowOff>143510</xdr:rowOff>
    </xdr:to>
    <xdr:cxnSp macro="">
      <xdr:nvCxnSpPr>
        <xdr:cNvPr id="218" name="直線コネクタ 217"/>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5630" cy="253365"/>
    <xdr:sp macro="" textlink="">
      <xdr:nvSpPr>
        <xdr:cNvPr id="219" name="テキスト ボックス 218"/>
        <xdr:cNvSpPr txBox="1"/>
      </xdr:nvSpPr>
      <xdr:spPr>
        <a:xfrm>
          <a:off x="5417820" y="104019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160020</xdr:rowOff>
    </xdr:from>
    <xdr:to xmlns:xdr="http://schemas.openxmlformats.org/drawingml/2006/spreadsheetDrawing">
      <xdr:col>59</xdr:col>
      <xdr:colOff>50800</xdr:colOff>
      <xdr:row>60</xdr:row>
      <xdr:rowOff>160020</xdr:rowOff>
    </xdr:to>
    <xdr:cxnSp macro="">
      <xdr:nvCxnSpPr>
        <xdr:cNvPr id="220" name="直線コネクタ 219"/>
        <xdr:cNvCxnSpPr/>
      </xdr:nvCxnSpPr>
      <xdr:spPr>
        <a:xfrm>
          <a:off x="5956300" y="102222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20320</xdr:rowOff>
    </xdr:from>
    <xdr:ext cx="595630" cy="253365"/>
    <xdr:sp macro="" textlink="">
      <xdr:nvSpPr>
        <xdr:cNvPr id="221" name="テキスト ボックス 220"/>
        <xdr:cNvSpPr txBox="1"/>
      </xdr:nvSpPr>
      <xdr:spPr>
        <a:xfrm>
          <a:off x="5417820" y="1008253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22" name="直線コネクタ 221"/>
        <xdr:cNvCxnSpPr/>
      </xdr:nvCxnSpPr>
      <xdr:spPr>
        <a:xfrm>
          <a:off x="595630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36830</xdr:rowOff>
    </xdr:from>
    <xdr:ext cx="595630" cy="253365"/>
    <xdr:sp macro="" textlink="">
      <xdr:nvSpPr>
        <xdr:cNvPr id="223" name="テキスト ボックス 222"/>
        <xdr:cNvSpPr txBox="1"/>
      </xdr:nvSpPr>
      <xdr:spPr>
        <a:xfrm>
          <a:off x="5417820" y="9763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24" name="直線コネクタ 223"/>
        <xdr:cNvCxnSpPr/>
      </xdr:nvCxnSpPr>
      <xdr:spPr>
        <a:xfrm>
          <a:off x="5956300" y="9583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52705</xdr:rowOff>
    </xdr:from>
    <xdr:ext cx="685800" cy="252730"/>
    <xdr:sp macro="" textlink="">
      <xdr:nvSpPr>
        <xdr:cNvPr id="225" name="テキスト ボックス 224"/>
        <xdr:cNvSpPr txBox="1"/>
      </xdr:nvSpPr>
      <xdr:spPr>
        <a:xfrm>
          <a:off x="5327650" y="9444355"/>
          <a:ext cx="685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39370</xdr:rowOff>
    </xdr:from>
    <xdr:to xmlns:xdr="http://schemas.openxmlformats.org/drawingml/2006/spreadsheetDrawing">
      <xdr:col>59</xdr:col>
      <xdr:colOff>50800</xdr:colOff>
      <xdr:row>55</xdr:row>
      <xdr:rowOff>39370</xdr:rowOff>
    </xdr:to>
    <xdr:cxnSp macro="">
      <xdr:nvCxnSpPr>
        <xdr:cNvPr id="226" name="直線コネクタ 225"/>
        <xdr:cNvCxnSpPr/>
      </xdr:nvCxnSpPr>
      <xdr:spPr>
        <a:xfrm>
          <a:off x="5956300" y="92633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68580</xdr:rowOff>
    </xdr:from>
    <xdr:ext cx="685800" cy="252730"/>
    <xdr:sp macro="" textlink="">
      <xdr:nvSpPr>
        <xdr:cNvPr id="227" name="テキスト ボックス 226"/>
        <xdr:cNvSpPr txBox="1"/>
      </xdr:nvSpPr>
      <xdr:spPr>
        <a:xfrm>
          <a:off x="5327650" y="9124950"/>
          <a:ext cx="685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8" name="直線コネクタ 227"/>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84455</xdr:rowOff>
    </xdr:from>
    <xdr:ext cx="685800" cy="252730"/>
    <xdr:sp macro="" textlink="">
      <xdr:nvSpPr>
        <xdr:cNvPr id="229" name="テキスト ボックス 228"/>
        <xdr:cNvSpPr txBox="1"/>
      </xdr:nvSpPr>
      <xdr:spPr>
        <a:xfrm>
          <a:off x="5327650" y="8805545"/>
          <a:ext cx="685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30"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71120</xdr:rowOff>
    </xdr:from>
    <xdr:to xmlns:xdr="http://schemas.openxmlformats.org/drawingml/2006/spreadsheetDrawing">
      <xdr:col>54</xdr:col>
      <xdr:colOff>171450</xdr:colOff>
      <xdr:row>64</xdr:row>
      <xdr:rowOff>88900</xdr:rowOff>
    </xdr:to>
    <xdr:cxnSp macro="">
      <xdr:nvCxnSpPr>
        <xdr:cNvPr id="231" name="直線コネクタ 230"/>
        <xdr:cNvCxnSpPr/>
      </xdr:nvCxnSpPr>
      <xdr:spPr>
        <a:xfrm flipV="1">
          <a:off x="9429750" y="946277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92710</xdr:rowOff>
    </xdr:from>
    <xdr:ext cx="534035" cy="253365"/>
    <xdr:sp macro="" textlink="">
      <xdr:nvSpPr>
        <xdr:cNvPr id="232" name="【橋りょう・トンネル】&#10;一人当たり有形固定資産（償却資産）額最小値テキスト"/>
        <xdr:cNvSpPr txBox="1"/>
      </xdr:nvSpPr>
      <xdr:spPr>
        <a:xfrm>
          <a:off x="9467850" y="1082548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88900</xdr:rowOff>
    </xdr:from>
    <xdr:to xmlns:xdr="http://schemas.openxmlformats.org/drawingml/2006/spreadsheetDrawing">
      <xdr:col>55</xdr:col>
      <xdr:colOff>88900</xdr:colOff>
      <xdr:row>64</xdr:row>
      <xdr:rowOff>88900</xdr:rowOff>
    </xdr:to>
    <xdr:cxnSp macro="">
      <xdr:nvCxnSpPr>
        <xdr:cNvPr id="233" name="直線コネクタ 232"/>
        <xdr:cNvCxnSpPr/>
      </xdr:nvCxnSpPr>
      <xdr:spPr>
        <a:xfrm>
          <a:off x="9359900" y="10821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18415</xdr:rowOff>
    </xdr:from>
    <xdr:ext cx="689610" cy="253365"/>
    <xdr:sp macro="" textlink="">
      <xdr:nvSpPr>
        <xdr:cNvPr id="234" name="【橋りょう・トンネル】&#10;一人当たり有形固定資産（償却資産）額最大値テキスト"/>
        <xdr:cNvSpPr txBox="1"/>
      </xdr:nvSpPr>
      <xdr:spPr>
        <a:xfrm>
          <a:off x="9467850" y="9242425"/>
          <a:ext cx="6896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1,313,652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71120</xdr:rowOff>
    </xdr:from>
    <xdr:to xmlns:xdr="http://schemas.openxmlformats.org/drawingml/2006/spreadsheetDrawing">
      <xdr:col>55</xdr:col>
      <xdr:colOff>88900</xdr:colOff>
      <xdr:row>56</xdr:row>
      <xdr:rowOff>71120</xdr:rowOff>
    </xdr:to>
    <xdr:cxnSp macro="">
      <xdr:nvCxnSpPr>
        <xdr:cNvPr id="235" name="直線コネクタ 234"/>
        <xdr:cNvCxnSpPr/>
      </xdr:nvCxnSpPr>
      <xdr:spPr>
        <a:xfrm>
          <a:off x="9359900" y="9462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140335</xdr:rowOff>
    </xdr:from>
    <xdr:ext cx="598170" cy="252730"/>
    <xdr:sp macro="" textlink="">
      <xdr:nvSpPr>
        <xdr:cNvPr id="236" name="【橋りょう・トンネル】&#10;一人当たり有形固定資産（償却資産）額平均値テキスト"/>
        <xdr:cNvSpPr txBox="1"/>
      </xdr:nvSpPr>
      <xdr:spPr>
        <a:xfrm>
          <a:off x="9467850" y="10537825"/>
          <a:ext cx="5981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161290</xdr:rowOff>
    </xdr:from>
    <xdr:to xmlns:xdr="http://schemas.openxmlformats.org/drawingml/2006/spreadsheetDrawing">
      <xdr:col>55</xdr:col>
      <xdr:colOff>50800</xdr:colOff>
      <xdr:row>63</xdr:row>
      <xdr:rowOff>92710</xdr:rowOff>
    </xdr:to>
    <xdr:sp macro="" textlink="">
      <xdr:nvSpPr>
        <xdr:cNvPr id="237" name="フローチャート: 判断 236"/>
        <xdr:cNvSpPr/>
      </xdr:nvSpPr>
      <xdr:spPr>
        <a:xfrm>
          <a:off x="9398000" y="105587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164465</xdr:rowOff>
    </xdr:from>
    <xdr:to xmlns:xdr="http://schemas.openxmlformats.org/drawingml/2006/spreadsheetDrawing">
      <xdr:col>50</xdr:col>
      <xdr:colOff>165100</xdr:colOff>
      <xdr:row>63</xdr:row>
      <xdr:rowOff>95885</xdr:rowOff>
    </xdr:to>
    <xdr:sp macro="" textlink="">
      <xdr:nvSpPr>
        <xdr:cNvPr id="238" name="フローチャート: 判断 237"/>
        <xdr:cNvSpPr/>
      </xdr:nvSpPr>
      <xdr:spPr>
        <a:xfrm>
          <a:off x="8636000" y="10561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165100</xdr:rowOff>
    </xdr:from>
    <xdr:to xmlns:xdr="http://schemas.openxmlformats.org/drawingml/2006/spreadsheetDrawing">
      <xdr:col>46</xdr:col>
      <xdr:colOff>38100</xdr:colOff>
      <xdr:row>63</xdr:row>
      <xdr:rowOff>96520</xdr:rowOff>
    </xdr:to>
    <xdr:sp macro="" textlink="">
      <xdr:nvSpPr>
        <xdr:cNvPr id="239" name="フローチャート: 判断 238"/>
        <xdr:cNvSpPr/>
      </xdr:nvSpPr>
      <xdr:spPr>
        <a:xfrm>
          <a:off x="7842250" y="105625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165100</xdr:rowOff>
    </xdr:from>
    <xdr:to xmlns:xdr="http://schemas.openxmlformats.org/drawingml/2006/spreadsheetDrawing">
      <xdr:col>41</xdr:col>
      <xdr:colOff>101600</xdr:colOff>
      <xdr:row>63</xdr:row>
      <xdr:rowOff>96520</xdr:rowOff>
    </xdr:to>
    <xdr:sp macro="" textlink="">
      <xdr:nvSpPr>
        <xdr:cNvPr id="240" name="フローチャート: 判断 239"/>
        <xdr:cNvSpPr/>
      </xdr:nvSpPr>
      <xdr:spPr>
        <a:xfrm>
          <a:off x="7029450" y="10562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118110</xdr:rowOff>
    </xdr:from>
    <xdr:to xmlns:xdr="http://schemas.openxmlformats.org/drawingml/2006/spreadsheetDrawing">
      <xdr:col>36</xdr:col>
      <xdr:colOff>165100</xdr:colOff>
      <xdr:row>64</xdr:row>
      <xdr:rowOff>50800</xdr:rowOff>
    </xdr:to>
    <xdr:sp macro="" textlink="">
      <xdr:nvSpPr>
        <xdr:cNvPr id="241" name="フローチャート: 判断 240"/>
        <xdr:cNvSpPr/>
      </xdr:nvSpPr>
      <xdr:spPr>
        <a:xfrm>
          <a:off x="6235700" y="106832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2730"/>
    <xdr:sp macro="" textlink="">
      <xdr:nvSpPr>
        <xdr:cNvPr id="242" name="テキスト ボックス 241"/>
        <xdr:cNvSpPr txBox="1"/>
      </xdr:nvSpPr>
      <xdr:spPr>
        <a:xfrm>
          <a:off x="925830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2730"/>
    <xdr:sp macro="" textlink="">
      <xdr:nvSpPr>
        <xdr:cNvPr id="243" name="テキスト ボックス 242"/>
        <xdr:cNvSpPr txBox="1"/>
      </xdr:nvSpPr>
      <xdr:spPr>
        <a:xfrm>
          <a:off x="85153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2730"/>
    <xdr:sp macro="" textlink="">
      <xdr:nvSpPr>
        <xdr:cNvPr id="244" name="テキスト ボックス 243"/>
        <xdr:cNvSpPr txBox="1"/>
      </xdr:nvSpPr>
      <xdr:spPr>
        <a:xfrm>
          <a:off x="7715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1365" cy="252730"/>
    <xdr:sp macro="" textlink="">
      <xdr:nvSpPr>
        <xdr:cNvPr id="245" name="テキスト ボックス 244"/>
        <xdr:cNvSpPr txBox="1"/>
      </xdr:nvSpPr>
      <xdr:spPr>
        <a:xfrm>
          <a:off x="69088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2730"/>
    <xdr:sp macro="" textlink="">
      <xdr:nvSpPr>
        <xdr:cNvPr id="246" name="テキスト ボックス 245"/>
        <xdr:cNvSpPr txBox="1"/>
      </xdr:nvSpPr>
      <xdr:spPr>
        <a:xfrm>
          <a:off x="61150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141605</xdr:rowOff>
    </xdr:from>
    <xdr:to xmlns:xdr="http://schemas.openxmlformats.org/drawingml/2006/spreadsheetDrawing">
      <xdr:col>55</xdr:col>
      <xdr:colOff>50800</xdr:colOff>
      <xdr:row>63</xdr:row>
      <xdr:rowOff>73025</xdr:rowOff>
    </xdr:to>
    <xdr:sp macro="" textlink="">
      <xdr:nvSpPr>
        <xdr:cNvPr id="247" name="楕円 246"/>
        <xdr:cNvSpPr/>
      </xdr:nvSpPr>
      <xdr:spPr>
        <a:xfrm>
          <a:off x="9398000" y="105390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163830</xdr:rowOff>
    </xdr:from>
    <xdr:ext cx="598170" cy="252730"/>
    <xdr:sp macro="" textlink="">
      <xdr:nvSpPr>
        <xdr:cNvPr id="248" name="【橋りょう・トンネル】&#10;一人当たり有形固定資産（償却資産）額該当値テキスト"/>
        <xdr:cNvSpPr txBox="1"/>
      </xdr:nvSpPr>
      <xdr:spPr>
        <a:xfrm>
          <a:off x="9467850" y="1039368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142240</xdr:rowOff>
    </xdr:from>
    <xdr:to xmlns:xdr="http://schemas.openxmlformats.org/drawingml/2006/spreadsheetDrawing">
      <xdr:col>50</xdr:col>
      <xdr:colOff>165100</xdr:colOff>
      <xdr:row>63</xdr:row>
      <xdr:rowOff>73660</xdr:rowOff>
    </xdr:to>
    <xdr:sp macro="" textlink="">
      <xdr:nvSpPr>
        <xdr:cNvPr id="249" name="楕円 248"/>
        <xdr:cNvSpPr/>
      </xdr:nvSpPr>
      <xdr:spPr>
        <a:xfrm>
          <a:off x="8636000" y="10539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23495</xdr:rowOff>
    </xdr:from>
    <xdr:to xmlns:xdr="http://schemas.openxmlformats.org/drawingml/2006/spreadsheetDrawing">
      <xdr:col>55</xdr:col>
      <xdr:colOff>0</xdr:colOff>
      <xdr:row>63</xdr:row>
      <xdr:rowOff>24130</xdr:rowOff>
    </xdr:to>
    <xdr:cxnSp macro="">
      <xdr:nvCxnSpPr>
        <xdr:cNvPr id="250" name="直線コネクタ 249"/>
        <xdr:cNvCxnSpPr/>
      </xdr:nvCxnSpPr>
      <xdr:spPr>
        <a:xfrm flipV="1">
          <a:off x="8686800" y="1058862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144780</xdr:rowOff>
    </xdr:from>
    <xdr:to xmlns:xdr="http://schemas.openxmlformats.org/drawingml/2006/spreadsheetDrawing">
      <xdr:col>46</xdr:col>
      <xdr:colOff>38100</xdr:colOff>
      <xdr:row>63</xdr:row>
      <xdr:rowOff>76200</xdr:rowOff>
    </xdr:to>
    <xdr:sp macro="" textlink="">
      <xdr:nvSpPr>
        <xdr:cNvPr id="251" name="楕円 250"/>
        <xdr:cNvSpPr/>
      </xdr:nvSpPr>
      <xdr:spPr>
        <a:xfrm>
          <a:off x="7842250" y="105422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63</xdr:row>
      <xdr:rowOff>24130</xdr:rowOff>
    </xdr:from>
    <xdr:to xmlns:xdr="http://schemas.openxmlformats.org/drawingml/2006/spreadsheetDrawing">
      <xdr:col>50</xdr:col>
      <xdr:colOff>114300</xdr:colOff>
      <xdr:row>63</xdr:row>
      <xdr:rowOff>26670</xdr:rowOff>
    </xdr:to>
    <xdr:cxnSp macro="">
      <xdr:nvCxnSpPr>
        <xdr:cNvPr id="252" name="直線コネクタ 251"/>
        <xdr:cNvCxnSpPr/>
      </xdr:nvCxnSpPr>
      <xdr:spPr>
        <a:xfrm flipV="1">
          <a:off x="7886700" y="1058926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145415</xdr:rowOff>
    </xdr:from>
    <xdr:to xmlns:xdr="http://schemas.openxmlformats.org/drawingml/2006/spreadsheetDrawing">
      <xdr:col>41</xdr:col>
      <xdr:colOff>101600</xdr:colOff>
      <xdr:row>63</xdr:row>
      <xdr:rowOff>76835</xdr:rowOff>
    </xdr:to>
    <xdr:sp macro="" textlink="">
      <xdr:nvSpPr>
        <xdr:cNvPr id="253" name="楕円 252"/>
        <xdr:cNvSpPr/>
      </xdr:nvSpPr>
      <xdr:spPr>
        <a:xfrm>
          <a:off x="7029450" y="10542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26670</xdr:rowOff>
    </xdr:from>
    <xdr:to xmlns:xdr="http://schemas.openxmlformats.org/drawingml/2006/spreadsheetDrawing">
      <xdr:col>45</xdr:col>
      <xdr:colOff>171450</xdr:colOff>
      <xdr:row>63</xdr:row>
      <xdr:rowOff>27305</xdr:rowOff>
    </xdr:to>
    <xdr:cxnSp macro="">
      <xdr:nvCxnSpPr>
        <xdr:cNvPr id="254" name="直線コネクタ 253"/>
        <xdr:cNvCxnSpPr/>
      </xdr:nvCxnSpPr>
      <xdr:spPr>
        <a:xfrm flipV="1">
          <a:off x="7080250" y="1059180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146685</xdr:rowOff>
    </xdr:from>
    <xdr:to xmlns:xdr="http://schemas.openxmlformats.org/drawingml/2006/spreadsheetDrawing">
      <xdr:col>36</xdr:col>
      <xdr:colOff>165100</xdr:colOff>
      <xdr:row>63</xdr:row>
      <xdr:rowOff>78105</xdr:rowOff>
    </xdr:to>
    <xdr:sp macro="" textlink="">
      <xdr:nvSpPr>
        <xdr:cNvPr id="255" name="楕円 254"/>
        <xdr:cNvSpPr/>
      </xdr:nvSpPr>
      <xdr:spPr>
        <a:xfrm>
          <a:off x="6235700" y="10544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27305</xdr:rowOff>
    </xdr:from>
    <xdr:to xmlns:xdr="http://schemas.openxmlformats.org/drawingml/2006/spreadsheetDrawing">
      <xdr:col>41</xdr:col>
      <xdr:colOff>50800</xdr:colOff>
      <xdr:row>63</xdr:row>
      <xdr:rowOff>28575</xdr:rowOff>
    </xdr:to>
    <xdr:cxnSp macro="">
      <xdr:nvCxnSpPr>
        <xdr:cNvPr id="256" name="直線コネクタ 255"/>
        <xdr:cNvCxnSpPr/>
      </xdr:nvCxnSpPr>
      <xdr:spPr>
        <a:xfrm flipV="1">
          <a:off x="6286500" y="1059243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63</xdr:row>
      <xdr:rowOff>88265</xdr:rowOff>
    </xdr:from>
    <xdr:ext cx="598805" cy="252730"/>
    <xdr:sp macro="" textlink="">
      <xdr:nvSpPr>
        <xdr:cNvPr id="257" name="n_1aveValue【橋りょう・トンネル】&#10;一人当たり有形固定資産（償却資産）額"/>
        <xdr:cNvSpPr txBox="1"/>
      </xdr:nvSpPr>
      <xdr:spPr>
        <a:xfrm>
          <a:off x="8401050" y="106533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88265</xdr:rowOff>
    </xdr:from>
    <xdr:ext cx="598170" cy="252730"/>
    <xdr:sp macro="" textlink="">
      <xdr:nvSpPr>
        <xdr:cNvPr id="258" name="n_2aveValue【橋りょう・トンネル】&#10;一人当たり有形固定資産（償却資産）額"/>
        <xdr:cNvSpPr txBox="1"/>
      </xdr:nvSpPr>
      <xdr:spPr>
        <a:xfrm>
          <a:off x="7612380" y="1065339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88265</xdr:rowOff>
    </xdr:from>
    <xdr:ext cx="598170" cy="252730"/>
    <xdr:sp macro="" textlink="">
      <xdr:nvSpPr>
        <xdr:cNvPr id="259" name="n_3aveValue【橋りょう・トンネル】&#10;一人当たり有形固定資産（償却資産）額"/>
        <xdr:cNvSpPr txBox="1"/>
      </xdr:nvSpPr>
      <xdr:spPr>
        <a:xfrm>
          <a:off x="6818630" y="1065339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41275</xdr:rowOff>
    </xdr:from>
    <xdr:ext cx="598170" cy="253365"/>
    <xdr:sp macro="" textlink="">
      <xdr:nvSpPr>
        <xdr:cNvPr id="260" name="n_4aveValue【橋りょう・トンネル】&#10;一人当たり有形固定資産（償却資産）額"/>
        <xdr:cNvSpPr txBox="1"/>
      </xdr:nvSpPr>
      <xdr:spPr>
        <a:xfrm>
          <a:off x="6005830" y="1077404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61</xdr:row>
      <xdr:rowOff>90170</xdr:rowOff>
    </xdr:from>
    <xdr:ext cx="598805" cy="252730"/>
    <xdr:sp macro="" textlink="">
      <xdr:nvSpPr>
        <xdr:cNvPr id="261" name="n_1mainValue【橋りょう・トンネル】&#10;一人当たり有形固定資産（償却資産）額"/>
        <xdr:cNvSpPr txBox="1"/>
      </xdr:nvSpPr>
      <xdr:spPr>
        <a:xfrm>
          <a:off x="8401050" y="103200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254,930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92710</xdr:rowOff>
    </xdr:from>
    <xdr:ext cx="598170" cy="253365"/>
    <xdr:sp macro="" textlink="">
      <xdr:nvSpPr>
        <xdr:cNvPr id="262" name="n_2mainValue【橋りょう・トンネル】&#10;一人当たり有形固定資産（償却資産）額"/>
        <xdr:cNvSpPr txBox="1"/>
      </xdr:nvSpPr>
      <xdr:spPr>
        <a:xfrm>
          <a:off x="7612380" y="1032256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93345</xdr:rowOff>
    </xdr:from>
    <xdr:ext cx="598170" cy="253365"/>
    <xdr:sp macro="" textlink="">
      <xdr:nvSpPr>
        <xdr:cNvPr id="263" name="n_3mainValue【橋りょう・トンネル】&#10;一人当たり有形固定資産（償却資産）額"/>
        <xdr:cNvSpPr txBox="1"/>
      </xdr:nvSpPr>
      <xdr:spPr>
        <a:xfrm>
          <a:off x="6818630" y="1032319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251,984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94615</xdr:rowOff>
    </xdr:from>
    <xdr:ext cx="598170" cy="253365"/>
    <xdr:sp macro="" textlink="">
      <xdr:nvSpPr>
        <xdr:cNvPr id="264" name="n_4mainValue【橋りょう・トンネル】&#10;一人当たり有形固定資産（償却資産）額"/>
        <xdr:cNvSpPr txBox="1"/>
      </xdr:nvSpPr>
      <xdr:spPr>
        <a:xfrm>
          <a:off x="6005830" y="1032446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65" name="正方形/長方形 264"/>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66" name="正方形/長方形 265"/>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67" name="正方形/長方形 266"/>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68" name="正方形/長方形 267"/>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69" name="正方形/長方形 268"/>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70" name="正方形/長方形 269"/>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71" name="正方形/長方形 270"/>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72" name="正方形/長方形 271"/>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7815" cy="220345"/>
    <xdr:sp macro="" textlink="">
      <xdr:nvSpPr>
        <xdr:cNvPr id="273" name="テキスト ボックス 272"/>
        <xdr:cNvSpPr txBox="1"/>
      </xdr:nvSpPr>
      <xdr:spPr>
        <a:xfrm>
          <a:off x="666750" y="1248346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74" name="直線コネクタ 273"/>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2730"/>
    <xdr:sp macro="" textlink="">
      <xdr:nvSpPr>
        <xdr:cNvPr id="275" name="テキスト ボックス 274"/>
        <xdr:cNvSpPr txBox="1"/>
      </xdr:nvSpPr>
      <xdr:spPr>
        <a:xfrm>
          <a:off x="275590" y="14766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165100</xdr:rowOff>
    </xdr:from>
    <xdr:to xmlns:xdr="http://schemas.openxmlformats.org/drawingml/2006/spreadsheetDrawing">
      <xdr:col>28</xdr:col>
      <xdr:colOff>114300</xdr:colOff>
      <xdr:row>86</xdr:row>
      <xdr:rowOff>165100</xdr:rowOff>
    </xdr:to>
    <xdr:cxnSp macro="">
      <xdr:nvCxnSpPr>
        <xdr:cNvPr id="276" name="直線コネクタ 275"/>
        <xdr:cNvCxnSpPr/>
      </xdr:nvCxnSpPr>
      <xdr:spPr>
        <a:xfrm>
          <a:off x="6858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26035</xdr:rowOff>
    </xdr:from>
    <xdr:ext cx="402590" cy="253365"/>
    <xdr:sp macro="" textlink="">
      <xdr:nvSpPr>
        <xdr:cNvPr id="277" name="テキスト ボックス 276"/>
        <xdr:cNvSpPr txBox="1"/>
      </xdr:nvSpPr>
      <xdr:spPr>
        <a:xfrm>
          <a:off x="339725" y="1444688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6858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41275</xdr:rowOff>
    </xdr:from>
    <xdr:ext cx="402590" cy="253365"/>
    <xdr:sp macro="" textlink="">
      <xdr:nvSpPr>
        <xdr:cNvPr id="279" name="テキスト ボックス 278"/>
        <xdr:cNvSpPr txBox="1"/>
      </xdr:nvSpPr>
      <xdr:spPr>
        <a:xfrm>
          <a:off x="339725" y="1412684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29210</xdr:rowOff>
    </xdr:from>
    <xdr:to xmlns:xdr="http://schemas.openxmlformats.org/drawingml/2006/spreadsheetDrawing">
      <xdr:col>28</xdr:col>
      <xdr:colOff>114300</xdr:colOff>
      <xdr:row>83</xdr:row>
      <xdr:rowOff>29210</xdr:rowOff>
    </xdr:to>
    <xdr:cxnSp macro="">
      <xdr:nvCxnSpPr>
        <xdr:cNvPr id="280" name="直線コネクタ 279"/>
        <xdr:cNvCxnSpPr/>
      </xdr:nvCxnSpPr>
      <xdr:spPr>
        <a:xfrm>
          <a:off x="6858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57785</xdr:rowOff>
    </xdr:from>
    <xdr:ext cx="402590" cy="253365"/>
    <xdr:sp macro="" textlink="">
      <xdr:nvSpPr>
        <xdr:cNvPr id="281" name="テキスト ボックス 280"/>
        <xdr:cNvSpPr txBox="1"/>
      </xdr:nvSpPr>
      <xdr:spPr>
        <a:xfrm>
          <a:off x="339725" y="1380807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45085</xdr:rowOff>
    </xdr:from>
    <xdr:to xmlns:xdr="http://schemas.openxmlformats.org/drawingml/2006/spreadsheetDrawing">
      <xdr:col>28</xdr:col>
      <xdr:colOff>114300</xdr:colOff>
      <xdr:row>81</xdr:row>
      <xdr:rowOff>45085</xdr:rowOff>
    </xdr:to>
    <xdr:cxnSp macro="">
      <xdr:nvCxnSpPr>
        <xdr:cNvPr id="282" name="直線コネクタ 281"/>
        <xdr:cNvCxnSpPr/>
      </xdr:nvCxnSpPr>
      <xdr:spPr>
        <a:xfrm>
          <a:off x="6858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73660</xdr:rowOff>
    </xdr:from>
    <xdr:ext cx="402590" cy="253365"/>
    <xdr:sp macro="" textlink="">
      <xdr:nvSpPr>
        <xdr:cNvPr id="283" name="テキスト ボックス 282"/>
        <xdr:cNvSpPr txBox="1"/>
      </xdr:nvSpPr>
      <xdr:spPr>
        <a:xfrm>
          <a:off x="339725" y="134886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61595</xdr:rowOff>
    </xdr:from>
    <xdr:to xmlns:xdr="http://schemas.openxmlformats.org/drawingml/2006/spreadsheetDrawing">
      <xdr:col>28</xdr:col>
      <xdr:colOff>114300</xdr:colOff>
      <xdr:row>79</xdr:row>
      <xdr:rowOff>61595</xdr:rowOff>
    </xdr:to>
    <xdr:cxnSp macro="">
      <xdr:nvCxnSpPr>
        <xdr:cNvPr id="284" name="直線コネクタ 283"/>
        <xdr:cNvCxnSpPr/>
      </xdr:nvCxnSpPr>
      <xdr:spPr>
        <a:xfrm>
          <a:off x="6858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90170</xdr:rowOff>
    </xdr:from>
    <xdr:ext cx="402590" cy="252730"/>
    <xdr:sp macro="" textlink="">
      <xdr:nvSpPr>
        <xdr:cNvPr id="285" name="テキスト ボックス 284"/>
        <xdr:cNvSpPr txBox="1"/>
      </xdr:nvSpPr>
      <xdr:spPr>
        <a:xfrm>
          <a:off x="339725" y="1316990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76835</xdr:rowOff>
    </xdr:from>
    <xdr:to xmlns:xdr="http://schemas.openxmlformats.org/drawingml/2006/spreadsheetDrawing">
      <xdr:col>28</xdr:col>
      <xdr:colOff>114300</xdr:colOff>
      <xdr:row>77</xdr:row>
      <xdr:rowOff>76835</xdr:rowOff>
    </xdr:to>
    <xdr:cxnSp macro="">
      <xdr:nvCxnSpPr>
        <xdr:cNvPr id="286" name="直線コネクタ 285"/>
        <xdr:cNvCxnSpPr/>
      </xdr:nvCxnSpPr>
      <xdr:spPr>
        <a:xfrm>
          <a:off x="6858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106045</xdr:rowOff>
    </xdr:from>
    <xdr:ext cx="402590" cy="252730"/>
    <xdr:sp macro="" textlink="">
      <xdr:nvSpPr>
        <xdr:cNvPr id="287" name="テキスト ボックス 286"/>
        <xdr:cNvSpPr txBox="1"/>
      </xdr:nvSpPr>
      <xdr:spPr>
        <a:xfrm>
          <a:off x="339725" y="1285049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88" name="直線コネクタ 287"/>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121920</xdr:rowOff>
    </xdr:from>
    <xdr:ext cx="402590" cy="252730"/>
    <xdr:sp macro="" textlink="">
      <xdr:nvSpPr>
        <xdr:cNvPr id="289" name="テキスト ボックス 288"/>
        <xdr:cNvSpPr txBox="1"/>
      </xdr:nvSpPr>
      <xdr:spPr>
        <a:xfrm>
          <a:off x="339725" y="125310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90"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80</xdr:row>
      <xdr:rowOff>69215</xdr:rowOff>
    </xdr:from>
    <xdr:to xmlns:xdr="http://schemas.openxmlformats.org/drawingml/2006/spreadsheetDrawing">
      <xdr:col>24</xdr:col>
      <xdr:colOff>62865</xdr:colOff>
      <xdr:row>86</xdr:row>
      <xdr:rowOff>17780</xdr:rowOff>
    </xdr:to>
    <xdr:cxnSp macro="">
      <xdr:nvCxnSpPr>
        <xdr:cNvPr id="291" name="直線コネクタ 290"/>
        <xdr:cNvCxnSpPr/>
      </xdr:nvCxnSpPr>
      <xdr:spPr>
        <a:xfrm flipV="1">
          <a:off x="4177665" y="13484225"/>
          <a:ext cx="0" cy="954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21590</xdr:rowOff>
    </xdr:from>
    <xdr:ext cx="404495" cy="252730"/>
    <xdr:sp macro="" textlink="">
      <xdr:nvSpPr>
        <xdr:cNvPr id="292" name="【公営住宅】&#10;有形固定資産減価償却率最小値テキスト"/>
        <xdr:cNvSpPr txBox="1"/>
      </xdr:nvSpPr>
      <xdr:spPr>
        <a:xfrm>
          <a:off x="4216400" y="1444244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17780</xdr:rowOff>
    </xdr:from>
    <xdr:to xmlns:xdr="http://schemas.openxmlformats.org/drawingml/2006/spreadsheetDrawing">
      <xdr:col>24</xdr:col>
      <xdr:colOff>152400</xdr:colOff>
      <xdr:row>86</xdr:row>
      <xdr:rowOff>17780</xdr:rowOff>
    </xdr:to>
    <xdr:cxnSp macro="">
      <xdr:nvCxnSpPr>
        <xdr:cNvPr id="293" name="直線コネクタ 292"/>
        <xdr:cNvCxnSpPr/>
      </xdr:nvCxnSpPr>
      <xdr:spPr>
        <a:xfrm>
          <a:off x="4108450" y="14438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17145</xdr:rowOff>
    </xdr:from>
    <xdr:ext cx="404495" cy="253365"/>
    <xdr:sp macro="" textlink="">
      <xdr:nvSpPr>
        <xdr:cNvPr id="294" name="【公営住宅】&#10;有形固定資産減価償却率最大値テキスト"/>
        <xdr:cNvSpPr txBox="1"/>
      </xdr:nvSpPr>
      <xdr:spPr>
        <a:xfrm>
          <a:off x="4216400" y="1326451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80</xdr:row>
      <xdr:rowOff>69215</xdr:rowOff>
    </xdr:from>
    <xdr:to xmlns:xdr="http://schemas.openxmlformats.org/drawingml/2006/spreadsheetDrawing">
      <xdr:col>24</xdr:col>
      <xdr:colOff>152400</xdr:colOff>
      <xdr:row>80</xdr:row>
      <xdr:rowOff>69215</xdr:rowOff>
    </xdr:to>
    <xdr:cxnSp macro="">
      <xdr:nvCxnSpPr>
        <xdr:cNvPr id="295" name="直線コネクタ 294"/>
        <xdr:cNvCxnSpPr/>
      </xdr:nvCxnSpPr>
      <xdr:spPr>
        <a:xfrm>
          <a:off x="4108450" y="13484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50800</xdr:rowOff>
    </xdr:from>
    <xdr:ext cx="404495" cy="252730"/>
    <xdr:sp macro="" textlink="">
      <xdr:nvSpPr>
        <xdr:cNvPr id="296" name="【公営住宅】&#10;有形固定資産減価償却率平均値テキスト"/>
        <xdr:cNvSpPr txBox="1"/>
      </xdr:nvSpPr>
      <xdr:spPr>
        <a:xfrm>
          <a:off x="4216400" y="13968730"/>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72390</xdr:rowOff>
    </xdr:from>
    <xdr:to xmlns:xdr="http://schemas.openxmlformats.org/drawingml/2006/spreadsheetDrawing">
      <xdr:col>24</xdr:col>
      <xdr:colOff>114300</xdr:colOff>
      <xdr:row>84</xdr:row>
      <xdr:rowOff>3810</xdr:rowOff>
    </xdr:to>
    <xdr:sp macro="" textlink="">
      <xdr:nvSpPr>
        <xdr:cNvPr id="297" name="フローチャート: 判断 296"/>
        <xdr:cNvSpPr/>
      </xdr:nvSpPr>
      <xdr:spPr>
        <a:xfrm>
          <a:off x="4127500" y="13990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17780</xdr:rowOff>
    </xdr:from>
    <xdr:to xmlns:xdr="http://schemas.openxmlformats.org/drawingml/2006/spreadsheetDrawing">
      <xdr:col>20</xdr:col>
      <xdr:colOff>38100</xdr:colOff>
      <xdr:row>83</xdr:row>
      <xdr:rowOff>117475</xdr:rowOff>
    </xdr:to>
    <xdr:sp macro="" textlink="">
      <xdr:nvSpPr>
        <xdr:cNvPr id="298" name="フローチャート: 判断 297"/>
        <xdr:cNvSpPr/>
      </xdr:nvSpPr>
      <xdr:spPr>
        <a:xfrm>
          <a:off x="3384550" y="139357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140970</xdr:rowOff>
    </xdr:from>
    <xdr:to xmlns:xdr="http://schemas.openxmlformats.org/drawingml/2006/spreadsheetDrawing">
      <xdr:col>15</xdr:col>
      <xdr:colOff>101600</xdr:colOff>
      <xdr:row>83</xdr:row>
      <xdr:rowOff>73025</xdr:rowOff>
    </xdr:to>
    <xdr:sp macro="" textlink="">
      <xdr:nvSpPr>
        <xdr:cNvPr id="299" name="フローチャート: 判断 298"/>
        <xdr:cNvSpPr/>
      </xdr:nvSpPr>
      <xdr:spPr>
        <a:xfrm>
          <a:off x="2571750" y="13891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5080</xdr:rowOff>
    </xdr:from>
    <xdr:to xmlns:xdr="http://schemas.openxmlformats.org/drawingml/2006/spreadsheetDrawing">
      <xdr:col>10</xdr:col>
      <xdr:colOff>165100</xdr:colOff>
      <xdr:row>83</xdr:row>
      <xdr:rowOff>104775</xdr:rowOff>
    </xdr:to>
    <xdr:sp macro="" textlink="">
      <xdr:nvSpPr>
        <xdr:cNvPr id="300" name="フローチャート: 判断 299"/>
        <xdr:cNvSpPr/>
      </xdr:nvSpPr>
      <xdr:spPr>
        <a:xfrm>
          <a:off x="1778000" y="139230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125095</xdr:rowOff>
    </xdr:from>
    <xdr:to xmlns:xdr="http://schemas.openxmlformats.org/drawingml/2006/spreadsheetDrawing">
      <xdr:col>6</xdr:col>
      <xdr:colOff>38100</xdr:colOff>
      <xdr:row>83</xdr:row>
      <xdr:rowOff>56515</xdr:rowOff>
    </xdr:to>
    <xdr:sp macro="" textlink="">
      <xdr:nvSpPr>
        <xdr:cNvPr id="301" name="フローチャート: 判断 300"/>
        <xdr:cNvSpPr/>
      </xdr:nvSpPr>
      <xdr:spPr>
        <a:xfrm>
          <a:off x="984250" y="138753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52730"/>
    <xdr:sp macro="" textlink="">
      <xdr:nvSpPr>
        <xdr:cNvPr id="302" name="テキスト ボックス 301"/>
        <xdr:cNvSpPr txBox="1"/>
      </xdr:nvSpPr>
      <xdr:spPr>
        <a:xfrm>
          <a:off x="40068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52730"/>
    <xdr:sp macro="" textlink="">
      <xdr:nvSpPr>
        <xdr:cNvPr id="303" name="テキスト ボックス 302"/>
        <xdr:cNvSpPr txBox="1"/>
      </xdr:nvSpPr>
      <xdr:spPr>
        <a:xfrm>
          <a:off x="32575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61365" cy="252730"/>
    <xdr:sp macro="" textlink="">
      <xdr:nvSpPr>
        <xdr:cNvPr id="304" name="テキスト ボックス 303"/>
        <xdr:cNvSpPr txBox="1"/>
      </xdr:nvSpPr>
      <xdr:spPr>
        <a:xfrm>
          <a:off x="24511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52730"/>
    <xdr:sp macro="" textlink="">
      <xdr:nvSpPr>
        <xdr:cNvPr id="305" name="テキスト ボックス 304"/>
        <xdr:cNvSpPr txBox="1"/>
      </xdr:nvSpPr>
      <xdr:spPr>
        <a:xfrm>
          <a:off x="1657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52730"/>
    <xdr:sp macro="" textlink="">
      <xdr:nvSpPr>
        <xdr:cNvPr id="306" name="テキスト ボックス 305"/>
        <xdr:cNvSpPr txBox="1"/>
      </xdr:nvSpPr>
      <xdr:spPr>
        <a:xfrm>
          <a:off x="857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16510</xdr:rowOff>
    </xdr:from>
    <xdr:to xmlns:xdr="http://schemas.openxmlformats.org/drawingml/2006/spreadsheetDrawing">
      <xdr:col>24</xdr:col>
      <xdr:colOff>114300</xdr:colOff>
      <xdr:row>82</xdr:row>
      <xdr:rowOff>115570</xdr:rowOff>
    </xdr:to>
    <xdr:sp macro="" textlink="">
      <xdr:nvSpPr>
        <xdr:cNvPr id="307" name="楕円 306"/>
        <xdr:cNvSpPr/>
      </xdr:nvSpPr>
      <xdr:spPr>
        <a:xfrm>
          <a:off x="4127500" y="13766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38735</xdr:rowOff>
    </xdr:from>
    <xdr:ext cx="404495" cy="253365"/>
    <xdr:sp macro="" textlink="">
      <xdr:nvSpPr>
        <xdr:cNvPr id="308" name="【公営住宅】&#10;有形固定資産減価償却率該当値テキスト"/>
        <xdr:cNvSpPr txBox="1"/>
      </xdr:nvSpPr>
      <xdr:spPr>
        <a:xfrm>
          <a:off x="4216400" y="1362138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132715</xdr:rowOff>
    </xdr:from>
    <xdr:to xmlns:xdr="http://schemas.openxmlformats.org/drawingml/2006/spreadsheetDrawing">
      <xdr:col>20</xdr:col>
      <xdr:colOff>38100</xdr:colOff>
      <xdr:row>82</xdr:row>
      <xdr:rowOff>64135</xdr:rowOff>
    </xdr:to>
    <xdr:sp macro="" textlink="">
      <xdr:nvSpPr>
        <xdr:cNvPr id="309" name="楕円 308"/>
        <xdr:cNvSpPr/>
      </xdr:nvSpPr>
      <xdr:spPr>
        <a:xfrm>
          <a:off x="3384550" y="13715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82</xdr:row>
      <xdr:rowOff>15240</xdr:rowOff>
    </xdr:from>
    <xdr:to xmlns:xdr="http://schemas.openxmlformats.org/drawingml/2006/spreadsheetDrawing">
      <xdr:col>24</xdr:col>
      <xdr:colOff>63500</xdr:colOff>
      <xdr:row>82</xdr:row>
      <xdr:rowOff>66040</xdr:rowOff>
    </xdr:to>
    <xdr:cxnSp macro="">
      <xdr:nvCxnSpPr>
        <xdr:cNvPr id="310" name="直線コネクタ 309"/>
        <xdr:cNvCxnSpPr/>
      </xdr:nvCxnSpPr>
      <xdr:spPr>
        <a:xfrm>
          <a:off x="3429000" y="13765530"/>
          <a:ext cx="7493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81915</xdr:rowOff>
    </xdr:from>
    <xdr:to xmlns:xdr="http://schemas.openxmlformats.org/drawingml/2006/spreadsheetDrawing">
      <xdr:col>15</xdr:col>
      <xdr:colOff>101600</xdr:colOff>
      <xdr:row>82</xdr:row>
      <xdr:rowOff>13970</xdr:rowOff>
    </xdr:to>
    <xdr:sp macro="" textlink="">
      <xdr:nvSpPr>
        <xdr:cNvPr id="311" name="楕円 310"/>
        <xdr:cNvSpPr/>
      </xdr:nvSpPr>
      <xdr:spPr>
        <a:xfrm>
          <a:off x="2571750" y="136645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131445</xdr:rowOff>
    </xdr:from>
    <xdr:to xmlns:xdr="http://schemas.openxmlformats.org/drawingml/2006/spreadsheetDrawing">
      <xdr:col>19</xdr:col>
      <xdr:colOff>171450</xdr:colOff>
      <xdr:row>82</xdr:row>
      <xdr:rowOff>15240</xdr:rowOff>
    </xdr:to>
    <xdr:cxnSp macro="">
      <xdr:nvCxnSpPr>
        <xdr:cNvPr id="312" name="直線コネクタ 311"/>
        <xdr:cNvCxnSpPr/>
      </xdr:nvCxnSpPr>
      <xdr:spPr>
        <a:xfrm>
          <a:off x="2622550" y="13714095"/>
          <a:ext cx="8064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153035</xdr:rowOff>
    </xdr:from>
    <xdr:to xmlns:xdr="http://schemas.openxmlformats.org/drawingml/2006/spreadsheetDrawing">
      <xdr:col>10</xdr:col>
      <xdr:colOff>165100</xdr:colOff>
      <xdr:row>79</xdr:row>
      <xdr:rowOff>85090</xdr:rowOff>
    </xdr:to>
    <xdr:sp macro="" textlink="">
      <xdr:nvSpPr>
        <xdr:cNvPr id="313" name="楕円 312"/>
        <xdr:cNvSpPr/>
      </xdr:nvSpPr>
      <xdr:spPr>
        <a:xfrm>
          <a:off x="1778000" y="132327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35560</xdr:rowOff>
    </xdr:from>
    <xdr:to xmlns:xdr="http://schemas.openxmlformats.org/drawingml/2006/spreadsheetDrawing">
      <xdr:col>15</xdr:col>
      <xdr:colOff>50800</xdr:colOff>
      <xdr:row>81</xdr:row>
      <xdr:rowOff>131445</xdr:rowOff>
    </xdr:to>
    <xdr:cxnSp macro="">
      <xdr:nvCxnSpPr>
        <xdr:cNvPr id="314" name="直線コネクタ 313"/>
        <xdr:cNvCxnSpPr/>
      </xdr:nvCxnSpPr>
      <xdr:spPr>
        <a:xfrm>
          <a:off x="1828800" y="13282930"/>
          <a:ext cx="793750" cy="431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73660</xdr:rowOff>
    </xdr:from>
    <xdr:to xmlns:xdr="http://schemas.openxmlformats.org/drawingml/2006/spreadsheetDrawing">
      <xdr:col>6</xdr:col>
      <xdr:colOff>38100</xdr:colOff>
      <xdr:row>79</xdr:row>
      <xdr:rowOff>5715</xdr:rowOff>
    </xdr:to>
    <xdr:sp macro="" textlink="">
      <xdr:nvSpPr>
        <xdr:cNvPr id="315" name="楕円 314"/>
        <xdr:cNvSpPr/>
      </xdr:nvSpPr>
      <xdr:spPr>
        <a:xfrm>
          <a:off x="984250" y="131533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78</xdr:row>
      <xdr:rowOff>123825</xdr:rowOff>
    </xdr:from>
    <xdr:to xmlns:xdr="http://schemas.openxmlformats.org/drawingml/2006/spreadsheetDrawing">
      <xdr:col>10</xdr:col>
      <xdr:colOff>114300</xdr:colOff>
      <xdr:row>79</xdr:row>
      <xdr:rowOff>35560</xdr:rowOff>
    </xdr:to>
    <xdr:cxnSp macro="">
      <xdr:nvCxnSpPr>
        <xdr:cNvPr id="316" name="直線コネクタ 315"/>
        <xdr:cNvCxnSpPr/>
      </xdr:nvCxnSpPr>
      <xdr:spPr>
        <a:xfrm>
          <a:off x="1028700" y="13203555"/>
          <a:ext cx="8001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108585</xdr:rowOff>
    </xdr:from>
    <xdr:ext cx="404495" cy="252730"/>
    <xdr:sp macro="" textlink="">
      <xdr:nvSpPr>
        <xdr:cNvPr id="317" name="n_1aveValue【公営住宅】&#10;有形固定資産減価償却率"/>
        <xdr:cNvSpPr txBox="1"/>
      </xdr:nvSpPr>
      <xdr:spPr>
        <a:xfrm>
          <a:off x="3239135" y="1402651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63500</xdr:rowOff>
    </xdr:from>
    <xdr:ext cx="404495" cy="253365"/>
    <xdr:sp macro="" textlink="">
      <xdr:nvSpPr>
        <xdr:cNvPr id="318" name="n_2aveValue【公営住宅】&#10;有形固定資産減価償却率"/>
        <xdr:cNvSpPr txBox="1"/>
      </xdr:nvSpPr>
      <xdr:spPr>
        <a:xfrm>
          <a:off x="2439035" y="1398143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95250</xdr:rowOff>
    </xdr:from>
    <xdr:ext cx="404495" cy="253365"/>
    <xdr:sp macro="" textlink="">
      <xdr:nvSpPr>
        <xdr:cNvPr id="319" name="n_3aveValue【公営住宅】&#10;有形固定資産減価償却率"/>
        <xdr:cNvSpPr txBox="1"/>
      </xdr:nvSpPr>
      <xdr:spPr>
        <a:xfrm>
          <a:off x="1645285" y="1401318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48260</xdr:rowOff>
    </xdr:from>
    <xdr:ext cx="405130" cy="252730"/>
    <xdr:sp macro="" textlink="">
      <xdr:nvSpPr>
        <xdr:cNvPr id="320" name="n_4aveValue【公営住宅】&#10;有形固定資産減価償却率"/>
        <xdr:cNvSpPr txBox="1"/>
      </xdr:nvSpPr>
      <xdr:spPr>
        <a:xfrm>
          <a:off x="851535" y="139661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80645</xdr:rowOff>
    </xdr:from>
    <xdr:ext cx="404495" cy="253365"/>
    <xdr:sp macro="" textlink="">
      <xdr:nvSpPr>
        <xdr:cNvPr id="321" name="n_1mainValue【公営住宅】&#10;有形固定資産減価償却率"/>
        <xdr:cNvSpPr txBox="1"/>
      </xdr:nvSpPr>
      <xdr:spPr>
        <a:xfrm>
          <a:off x="3239135" y="1349565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29845</xdr:rowOff>
    </xdr:from>
    <xdr:ext cx="404495" cy="252730"/>
    <xdr:sp macro="" textlink="">
      <xdr:nvSpPr>
        <xdr:cNvPr id="322" name="n_2mainValue【公営住宅】&#10;有形固定資産減価償却率"/>
        <xdr:cNvSpPr txBox="1"/>
      </xdr:nvSpPr>
      <xdr:spPr>
        <a:xfrm>
          <a:off x="2439035" y="1344485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100965</xdr:rowOff>
    </xdr:from>
    <xdr:ext cx="404495" cy="253365"/>
    <xdr:sp macro="" textlink="">
      <xdr:nvSpPr>
        <xdr:cNvPr id="323" name="n_3mainValue【公営住宅】&#10;有形固定資産減価償却率"/>
        <xdr:cNvSpPr txBox="1"/>
      </xdr:nvSpPr>
      <xdr:spPr>
        <a:xfrm>
          <a:off x="1645285" y="1301305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21590</xdr:rowOff>
    </xdr:from>
    <xdr:ext cx="405130" cy="252730"/>
    <xdr:sp macro="" textlink="">
      <xdr:nvSpPr>
        <xdr:cNvPr id="324" name="n_4mainValue【公営住宅】&#10;有形固定資産減価償却率"/>
        <xdr:cNvSpPr txBox="1"/>
      </xdr:nvSpPr>
      <xdr:spPr>
        <a:xfrm>
          <a:off x="851535" y="1293368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325" name="正方形/長方形 324"/>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326" name="正方形/長方形 325"/>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327" name="正方形/長方形 326"/>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328" name="正方形/長方形 327"/>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329" name="正方形/長方形 328"/>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330" name="正方形/長方形 329"/>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331" name="正方形/長方形 330"/>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32" name="正方形/長方形 331"/>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9250" cy="220345"/>
    <xdr:sp macro="" textlink="">
      <xdr:nvSpPr>
        <xdr:cNvPr id="333" name="テキスト ボックス 332"/>
        <xdr:cNvSpPr txBox="1"/>
      </xdr:nvSpPr>
      <xdr:spPr>
        <a:xfrm>
          <a:off x="5918200" y="1248346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34" name="直線コネクタ 333"/>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111760</xdr:rowOff>
    </xdr:from>
    <xdr:to xmlns:xdr="http://schemas.openxmlformats.org/drawingml/2006/spreadsheetDrawing">
      <xdr:col>59</xdr:col>
      <xdr:colOff>50800</xdr:colOff>
      <xdr:row>86</xdr:row>
      <xdr:rowOff>111760</xdr:rowOff>
    </xdr:to>
    <xdr:cxnSp macro="">
      <xdr:nvCxnSpPr>
        <xdr:cNvPr id="335" name="直線コネクタ 334"/>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140335</xdr:rowOff>
    </xdr:from>
    <xdr:ext cx="466725" cy="252730"/>
    <xdr:sp macro="" textlink="">
      <xdr:nvSpPr>
        <xdr:cNvPr id="336" name="テキスト ボックス 335"/>
        <xdr:cNvSpPr txBox="1"/>
      </xdr:nvSpPr>
      <xdr:spPr>
        <a:xfrm>
          <a:off x="5527040" y="14393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74295</xdr:rowOff>
    </xdr:from>
    <xdr:to xmlns:xdr="http://schemas.openxmlformats.org/drawingml/2006/spreadsheetDrawing">
      <xdr:col>59</xdr:col>
      <xdr:colOff>50800</xdr:colOff>
      <xdr:row>84</xdr:row>
      <xdr:rowOff>74295</xdr:rowOff>
    </xdr:to>
    <xdr:cxnSp macro="">
      <xdr:nvCxnSpPr>
        <xdr:cNvPr id="337" name="直線コネクタ 336"/>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103505</xdr:rowOff>
    </xdr:from>
    <xdr:ext cx="466725" cy="252730"/>
    <xdr:sp macro="" textlink="">
      <xdr:nvSpPr>
        <xdr:cNvPr id="338" name="テキスト ボックス 337"/>
        <xdr:cNvSpPr txBox="1"/>
      </xdr:nvSpPr>
      <xdr:spPr>
        <a:xfrm>
          <a:off x="5527040" y="140214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39" name="直線コネクタ 338"/>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66040</xdr:rowOff>
    </xdr:from>
    <xdr:ext cx="466725" cy="252730"/>
    <xdr:sp macro="" textlink="">
      <xdr:nvSpPr>
        <xdr:cNvPr id="340" name="テキスト ボックス 339"/>
        <xdr:cNvSpPr txBox="1"/>
      </xdr:nvSpPr>
      <xdr:spPr>
        <a:xfrm>
          <a:off x="5527040" y="136486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1" name="直線コネクタ 340"/>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6725" cy="252730"/>
    <xdr:sp macro="" textlink="">
      <xdr:nvSpPr>
        <xdr:cNvPr id="342" name="テキスト ボックス 341"/>
        <xdr:cNvSpPr txBox="1"/>
      </xdr:nvSpPr>
      <xdr:spPr>
        <a:xfrm>
          <a:off x="5527040" y="132759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130175</xdr:rowOff>
    </xdr:from>
    <xdr:to xmlns:xdr="http://schemas.openxmlformats.org/drawingml/2006/spreadsheetDrawing">
      <xdr:col>59</xdr:col>
      <xdr:colOff>50800</xdr:colOff>
      <xdr:row>77</xdr:row>
      <xdr:rowOff>130175</xdr:rowOff>
    </xdr:to>
    <xdr:cxnSp macro="">
      <xdr:nvCxnSpPr>
        <xdr:cNvPr id="343" name="直線コネクタ 342"/>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159385</xdr:rowOff>
    </xdr:from>
    <xdr:ext cx="466725" cy="252730"/>
    <xdr:sp macro="" textlink="">
      <xdr:nvSpPr>
        <xdr:cNvPr id="344" name="テキスト ボックス 343"/>
        <xdr:cNvSpPr txBox="1"/>
      </xdr:nvSpPr>
      <xdr:spPr>
        <a:xfrm>
          <a:off x="5527040" y="12903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345" name="直線コネクタ 344"/>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121920</xdr:rowOff>
    </xdr:from>
    <xdr:ext cx="466725" cy="252730"/>
    <xdr:sp macro="" textlink="">
      <xdr:nvSpPr>
        <xdr:cNvPr id="346" name="テキスト ボックス 345"/>
        <xdr:cNvSpPr txBox="1"/>
      </xdr:nvSpPr>
      <xdr:spPr>
        <a:xfrm>
          <a:off x="552704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47"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77</xdr:row>
      <xdr:rowOff>28575</xdr:rowOff>
    </xdr:from>
    <xdr:to xmlns:xdr="http://schemas.openxmlformats.org/drawingml/2006/spreadsheetDrawing">
      <xdr:col>54</xdr:col>
      <xdr:colOff>171450</xdr:colOff>
      <xdr:row>85</xdr:row>
      <xdr:rowOff>57150</xdr:rowOff>
    </xdr:to>
    <xdr:cxnSp macro="">
      <xdr:nvCxnSpPr>
        <xdr:cNvPr id="348" name="直線コネクタ 347"/>
        <xdr:cNvCxnSpPr/>
      </xdr:nvCxnSpPr>
      <xdr:spPr>
        <a:xfrm flipV="1">
          <a:off x="9429750" y="12940665"/>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60960</xdr:rowOff>
    </xdr:from>
    <xdr:ext cx="469265" cy="253365"/>
    <xdr:sp macro="" textlink="">
      <xdr:nvSpPr>
        <xdr:cNvPr id="349" name="【公営住宅】&#10;一人当たり面積最小値テキスト"/>
        <xdr:cNvSpPr txBox="1"/>
      </xdr:nvSpPr>
      <xdr:spPr>
        <a:xfrm>
          <a:off x="9467850" y="1431417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57150</xdr:rowOff>
    </xdr:from>
    <xdr:to xmlns:xdr="http://schemas.openxmlformats.org/drawingml/2006/spreadsheetDrawing">
      <xdr:col>55</xdr:col>
      <xdr:colOff>88900</xdr:colOff>
      <xdr:row>85</xdr:row>
      <xdr:rowOff>57150</xdr:rowOff>
    </xdr:to>
    <xdr:cxnSp macro="">
      <xdr:nvCxnSpPr>
        <xdr:cNvPr id="350" name="直線コネクタ 349"/>
        <xdr:cNvCxnSpPr/>
      </xdr:nvCxnSpPr>
      <xdr:spPr>
        <a:xfrm>
          <a:off x="9359900" y="14310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144145</xdr:rowOff>
    </xdr:from>
    <xdr:ext cx="469265" cy="252730"/>
    <xdr:sp macro="" textlink="">
      <xdr:nvSpPr>
        <xdr:cNvPr id="351" name="【公営住宅】&#10;一人当たり面積最大値テキスト"/>
        <xdr:cNvSpPr txBox="1"/>
      </xdr:nvSpPr>
      <xdr:spPr>
        <a:xfrm>
          <a:off x="9467850" y="1272095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28575</xdr:rowOff>
    </xdr:from>
    <xdr:to xmlns:xdr="http://schemas.openxmlformats.org/drawingml/2006/spreadsheetDrawing">
      <xdr:col>55</xdr:col>
      <xdr:colOff>88900</xdr:colOff>
      <xdr:row>77</xdr:row>
      <xdr:rowOff>28575</xdr:rowOff>
    </xdr:to>
    <xdr:cxnSp macro="">
      <xdr:nvCxnSpPr>
        <xdr:cNvPr id="352" name="直線コネクタ 351"/>
        <xdr:cNvCxnSpPr/>
      </xdr:nvCxnSpPr>
      <xdr:spPr>
        <a:xfrm>
          <a:off x="9359900" y="12940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0</xdr:rowOff>
    </xdr:from>
    <xdr:ext cx="469265" cy="253365"/>
    <xdr:sp macro="" textlink="">
      <xdr:nvSpPr>
        <xdr:cNvPr id="353" name="【公営住宅】&#10;一人当たり面積平均値テキスト"/>
        <xdr:cNvSpPr txBox="1"/>
      </xdr:nvSpPr>
      <xdr:spPr>
        <a:xfrm>
          <a:off x="9467850" y="13750290"/>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145415</xdr:rowOff>
    </xdr:from>
    <xdr:to xmlns:xdr="http://schemas.openxmlformats.org/drawingml/2006/spreadsheetDrawing">
      <xdr:col>55</xdr:col>
      <xdr:colOff>50800</xdr:colOff>
      <xdr:row>83</xdr:row>
      <xdr:rowOff>76835</xdr:rowOff>
    </xdr:to>
    <xdr:sp macro="" textlink="">
      <xdr:nvSpPr>
        <xdr:cNvPr id="354" name="フローチャート: 判断 353"/>
        <xdr:cNvSpPr/>
      </xdr:nvSpPr>
      <xdr:spPr>
        <a:xfrm>
          <a:off x="9398000" y="138957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97790</xdr:rowOff>
    </xdr:from>
    <xdr:to xmlns:xdr="http://schemas.openxmlformats.org/drawingml/2006/spreadsheetDrawing">
      <xdr:col>50</xdr:col>
      <xdr:colOff>165100</xdr:colOff>
      <xdr:row>83</xdr:row>
      <xdr:rowOff>29845</xdr:rowOff>
    </xdr:to>
    <xdr:sp macro="" textlink="">
      <xdr:nvSpPr>
        <xdr:cNvPr id="355" name="フローチャート: 判断 354"/>
        <xdr:cNvSpPr/>
      </xdr:nvSpPr>
      <xdr:spPr>
        <a:xfrm>
          <a:off x="8636000" y="138480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97790</xdr:rowOff>
    </xdr:from>
    <xdr:to xmlns:xdr="http://schemas.openxmlformats.org/drawingml/2006/spreadsheetDrawing">
      <xdr:col>46</xdr:col>
      <xdr:colOff>38100</xdr:colOff>
      <xdr:row>83</xdr:row>
      <xdr:rowOff>29845</xdr:rowOff>
    </xdr:to>
    <xdr:sp macro="" textlink="">
      <xdr:nvSpPr>
        <xdr:cNvPr id="356" name="フローチャート: 判断 355"/>
        <xdr:cNvSpPr/>
      </xdr:nvSpPr>
      <xdr:spPr>
        <a:xfrm>
          <a:off x="7842250" y="138480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113030</xdr:rowOff>
    </xdr:from>
    <xdr:to xmlns:xdr="http://schemas.openxmlformats.org/drawingml/2006/spreadsheetDrawing">
      <xdr:col>41</xdr:col>
      <xdr:colOff>101600</xdr:colOff>
      <xdr:row>83</xdr:row>
      <xdr:rowOff>44450</xdr:rowOff>
    </xdr:to>
    <xdr:sp macro="" textlink="">
      <xdr:nvSpPr>
        <xdr:cNvPr id="357" name="フローチャート: 判断 356"/>
        <xdr:cNvSpPr/>
      </xdr:nvSpPr>
      <xdr:spPr>
        <a:xfrm>
          <a:off x="7029450" y="13863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68580</xdr:rowOff>
    </xdr:from>
    <xdr:to xmlns:xdr="http://schemas.openxmlformats.org/drawingml/2006/spreadsheetDrawing">
      <xdr:col>36</xdr:col>
      <xdr:colOff>165100</xdr:colOff>
      <xdr:row>83</xdr:row>
      <xdr:rowOff>0</xdr:rowOff>
    </xdr:to>
    <xdr:sp macro="" textlink="">
      <xdr:nvSpPr>
        <xdr:cNvPr id="358" name="フローチャート: 判断 357"/>
        <xdr:cNvSpPr/>
      </xdr:nvSpPr>
      <xdr:spPr>
        <a:xfrm>
          <a:off x="6235700" y="13818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52730"/>
    <xdr:sp macro="" textlink="">
      <xdr:nvSpPr>
        <xdr:cNvPr id="359" name="テキスト ボックス 358"/>
        <xdr:cNvSpPr txBox="1"/>
      </xdr:nvSpPr>
      <xdr:spPr>
        <a:xfrm>
          <a:off x="92583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52730"/>
    <xdr:sp macro="" textlink="">
      <xdr:nvSpPr>
        <xdr:cNvPr id="360" name="テキスト ボックス 359"/>
        <xdr:cNvSpPr txBox="1"/>
      </xdr:nvSpPr>
      <xdr:spPr>
        <a:xfrm>
          <a:off x="8515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52730"/>
    <xdr:sp macro="" textlink="">
      <xdr:nvSpPr>
        <xdr:cNvPr id="361" name="テキスト ボックス 360"/>
        <xdr:cNvSpPr txBox="1"/>
      </xdr:nvSpPr>
      <xdr:spPr>
        <a:xfrm>
          <a:off x="7715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61365" cy="252730"/>
    <xdr:sp macro="" textlink="">
      <xdr:nvSpPr>
        <xdr:cNvPr id="362" name="テキスト ボックス 361"/>
        <xdr:cNvSpPr txBox="1"/>
      </xdr:nvSpPr>
      <xdr:spPr>
        <a:xfrm>
          <a:off x="69088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52730"/>
    <xdr:sp macro="" textlink="">
      <xdr:nvSpPr>
        <xdr:cNvPr id="363" name="テキスト ボックス 362"/>
        <xdr:cNvSpPr txBox="1"/>
      </xdr:nvSpPr>
      <xdr:spPr>
        <a:xfrm>
          <a:off x="6115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6985</xdr:rowOff>
    </xdr:from>
    <xdr:to xmlns:xdr="http://schemas.openxmlformats.org/drawingml/2006/spreadsheetDrawing">
      <xdr:col>55</xdr:col>
      <xdr:colOff>50800</xdr:colOff>
      <xdr:row>85</xdr:row>
      <xdr:rowOff>106680</xdr:rowOff>
    </xdr:to>
    <xdr:sp macro="" textlink="">
      <xdr:nvSpPr>
        <xdr:cNvPr id="364" name="楕円 363"/>
        <xdr:cNvSpPr/>
      </xdr:nvSpPr>
      <xdr:spPr>
        <a:xfrm>
          <a:off x="9398000" y="142601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92075</xdr:rowOff>
    </xdr:from>
    <xdr:ext cx="469265" cy="253365"/>
    <xdr:sp macro="" textlink="">
      <xdr:nvSpPr>
        <xdr:cNvPr id="365" name="【公営住宅】&#10;一人当たり面積該当値テキスト"/>
        <xdr:cNvSpPr txBox="1"/>
      </xdr:nvSpPr>
      <xdr:spPr>
        <a:xfrm>
          <a:off x="9467850" y="1417764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6985</xdr:rowOff>
    </xdr:from>
    <xdr:to xmlns:xdr="http://schemas.openxmlformats.org/drawingml/2006/spreadsheetDrawing">
      <xdr:col>50</xdr:col>
      <xdr:colOff>165100</xdr:colOff>
      <xdr:row>85</xdr:row>
      <xdr:rowOff>106680</xdr:rowOff>
    </xdr:to>
    <xdr:sp macro="" textlink="">
      <xdr:nvSpPr>
        <xdr:cNvPr id="366" name="楕円 365"/>
        <xdr:cNvSpPr/>
      </xdr:nvSpPr>
      <xdr:spPr>
        <a:xfrm>
          <a:off x="8636000" y="142601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57150</xdr:rowOff>
    </xdr:from>
    <xdr:to xmlns:xdr="http://schemas.openxmlformats.org/drawingml/2006/spreadsheetDrawing">
      <xdr:col>55</xdr:col>
      <xdr:colOff>0</xdr:colOff>
      <xdr:row>85</xdr:row>
      <xdr:rowOff>57150</xdr:rowOff>
    </xdr:to>
    <xdr:cxnSp macro="">
      <xdr:nvCxnSpPr>
        <xdr:cNvPr id="367" name="直線コネクタ 366"/>
        <xdr:cNvCxnSpPr/>
      </xdr:nvCxnSpPr>
      <xdr:spPr>
        <a:xfrm>
          <a:off x="8686800" y="1431036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8255</xdr:rowOff>
    </xdr:from>
    <xdr:to xmlns:xdr="http://schemas.openxmlformats.org/drawingml/2006/spreadsheetDrawing">
      <xdr:col>46</xdr:col>
      <xdr:colOff>38100</xdr:colOff>
      <xdr:row>85</xdr:row>
      <xdr:rowOff>107950</xdr:rowOff>
    </xdr:to>
    <xdr:sp macro="" textlink="">
      <xdr:nvSpPr>
        <xdr:cNvPr id="368" name="楕円 367"/>
        <xdr:cNvSpPr/>
      </xdr:nvSpPr>
      <xdr:spPr>
        <a:xfrm>
          <a:off x="7842250" y="142614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85</xdr:row>
      <xdr:rowOff>57150</xdr:rowOff>
    </xdr:from>
    <xdr:to xmlns:xdr="http://schemas.openxmlformats.org/drawingml/2006/spreadsheetDrawing">
      <xdr:col>50</xdr:col>
      <xdr:colOff>114300</xdr:colOff>
      <xdr:row>85</xdr:row>
      <xdr:rowOff>58420</xdr:rowOff>
    </xdr:to>
    <xdr:cxnSp macro="">
      <xdr:nvCxnSpPr>
        <xdr:cNvPr id="369" name="直線コネクタ 368"/>
        <xdr:cNvCxnSpPr/>
      </xdr:nvCxnSpPr>
      <xdr:spPr>
        <a:xfrm flipV="1">
          <a:off x="7886700" y="1431036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8255</xdr:rowOff>
    </xdr:from>
    <xdr:to xmlns:xdr="http://schemas.openxmlformats.org/drawingml/2006/spreadsheetDrawing">
      <xdr:col>41</xdr:col>
      <xdr:colOff>101600</xdr:colOff>
      <xdr:row>85</xdr:row>
      <xdr:rowOff>107950</xdr:rowOff>
    </xdr:to>
    <xdr:sp macro="" textlink="">
      <xdr:nvSpPr>
        <xdr:cNvPr id="370" name="楕円 369"/>
        <xdr:cNvSpPr/>
      </xdr:nvSpPr>
      <xdr:spPr>
        <a:xfrm>
          <a:off x="7029450" y="14261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58420</xdr:rowOff>
    </xdr:from>
    <xdr:to xmlns:xdr="http://schemas.openxmlformats.org/drawingml/2006/spreadsheetDrawing">
      <xdr:col>45</xdr:col>
      <xdr:colOff>171450</xdr:colOff>
      <xdr:row>85</xdr:row>
      <xdr:rowOff>58420</xdr:rowOff>
    </xdr:to>
    <xdr:cxnSp macro="">
      <xdr:nvCxnSpPr>
        <xdr:cNvPr id="371" name="直線コネクタ 370"/>
        <xdr:cNvCxnSpPr/>
      </xdr:nvCxnSpPr>
      <xdr:spPr>
        <a:xfrm>
          <a:off x="7080250" y="143116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15240</xdr:rowOff>
    </xdr:from>
    <xdr:to xmlns:xdr="http://schemas.openxmlformats.org/drawingml/2006/spreadsheetDrawing">
      <xdr:col>36</xdr:col>
      <xdr:colOff>165100</xdr:colOff>
      <xdr:row>85</xdr:row>
      <xdr:rowOff>114300</xdr:rowOff>
    </xdr:to>
    <xdr:sp macro="" textlink="">
      <xdr:nvSpPr>
        <xdr:cNvPr id="372" name="楕円 371"/>
        <xdr:cNvSpPr/>
      </xdr:nvSpPr>
      <xdr:spPr>
        <a:xfrm>
          <a:off x="6235700" y="14268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58420</xdr:rowOff>
    </xdr:from>
    <xdr:to xmlns:xdr="http://schemas.openxmlformats.org/drawingml/2006/spreadsheetDrawing">
      <xdr:col>41</xdr:col>
      <xdr:colOff>50800</xdr:colOff>
      <xdr:row>85</xdr:row>
      <xdr:rowOff>64135</xdr:rowOff>
    </xdr:to>
    <xdr:cxnSp macro="">
      <xdr:nvCxnSpPr>
        <xdr:cNvPr id="373" name="直線コネクタ 372"/>
        <xdr:cNvCxnSpPr/>
      </xdr:nvCxnSpPr>
      <xdr:spPr>
        <a:xfrm flipV="1">
          <a:off x="6286500" y="1431163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45720</xdr:rowOff>
    </xdr:from>
    <xdr:ext cx="469900" cy="253365"/>
    <xdr:sp macro="" textlink="">
      <xdr:nvSpPr>
        <xdr:cNvPr id="374" name="n_1aveValue【公営住宅】&#10;一人当たり面積"/>
        <xdr:cNvSpPr txBox="1"/>
      </xdr:nvSpPr>
      <xdr:spPr>
        <a:xfrm>
          <a:off x="8458200" y="13628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45720</xdr:rowOff>
    </xdr:from>
    <xdr:ext cx="469900" cy="253365"/>
    <xdr:sp macro="" textlink="">
      <xdr:nvSpPr>
        <xdr:cNvPr id="375" name="n_2aveValue【公営住宅】&#10;一人当たり面積"/>
        <xdr:cNvSpPr txBox="1"/>
      </xdr:nvSpPr>
      <xdr:spPr>
        <a:xfrm>
          <a:off x="7677150" y="13628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60960</xdr:rowOff>
    </xdr:from>
    <xdr:ext cx="469900" cy="253365"/>
    <xdr:sp macro="" textlink="">
      <xdr:nvSpPr>
        <xdr:cNvPr id="376" name="n_3aveValue【公営住宅】&#10;一人当たり面積"/>
        <xdr:cNvSpPr txBox="1"/>
      </xdr:nvSpPr>
      <xdr:spPr>
        <a:xfrm>
          <a:off x="6864350" y="136436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16510</xdr:rowOff>
    </xdr:from>
    <xdr:ext cx="469900" cy="252730"/>
    <xdr:sp macro="" textlink="">
      <xdr:nvSpPr>
        <xdr:cNvPr id="377" name="n_4aveValue【公営住宅】&#10;一人当たり面積"/>
        <xdr:cNvSpPr txBox="1"/>
      </xdr:nvSpPr>
      <xdr:spPr>
        <a:xfrm>
          <a:off x="6070600" y="135991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97790</xdr:rowOff>
    </xdr:from>
    <xdr:ext cx="469900" cy="253365"/>
    <xdr:sp macro="" textlink="">
      <xdr:nvSpPr>
        <xdr:cNvPr id="378" name="n_1mainValue【公営住宅】&#10;一人当たり面積"/>
        <xdr:cNvSpPr txBox="1"/>
      </xdr:nvSpPr>
      <xdr:spPr>
        <a:xfrm>
          <a:off x="8458200" y="143510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99060</xdr:rowOff>
    </xdr:from>
    <xdr:ext cx="469900" cy="253365"/>
    <xdr:sp macro="" textlink="">
      <xdr:nvSpPr>
        <xdr:cNvPr id="379" name="n_2mainValue【公営住宅】&#10;一人当たり面積"/>
        <xdr:cNvSpPr txBox="1"/>
      </xdr:nvSpPr>
      <xdr:spPr>
        <a:xfrm>
          <a:off x="7677150" y="143522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99060</xdr:rowOff>
    </xdr:from>
    <xdr:ext cx="469900" cy="253365"/>
    <xdr:sp macro="" textlink="">
      <xdr:nvSpPr>
        <xdr:cNvPr id="380" name="n_3mainValue【公営住宅】&#10;一人当たり面積"/>
        <xdr:cNvSpPr txBox="1"/>
      </xdr:nvSpPr>
      <xdr:spPr>
        <a:xfrm>
          <a:off x="6864350" y="143522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106045</xdr:rowOff>
    </xdr:from>
    <xdr:ext cx="469900" cy="252730"/>
    <xdr:sp macro="" textlink="">
      <xdr:nvSpPr>
        <xdr:cNvPr id="381" name="n_4mainValue【公営住宅】&#10;一人当たり面積"/>
        <xdr:cNvSpPr txBox="1"/>
      </xdr:nvSpPr>
      <xdr:spPr>
        <a:xfrm>
          <a:off x="6070600" y="143592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2" name="正方形/長方形 381"/>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3" name="正方形/長方形 382"/>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4" name="正方形/長方形 383"/>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5" name="正方形/長方形 384"/>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6" name="正方形/長方形 385"/>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7" name="正方形/長方形 386"/>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8" name="正方形/長方形 387"/>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9" name="正方形/長方形 388"/>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0" name="正方形/長方形 389"/>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1" name="正方形/長方形 390"/>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2" name="正方形/長方形 391"/>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3" name="正方形/長方形 392"/>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4" name="正方形/長方形 393"/>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5" name="正方形/長方形 394"/>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6" name="正方形/長方形 395"/>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7" name="正方形/長方形 396"/>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398" name="正方形/長方形 397"/>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399" name="正方形/長方形 398"/>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400" name="正方形/長方形 399"/>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401" name="正方形/長方形 400"/>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402" name="正方形/長方形 401"/>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403" name="正方形/長方形 402"/>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404" name="正方形/長方形 403"/>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05" name="正方形/長方形 404"/>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406" name="テキスト ボックス 405"/>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407" name="直線コネクタ 406"/>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6725" cy="252730"/>
    <xdr:sp macro="" textlink="">
      <xdr:nvSpPr>
        <xdr:cNvPr id="408" name="テキスト ボックス 407"/>
        <xdr:cNvSpPr txBox="1"/>
      </xdr:nvSpPr>
      <xdr:spPr>
        <a:xfrm>
          <a:off x="10797540" y="7315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130175</xdr:rowOff>
    </xdr:from>
    <xdr:to xmlns:xdr="http://schemas.openxmlformats.org/drawingml/2006/spreadsheetDrawing">
      <xdr:col>89</xdr:col>
      <xdr:colOff>171450</xdr:colOff>
      <xdr:row>41</xdr:row>
      <xdr:rowOff>130175</xdr:rowOff>
    </xdr:to>
    <xdr:cxnSp macro="">
      <xdr:nvCxnSpPr>
        <xdr:cNvPr id="409" name="直線コネクタ 408"/>
        <xdr:cNvCxnSpPr/>
      </xdr:nvCxnSpPr>
      <xdr:spPr>
        <a:xfrm>
          <a:off x="11207750" y="70072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159385</xdr:rowOff>
    </xdr:from>
    <xdr:ext cx="402590" cy="252730"/>
    <xdr:sp macro="" textlink="">
      <xdr:nvSpPr>
        <xdr:cNvPr id="410" name="テキスト ボックス 409"/>
        <xdr:cNvSpPr txBox="1"/>
      </xdr:nvSpPr>
      <xdr:spPr>
        <a:xfrm>
          <a:off x="10842625" y="686879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18415</xdr:rowOff>
    </xdr:from>
    <xdr:to xmlns:xdr="http://schemas.openxmlformats.org/drawingml/2006/spreadsheetDrawing">
      <xdr:col>89</xdr:col>
      <xdr:colOff>171450</xdr:colOff>
      <xdr:row>39</xdr:row>
      <xdr:rowOff>18415</xdr:rowOff>
    </xdr:to>
    <xdr:cxnSp macro="">
      <xdr:nvCxnSpPr>
        <xdr:cNvPr id="411" name="直線コネクタ 410"/>
        <xdr:cNvCxnSpPr/>
      </xdr:nvCxnSpPr>
      <xdr:spPr>
        <a:xfrm>
          <a:off x="11207750" y="65601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47625</xdr:rowOff>
    </xdr:from>
    <xdr:ext cx="402590" cy="252730"/>
    <xdr:sp macro="" textlink="">
      <xdr:nvSpPr>
        <xdr:cNvPr id="412" name="テキスト ボックス 411"/>
        <xdr:cNvSpPr txBox="1"/>
      </xdr:nvSpPr>
      <xdr:spPr>
        <a:xfrm>
          <a:off x="10842625" y="642175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74295</xdr:rowOff>
    </xdr:from>
    <xdr:to xmlns:xdr="http://schemas.openxmlformats.org/drawingml/2006/spreadsheetDrawing">
      <xdr:col>89</xdr:col>
      <xdr:colOff>171450</xdr:colOff>
      <xdr:row>36</xdr:row>
      <xdr:rowOff>74295</xdr:rowOff>
    </xdr:to>
    <xdr:cxnSp macro="">
      <xdr:nvCxnSpPr>
        <xdr:cNvPr id="413" name="直線コネクタ 412"/>
        <xdr:cNvCxnSpPr/>
      </xdr:nvCxnSpPr>
      <xdr:spPr>
        <a:xfrm>
          <a:off x="11207750" y="61131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103505</xdr:rowOff>
    </xdr:from>
    <xdr:ext cx="402590" cy="252730"/>
    <xdr:sp macro="" textlink="">
      <xdr:nvSpPr>
        <xdr:cNvPr id="414" name="テキスト ボックス 413"/>
        <xdr:cNvSpPr txBox="1"/>
      </xdr:nvSpPr>
      <xdr:spPr>
        <a:xfrm>
          <a:off x="10842625" y="597471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130175</xdr:rowOff>
    </xdr:from>
    <xdr:to xmlns:xdr="http://schemas.openxmlformats.org/drawingml/2006/spreadsheetDrawing">
      <xdr:col>89</xdr:col>
      <xdr:colOff>171450</xdr:colOff>
      <xdr:row>33</xdr:row>
      <xdr:rowOff>130175</xdr:rowOff>
    </xdr:to>
    <xdr:cxnSp macro="">
      <xdr:nvCxnSpPr>
        <xdr:cNvPr id="415" name="直線コネクタ 414"/>
        <xdr:cNvCxnSpPr/>
      </xdr:nvCxnSpPr>
      <xdr:spPr>
        <a:xfrm>
          <a:off x="11207750" y="56661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159385</xdr:rowOff>
    </xdr:from>
    <xdr:ext cx="402590" cy="252730"/>
    <xdr:sp macro="" textlink="">
      <xdr:nvSpPr>
        <xdr:cNvPr id="416" name="テキスト ボックス 415"/>
        <xdr:cNvSpPr txBox="1"/>
      </xdr:nvSpPr>
      <xdr:spPr>
        <a:xfrm>
          <a:off x="10842625" y="552767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417" name="直線コネクタ 416"/>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2730"/>
    <xdr:sp macro="" textlink="">
      <xdr:nvSpPr>
        <xdr:cNvPr id="418" name="テキスト ボックス 417"/>
        <xdr:cNvSpPr txBox="1"/>
      </xdr:nvSpPr>
      <xdr:spPr>
        <a:xfrm>
          <a:off x="10906760" y="5080635"/>
          <a:ext cx="339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19"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35</xdr:row>
      <xdr:rowOff>29845</xdr:rowOff>
    </xdr:from>
    <xdr:to xmlns:xdr="http://schemas.openxmlformats.org/drawingml/2006/spreadsheetDrawing">
      <xdr:col>85</xdr:col>
      <xdr:colOff>126365</xdr:colOff>
      <xdr:row>41</xdr:row>
      <xdr:rowOff>160020</xdr:rowOff>
    </xdr:to>
    <xdr:cxnSp macro="">
      <xdr:nvCxnSpPr>
        <xdr:cNvPr id="420" name="直線コネクタ 419"/>
        <xdr:cNvCxnSpPr/>
      </xdr:nvCxnSpPr>
      <xdr:spPr>
        <a:xfrm flipV="1">
          <a:off x="14699615" y="5901055"/>
          <a:ext cx="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163195</xdr:rowOff>
    </xdr:from>
    <xdr:ext cx="404495" cy="252730"/>
    <xdr:sp macro="" textlink="">
      <xdr:nvSpPr>
        <xdr:cNvPr id="421" name="【認定こども園・幼稚園・保育所】&#10;有形固定資産減価償却率最小値テキスト"/>
        <xdr:cNvSpPr txBox="1"/>
      </xdr:nvSpPr>
      <xdr:spPr>
        <a:xfrm>
          <a:off x="14738350" y="704024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160020</xdr:rowOff>
    </xdr:from>
    <xdr:to xmlns:xdr="http://schemas.openxmlformats.org/drawingml/2006/spreadsheetDrawing">
      <xdr:col>86</xdr:col>
      <xdr:colOff>25400</xdr:colOff>
      <xdr:row>41</xdr:row>
      <xdr:rowOff>160020</xdr:rowOff>
    </xdr:to>
    <xdr:cxnSp macro="">
      <xdr:nvCxnSpPr>
        <xdr:cNvPr id="422" name="直線コネクタ 421"/>
        <xdr:cNvCxnSpPr/>
      </xdr:nvCxnSpPr>
      <xdr:spPr>
        <a:xfrm>
          <a:off x="14611350" y="7037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145415</xdr:rowOff>
    </xdr:from>
    <xdr:ext cx="404495" cy="252730"/>
    <xdr:sp macro="" textlink="">
      <xdr:nvSpPr>
        <xdr:cNvPr id="423" name="【認定こども園・幼稚園・保育所】&#10;有形固定資産減価償却率最大値テキスト"/>
        <xdr:cNvSpPr txBox="1"/>
      </xdr:nvSpPr>
      <xdr:spPr>
        <a:xfrm>
          <a:off x="14738350" y="568134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35</xdr:row>
      <xdr:rowOff>29845</xdr:rowOff>
    </xdr:from>
    <xdr:to xmlns:xdr="http://schemas.openxmlformats.org/drawingml/2006/spreadsheetDrawing">
      <xdr:col>86</xdr:col>
      <xdr:colOff>25400</xdr:colOff>
      <xdr:row>35</xdr:row>
      <xdr:rowOff>29845</xdr:rowOff>
    </xdr:to>
    <xdr:cxnSp macro="">
      <xdr:nvCxnSpPr>
        <xdr:cNvPr id="424" name="直線コネクタ 423"/>
        <xdr:cNvCxnSpPr/>
      </xdr:nvCxnSpPr>
      <xdr:spPr>
        <a:xfrm>
          <a:off x="14611350" y="5901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30480</xdr:rowOff>
    </xdr:from>
    <xdr:ext cx="404495" cy="252730"/>
    <xdr:sp macro="" textlink="">
      <xdr:nvSpPr>
        <xdr:cNvPr id="425" name="【認定こども園・幼稚園・保育所】&#10;有形固定資産減価償却率平均値テキスト"/>
        <xdr:cNvSpPr txBox="1"/>
      </xdr:nvSpPr>
      <xdr:spPr>
        <a:xfrm>
          <a:off x="14738350" y="6404610"/>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51435</xdr:rowOff>
    </xdr:from>
    <xdr:to xmlns:xdr="http://schemas.openxmlformats.org/drawingml/2006/spreadsheetDrawing">
      <xdr:col>85</xdr:col>
      <xdr:colOff>171450</xdr:colOff>
      <xdr:row>38</xdr:row>
      <xdr:rowOff>151130</xdr:rowOff>
    </xdr:to>
    <xdr:sp macro="" textlink="">
      <xdr:nvSpPr>
        <xdr:cNvPr id="426" name="フローチャート: 判断 425"/>
        <xdr:cNvSpPr/>
      </xdr:nvSpPr>
      <xdr:spPr>
        <a:xfrm>
          <a:off x="14649450" y="642556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73660</xdr:rowOff>
    </xdr:from>
    <xdr:to xmlns:xdr="http://schemas.openxmlformats.org/drawingml/2006/spreadsheetDrawing">
      <xdr:col>81</xdr:col>
      <xdr:colOff>101600</xdr:colOff>
      <xdr:row>39</xdr:row>
      <xdr:rowOff>5715</xdr:rowOff>
    </xdr:to>
    <xdr:sp macro="" textlink="">
      <xdr:nvSpPr>
        <xdr:cNvPr id="427" name="フローチャート: 判断 426"/>
        <xdr:cNvSpPr/>
      </xdr:nvSpPr>
      <xdr:spPr>
        <a:xfrm>
          <a:off x="13887450" y="6447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94615</xdr:rowOff>
    </xdr:from>
    <xdr:to xmlns:xdr="http://schemas.openxmlformats.org/drawingml/2006/spreadsheetDrawing">
      <xdr:col>76</xdr:col>
      <xdr:colOff>165100</xdr:colOff>
      <xdr:row>39</xdr:row>
      <xdr:rowOff>26035</xdr:rowOff>
    </xdr:to>
    <xdr:sp macro="" textlink="">
      <xdr:nvSpPr>
        <xdr:cNvPr id="428" name="フローチャート: 判断 427"/>
        <xdr:cNvSpPr/>
      </xdr:nvSpPr>
      <xdr:spPr>
        <a:xfrm>
          <a:off x="13093700" y="6468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69850</xdr:rowOff>
    </xdr:from>
    <xdr:to xmlns:xdr="http://schemas.openxmlformats.org/drawingml/2006/spreadsheetDrawing">
      <xdr:col>72</xdr:col>
      <xdr:colOff>38100</xdr:colOff>
      <xdr:row>39</xdr:row>
      <xdr:rowOff>1270</xdr:rowOff>
    </xdr:to>
    <xdr:sp macro="" textlink="">
      <xdr:nvSpPr>
        <xdr:cNvPr id="429" name="フローチャート: 判断 428"/>
        <xdr:cNvSpPr/>
      </xdr:nvSpPr>
      <xdr:spPr>
        <a:xfrm>
          <a:off x="12299950" y="64439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47625</xdr:rowOff>
    </xdr:from>
    <xdr:to xmlns:xdr="http://schemas.openxmlformats.org/drawingml/2006/spreadsheetDrawing">
      <xdr:col>67</xdr:col>
      <xdr:colOff>101600</xdr:colOff>
      <xdr:row>36</xdr:row>
      <xdr:rowOff>146685</xdr:rowOff>
    </xdr:to>
    <xdr:sp macro="" textlink="">
      <xdr:nvSpPr>
        <xdr:cNvPr id="430" name="フローチャート: 判断 429"/>
        <xdr:cNvSpPr/>
      </xdr:nvSpPr>
      <xdr:spPr>
        <a:xfrm>
          <a:off x="11487150" y="60864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2730"/>
    <xdr:sp macro="" textlink="">
      <xdr:nvSpPr>
        <xdr:cNvPr id="431" name="テキスト ボックス 430"/>
        <xdr:cNvSpPr txBox="1"/>
      </xdr:nvSpPr>
      <xdr:spPr>
        <a:xfrm>
          <a:off x="1452880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1365" cy="252730"/>
    <xdr:sp macro="" textlink="">
      <xdr:nvSpPr>
        <xdr:cNvPr id="432" name="テキスト ボックス 431"/>
        <xdr:cNvSpPr txBox="1"/>
      </xdr:nvSpPr>
      <xdr:spPr>
        <a:xfrm>
          <a:off x="137668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52730"/>
    <xdr:sp macro="" textlink="">
      <xdr:nvSpPr>
        <xdr:cNvPr id="433" name="テキスト ボックス 432"/>
        <xdr:cNvSpPr txBox="1"/>
      </xdr:nvSpPr>
      <xdr:spPr>
        <a:xfrm>
          <a:off x="129730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52730"/>
    <xdr:sp macro="" textlink="">
      <xdr:nvSpPr>
        <xdr:cNvPr id="434" name="テキスト ボックス 433"/>
        <xdr:cNvSpPr txBox="1"/>
      </xdr:nvSpPr>
      <xdr:spPr>
        <a:xfrm>
          <a:off x="121729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1365" cy="252730"/>
    <xdr:sp macro="" textlink="">
      <xdr:nvSpPr>
        <xdr:cNvPr id="435" name="テキスト ボックス 434"/>
        <xdr:cNvSpPr txBox="1"/>
      </xdr:nvSpPr>
      <xdr:spPr>
        <a:xfrm>
          <a:off x="113665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33655</xdr:rowOff>
    </xdr:from>
    <xdr:to xmlns:xdr="http://schemas.openxmlformats.org/drawingml/2006/spreadsheetDrawing">
      <xdr:col>85</xdr:col>
      <xdr:colOff>171450</xdr:colOff>
      <xdr:row>37</xdr:row>
      <xdr:rowOff>132715</xdr:rowOff>
    </xdr:to>
    <xdr:sp macro="" textlink="">
      <xdr:nvSpPr>
        <xdr:cNvPr id="436" name="楕円 435"/>
        <xdr:cNvSpPr/>
      </xdr:nvSpPr>
      <xdr:spPr>
        <a:xfrm>
          <a:off x="14649450" y="62401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55880</xdr:rowOff>
    </xdr:from>
    <xdr:ext cx="404495" cy="253365"/>
    <xdr:sp macro="" textlink="">
      <xdr:nvSpPr>
        <xdr:cNvPr id="437" name="【認定こども園・幼稚園・保育所】&#10;有形固定資産減価償却率該当値テキスト"/>
        <xdr:cNvSpPr txBox="1"/>
      </xdr:nvSpPr>
      <xdr:spPr>
        <a:xfrm>
          <a:off x="14738350" y="609473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xdr:rowOff>
    </xdr:from>
    <xdr:to xmlns:xdr="http://schemas.openxmlformats.org/drawingml/2006/spreadsheetDrawing">
      <xdr:col>81</xdr:col>
      <xdr:colOff>101600</xdr:colOff>
      <xdr:row>38</xdr:row>
      <xdr:rowOff>108585</xdr:rowOff>
    </xdr:to>
    <xdr:sp macro="" textlink="">
      <xdr:nvSpPr>
        <xdr:cNvPr id="438" name="楕円 437"/>
        <xdr:cNvSpPr/>
      </xdr:nvSpPr>
      <xdr:spPr>
        <a:xfrm>
          <a:off x="13887450" y="63830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83185</xdr:rowOff>
    </xdr:from>
    <xdr:to xmlns:xdr="http://schemas.openxmlformats.org/drawingml/2006/spreadsheetDrawing">
      <xdr:col>85</xdr:col>
      <xdr:colOff>127000</xdr:colOff>
      <xdr:row>38</xdr:row>
      <xdr:rowOff>59055</xdr:rowOff>
    </xdr:to>
    <xdr:cxnSp macro="">
      <xdr:nvCxnSpPr>
        <xdr:cNvPr id="439" name="直線コネクタ 438"/>
        <xdr:cNvCxnSpPr/>
      </xdr:nvCxnSpPr>
      <xdr:spPr>
        <a:xfrm flipV="1">
          <a:off x="13938250" y="6289675"/>
          <a:ext cx="762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125730</xdr:rowOff>
    </xdr:from>
    <xdr:to xmlns:xdr="http://schemas.openxmlformats.org/drawingml/2006/spreadsheetDrawing">
      <xdr:col>76</xdr:col>
      <xdr:colOff>165100</xdr:colOff>
      <xdr:row>38</xdr:row>
      <xdr:rowOff>57150</xdr:rowOff>
    </xdr:to>
    <xdr:sp macro="" textlink="">
      <xdr:nvSpPr>
        <xdr:cNvPr id="440" name="楕円 439"/>
        <xdr:cNvSpPr/>
      </xdr:nvSpPr>
      <xdr:spPr>
        <a:xfrm>
          <a:off x="13093700" y="6332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6985</xdr:rowOff>
    </xdr:from>
    <xdr:to xmlns:xdr="http://schemas.openxmlformats.org/drawingml/2006/spreadsheetDrawing">
      <xdr:col>81</xdr:col>
      <xdr:colOff>50800</xdr:colOff>
      <xdr:row>38</xdr:row>
      <xdr:rowOff>59055</xdr:rowOff>
    </xdr:to>
    <xdr:cxnSp macro="">
      <xdr:nvCxnSpPr>
        <xdr:cNvPr id="441" name="直線コネクタ 440"/>
        <xdr:cNvCxnSpPr/>
      </xdr:nvCxnSpPr>
      <xdr:spPr>
        <a:xfrm>
          <a:off x="13144500" y="6381115"/>
          <a:ext cx="7937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0</xdr:rowOff>
    </xdr:from>
    <xdr:to xmlns:xdr="http://schemas.openxmlformats.org/drawingml/2006/spreadsheetDrawing">
      <xdr:col>72</xdr:col>
      <xdr:colOff>38100</xdr:colOff>
      <xdr:row>38</xdr:row>
      <xdr:rowOff>99060</xdr:rowOff>
    </xdr:to>
    <xdr:sp macro="" textlink="">
      <xdr:nvSpPr>
        <xdr:cNvPr id="442" name="楕円 441"/>
        <xdr:cNvSpPr/>
      </xdr:nvSpPr>
      <xdr:spPr>
        <a:xfrm>
          <a:off x="12299950" y="63741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38</xdr:row>
      <xdr:rowOff>6985</xdr:rowOff>
    </xdr:from>
    <xdr:to xmlns:xdr="http://schemas.openxmlformats.org/drawingml/2006/spreadsheetDrawing">
      <xdr:col>76</xdr:col>
      <xdr:colOff>114300</xdr:colOff>
      <xdr:row>38</xdr:row>
      <xdr:rowOff>50165</xdr:rowOff>
    </xdr:to>
    <xdr:cxnSp macro="">
      <xdr:nvCxnSpPr>
        <xdr:cNvPr id="443" name="直線コネクタ 442"/>
        <xdr:cNvCxnSpPr/>
      </xdr:nvCxnSpPr>
      <xdr:spPr>
        <a:xfrm flipV="1">
          <a:off x="12344400" y="6381115"/>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51435</xdr:rowOff>
    </xdr:from>
    <xdr:to xmlns:xdr="http://schemas.openxmlformats.org/drawingml/2006/spreadsheetDrawing">
      <xdr:col>67</xdr:col>
      <xdr:colOff>101600</xdr:colOff>
      <xdr:row>33</xdr:row>
      <xdr:rowOff>151130</xdr:rowOff>
    </xdr:to>
    <xdr:sp macro="" textlink="">
      <xdr:nvSpPr>
        <xdr:cNvPr id="444" name="楕円 443"/>
        <xdr:cNvSpPr/>
      </xdr:nvSpPr>
      <xdr:spPr>
        <a:xfrm>
          <a:off x="11487150" y="55873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100965</xdr:rowOff>
    </xdr:from>
    <xdr:to xmlns:xdr="http://schemas.openxmlformats.org/drawingml/2006/spreadsheetDrawing">
      <xdr:col>71</xdr:col>
      <xdr:colOff>171450</xdr:colOff>
      <xdr:row>38</xdr:row>
      <xdr:rowOff>50165</xdr:rowOff>
    </xdr:to>
    <xdr:cxnSp macro="">
      <xdr:nvCxnSpPr>
        <xdr:cNvPr id="445" name="直線コネクタ 444"/>
        <xdr:cNvCxnSpPr/>
      </xdr:nvCxnSpPr>
      <xdr:spPr>
        <a:xfrm>
          <a:off x="11537950" y="5636895"/>
          <a:ext cx="806450" cy="787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164465</xdr:rowOff>
    </xdr:from>
    <xdr:ext cx="404495" cy="252730"/>
    <xdr:sp macro="" textlink="">
      <xdr:nvSpPr>
        <xdr:cNvPr id="446" name="n_1aveValue【認定こども園・幼稚園・保育所】&#10;有形固定資産減価償却率"/>
        <xdr:cNvSpPr txBox="1"/>
      </xdr:nvSpPr>
      <xdr:spPr>
        <a:xfrm>
          <a:off x="13742035" y="653859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17145</xdr:rowOff>
    </xdr:from>
    <xdr:ext cx="404495" cy="253365"/>
    <xdr:sp macro="" textlink="">
      <xdr:nvSpPr>
        <xdr:cNvPr id="447" name="n_2aveValue【認定こども園・幼稚園・保育所】&#10;有形固定資産減価償却率"/>
        <xdr:cNvSpPr txBox="1"/>
      </xdr:nvSpPr>
      <xdr:spPr>
        <a:xfrm>
          <a:off x="12960985" y="655891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160655</xdr:rowOff>
    </xdr:from>
    <xdr:ext cx="405130" cy="252730"/>
    <xdr:sp macro="" textlink="">
      <xdr:nvSpPr>
        <xdr:cNvPr id="448" name="n_3aveValue【認定こども園・幼稚園・保育所】&#10;有形固定資産減価償却率"/>
        <xdr:cNvSpPr txBox="1"/>
      </xdr:nvSpPr>
      <xdr:spPr>
        <a:xfrm>
          <a:off x="12167235" y="653478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137795</xdr:rowOff>
    </xdr:from>
    <xdr:ext cx="404495" cy="253365"/>
    <xdr:sp macro="" textlink="">
      <xdr:nvSpPr>
        <xdr:cNvPr id="449" name="n_4aveValue【認定こども園・幼稚園・保育所】&#10;有形固定資産減価償却率"/>
        <xdr:cNvSpPr txBox="1"/>
      </xdr:nvSpPr>
      <xdr:spPr>
        <a:xfrm>
          <a:off x="11354435" y="617664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125095</xdr:rowOff>
    </xdr:from>
    <xdr:ext cx="404495" cy="252730"/>
    <xdr:sp macro="" textlink="">
      <xdr:nvSpPr>
        <xdr:cNvPr id="450" name="n_1mainValue【認定こども園・幼稚園・保育所】&#10;有形固定資産減価償却率"/>
        <xdr:cNvSpPr txBox="1"/>
      </xdr:nvSpPr>
      <xdr:spPr>
        <a:xfrm>
          <a:off x="13742035" y="616394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73025</xdr:rowOff>
    </xdr:from>
    <xdr:ext cx="404495" cy="253365"/>
    <xdr:sp macro="" textlink="">
      <xdr:nvSpPr>
        <xdr:cNvPr id="451" name="n_2mainValue【認定こども園・幼稚園・保育所】&#10;有形固定資産減価償却率"/>
        <xdr:cNvSpPr txBox="1"/>
      </xdr:nvSpPr>
      <xdr:spPr>
        <a:xfrm>
          <a:off x="12960985" y="611187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115570</xdr:rowOff>
    </xdr:from>
    <xdr:ext cx="405130" cy="253365"/>
    <xdr:sp macro="" textlink="">
      <xdr:nvSpPr>
        <xdr:cNvPr id="452" name="n_3mainValue【認定こども園・幼稚園・保育所】&#10;有形固定資産減価償却率"/>
        <xdr:cNvSpPr txBox="1"/>
      </xdr:nvSpPr>
      <xdr:spPr>
        <a:xfrm>
          <a:off x="12167235" y="61544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31</xdr:row>
      <xdr:rowOff>167005</xdr:rowOff>
    </xdr:from>
    <xdr:ext cx="404495" cy="252730"/>
    <xdr:sp macro="" textlink="">
      <xdr:nvSpPr>
        <xdr:cNvPr id="453" name="n_4mainValue【認定こども園・幼稚園・保育所】&#10;有形固定資産減価償却率"/>
        <xdr:cNvSpPr txBox="1"/>
      </xdr:nvSpPr>
      <xdr:spPr>
        <a:xfrm>
          <a:off x="11354435" y="536765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454" name="正方形/長方形 453"/>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455" name="正方形/長方形 454"/>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456" name="正方形/長方形 455"/>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457" name="正方形/長方形 456"/>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458" name="正方形/長方形 457"/>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459" name="正方形/長方形 458"/>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460" name="正方形/長方形 459"/>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61" name="正方形/長方形 460"/>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0345"/>
    <xdr:sp macro="" textlink="">
      <xdr:nvSpPr>
        <xdr:cNvPr id="462" name="テキスト ボックス 461"/>
        <xdr:cNvSpPr txBox="1"/>
      </xdr:nvSpPr>
      <xdr:spPr>
        <a:xfrm>
          <a:off x="16440150" y="5033010"/>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463" name="直線コネクタ 462"/>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43</xdr:row>
      <xdr:rowOff>103505</xdr:rowOff>
    </xdr:from>
    <xdr:ext cx="466725" cy="252730"/>
    <xdr:sp macro="" textlink="">
      <xdr:nvSpPr>
        <xdr:cNvPr id="464" name="テキスト ボックス 463"/>
        <xdr:cNvSpPr txBox="1"/>
      </xdr:nvSpPr>
      <xdr:spPr>
        <a:xfrm>
          <a:off x="16048990" y="7315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42</xdr:row>
      <xdr:rowOff>37465</xdr:rowOff>
    </xdr:from>
    <xdr:to xmlns:xdr="http://schemas.openxmlformats.org/drawingml/2006/spreadsheetDrawing">
      <xdr:col>120</xdr:col>
      <xdr:colOff>114300</xdr:colOff>
      <xdr:row>42</xdr:row>
      <xdr:rowOff>37465</xdr:rowOff>
    </xdr:to>
    <xdr:cxnSp macro="">
      <xdr:nvCxnSpPr>
        <xdr:cNvPr id="465" name="直線コネクタ 464"/>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66040</xdr:rowOff>
    </xdr:from>
    <xdr:ext cx="466725" cy="252730"/>
    <xdr:sp macro="" textlink="">
      <xdr:nvSpPr>
        <xdr:cNvPr id="466" name="テキスト ボックス 465"/>
        <xdr:cNvSpPr txBox="1"/>
      </xdr:nvSpPr>
      <xdr:spPr>
        <a:xfrm>
          <a:off x="16048990" y="6943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7" name="直線コネクタ 466"/>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28575</xdr:rowOff>
    </xdr:from>
    <xdr:ext cx="466725" cy="252730"/>
    <xdr:sp macro="" textlink="">
      <xdr:nvSpPr>
        <xdr:cNvPr id="468" name="テキスト ボックス 467"/>
        <xdr:cNvSpPr txBox="1"/>
      </xdr:nvSpPr>
      <xdr:spPr>
        <a:xfrm>
          <a:off x="16048990" y="65703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130175</xdr:rowOff>
    </xdr:from>
    <xdr:to xmlns:xdr="http://schemas.openxmlformats.org/drawingml/2006/spreadsheetDrawing">
      <xdr:col>120</xdr:col>
      <xdr:colOff>114300</xdr:colOff>
      <xdr:row>37</xdr:row>
      <xdr:rowOff>130175</xdr:rowOff>
    </xdr:to>
    <xdr:cxnSp macro="">
      <xdr:nvCxnSpPr>
        <xdr:cNvPr id="469" name="直線コネクタ 468"/>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159385</xdr:rowOff>
    </xdr:from>
    <xdr:ext cx="466725" cy="252730"/>
    <xdr:sp macro="" textlink="">
      <xdr:nvSpPr>
        <xdr:cNvPr id="470" name="テキスト ボックス 469"/>
        <xdr:cNvSpPr txBox="1"/>
      </xdr:nvSpPr>
      <xdr:spPr>
        <a:xfrm>
          <a:off x="16048990" y="61982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93345</xdr:rowOff>
    </xdr:from>
    <xdr:to xmlns:xdr="http://schemas.openxmlformats.org/drawingml/2006/spreadsheetDrawing">
      <xdr:col>120</xdr:col>
      <xdr:colOff>114300</xdr:colOff>
      <xdr:row>35</xdr:row>
      <xdr:rowOff>93345</xdr:rowOff>
    </xdr:to>
    <xdr:cxnSp macro="">
      <xdr:nvCxnSpPr>
        <xdr:cNvPr id="471" name="直線コネクタ 470"/>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121920</xdr:rowOff>
    </xdr:from>
    <xdr:ext cx="466725" cy="252730"/>
    <xdr:sp macro="" textlink="">
      <xdr:nvSpPr>
        <xdr:cNvPr id="472" name="テキスト ボックス 471"/>
        <xdr:cNvSpPr txBox="1"/>
      </xdr:nvSpPr>
      <xdr:spPr>
        <a:xfrm>
          <a:off x="16048990" y="58254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55880</xdr:rowOff>
    </xdr:from>
    <xdr:to xmlns:xdr="http://schemas.openxmlformats.org/drawingml/2006/spreadsheetDrawing">
      <xdr:col>120</xdr:col>
      <xdr:colOff>114300</xdr:colOff>
      <xdr:row>33</xdr:row>
      <xdr:rowOff>55880</xdr:rowOff>
    </xdr:to>
    <xdr:cxnSp macro="">
      <xdr:nvCxnSpPr>
        <xdr:cNvPr id="473" name="直線コネクタ 472"/>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84455</xdr:rowOff>
    </xdr:from>
    <xdr:ext cx="466725" cy="252730"/>
    <xdr:sp macro="" textlink="">
      <xdr:nvSpPr>
        <xdr:cNvPr id="474" name="テキスト ボックス 473"/>
        <xdr:cNvSpPr txBox="1"/>
      </xdr:nvSpPr>
      <xdr:spPr>
        <a:xfrm>
          <a:off x="16048990" y="5452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75" name="直線コネクタ 474"/>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725" cy="252730"/>
    <xdr:sp macro="" textlink="">
      <xdr:nvSpPr>
        <xdr:cNvPr id="476" name="テキスト ボックス 475"/>
        <xdr:cNvSpPr txBox="1"/>
      </xdr:nvSpPr>
      <xdr:spPr>
        <a:xfrm>
          <a:off x="16048990" y="5080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77"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0</xdr:rowOff>
    </xdr:from>
    <xdr:to xmlns:xdr="http://schemas.openxmlformats.org/drawingml/2006/spreadsheetDrawing">
      <xdr:col>116</xdr:col>
      <xdr:colOff>62865</xdr:colOff>
      <xdr:row>42</xdr:row>
      <xdr:rowOff>37465</xdr:rowOff>
    </xdr:to>
    <xdr:cxnSp macro="">
      <xdr:nvCxnSpPr>
        <xdr:cNvPr id="478" name="直線コネクタ 477"/>
        <xdr:cNvCxnSpPr/>
      </xdr:nvCxnSpPr>
      <xdr:spPr>
        <a:xfrm flipV="1">
          <a:off x="19951065" y="570357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40640</xdr:rowOff>
    </xdr:from>
    <xdr:ext cx="469265" cy="253365"/>
    <xdr:sp macro="" textlink="">
      <xdr:nvSpPr>
        <xdr:cNvPr id="479" name="【認定こども園・幼稚園・保育所】&#10;一人当たり面積最小値テキスト"/>
        <xdr:cNvSpPr txBox="1"/>
      </xdr:nvSpPr>
      <xdr:spPr>
        <a:xfrm>
          <a:off x="19989800" y="708533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37465</xdr:rowOff>
    </xdr:from>
    <xdr:to xmlns:xdr="http://schemas.openxmlformats.org/drawingml/2006/spreadsheetDrawing">
      <xdr:col>116</xdr:col>
      <xdr:colOff>152400</xdr:colOff>
      <xdr:row>42</xdr:row>
      <xdr:rowOff>37465</xdr:rowOff>
    </xdr:to>
    <xdr:cxnSp macro="">
      <xdr:nvCxnSpPr>
        <xdr:cNvPr id="480" name="直線コネクタ 479"/>
        <xdr:cNvCxnSpPr/>
      </xdr:nvCxnSpPr>
      <xdr:spPr>
        <a:xfrm>
          <a:off x="19881850" y="7082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115570</xdr:rowOff>
    </xdr:from>
    <xdr:ext cx="469265" cy="253365"/>
    <xdr:sp macro="" textlink="">
      <xdr:nvSpPr>
        <xdr:cNvPr id="481" name="【認定こども園・幼稚園・保育所】&#10;一人当たり面積最大値テキスト"/>
        <xdr:cNvSpPr txBox="1"/>
      </xdr:nvSpPr>
      <xdr:spPr>
        <a:xfrm>
          <a:off x="19989800" y="548386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0</xdr:rowOff>
    </xdr:from>
    <xdr:to xmlns:xdr="http://schemas.openxmlformats.org/drawingml/2006/spreadsheetDrawing">
      <xdr:col>116</xdr:col>
      <xdr:colOff>152400</xdr:colOff>
      <xdr:row>34</xdr:row>
      <xdr:rowOff>0</xdr:rowOff>
    </xdr:to>
    <xdr:cxnSp macro="">
      <xdr:nvCxnSpPr>
        <xdr:cNvPr id="482" name="直線コネクタ 481"/>
        <xdr:cNvCxnSpPr/>
      </xdr:nvCxnSpPr>
      <xdr:spPr>
        <a:xfrm>
          <a:off x="19881850" y="5703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62865</xdr:rowOff>
    </xdr:from>
    <xdr:ext cx="469265" cy="253365"/>
    <xdr:sp macro="" textlink="">
      <xdr:nvSpPr>
        <xdr:cNvPr id="483" name="【認定こども園・幼稚園・保育所】&#10;一人当たり面積平均値テキスト"/>
        <xdr:cNvSpPr txBox="1"/>
      </xdr:nvSpPr>
      <xdr:spPr>
        <a:xfrm>
          <a:off x="19989800" y="6436995"/>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84455</xdr:rowOff>
    </xdr:from>
    <xdr:to xmlns:xdr="http://schemas.openxmlformats.org/drawingml/2006/spreadsheetDrawing">
      <xdr:col>116</xdr:col>
      <xdr:colOff>114300</xdr:colOff>
      <xdr:row>39</xdr:row>
      <xdr:rowOff>16510</xdr:rowOff>
    </xdr:to>
    <xdr:sp macro="" textlink="">
      <xdr:nvSpPr>
        <xdr:cNvPr id="484" name="フローチャート: 判断 483"/>
        <xdr:cNvSpPr/>
      </xdr:nvSpPr>
      <xdr:spPr>
        <a:xfrm>
          <a:off x="19900900" y="6458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61595</xdr:rowOff>
    </xdr:from>
    <xdr:to xmlns:xdr="http://schemas.openxmlformats.org/drawingml/2006/spreadsheetDrawing">
      <xdr:col>112</xdr:col>
      <xdr:colOff>38100</xdr:colOff>
      <xdr:row>38</xdr:row>
      <xdr:rowOff>161925</xdr:rowOff>
    </xdr:to>
    <xdr:sp macro="" textlink="">
      <xdr:nvSpPr>
        <xdr:cNvPr id="485" name="フローチャート: 判断 484"/>
        <xdr:cNvSpPr/>
      </xdr:nvSpPr>
      <xdr:spPr>
        <a:xfrm>
          <a:off x="19157950" y="64357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69850</xdr:rowOff>
    </xdr:from>
    <xdr:to xmlns:xdr="http://schemas.openxmlformats.org/drawingml/2006/spreadsheetDrawing">
      <xdr:col>107</xdr:col>
      <xdr:colOff>101600</xdr:colOff>
      <xdr:row>39</xdr:row>
      <xdr:rowOff>1270</xdr:rowOff>
    </xdr:to>
    <xdr:sp macro="" textlink="">
      <xdr:nvSpPr>
        <xdr:cNvPr id="486" name="フローチャート: 判断 485"/>
        <xdr:cNvSpPr/>
      </xdr:nvSpPr>
      <xdr:spPr>
        <a:xfrm>
          <a:off x="18345150" y="6443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43180</xdr:rowOff>
    </xdr:from>
    <xdr:to xmlns:xdr="http://schemas.openxmlformats.org/drawingml/2006/spreadsheetDrawing">
      <xdr:col>102</xdr:col>
      <xdr:colOff>165100</xdr:colOff>
      <xdr:row>37</xdr:row>
      <xdr:rowOff>142875</xdr:rowOff>
    </xdr:to>
    <xdr:sp macro="" textlink="">
      <xdr:nvSpPr>
        <xdr:cNvPr id="487" name="フローチャート: 判断 486"/>
        <xdr:cNvSpPr/>
      </xdr:nvSpPr>
      <xdr:spPr>
        <a:xfrm>
          <a:off x="17551400" y="6249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117475</xdr:rowOff>
    </xdr:from>
    <xdr:to xmlns:xdr="http://schemas.openxmlformats.org/drawingml/2006/spreadsheetDrawing">
      <xdr:col>98</xdr:col>
      <xdr:colOff>38100</xdr:colOff>
      <xdr:row>38</xdr:row>
      <xdr:rowOff>50165</xdr:rowOff>
    </xdr:to>
    <xdr:sp macro="" textlink="">
      <xdr:nvSpPr>
        <xdr:cNvPr id="488" name="フローチャート: 判断 487"/>
        <xdr:cNvSpPr/>
      </xdr:nvSpPr>
      <xdr:spPr>
        <a:xfrm>
          <a:off x="16757650" y="632396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2730"/>
    <xdr:sp macro="" textlink="">
      <xdr:nvSpPr>
        <xdr:cNvPr id="489" name="テキスト ボックス 488"/>
        <xdr:cNvSpPr txBox="1"/>
      </xdr:nvSpPr>
      <xdr:spPr>
        <a:xfrm>
          <a:off x="19780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52730"/>
    <xdr:sp macro="" textlink="">
      <xdr:nvSpPr>
        <xdr:cNvPr id="490" name="テキスト ボックス 489"/>
        <xdr:cNvSpPr txBox="1"/>
      </xdr:nvSpPr>
      <xdr:spPr>
        <a:xfrm>
          <a:off x="190309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1365" cy="252730"/>
    <xdr:sp macro="" textlink="">
      <xdr:nvSpPr>
        <xdr:cNvPr id="491" name="テキスト ボックス 490"/>
        <xdr:cNvSpPr txBox="1"/>
      </xdr:nvSpPr>
      <xdr:spPr>
        <a:xfrm>
          <a:off x="182245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52730"/>
    <xdr:sp macro="" textlink="">
      <xdr:nvSpPr>
        <xdr:cNvPr id="492" name="テキスト ボックス 491"/>
        <xdr:cNvSpPr txBox="1"/>
      </xdr:nvSpPr>
      <xdr:spPr>
        <a:xfrm>
          <a:off x="174307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52730"/>
    <xdr:sp macro="" textlink="">
      <xdr:nvSpPr>
        <xdr:cNvPr id="493" name="テキスト ボックス 492"/>
        <xdr:cNvSpPr txBox="1"/>
      </xdr:nvSpPr>
      <xdr:spPr>
        <a:xfrm>
          <a:off x="166306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47625</xdr:rowOff>
    </xdr:from>
    <xdr:to xmlns:xdr="http://schemas.openxmlformats.org/drawingml/2006/spreadsheetDrawing">
      <xdr:col>116</xdr:col>
      <xdr:colOff>114300</xdr:colOff>
      <xdr:row>36</xdr:row>
      <xdr:rowOff>146685</xdr:rowOff>
    </xdr:to>
    <xdr:sp macro="" textlink="">
      <xdr:nvSpPr>
        <xdr:cNvPr id="494" name="楕円 493"/>
        <xdr:cNvSpPr/>
      </xdr:nvSpPr>
      <xdr:spPr>
        <a:xfrm>
          <a:off x="19900900" y="6086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69850</xdr:rowOff>
    </xdr:from>
    <xdr:ext cx="469265" cy="252730"/>
    <xdr:sp macro="" textlink="">
      <xdr:nvSpPr>
        <xdr:cNvPr id="495" name="【認定こども園・幼稚園・保育所】&#10;一人当たり面積該当値テキスト"/>
        <xdr:cNvSpPr txBox="1"/>
      </xdr:nvSpPr>
      <xdr:spPr>
        <a:xfrm>
          <a:off x="19989800" y="594106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20955</xdr:rowOff>
    </xdr:from>
    <xdr:to xmlns:xdr="http://schemas.openxmlformats.org/drawingml/2006/spreadsheetDrawing">
      <xdr:col>112</xdr:col>
      <xdr:colOff>38100</xdr:colOff>
      <xdr:row>35</xdr:row>
      <xdr:rowOff>120015</xdr:rowOff>
    </xdr:to>
    <xdr:sp macro="" textlink="">
      <xdr:nvSpPr>
        <xdr:cNvPr id="496" name="楕円 495"/>
        <xdr:cNvSpPr/>
      </xdr:nvSpPr>
      <xdr:spPr>
        <a:xfrm>
          <a:off x="19157950" y="58921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35</xdr:row>
      <xdr:rowOff>71120</xdr:rowOff>
    </xdr:from>
    <xdr:to xmlns:xdr="http://schemas.openxmlformats.org/drawingml/2006/spreadsheetDrawing">
      <xdr:col>116</xdr:col>
      <xdr:colOff>63500</xdr:colOff>
      <xdr:row>36</xdr:row>
      <xdr:rowOff>96520</xdr:rowOff>
    </xdr:to>
    <xdr:cxnSp macro="">
      <xdr:nvCxnSpPr>
        <xdr:cNvPr id="497" name="直線コネクタ 496"/>
        <xdr:cNvCxnSpPr/>
      </xdr:nvCxnSpPr>
      <xdr:spPr>
        <a:xfrm>
          <a:off x="19202400" y="5942330"/>
          <a:ext cx="7493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20955</xdr:rowOff>
    </xdr:from>
    <xdr:to xmlns:xdr="http://schemas.openxmlformats.org/drawingml/2006/spreadsheetDrawing">
      <xdr:col>107</xdr:col>
      <xdr:colOff>101600</xdr:colOff>
      <xdr:row>35</xdr:row>
      <xdr:rowOff>120015</xdr:rowOff>
    </xdr:to>
    <xdr:sp macro="" textlink="">
      <xdr:nvSpPr>
        <xdr:cNvPr id="498" name="楕円 497"/>
        <xdr:cNvSpPr/>
      </xdr:nvSpPr>
      <xdr:spPr>
        <a:xfrm>
          <a:off x="18345150" y="58921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71120</xdr:rowOff>
    </xdr:from>
    <xdr:to xmlns:xdr="http://schemas.openxmlformats.org/drawingml/2006/spreadsheetDrawing">
      <xdr:col>111</xdr:col>
      <xdr:colOff>171450</xdr:colOff>
      <xdr:row>35</xdr:row>
      <xdr:rowOff>71120</xdr:rowOff>
    </xdr:to>
    <xdr:cxnSp macro="">
      <xdr:nvCxnSpPr>
        <xdr:cNvPr id="499" name="直線コネクタ 498"/>
        <xdr:cNvCxnSpPr/>
      </xdr:nvCxnSpPr>
      <xdr:spPr>
        <a:xfrm>
          <a:off x="18395950" y="59423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154940</xdr:rowOff>
    </xdr:from>
    <xdr:to xmlns:xdr="http://schemas.openxmlformats.org/drawingml/2006/spreadsheetDrawing">
      <xdr:col>102</xdr:col>
      <xdr:colOff>165100</xdr:colOff>
      <xdr:row>36</xdr:row>
      <xdr:rowOff>86995</xdr:rowOff>
    </xdr:to>
    <xdr:sp macro="" textlink="">
      <xdr:nvSpPr>
        <xdr:cNvPr id="500" name="楕円 499"/>
        <xdr:cNvSpPr/>
      </xdr:nvSpPr>
      <xdr:spPr>
        <a:xfrm>
          <a:off x="17551400" y="6026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71120</xdr:rowOff>
    </xdr:from>
    <xdr:to xmlns:xdr="http://schemas.openxmlformats.org/drawingml/2006/spreadsheetDrawing">
      <xdr:col>107</xdr:col>
      <xdr:colOff>50800</xdr:colOff>
      <xdr:row>36</xdr:row>
      <xdr:rowOff>37465</xdr:rowOff>
    </xdr:to>
    <xdr:cxnSp macro="">
      <xdr:nvCxnSpPr>
        <xdr:cNvPr id="501" name="直線コネクタ 500"/>
        <xdr:cNvCxnSpPr/>
      </xdr:nvCxnSpPr>
      <xdr:spPr>
        <a:xfrm flipV="1">
          <a:off x="17602200" y="5942330"/>
          <a:ext cx="79375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154940</xdr:rowOff>
    </xdr:from>
    <xdr:to xmlns:xdr="http://schemas.openxmlformats.org/drawingml/2006/spreadsheetDrawing">
      <xdr:col>98</xdr:col>
      <xdr:colOff>38100</xdr:colOff>
      <xdr:row>36</xdr:row>
      <xdr:rowOff>86995</xdr:rowOff>
    </xdr:to>
    <xdr:sp macro="" textlink="">
      <xdr:nvSpPr>
        <xdr:cNvPr id="502" name="楕円 501"/>
        <xdr:cNvSpPr/>
      </xdr:nvSpPr>
      <xdr:spPr>
        <a:xfrm>
          <a:off x="16757650" y="60261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36</xdr:row>
      <xdr:rowOff>37465</xdr:rowOff>
    </xdr:from>
    <xdr:to xmlns:xdr="http://schemas.openxmlformats.org/drawingml/2006/spreadsheetDrawing">
      <xdr:col>102</xdr:col>
      <xdr:colOff>114300</xdr:colOff>
      <xdr:row>36</xdr:row>
      <xdr:rowOff>37465</xdr:rowOff>
    </xdr:to>
    <xdr:cxnSp macro="">
      <xdr:nvCxnSpPr>
        <xdr:cNvPr id="503" name="直線コネクタ 502"/>
        <xdr:cNvCxnSpPr/>
      </xdr:nvCxnSpPr>
      <xdr:spPr>
        <a:xfrm>
          <a:off x="16802100" y="60763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152400</xdr:rowOff>
    </xdr:from>
    <xdr:ext cx="469900" cy="253365"/>
    <xdr:sp macro="" textlink="">
      <xdr:nvSpPr>
        <xdr:cNvPr id="504" name="n_1aveValue【認定こども園・幼稚園・保育所】&#10;一人当たり面積"/>
        <xdr:cNvSpPr txBox="1"/>
      </xdr:nvSpPr>
      <xdr:spPr>
        <a:xfrm>
          <a:off x="18980150" y="6526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160655</xdr:rowOff>
    </xdr:from>
    <xdr:ext cx="469900" cy="252730"/>
    <xdr:sp macro="" textlink="">
      <xdr:nvSpPr>
        <xdr:cNvPr id="505" name="n_2aveValue【認定こども園・幼稚園・保育所】&#10;一人当たり面積"/>
        <xdr:cNvSpPr txBox="1"/>
      </xdr:nvSpPr>
      <xdr:spPr>
        <a:xfrm>
          <a:off x="18180050" y="65347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133985</xdr:rowOff>
    </xdr:from>
    <xdr:ext cx="469900" cy="253365"/>
    <xdr:sp macro="" textlink="">
      <xdr:nvSpPr>
        <xdr:cNvPr id="506" name="n_3aveValue【認定こども園・幼稚園・保育所】&#10;一人当たり面積"/>
        <xdr:cNvSpPr txBox="1"/>
      </xdr:nvSpPr>
      <xdr:spPr>
        <a:xfrm>
          <a:off x="17386300" y="63404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40640</xdr:rowOff>
    </xdr:from>
    <xdr:ext cx="469900" cy="253365"/>
    <xdr:sp macro="" textlink="">
      <xdr:nvSpPr>
        <xdr:cNvPr id="507" name="n_4aveValue【認定こども園・幼稚園・保育所】&#10;一人当たり面積"/>
        <xdr:cNvSpPr txBox="1"/>
      </xdr:nvSpPr>
      <xdr:spPr>
        <a:xfrm>
          <a:off x="16592550" y="64147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33</xdr:row>
      <xdr:rowOff>136525</xdr:rowOff>
    </xdr:from>
    <xdr:ext cx="469900" cy="253365"/>
    <xdr:sp macro="" textlink="">
      <xdr:nvSpPr>
        <xdr:cNvPr id="508" name="n_1mainValue【認定こども園・幼稚園・保育所】&#10;一人当たり面積"/>
        <xdr:cNvSpPr txBox="1"/>
      </xdr:nvSpPr>
      <xdr:spPr>
        <a:xfrm>
          <a:off x="18980150" y="56724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33</xdr:row>
      <xdr:rowOff>136525</xdr:rowOff>
    </xdr:from>
    <xdr:ext cx="469900" cy="253365"/>
    <xdr:sp macro="" textlink="">
      <xdr:nvSpPr>
        <xdr:cNvPr id="509" name="n_2mainValue【認定こども園・幼稚園・保育所】&#10;一人当たり面積"/>
        <xdr:cNvSpPr txBox="1"/>
      </xdr:nvSpPr>
      <xdr:spPr>
        <a:xfrm>
          <a:off x="18180050" y="56724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103505</xdr:rowOff>
    </xdr:from>
    <xdr:ext cx="469900" cy="252730"/>
    <xdr:sp macro="" textlink="">
      <xdr:nvSpPr>
        <xdr:cNvPr id="510" name="n_3mainValue【認定こども園・幼稚園・保育所】&#10;一人当たり面積"/>
        <xdr:cNvSpPr txBox="1"/>
      </xdr:nvSpPr>
      <xdr:spPr>
        <a:xfrm>
          <a:off x="17386300" y="58070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103505</xdr:rowOff>
    </xdr:from>
    <xdr:ext cx="469900" cy="252730"/>
    <xdr:sp macro="" textlink="">
      <xdr:nvSpPr>
        <xdr:cNvPr id="511" name="n_4mainValue【認定こども園・幼稚園・保育所】&#10;一人当たり面積"/>
        <xdr:cNvSpPr txBox="1"/>
      </xdr:nvSpPr>
      <xdr:spPr>
        <a:xfrm>
          <a:off x="16592550" y="58070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512" name="正方形/長方形 511"/>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513" name="正方形/長方形 512"/>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514" name="正方形/長方形 513"/>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515" name="正方形/長方形 514"/>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516" name="正方形/長方形 515"/>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517" name="正方形/長方形 516"/>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518" name="正方形/長方形 517"/>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19" name="正方形/長方形 518"/>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520" name="テキスト ボックス 519"/>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521" name="直線コネクタ 520"/>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140335</xdr:rowOff>
    </xdr:from>
    <xdr:ext cx="402590" cy="252730"/>
    <xdr:sp macro="" textlink="">
      <xdr:nvSpPr>
        <xdr:cNvPr id="522" name="テキスト ボックス 521"/>
        <xdr:cNvSpPr txBox="1"/>
      </xdr:nvSpPr>
      <xdr:spPr>
        <a:xfrm>
          <a:off x="10842625" y="110407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128270</xdr:rowOff>
    </xdr:from>
    <xdr:to xmlns:xdr="http://schemas.openxmlformats.org/drawingml/2006/spreadsheetDrawing">
      <xdr:col>89</xdr:col>
      <xdr:colOff>171450</xdr:colOff>
      <xdr:row>64</xdr:row>
      <xdr:rowOff>128270</xdr:rowOff>
    </xdr:to>
    <xdr:cxnSp macro="">
      <xdr:nvCxnSpPr>
        <xdr:cNvPr id="523" name="直線コネクタ 522"/>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156210</xdr:rowOff>
    </xdr:from>
    <xdr:ext cx="402590" cy="253365"/>
    <xdr:sp macro="" textlink="">
      <xdr:nvSpPr>
        <xdr:cNvPr id="524" name="テキスト ボックス 523"/>
        <xdr:cNvSpPr txBox="1"/>
      </xdr:nvSpPr>
      <xdr:spPr>
        <a:xfrm>
          <a:off x="10842625" y="1072134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143510</xdr:rowOff>
    </xdr:from>
    <xdr:to xmlns:xdr="http://schemas.openxmlformats.org/drawingml/2006/spreadsheetDrawing">
      <xdr:col>89</xdr:col>
      <xdr:colOff>171450</xdr:colOff>
      <xdr:row>62</xdr:row>
      <xdr:rowOff>143510</xdr:rowOff>
    </xdr:to>
    <xdr:cxnSp macro="">
      <xdr:nvCxnSpPr>
        <xdr:cNvPr id="525" name="直線コネクタ 524"/>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2590" cy="253365"/>
    <xdr:sp macro="" textlink="">
      <xdr:nvSpPr>
        <xdr:cNvPr id="526" name="テキスト ボックス 525"/>
        <xdr:cNvSpPr txBox="1"/>
      </xdr:nvSpPr>
      <xdr:spPr>
        <a:xfrm>
          <a:off x="10842625" y="1040193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160020</xdr:rowOff>
    </xdr:from>
    <xdr:to xmlns:xdr="http://schemas.openxmlformats.org/drawingml/2006/spreadsheetDrawing">
      <xdr:col>89</xdr:col>
      <xdr:colOff>171450</xdr:colOff>
      <xdr:row>60</xdr:row>
      <xdr:rowOff>160020</xdr:rowOff>
    </xdr:to>
    <xdr:cxnSp macro="">
      <xdr:nvCxnSpPr>
        <xdr:cNvPr id="527" name="直線コネクタ 526"/>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2590" cy="253365"/>
    <xdr:sp macro="" textlink="">
      <xdr:nvSpPr>
        <xdr:cNvPr id="528" name="テキスト ボックス 527"/>
        <xdr:cNvSpPr txBox="1"/>
      </xdr:nvSpPr>
      <xdr:spPr>
        <a:xfrm>
          <a:off x="10842625" y="1008253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171450</xdr:colOff>
      <xdr:row>59</xdr:row>
      <xdr:rowOff>7620</xdr:rowOff>
    </xdr:to>
    <xdr:cxnSp macro="">
      <xdr:nvCxnSpPr>
        <xdr:cNvPr id="529" name="直線コネクタ 528"/>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2590" cy="253365"/>
    <xdr:sp macro="" textlink="">
      <xdr:nvSpPr>
        <xdr:cNvPr id="530" name="テキスト ボックス 529"/>
        <xdr:cNvSpPr txBox="1"/>
      </xdr:nvSpPr>
      <xdr:spPr>
        <a:xfrm>
          <a:off x="10842625" y="976376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171450</xdr:colOff>
      <xdr:row>57</xdr:row>
      <xdr:rowOff>24130</xdr:rowOff>
    </xdr:to>
    <xdr:cxnSp macro="">
      <xdr:nvCxnSpPr>
        <xdr:cNvPr id="531" name="直線コネクタ 530"/>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52705</xdr:rowOff>
    </xdr:from>
    <xdr:ext cx="402590" cy="252730"/>
    <xdr:sp macro="" textlink="">
      <xdr:nvSpPr>
        <xdr:cNvPr id="532" name="テキスト ボックス 531"/>
        <xdr:cNvSpPr txBox="1"/>
      </xdr:nvSpPr>
      <xdr:spPr>
        <a:xfrm>
          <a:off x="10842625" y="944435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39370</xdr:rowOff>
    </xdr:from>
    <xdr:to xmlns:xdr="http://schemas.openxmlformats.org/drawingml/2006/spreadsheetDrawing">
      <xdr:col>89</xdr:col>
      <xdr:colOff>171450</xdr:colOff>
      <xdr:row>55</xdr:row>
      <xdr:rowOff>39370</xdr:rowOff>
    </xdr:to>
    <xdr:cxnSp macro="">
      <xdr:nvCxnSpPr>
        <xdr:cNvPr id="533" name="直線コネクタ 532"/>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68580</xdr:rowOff>
    </xdr:from>
    <xdr:ext cx="402590" cy="252730"/>
    <xdr:sp macro="" textlink="">
      <xdr:nvSpPr>
        <xdr:cNvPr id="534" name="テキスト ボックス 533"/>
        <xdr:cNvSpPr txBox="1"/>
      </xdr:nvSpPr>
      <xdr:spPr>
        <a:xfrm>
          <a:off x="10842625" y="912495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535" name="直線コネクタ 534"/>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84455</xdr:rowOff>
    </xdr:from>
    <xdr:ext cx="402590" cy="252730"/>
    <xdr:sp macro="" textlink="">
      <xdr:nvSpPr>
        <xdr:cNvPr id="536" name="テキスト ボックス 535"/>
        <xdr:cNvSpPr txBox="1"/>
      </xdr:nvSpPr>
      <xdr:spPr>
        <a:xfrm>
          <a:off x="10842625" y="88055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37"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58</xdr:row>
      <xdr:rowOff>102870</xdr:rowOff>
    </xdr:from>
    <xdr:to xmlns:xdr="http://schemas.openxmlformats.org/drawingml/2006/spreadsheetDrawing">
      <xdr:col>85</xdr:col>
      <xdr:colOff>126365</xdr:colOff>
      <xdr:row>64</xdr:row>
      <xdr:rowOff>108585</xdr:rowOff>
    </xdr:to>
    <xdr:cxnSp macro="">
      <xdr:nvCxnSpPr>
        <xdr:cNvPr id="538" name="直線コネクタ 537"/>
        <xdr:cNvCxnSpPr/>
      </xdr:nvCxnSpPr>
      <xdr:spPr>
        <a:xfrm flipV="1">
          <a:off x="14699615" y="9829800"/>
          <a:ext cx="0" cy="1011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112395</xdr:rowOff>
    </xdr:from>
    <xdr:ext cx="404495" cy="253365"/>
    <xdr:sp macro="" textlink="">
      <xdr:nvSpPr>
        <xdr:cNvPr id="539" name="【学校施設】&#10;有形固定資産減価償却率最小値テキスト"/>
        <xdr:cNvSpPr txBox="1"/>
      </xdr:nvSpPr>
      <xdr:spPr>
        <a:xfrm>
          <a:off x="14738350" y="1084516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108585</xdr:rowOff>
    </xdr:from>
    <xdr:to xmlns:xdr="http://schemas.openxmlformats.org/drawingml/2006/spreadsheetDrawing">
      <xdr:col>86</xdr:col>
      <xdr:colOff>25400</xdr:colOff>
      <xdr:row>64</xdr:row>
      <xdr:rowOff>108585</xdr:rowOff>
    </xdr:to>
    <xdr:cxnSp macro="">
      <xdr:nvCxnSpPr>
        <xdr:cNvPr id="540" name="直線コネクタ 539"/>
        <xdr:cNvCxnSpPr/>
      </xdr:nvCxnSpPr>
      <xdr:spPr>
        <a:xfrm>
          <a:off x="14611350" y="10841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50800</xdr:rowOff>
    </xdr:from>
    <xdr:ext cx="404495" cy="252730"/>
    <xdr:sp macro="" textlink="">
      <xdr:nvSpPr>
        <xdr:cNvPr id="541" name="【学校施設】&#10;有形固定資産減価償却率最大値テキスト"/>
        <xdr:cNvSpPr txBox="1"/>
      </xdr:nvSpPr>
      <xdr:spPr>
        <a:xfrm>
          <a:off x="14738350" y="961009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102870</xdr:rowOff>
    </xdr:from>
    <xdr:to xmlns:xdr="http://schemas.openxmlformats.org/drawingml/2006/spreadsheetDrawing">
      <xdr:col>86</xdr:col>
      <xdr:colOff>25400</xdr:colOff>
      <xdr:row>58</xdr:row>
      <xdr:rowOff>102870</xdr:rowOff>
    </xdr:to>
    <xdr:cxnSp macro="">
      <xdr:nvCxnSpPr>
        <xdr:cNvPr id="542" name="直線コネクタ 541"/>
        <xdr:cNvCxnSpPr/>
      </xdr:nvCxnSpPr>
      <xdr:spPr>
        <a:xfrm>
          <a:off x="14611350" y="9829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70485</xdr:rowOff>
    </xdr:from>
    <xdr:ext cx="404495" cy="252730"/>
    <xdr:sp macro="" textlink="">
      <xdr:nvSpPr>
        <xdr:cNvPr id="543" name="【学校施設】&#10;有形固定資産減価償却率平均値テキスト"/>
        <xdr:cNvSpPr txBox="1"/>
      </xdr:nvSpPr>
      <xdr:spPr>
        <a:xfrm>
          <a:off x="14738350" y="10132695"/>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48260</xdr:rowOff>
    </xdr:from>
    <xdr:to xmlns:xdr="http://schemas.openxmlformats.org/drawingml/2006/spreadsheetDrawing">
      <xdr:col>85</xdr:col>
      <xdr:colOff>171450</xdr:colOff>
      <xdr:row>61</xdr:row>
      <xdr:rowOff>147320</xdr:rowOff>
    </xdr:to>
    <xdr:sp macro="" textlink="">
      <xdr:nvSpPr>
        <xdr:cNvPr id="544" name="フローチャート: 判断 543"/>
        <xdr:cNvSpPr/>
      </xdr:nvSpPr>
      <xdr:spPr>
        <a:xfrm>
          <a:off x="14649450" y="102781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5715</xdr:rowOff>
    </xdr:from>
    <xdr:to xmlns:xdr="http://schemas.openxmlformats.org/drawingml/2006/spreadsheetDrawing">
      <xdr:col>81</xdr:col>
      <xdr:colOff>101600</xdr:colOff>
      <xdr:row>61</xdr:row>
      <xdr:rowOff>106045</xdr:rowOff>
    </xdr:to>
    <xdr:sp macro="" textlink="">
      <xdr:nvSpPr>
        <xdr:cNvPr id="545" name="フローチャート: 判断 544"/>
        <xdr:cNvSpPr/>
      </xdr:nvSpPr>
      <xdr:spPr>
        <a:xfrm>
          <a:off x="13887450" y="102355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142240</xdr:rowOff>
    </xdr:from>
    <xdr:to xmlns:xdr="http://schemas.openxmlformats.org/drawingml/2006/spreadsheetDrawing">
      <xdr:col>76</xdr:col>
      <xdr:colOff>165100</xdr:colOff>
      <xdr:row>61</xdr:row>
      <xdr:rowOff>73660</xdr:rowOff>
    </xdr:to>
    <xdr:sp macro="" textlink="">
      <xdr:nvSpPr>
        <xdr:cNvPr id="546" name="フローチャート: 判断 545"/>
        <xdr:cNvSpPr/>
      </xdr:nvSpPr>
      <xdr:spPr>
        <a:xfrm>
          <a:off x="13093700" y="10204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93980</xdr:rowOff>
    </xdr:from>
    <xdr:to xmlns:xdr="http://schemas.openxmlformats.org/drawingml/2006/spreadsheetDrawing">
      <xdr:col>72</xdr:col>
      <xdr:colOff>38100</xdr:colOff>
      <xdr:row>61</xdr:row>
      <xdr:rowOff>25400</xdr:rowOff>
    </xdr:to>
    <xdr:sp macro="" textlink="">
      <xdr:nvSpPr>
        <xdr:cNvPr id="547" name="フローチャート: 判断 546"/>
        <xdr:cNvSpPr/>
      </xdr:nvSpPr>
      <xdr:spPr>
        <a:xfrm>
          <a:off x="12299950" y="101561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105410</xdr:rowOff>
    </xdr:from>
    <xdr:to xmlns:xdr="http://schemas.openxmlformats.org/drawingml/2006/spreadsheetDrawing">
      <xdr:col>67</xdr:col>
      <xdr:colOff>101600</xdr:colOff>
      <xdr:row>60</xdr:row>
      <xdr:rowOff>36830</xdr:rowOff>
    </xdr:to>
    <xdr:sp macro="" textlink="">
      <xdr:nvSpPr>
        <xdr:cNvPr id="548" name="フローチャート: 判断 547"/>
        <xdr:cNvSpPr/>
      </xdr:nvSpPr>
      <xdr:spPr>
        <a:xfrm>
          <a:off x="11487150" y="9999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2730"/>
    <xdr:sp macro="" textlink="">
      <xdr:nvSpPr>
        <xdr:cNvPr id="549" name="テキスト ボックス 548"/>
        <xdr:cNvSpPr txBox="1"/>
      </xdr:nvSpPr>
      <xdr:spPr>
        <a:xfrm>
          <a:off x="1452880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1365" cy="252730"/>
    <xdr:sp macro="" textlink="">
      <xdr:nvSpPr>
        <xdr:cNvPr id="550" name="テキスト ボックス 549"/>
        <xdr:cNvSpPr txBox="1"/>
      </xdr:nvSpPr>
      <xdr:spPr>
        <a:xfrm>
          <a:off x="137668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2730"/>
    <xdr:sp macro="" textlink="">
      <xdr:nvSpPr>
        <xdr:cNvPr id="551" name="テキスト ボックス 550"/>
        <xdr:cNvSpPr txBox="1"/>
      </xdr:nvSpPr>
      <xdr:spPr>
        <a:xfrm>
          <a:off x="129730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2730"/>
    <xdr:sp macro="" textlink="">
      <xdr:nvSpPr>
        <xdr:cNvPr id="552" name="テキスト ボックス 551"/>
        <xdr:cNvSpPr txBox="1"/>
      </xdr:nvSpPr>
      <xdr:spPr>
        <a:xfrm>
          <a:off x="121729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1365" cy="252730"/>
    <xdr:sp macro="" textlink="">
      <xdr:nvSpPr>
        <xdr:cNvPr id="553" name="テキスト ボックス 552"/>
        <xdr:cNvSpPr txBox="1"/>
      </xdr:nvSpPr>
      <xdr:spPr>
        <a:xfrm>
          <a:off x="113665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57150</xdr:rowOff>
    </xdr:from>
    <xdr:to xmlns:xdr="http://schemas.openxmlformats.org/drawingml/2006/spreadsheetDrawing">
      <xdr:col>85</xdr:col>
      <xdr:colOff>171450</xdr:colOff>
      <xdr:row>63</xdr:row>
      <xdr:rowOff>156210</xdr:rowOff>
    </xdr:to>
    <xdr:sp macro="" textlink="">
      <xdr:nvSpPr>
        <xdr:cNvPr id="554" name="楕円 553"/>
        <xdr:cNvSpPr/>
      </xdr:nvSpPr>
      <xdr:spPr>
        <a:xfrm>
          <a:off x="14649450" y="106222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36195</xdr:rowOff>
    </xdr:from>
    <xdr:ext cx="404495" cy="253365"/>
    <xdr:sp macro="" textlink="">
      <xdr:nvSpPr>
        <xdr:cNvPr id="555" name="【学校施設】&#10;有形固定資産減価償却率該当値テキスト"/>
        <xdr:cNvSpPr txBox="1"/>
      </xdr:nvSpPr>
      <xdr:spPr>
        <a:xfrm>
          <a:off x="14738350" y="1060132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167640</xdr:rowOff>
    </xdr:from>
    <xdr:to xmlns:xdr="http://schemas.openxmlformats.org/drawingml/2006/spreadsheetDrawing">
      <xdr:col>81</xdr:col>
      <xdr:colOff>101600</xdr:colOff>
      <xdr:row>63</xdr:row>
      <xdr:rowOff>99060</xdr:rowOff>
    </xdr:to>
    <xdr:sp macro="" textlink="">
      <xdr:nvSpPr>
        <xdr:cNvPr id="556" name="楕円 555"/>
        <xdr:cNvSpPr/>
      </xdr:nvSpPr>
      <xdr:spPr>
        <a:xfrm>
          <a:off x="13887450" y="10565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50165</xdr:rowOff>
    </xdr:from>
    <xdr:to xmlns:xdr="http://schemas.openxmlformats.org/drawingml/2006/spreadsheetDrawing">
      <xdr:col>85</xdr:col>
      <xdr:colOff>127000</xdr:colOff>
      <xdr:row>63</xdr:row>
      <xdr:rowOff>106680</xdr:rowOff>
    </xdr:to>
    <xdr:cxnSp macro="">
      <xdr:nvCxnSpPr>
        <xdr:cNvPr id="557" name="直線コネクタ 556"/>
        <xdr:cNvCxnSpPr/>
      </xdr:nvCxnSpPr>
      <xdr:spPr>
        <a:xfrm>
          <a:off x="13938250" y="10615295"/>
          <a:ext cx="762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109855</xdr:rowOff>
    </xdr:from>
    <xdr:to xmlns:xdr="http://schemas.openxmlformats.org/drawingml/2006/spreadsheetDrawing">
      <xdr:col>76</xdr:col>
      <xdr:colOff>165100</xdr:colOff>
      <xdr:row>63</xdr:row>
      <xdr:rowOff>41275</xdr:rowOff>
    </xdr:to>
    <xdr:sp macro="" textlink="">
      <xdr:nvSpPr>
        <xdr:cNvPr id="558" name="楕円 557"/>
        <xdr:cNvSpPr/>
      </xdr:nvSpPr>
      <xdr:spPr>
        <a:xfrm>
          <a:off x="13093700" y="10507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160020</xdr:rowOff>
    </xdr:from>
    <xdr:to xmlns:xdr="http://schemas.openxmlformats.org/drawingml/2006/spreadsheetDrawing">
      <xdr:col>81</xdr:col>
      <xdr:colOff>50800</xdr:colOff>
      <xdr:row>63</xdr:row>
      <xdr:rowOff>50165</xdr:rowOff>
    </xdr:to>
    <xdr:cxnSp macro="">
      <xdr:nvCxnSpPr>
        <xdr:cNvPr id="559" name="直線コネクタ 558"/>
        <xdr:cNvCxnSpPr/>
      </xdr:nvCxnSpPr>
      <xdr:spPr>
        <a:xfrm>
          <a:off x="13144500" y="10557510"/>
          <a:ext cx="7937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28575</xdr:rowOff>
    </xdr:from>
    <xdr:to xmlns:xdr="http://schemas.openxmlformats.org/drawingml/2006/spreadsheetDrawing">
      <xdr:col>72</xdr:col>
      <xdr:colOff>38100</xdr:colOff>
      <xdr:row>61</xdr:row>
      <xdr:rowOff>128270</xdr:rowOff>
    </xdr:to>
    <xdr:sp macro="" textlink="">
      <xdr:nvSpPr>
        <xdr:cNvPr id="560" name="楕円 559"/>
        <xdr:cNvSpPr/>
      </xdr:nvSpPr>
      <xdr:spPr>
        <a:xfrm>
          <a:off x="12299950" y="102584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61</xdr:row>
      <xdr:rowOff>78105</xdr:rowOff>
    </xdr:from>
    <xdr:to xmlns:xdr="http://schemas.openxmlformats.org/drawingml/2006/spreadsheetDrawing">
      <xdr:col>76</xdr:col>
      <xdr:colOff>114300</xdr:colOff>
      <xdr:row>62</xdr:row>
      <xdr:rowOff>160020</xdr:rowOff>
    </xdr:to>
    <xdr:cxnSp macro="">
      <xdr:nvCxnSpPr>
        <xdr:cNvPr id="561" name="直線コネクタ 560"/>
        <xdr:cNvCxnSpPr/>
      </xdr:nvCxnSpPr>
      <xdr:spPr>
        <a:xfrm>
          <a:off x="12344400" y="10307955"/>
          <a:ext cx="8001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26670</xdr:rowOff>
    </xdr:from>
    <xdr:to xmlns:xdr="http://schemas.openxmlformats.org/drawingml/2006/spreadsheetDrawing">
      <xdr:col>67</xdr:col>
      <xdr:colOff>101600</xdr:colOff>
      <xdr:row>56</xdr:row>
      <xdr:rowOff>126365</xdr:rowOff>
    </xdr:to>
    <xdr:sp macro="" textlink="">
      <xdr:nvSpPr>
        <xdr:cNvPr id="562" name="楕円 561"/>
        <xdr:cNvSpPr/>
      </xdr:nvSpPr>
      <xdr:spPr>
        <a:xfrm>
          <a:off x="11487150" y="94183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76200</xdr:rowOff>
    </xdr:from>
    <xdr:to xmlns:xdr="http://schemas.openxmlformats.org/drawingml/2006/spreadsheetDrawing">
      <xdr:col>71</xdr:col>
      <xdr:colOff>171450</xdr:colOff>
      <xdr:row>61</xdr:row>
      <xdr:rowOff>78105</xdr:rowOff>
    </xdr:to>
    <xdr:cxnSp macro="">
      <xdr:nvCxnSpPr>
        <xdr:cNvPr id="563" name="直線コネクタ 562"/>
        <xdr:cNvCxnSpPr/>
      </xdr:nvCxnSpPr>
      <xdr:spPr>
        <a:xfrm>
          <a:off x="11537950" y="9467850"/>
          <a:ext cx="806450" cy="840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121920</xdr:rowOff>
    </xdr:from>
    <xdr:ext cx="404495" cy="252730"/>
    <xdr:sp macro="" textlink="">
      <xdr:nvSpPr>
        <xdr:cNvPr id="564" name="n_1aveValue【学校施設】&#10;有形固定資産減価償却率"/>
        <xdr:cNvSpPr txBox="1"/>
      </xdr:nvSpPr>
      <xdr:spPr>
        <a:xfrm>
          <a:off x="13742035" y="1001649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90170</xdr:rowOff>
    </xdr:from>
    <xdr:ext cx="404495" cy="252730"/>
    <xdr:sp macro="" textlink="">
      <xdr:nvSpPr>
        <xdr:cNvPr id="565" name="n_2aveValue【学校施設】&#10;有形固定資産減価償却率"/>
        <xdr:cNvSpPr txBox="1"/>
      </xdr:nvSpPr>
      <xdr:spPr>
        <a:xfrm>
          <a:off x="12960985" y="998474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41275</xdr:rowOff>
    </xdr:from>
    <xdr:ext cx="405130" cy="253365"/>
    <xdr:sp macro="" textlink="">
      <xdr:nvSpPr>
        <xdr:cNvPr id="566" name="n_3aveValue【学校施設】&#10;有形固定資産減価償却率"/>
        <xdr:cNvSpPr txBox="1"/>
      </xdr:nvSpPr>
      <xdr:spPr>
        <a:xfrm>
          <a:off x="12167235" y="99358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28575</xdr:rowOff>
    </xdr:from>
    <xdr:ext cx="404495" cy="252730"/>
    <xdr:sp macro="" textlink="">
      <xdr:nvSpPr>
        <xdr:cNvPr id="567" name="n_4aveValue【学校施設】&#10;有形固定資産減価償却率"/>
        <xdr:cNvSpPr txBox="1"/>
      </xdr:nvSpPr>
      <xdr:spPr>
        <a:xfrm>
          <a:off x="11354435" y="1009078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90805</xdr:rowOff>
    </xdr:from>
    <xdr:ext cx="404495" cy="252730"/>
    <xdr:sp macro="" textlink="">
      <xdr:nvSpPr>
        <xdr:cNvPr id="568" name="n_1mainValue【学校施設】&#10;有形固定資産減価償却率"/>
        <xdr:cNvSpPr txBox="1"/>
      </xdr:nvSpPr>
      <xdr:spPr>
        <a:xfrm>
          <a:off x="13742035" y="1065593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33020</xdr:rowOff>
    </xdr:from>
    <xdr:ext cx="404495" cy="252095"/>
    <xdr:sp macro="" textlink="">
      <xdr:nvSpPr>
        <xdr:cNvPr id="569" name="n_2mainValue【学校施設】&#10;有形固定資産減価償却率"/>
        <xdr:cNvSpPr txBox="1"/>
      </xdr:nvSpPr>
      <xdr:spPr>
        <a:xfrm>
          <a:off x="12960985" y="10598150"/>
          <a:ext cx="404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118745</xdr:rowOff>
    </xdr:from>
    <xdr:ext cx="405130" cy="253365"/>
    <xdr:sp macro="" textlink="">
      <xdr:nvSpPr>
        <xdr:cNvPr id="570" name="n_3mainValue【学校施設】&#10;有形固定資産減価償却率"/>
        <xdr:cNvSpPr txBox="1"/>
      </xdr:nvSpPr>
      <xdr:spPr>
        <a:xfrm>
          <a:off x="12167235" y="103485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142240</xdr:rowOff>
    </xdr:from>
    <xdr:ext cx="404495" cy="252730"/>
    <xdr:sp macro="" textlink="">
      <xdr:nvSpPr>
        <xdr:cNvPr id="571" name="n_4mainValue【学校施設】&#10;有形固定資産減価償却率"/>
        <xdr:cNvSpPr txBox="1"/>
      </xdr:nvSpPr>
      <xdr:spPr>
        <a:xfrm>
          <a:off x="11354435" y="919861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572" name="正方形/長方形 571"/>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574" name="正方形/長方形 573"/>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576" name="正方形/長方形 575"/>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578" name="正方形/長方形 577"/>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79" name="正方形/長方形 578"/>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250" cy="220345"/>
    <xdr:sp macro="" textlink="">
      <xdr:nvSpPr>
        <xdr:cNvPr id="580" name="テキスト ボックス 579"/>
        <xdr:cNvSpPr txBox="1"/>
      </xdr:nvSpPr>
      <xdr:spPr>
        <a:xfrm>
          <a:off x="16440150" y="875855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581" name="直線コネクタ 580"/>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140335</xdr:rowOff>
    </xdr:from>
    <xdr:ext cx="466725" cy="252730"/>
    <xdr:sp macro="" textlink="">
      <xdr:nvSpPr>
        <xdr:cNvPr id="582" name="テキスト ボックス 581"/>
        <xdr:cNvSpPr txBox="1"/>
      </xdr:nvSpPr>
      <xdr:spPr>
        <a:xfrm>
          <a:off x="16048990" y="11040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65</xdr:row>
      <xdr:rowOff>0</xdr:rowOff>
    </xdr:from>
    <xdr:to xmlns:xdr="http://schemas.openxmlformats.org/drawingml/2006/spreadsheetDrawing">
      <xdr:col>120</xdr:col>
      <xdr:colOff>114300</xdr:colOff>
      <xdr:row>65</xdr:row>
      <xdr:rowOff>0</xdr:rowOff>
    </xdr:to>
    <xdr:cxnSp macro="">
      <xdr:nvCxnSpPr>
        <xdr:cNvPr id="583" name="直線コネクタ 582"/>
        <xdr:cNvCxnSpPr/>
      </xdr:nvCxnSpPr>
      <xdr:spPr>
        <a:xfrm>
          <a:off x="16459200" y="10900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64</xdr:row>
      <xdr:rowOff>28575</xdr:rowOff>
    </xdr:from>
    <xdr:ext cx="466725" cy="252730"/>
    <xdr:sp macro="" textlink="">
      <xdr:nvSpPr>
        <xdr:cNvPr id="584" name="テキスト ボックス 583"/>
        <xdr:cNvSpPr txBox="1"/>
      </xdr:nvSpPr>
      <xdr:spPr>
        <a:xfrm>
          <a:off x="16048990" y="107613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63</xdr:row>
      <xdr:rowOff>55880</xdr:rowOff>
    </xdr:to>
    <xdr:cxnSp macro="">
      <xdr:nvCxnSpPr>
        <xdr:cNvPr id="585" name="直線コネクタ 584"/>
        <xdr:cNvCxnSpPr/>
      </xdr:nvCxnSpPr>
      <xdr:spPr>
        <a:xfrm>
          <a:off x="16459200" y="10621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84455</xdr:rowOff>
    </xdr:from>
    <xdr:ext cx="466725" cy="252730"/>
    <xdr:sp macro="" textlink="">
      <xdr:nvSpPr>
        <xdr:cNvPr id="586" name="テキスト ボックス 585"/>
        <xdr:cNvSpPr txBox="1"/>
      </xdr:nvSpPr>
      <xdr:spPr>
        <a:xfrm>
          <a:off x="16048990" y="104819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111760</xdr:rowOff>
    </xdr:from>
    <xdr:to xmlns:xdr="http://schemas.openxmlformats.org/drawingml/2006/spreadsheetDrawing">
      <xdr:col>120</xdr:col>
      <xdr:colOff>114300</xdr:colOff>
      <xdr:row>61</xdr:row>
      <xdr:rowOff>111760</xdr:rowOff>
    </xdr:to>
    <xdr:cxnSp macro="">
      <xdr:nvCxnSpPr>
        <xdr:cNvPr id="587" name="直線コネクタ 586"/>
        <xdr:cNvCxnSpPr/>
      </xdr:nvCxnSpPr>
      <xdr:spPr>
        <a:xfrm>
          <a:off x="16459200" y="10341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140335</xdr:rowOff>
    </xdr:from>
    <xdr:ext cx="466725" cy="252730"/>
    <xdr:sp macro="" textlink="">
      <xdr:nvSpPr>
        <xdr:cNvPr id="588" name="テキスト ボックス 587"/>
        <xdr:cNvSpPr txBox="1"/>
      </xdr:nvSpPr>
      <xdr:spPr>
        <a:xfrm>
          <a:off x="16048990" y="10202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9" name="直線コネクタ 588"/>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6725" cy="252730"/>
    <xdr:sp macro="" textlink="">
      <xdr:nvSpPr>
        <xdr:cNvPr id="590" name="テキスト ボックス 589"/>
        <xdr:cNvSpPr txBox="1"/>
      </xdr:nvSpPr>
      <xdr:spPr>
        <a:xfrm>
          <a:off x="16048990" y="99231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55880</xdr:rowOff>
    </xdr:from>
    <xdr:to xmlns:xdr="http://schemas.openxmlformats.org/drawingml/2006/spreadsheetDrawing">
      <xdr:col>120</xdr:col>
      <xdr:colOff>114300</xdr:colOff>
      <xdr:row>58</xdr:row>
      <xdr:rowOff>55880</xdr:rowOff>
    </xdr:to>
    <xdr:cxnSp macro="">
      <xdr:nvCxnSpPr>
        <xdr:cNvPr id="591" name="直線コネクタ 590"/>
        <xdr:cNvCxnSpPr/>
      </xdr:nvCxnSpPr>
      <xdr:spPr>
        <a:xfrm>
          <a:off x="16459200" y="9782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84455</xdr:rowOff>
    </xdr:from>
    <xdr:ext cx="466725" cy="252730"/>
    <xdr:sp macro="" textlink="">
      <xdr:nvSpPr>
        <xdr:cNvPr id="592" name="テキスト ボックス 591"/>
        <xdr:cNvSpPr txBox="1"/>
      </xdr:nvSpPr>
      <xdr:spPr>
        <a:xfrm>
          <a:off x="16048990" y="9643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111760</xdr:rowOff>
    </xdr:from>
    <xdr:to xmlns:xdr="http://schemas.openxmlformats.org/drawingml/2006/spreadsheetDrawing">
      <xdr:col>120</xdr:col>
      <xdr:colOff>114300</xdr:colOff>
      <xdr:row>56</xdr:row>
      <xdr:rowOff>111760</xdr:rowOff>
    </xdr:to>
    <xdr:cxnSp macro="">
      <xdr:nvCxnSpPr>
        <xdr:cNvPr id="593" name="直線コネクタ 592"/>
        <xdr:cNvCxnSpPr/>
      </xdr:nvCxnSpPr>
      <xdr:spPr>
        <a:xfrm>
          <a:off x="16459200" y="9503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140335</xdr:rowOff>
    </xdr:from>
    <xdr:ext cx="466725" cy="252730"/>
    <xdr:sp macro="" textlink="">
      <xdr:nvSpPr>
        <xdr:cNvPr id="594" name="テキスト ボックス 593"/>
        <xdr:cNvSpPr txBox="1"/>
      </xdr:nvSpPr>
      <xdr:spPr>
        <a:xfrm>
          <a:off x="16048990" y="93643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0</xdr:rowOff>
    </xdr:from>
    <xdr:to xmlns:xdr="http://schemas.openxmlformats.org/drawingml/2006/spreadsheetDrawing">
      <xdr:col>120</xdr:col>
      <xdr:colOff>114300</xdr:colOff>
      <xdr:row>55</xdr:row>
      <xdr:rowOff>0</xdr:rowOff>
    </xdr:to>
    <xdr:cxnSp macro="">
      <xdr:nvCxnSpPr>
        <xdr:cNvPr id="595" name="直線コネクタ 594"/>
        <xdr:cNvCxnSpPr/>
      </xdr:nvCxnSpPr>
      <xdr:spPr>
        <a:xfrm>
          <a:off x="16459200" y="922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28575</xdr:rowOff>
    </xdr:from>
    <xdr:ext cx="466725" cy="252730"/>
    <xdr:sp macro="" textlink="">
      <xdr:nvSpPr>
        <xdr:cNvPr id="596" name="テキスト ボックス 595"/>
        <xdr:cNvSpPr txBox="1"/>
      </xdr:nvSpPr>
      <xdr:spPr>
        <a:xfrm>
          <a:off x="16048990" y="90849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597" name="直線コネクタ 596"/>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6725" cy="252730"/>
    <xdr:sp macro="" textlink="">
      <xdr:nvSpPr>
        <xdr:cNvPr id="598" name="テキスト ボックス 597"/>
        <xdr:cNvSpPr txBox="1"/>
      </xdr:nvSpPr>
      <xdr:spPr>
        <a:xfrm>
          <a:off x="16048990" y="8805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99"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12700</xdr:rowOff>
    </xdr:from>
    <xdr:to xmlns:xdr="http://schemas.openxmlformats.org/drawingml/2006/spreadsheetDrawing">
      <xdr:col>116</xdr:col>
      <xdr:colOff>62865</xdr:colOff>
      <xdr:row>64</xdr:row>
      <xdr:rowOff>6350</xdr:rowOff>
    </xdr:to>
    <xdr:cxnSp macro="">
      <xdr:nvCxnSpPr>
        <xdr:cNvPr id="600" name="直線コネクタ 599"/>
        <xdr:cNvCxnSpPr/>
      </xdr:nvCxnSpPr>
      <xdr:spPr>
        <a:xfrm flipV="1">
          <a:off x="19951065" y="940435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10795</xdr:rowOff>
    </xdr:from>
    <xdr:ext cx="469265" cy="252095"/>
    <xdr:sp macro="" textlink="">
      <xdr:nvSpPr>
        <xdr:cNvPr id="601" name="【学校施設】&#10;一人当たり面積最小値テキスト"/>
        <xdr:cNvSpPr txBox="1"/>
      </xdr:nvSpPr>
      <xdr:spPr>
        <a:xfrm>
          <a:off x="19989800" y="10743565"/>
          <a:ext cx="4692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xdr:rowOff>
    </xdr:from>
    <xdr:to xmlns:xdr="http://schemas.openxmlformats.org/drawingml/2006/spreadsheetDrawing">
      <xdr:col>116</xdr:col>
      <xdr:colOff>152400</xdr:colOff>
      <xdr:row>64</xdr:row>
      <xdr:rowOff>6350</xdr:rowOff>
    </xdr:to>
    <xdr:cxnSp macro="">
      <xdr:nvCxnSpPr>
        <xdr:cNvPr id="602" name="直線コネクタ 601"/>
        <xdr:cNvCxnSpPr/>
      </xdr:nvCxnSpPr>
      <xdr:spPr>
        <a:xfrm>
          <a:off x="19881850" y="10739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128270</xdr:rowOff>
    </xdr:from>
    <xdr:ext cx="469265" cy="252730"/>
    <xdr:sp macro="" textlink="">
      <xdr:nvSpPr>
        <xdr:cNvPr id="603" name="【学校施設】&#10;一人当たり面積最大値テキスト"/>
        <xdr:cNvSpPr txBox="1"/>
      </xdr:nvSpPr>
      <xdr:spPr>
        <a:xfrm>
          <a:off x="19989800" y="918464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12700</xdr:rowOff>
    </xdr:from>
    <xdr:to xmlns:xdr="http://schemas.openxmlformats.org/drawingml/2006/spreadsheetDrawing">
      <xdr:col>116</xdr:col>
      <xdr:colOff>152400</xdr:colOff>
      <xdr:row>56</xdr:row>
      <xdr:rowOff>12700</xdr:rowOff>
    </xdr:to>
    <xdr:cxnSp macro="">
      <xdr:nvCxnSpPr>
        <xdr:cNvPr id="604" name="直線コネクタ 603"/>
        <xdr:cNvCxnSpPr/>
      </xdr:nvCxnSpPr>
      <xdr:spPr>
        <a:xfrm>
          <a:off x="19881850" y="9404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84455</xdr:rowOff>
    </xdr:from>
    <xdr:ext cx="469265" cy="252730"/>
    <xdr:sp macro="" textlink="">
      <xdr:nvSpPr>
        <xdr:cNvPr id="605" name="【学校施設】&#10;一人当たり面積平均値テキスト"/>
        <xdr:cNvSpPr txBox="1"/>
      </xdr:nvSpPr>
      <xdr:spPr>
        <a:xfrm>
          <a:off x="19989800" y="10146665"/>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106045</xdr:rowOff>
    </xdr:from>
    <xdr:to xmlns:xdr="http://schemas.openxmlformats.org/drawingml/2006/spreadsheetDrawing">
      <xdr:col>116</xdr:col>
      <xdr:colOff>114300</xdr:colOff>
      <xdr:row>61</xdr:row>
      <xdr:rowOff>37465</xdr:rowOff>
    </xdr:to>
    <xdr:sp macro="" textlink="">
      <xdr:nvSpPr>
        <xdr:cNvPr id="606" name="フローチャート: 判断 605"/>
        <xdr:cNvSpPr/>
      </xdr:nvSpPr>
      <xdr:spPr>
        <a:xfrm>
          <a:off x="19900900" y="10168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70485</xdr:rowOff>
    </xdr:from>
    <xdr:to xmlns:xdr="http://schemas.openxmlformats.org/drawingml/2006/spreadsheetDrawing">
      <xdr:col>112</xdr:col>
      <xdr:colOff>38100</xdr:colOff>
      <xdr:row>61</xdr:row>
      <xdr:rowOff>1905</xdr:rowOff>
    </xdr:to>
    <xdr:sp macro="" textlink="">
      <xdr:nvSpPr>
        <xdr:cNvPr id="607" name="フローチャート: 判断 606"/>
        <xdr:cNvSpPr/>
      </xdr:nvSpPr>
      <xdr:spPr>
        <a:xfrm>
          <a:off x="19157950" y="101326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104775</xdr:rowOff>
    </xdr:from>
    <xdr:to xmlns:xdr="http://schemas.openxmlformats.org/drawingml/2006/spreadsheetDrawing">
      <xdr:col>107</xdr:col>
      <xdr:colOff>101600</xdr:colOff>
      <xdr:row>61</xdr:row>
      <xdr:rowOff>36195</xdr:rowOff>
    </xdr:to>
    <xdr:sp macro="" textlink="">
      <xdr:nvSpPr>
        <xdr:cNvPr id="608" name="フローチャート: 判断 607"/>
        <xdr:cNvSpPr/>
      </xdr:nvSpPr>
      <xdr:spPr>
        <a:xfrm>
          <a:off x="18345150" y="10166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161925</xdr:rowOff>
    </xdr:from>
    <xdr:to xmlns:xdr="http://schemas.openxmlformats.org/drawingml/2006/spreadsheetDrawing">
      <xdr:col>102</xdr:col>
      <xdr:colOff>165100</xdr:colOff>
      <xdr:row>61</xdr:row>
      <xdr:rowOff>93345</xdr:rowOff>
    </xdr:to>
    <xdr:sp macro="" textlink="">
      <xdr:nvSpPr>
        <xdr:cNvPr id="609" name="フローチャート: 判断 608"/>
        <xdr:cNvSpPr/>
      </xdr:nvSpPr>
      <xdr:spPr>
        <a:xfrm>
          <a:off x="17551400" y="102241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148590</xdr:rowOff>
    </xdr:from>
    <xdr:to xmlns:xdr="http://schemas.openxmlformats.org/drawingml/2006/spreadsheetDrawing">
      <xdr:col>98</xdr:col>
      <xdr:colOff>38100</xdr:colOff>
      <xdr:row>61</xdr:row>
      <xdr:rowOff>80010</xdr:rowOff>
    </xdr:to>
    <xdr:sp macro="" textlink="">
      <xdr:nvSpPr>
        <xdr:cNvPr id="610" name="フローチャート: 判断 609"/>
        <xdr:cNvSpPr/>
      </xdr:nvSpPr>
      <xdr:spPr>
        <a:xfrm>
          <a:off x="16757650" y="102108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2730"/>
    <xdr:sp macro="" textlink="">
      <xdr:nvSpPr>
        <xdr:cNvPr id="611" name="テキスト ボックス 610"/>
        <xdr:cNvSpPr txBox="1"/>
      </xdr:nvSpPr>
      <xdr:spPr>
        <a:xfrm>
          <a:off x="19780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2730"/>
    <xdr:sp macro="" textlink="">
      <xdr:nvSpPr>
        <xdr:cNvPr id="612" name="テキスト ボックス 611"/>
        <xdr:cNvSpPr txBox="1"/>
      </xdr:nvSpPr>
      <xdr:spPr>
        <a:xfrm>
          <a:off x="190309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1365" cy="252730"/>
    <xdr:sp macro="" textlink="">
      <xdr:nvSpPr>
        <xdr:cNvPr id="613" name="テキスト ボックス 612"/>
        <xdr:cNvSpPr txBox="1"/>
      </xdr:nvSpPr>
      <xdr:spPr>
        <a:xfrm>
          <a:off x="182245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2730"/>
    <xdr:sp macro="" textlink="">
      <xdr:nvSpPr>
        <xdr:cNvPr id="614" name="テキスト ボックス 613"/>
        <xdr:cNvSpPr txBox="1"/>
      </xdr:nvSpPr>
      <xdr:spPr>
        <a:xfrm>
          <a:off x="174307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2730"/>
    <xdr:sp macro="" textlink="">
      <xdr:nvSpPr>
        <xdr:cNvPr id="615" name="テキスト ボックス 614"/>
        <xdr:cNvSpPr txBox="1"/>
      </xdr:nvSpPr>
      <xdr:spPr>
        <a:xfrm>
          <a:off x="166306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130175</xdr:rowOff>
    </xdr:from>
    <xdr:to xmlns:xdr="http://schemas.openxmlformats.org/drawingml/2006/spreadsheetDrawing">
      <xdr:col>116</xdr:col>
      <xdr:colOff>114300</xdr:colOff>
      <xdr:row>56</xdr:row>
      <xdr:rowOff>61595</xdr:rowOff>
    </xdr:to>
    <xdr:sp macro="" textlink="">
      <xdr:nvSpPr>
        <xdr:cNvPr id="616" name="楕円 615"/>
        <xdr:cNvSpPr/>
      </xdr:nvSpPr>
      <xdr:spPr>
        <a:xfrm>
          <a:off x="19900900" y="9354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55</xdr:row>
      <xdr:rowOff>84455</xdr:rowOff>
    </xdr:from>
    <xdr:ext cx="469265" cy="252730"/>
    <xdr:sp macro="" textlink="">
      <xdr:nvSpPr>
        <xdr:cNvPr id="617" name="【学校施設】&#10;一人当たり面積該当値テキスト"/>
        <xdr:cNvSpPr txBox="1"/>
      </xdr:nvSpPr>
      <xdr:spPr>
        <a:xfrm>
          <a:off x="19989800" y="930846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134620</xdr:rowOff>
    </xdr:from>
    <xdr:to xmlns:xdr="http://schemas.openxmlformats.org/drawingml/2006/spreadsheetDrawing">
      <xdr:col>112</xdr:col>
      <xdr:colOff>38100</xdr:colOff>
      <xdr:row>56</xdr:row>
      <xdr:rowOff>66675</xdr:rowOff>
    </xdr:to>
    <xdr:sp macro="" textlink="">
      <xdr:nvSpPr>
        <xdr:cNvPr id="618" name="楕円 617"/>
        <xdr:cNvSpPr/>
      </xdr:nvSpPr>
      <xdr:spPr>
        <a:xfrm>
          <a:off x="19157950" y="93586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56</xdr:row>
      <xdr:rowOff>12700</xdr:rowOff>
    </xdr:from>
    <xdr:to xmlns:xdr="http://schemas.openxmlformats.org/drawingml/2006/spreadsheetDrawing">
      <xdr:col>116</xdr:col>
      <xdr:colOff>63500</xdr:colOff>
      <xdr:row>56</xdr:row>
      <xdr:rowOff>17145</xdr:rowOff>
    </xdr:to>
    <xdr:cxnSp macro="">
      <xdr:nvCxnSpPr>
        <xdr:cNvPr id="619" name="直線コネクタ 618"/>
        <xdr:cNvCxnSpPr/>
      </xdr:nvCxnSpPr>
      <xdr:spPr>
        <a:xfrm flipV="1">
          <a:off x="19202400" y="940435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55</xdr:row>
      <xdr:rowOff>137795</xdr:rowOff>
    </xdr:from>
    <xdr:to xmlns:xdr="http://schemas.openxmlformats.org/drawingml/2006/spreadsheetDrawing">
      <xdr:col>107</xdr:col>
      <xdr:colOff>101600</xdr:colOff>
      <xdr:row>56</xdr:row>
      <xdr:rowOff>69850</xdr:rowOff>
    </xdr:to>
    <xdr:sp macro="" textlink="">
      <xdr:nvSpPr>
        <xdr:cNvPr id="620" name="楕円 619"/>
        <xdr:cNvSpPr/>
      </xdr:nvSpPr>
      <xdr:spPr>
        <a:xfrm>
          <a:off x="18345150" y="93618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17145</xdr:rowOff>
    </xdr:from>
    <xdr:to xmlns:xdr="http://schemas.openxmlformats.org/drawingml/2006/spreadsheetDrawing">
      <xdr:col>111</xdr:col>
      <xdr:colOff>171450</xdr:colOff>
      <xdr:row>56</xdr:row>
      <xdr:rowOff>19685</xdr:rowOff>
    </xdr:to>
    <xdr:cxnSp macro="">
      <xdr:nvCxnSpPr>
        <xdr:cNvPr id="621" name="直線コネクタ 620"/>
        <xdr:cNvCxnSpPr/>
      </xdr:nvCxnSpPr>
      <xdr:spPr>
        <a:xfrm flipV="1">
          <a:off x="18395950" y="940879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155575</xdr:rowOff>
    </xdr:from>
    <xdr:to xmlns:xdr="http://schemas.openxmlformats.org/drawingml/2006/spreadsheetDrawing">
      <xdr:col>102</xdr:col>
      <xdr:colOff>165100</xdr:colOff>
      <xdr:row>57</xdr:row>
      <xdr:rowOff>87630</xdr:rowOff>
    </xdr:to>
    <xdr:sp macro="" textlink="">
      <xdr:nvSpPr>
        <xdr:cNvPr id="622" name="楕円 621"/>
        <xdr:cNvSpPr/>
      </xdr:nvSpPr>
      <xdr:spPr>
        <a:xfrm>
          <a:off x="17551400" y="9547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56</xdr:row>
      <xdr:rowOff>19685</xdr:rowOff>
    </xdr:from>
    <xdr:to xmlns:xdr="http://schemas.openxmlformats.org/drawingml/2006/spreadsheetDrawing">
      <xdr:col>107</xdr:col>
      <xdr:colOff>50800</xdr:colOff>
      <xdr:row>57</xdr:row>
      <xdr:rowOff>38100</xdr:rowOff>
    </xdr:to>
    <xdr:cxnSp macro="">
      <xdr:nvCxnSpPr>
        <xdr:cNvPr id="623" name="直線コネクタ 622"/>
        <xdr:cNvCxnSpPr/>
      </xdr:nvCxnSpPr>
      <xdr:spPr>
        <a:xfrm flipV="1">
          <a:off x="17602200" y="9411335"/>
          <a:ext cx="79375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56</xdr:row>
      <xdr:rowOff>153670</xdr:rowOff>
    </xdr:from>
    <xdr:to xmlns:xdr="http://schemas.openxmlformats.org/drawingml/2006/spreadsheetDrawing">
      <xdr:col>98</xdr:col>
      <xdr:colOff>38100</xdr:colOff>
      <xdr:row>57</xdr:row>
      <xdr:rowOff>85725</xdr:rowOff>
    </xdr:to>
    <xdr:sp macro="" textlink="">
      <xdr:nvSpPr>
        <xdr:cNvPr id="624" name="楕円 623"/>
        <xdr:cNvSpPr/>
      </xdr:nvSpPr>
      <xdr:spPr>
        <a:xfrm>
          <a:off x="16757650" y="95453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57</xdr:row>
      <xdr:rowOff>36195</xdr:rowOff>
    </xdr:from>
    <xdr:to xmlns:xdr="http://schemas.openxmlformats.org/drawingml/2006/spreadsheetDrawing">
      <xdr:col>102</xdr:col>
      <xdr:colOff>114300</xdr:colOff>
      <xdr:row>57</xdr:row>
      <xdr:rowOff>38100</xdr:rowOff>
    </xdr:to>
    <xdr:cxnSp macro="">
      <xdr:nvCxnSpPr>
        <xdr:cNvPr id="625" name="直線コネクタ 624"/>
        <xdr:cNvCxnSpPr/>
      </xdr:nvCxnSpPr>
      <xdr:spPr>
        <a:xfrm>
          <a:off x="16802100" y="959548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161925</xdr:rowOff>
    </xdr:from>
    <xdr:ext cx="469900" cy="252730"/>
    <xdr:sp macro="" textlink="">
      <xdr:nvSpPr>
        <xdr:cNvPr id="626" name="n_1aveValue【学校施設】&#10;一人当たり面積"/>
        <xdr:cNvSpPr txBox="1"/>
      </xdr:nvSpPr>
      <xdr:spPr>
        <a:xfrm>
          <a:off x="18980150" y="102241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27305</xdr:rowOff>
    </xdr:from>
    <xdr:ext cx="469900" cy="253365"/>
    <xdr:sp macro="" textlink="">
      <xdr:nvSpPr>
        <xdr:cNvPr id="627" name="n_2aveValue【学校施設】&#10;一人当たり面積"/>
        <xdr:cNvSpPr txBox="1"/>
      </xdr:nvSpPr>
      <xdr:spPr>
        <a:xfrm>
          <a:off x="18180050" y="102571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84455</xdr:rowOff>
    </xdr:from>
    <xdr:ext cx="469900" cy="252730"/>
    <xdr:sp macro="" textlink="">
      <xdr:nvSpPr>
        <xdr:cNvPr id="628" name="n_3aveValue【学校施設】&#10;一人当たり面積"/>
        <xdr:cNvSpPr txBox="1"/>
      </xdr:nvSpPr>
      <xdr:spPr>
        <a:xfrm>
          <a:off x="17386300" y="103143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72390</xdr:rowOff>
    </xdr:from>
    <xdr:ext cx="469900" cy="252730"/>
    <xdr:sp macro="" textlink="">
      <xdr:nvSpPr>
        <xdr:cNvPr id="629" name="n_4aveValue【学校施設】&#10;一人当たり面積"/>
        <xdr:cNvSpPr txBox="1"/>
      </xdr:nvSpPr>
      <xdr:spPr>
        <a:xfrm>
          <a:off x="16592550" y="103022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54</xdr:row>
      <xdr:rowOff>82550</xdr:rowOff>
    </xdr:from>
    <xdr:ext cx="469900" cy="253365"/>
    <xdr:sp macro="" textlink="">
      <xdr:nvSpPr>
        <xdr:cNvPr id="630" name="n_1mainValue【学校施設】&#10;一人当たり面積"/>
        <xdr:cNvSpPr txBox="1"/>
      </xdr:nvSpPr>
      <xdr:spPr>
        <a:xfrm>
          <a:off x="18980150" y="91389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54</xdr:row>
      <xdr:rowOff>85725</xdr:rowOff>
    </xdr:from>
    <xdr:ext cx="469900" cy="252730"/>
    <xdr:sp macro="" textlink="">
      <xdr:nvSpPr>
        <xdr:cNvPr id="631" name="n_2mainValue【学校施設】&#10;一人当たり面積"/>
        <xdr:cNvSpPr txBox="1"/>
      </xdr:nvSpPr>
      <xdr:spPr>
        <a:xfrm>
          <a:off x="18180050" y="91420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55</xdr:row>
      <xdr:rowOff>104140</xdr:rowOff>
    </xdr:from>
    <xdr:ext cx="469900" cy="252730"/>
    <xdr:sp macro="" textlink="">
      <xdr:nvSpPr>
        <xdr:cNvPr id="632" name="n_3mainValue【学校施設】&#10;一人当たり面積"/>
        <xdr:cNvSpPr txBox="1"/>
      </xdr:nvSpPr>
      <xdr:spPr>
        <a:xfrm>
          <a:off x="17386300" y="93281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55</xdr:row>
      <xdr:rowOff>102870</xdr:rowOff>
    </xdr:from>
    <xdr:ext cx="469900" cy="252730"/>
    <xdr:sp macro="" textlink="">
      <xdr:nvSpPr>
        <xdr:cNvPr id="633" name="n_4mainValue【学校施設】&#10;一人当たり面積"/>
        <xdr:cNvSpPr txBox="1"/>
      </xdr:nvSpPr>
      <xdr:spPr>
        <a:xfrm>
          <a:off x="16592550" y="93268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634" name="正方形/長方形 633"/>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635" name="正方形/長方形 634"/>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636" name="正方形/長方形 635"/>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637" name="正方形/長方形 636"/>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638" name="正方形/長方形 637"/>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639" name="正方形/長方形 638"/>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640" name="正方形/長方形 639"/>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41" name="正方形/長方形 640"/>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20345"/>
    <xdr:sp macro="" textlink="">
      <xdr:nvSpPr>
        <xdr:cNvPr id="642" name="テキスト ボックス 641"/>
        <xdr:cNvSpPr txBox="1"/>
      </xdr:nvSpPr>
      <xdr:spPr>
        <a:xfrm>
          <a:off x="11169650" y="1248346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643" name="直線コネクタ 642"/>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2730"/>
    <xdr:sp macro="" textlink="">
      <xdr:nvSpPr>
        <xdr:cNvPr id="644" name="テキスト ボックス 643"/>
        <xdr:cNvSpPr txBox="1"/>
      </xdr:nvSpPr>
      <xdr:spPr>
        <a:xfrm>
          <a:off x="10797540" y="14766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37465</xdr:rowOff>
    </xdr:from>
    <xdr:to xmlns:xdr="http://schemas.openxmlformats.org/drawingml/2006/spreadsheetDrawing">
      <xdr:col>89</xdr:col>
      <xdr:colOff>171450</xdr:colOff>
      <xdr:row>86</xdr:row>
      <xdr:rowOff>37465</xdr:rowOff>
    </xdr:to>
    <xdr:cxnSp macro="">
      <xdr:nvCxnSpPr>
        <xdr:cNvPr id="645" name="直線コネクタ 644"/>
        <xdr:cNvCxnSpPr/>
      </xdr:nvCxnSpPr>
      <xdr:spPr>
        <a:xfrm>
          <a:off x="11207750" y="144583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66040</xdr:rowOff>
    </xdr:from>
    <xdr:ext cx="466725" cy="252730"/>
    <xdr:sp macro="" textlink="">
      <xdr:nvSpPr>
        <xdr:cNvPr id="646" name="テキスト ボックス 645"/>
        <xdr:cNvSpPr txBox="1"/>
      </xdr:nvSpPr>
      <xdr:spPr>
        <a:xfrm>
          <a:off x="10797540" y="1431925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93345</xdr:rowOff>
    </xdr:from>
    <xdr:to xmlns:xdr="http://schemas.openxmlformats.org/drawingml/2006/spreadsheetDrawing">
      <xdr:col>89</xdr:col>
      <xdr:colOff>171450</xdr:colOff>
      <xdr:row>83</xdr:row>
      <xdr:rowOff>93345</xdr:rowOff>
    </xdr:to>
    <xdr:cxnSp macro="">
      <xdr:nvCxnSpPr>
        <xdr:cNvPr id="647" name="直線コネクタ 646"/>
        <xdr:cNvCxnSpPr/>
      </xdr:nvCxnSpPr>
      <xdr:spPr>
        <a:xfrm>
          <a:off x="11207750" y="140112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121920</xdr:rowOff>
    </xdr:from>
    <xdr:ext cx="402590" cy="252730"/>
    <xdr:sp macro="" textlink="">
      <xdr:nvSpPr>
        <xdr:cNvPr id="648" name="テキスト ボックス 647"/>
        <xdr:cNvSpPr txBox="1"/>
      </xdr:nvSpPr>
      <xdr:spPr>
        <a:xfrm>
          <a:off x="10842625" y="1387221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149225</xdr:rowOff>
    </xdr:from>
    <xdr:to xmlns:xdr="http://schemas.openxmlformats.org/drawingml/2006/spreadsheetDrawing">
      <xdr:col>89</xdr:col>
      <xdr:colOff>171450</xdr:colOff>
      <xdr:row>80</xdr:row>
      <xdr:rowOff>149225</xdr:rowOff>
    </xdr:to>
    <xdr:cxnSp macro="">
      <xdr:nvCxnSpPr>
        <xdr:cNvPr id="649" name="直線コネクタ 648"/>
        <xdr:cNvCxnSpPr/>
      </xdr:nvCxnSpPr>
      <xdr:spPr>
        <a:xfrm>
          <a:off x="11207750" y="135642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2590" cy="252730"/>
    <xdr:sp macro="" textlink="">
      <xdr:nvSpPr>
        <xdr:cNvPr id="650" name="テキスト ボックス 649"/>
        <xdr:cNvSpPr txBox="1"/>
      </xdr:nvSpPr>
      <xdr:spPr>
        <a:xfrm>
          <a:off x="10842625" y="1342517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37465</xdr:rowOff>
    </xdr:from>
    <xdr:to xmlns:xdr="http://schemas.openxmlformats.org/drawingml/2006/spreadsheetDrawing">
      <xdr:col>89</xdr:col>
      <xdr:colOff>171450</xdr:colOff>
      <xdr:row>78</xdr:row>
      <xdr:rowOff>37465</xdr:rowOff>
    </xdr:to>
    <xdr:cxnSp macro="">
      <xdr:nvCxnSpPr>
        <xdr:cNvPr id="651" name="直線コネクタ 650"/>
        <xdr:cNvCxnSpPr/>
      </xdr:nvCxnSpPr>
      <xdr:spPr>
        <a:xfrm>
          <a:off x="11207750" y="13117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66040</xdr:rowOff>
    </xdr:from>
    <xdr:ext cx="402590" cy="252730"/>
    <xdr:sp macro="" textlink="">
      <xdr:nvSpPr>
        <xdr:cNvPr id="652" name="テキスト ボックス 651"/>
        <xdr:cNvSpPr txBox="1"/>
      </xdr:nvSpPr>
      <xdr:spPr>
        <a:xfrm>
          <a:off x="10842625" y="1297813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653" name="直線コネクタ 652"/>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121920</xdr:rowOff>
    </xdr:from>
    <xdr:ext cx="402590" cy="252730"/>
    <xdr:sp macro="" textlink="">
      <xdr:nvSpPr>
        <xdr:cNvPr id="654" name="テキスト ボックス 653"/>
        <xdr:cNvSpPr txBox="1"/>
      </xdr:nvSpPr>
      <xdr:spPr>
        <a:xfrm>
          <a:off x="10842625" y="125310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55" name="【児童館】&#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111125</xdr:rowOff>
    </xdr:from>
    <xdr:to xmlns:xdr="http://schemas.openxmlformats.org/drawingml/2006/spreadsheetDrawing">
      <xdr:col>85</xdr:col>
      <xdr:colOff>126365</xdr:colOff>
      <xdr:row>86</xdr:row>
      <xdr:rowOff>37465</xdr:rowOff>
    </xdr:to>
    <xdr:cxnSp macro="">
      <xdr:nvCxnSpPr>
        <xdr:cNvPr id="656" name="直線コネクタ 655"/>
        <xdr:cNvCxnSpPr/>
      </xdr:nvCxnSpPr>
      <xdr:spPr>
        <a:xfrm flipV="1">
          <a:off x="14699615" y="13023215"/>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40640</xdr:rowOff>
    </xdr:from>
    <xdr:ext cx="469265" cy="253365"/>
    <xdr:sp macro="" textlink="">
      <xdr:nvSpPr>
        <xdr:cNvPr id="657" name="【児童館】&#10;有形固定資産減価償却率最小値テキスト"/>
        <xdr:cNvSpPr txBox="1"/>
      </xdr:nvSpPr>
      <xdr:spPr>
        <a:xfrm>
          <a:off x="14738350" y="1446149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37465</xdr:rowOff>
    </xdr:from>
    <xdr:to xmlns:xdr="http://schemas.openxmlformats.org/drawingml/2006/spreadsheetDrawing">
      <xdr:col>86</xdr:col>
      <xdr:colOff>25400</xdr:colOff>
      <xdr:row>86</xdr:row>
      <xdr:rowOff>37465</xdr:rowOff>
    </xdr:to>
    <xdr:cxnSp macro="">
      <xdr:nvCxnSpPr>
        <xdr:cNvPr id="658" name="直線コネクタ 657"/>
        <xdr:cNvCxnSpPr/>
      </xdr:nvCxnSpPr>
      <xdr:spPr>
        <a:xfrm>
          <a:off x="14611350" y="14458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59055</xdr:rowOff>
    </xdr:from>
    <xdr:ext cx="404495" cy="253365"/>
    <xdr:sp macro="" textlink="">
      <xdr:nvSpPr>
        <xdr:cNvPr id="659" name="【児童館】&#10;有形固定資産減価償却率最大値テキスト"/>
        <xdr:cNvSpPr txBox="1"/>
      </xdr:nvSpPr>
      <xdr:spPr>
        <a:xfrm>
          <a:off x="14738350" y="1280350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111125</xdr:rowOff>
    </xdr:from>
    <xdr:to xmlns:xdr="http://schemas.openxmlformats.org/drawingml/2006/spreadsheetDrawing">
      <xdr:col>86</xdr:col>
      <xdr:colOff>25400</xdr:colOff>
      <xdr:row>77</xdr:row>
      <xdr:rowOff>111125</xdr:rowOff>
    </xdr:to>
    <xdr:cxnSp macro="">
      <xdr:nvCxnSpPr>
        <xdr:cNvPr id="660" name="直線コネクタ 659"/>
        <xdr:cNvCxnSpPr/>
      </xdr:nvCxnSpPr>
      <xdr:spPr>
        <a:xfrm>
          <a:off x="14611350" y="13023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79</xdr:row>
      <xdr:rowOff>86995</xdr:rowOff>
    </xdr:from>
    <xdr:ext cx="404495" cy="252730"/>
    <xdr:sp macro="" textlink="">
      <xdr:nvSpPr>
        <xdr:cNvPr id="661" name="【児童館】&#10;有形固定資産減価償却率平均値テキスト"/>
        <xdr:cNvSpPr txBox="1"/>
      </xdr:nvSpPr>
      <xdr:spPr>
        <a:xfrm>
          <a:off x="14738350" y="13334365"/>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107950</xdr:rowOff>
    </xdr:from>
    <xdr:to xmlns:xdr="http://schemas.openxmlformats.org/drawingml/2006/spreadsheetDrawing">
      <xdr:col>85</xdr:col>
      <xdr:colOff>171450</xdr:colOff>
      <xdr:row>80</xdr:row>
      <xdr:rowOff>39370</xdr:rowOff>
    </xdr:to>
    <xdr:sp macro="" textlink="">
      <xdr:nvSpPr>
        <xdr:cNvPr id="662" name="フローチャート: 判断 661"/>
        <xdr:cNvSpPr/>
      </xdr:nvSpPr>
      <xdr:spPr>
        <a:xfrm>
          <a:off x="14649450" y="133553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79</xdr:row>
      <xdr:rowOff>85725</xdr:rowOff>
    </xdr:from>
    <xdr:to xmlns:xdr="http://schemas.openxmlformats.org/drawingml/2006/spreadsheetDrawing">
      <xdr:col>81</xdr:col>
      <xdr:colOff>101600</xdr:colOff>
      <xdr:row>80</xdr:row>
      <xdr:rowOff>17145</xdr:rowOff>
    </xdr:to>
    <xdr:sp macro="" textlink="">
      <xdr:nvSpPr>
        <xdr:cNvPr id="663" name="フローチャート: 判断 662"/>
        <xdr:cNvSpPr/>
      </xdr:nvSpPr>
      <xdr:spPr>
        <a:xfrm>
          <a:off x="13887450" y="13333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79</xdr:row>
      <xdr:rowOff>57150</xdr:rowOff>
    </xdr:from>
    <xdr:to xmlns:xdr="http://schemas.openxmlformats.org/drawingml/2006/spreadsheetDrawing">
      <xdr:col>76</xdr:col>
      <xdr:colOff>165100</xdr:colOff>
      <xdr:row>79</xdr:row>
      <xdr:rowOff>156210</xdr:rowOff>
    </xdr:to>
    <xdr:sp macro="" textlink="">
      <xdr:nvSpPr>
        <xdr:cNvPr id="664" name="フローチャート: 判断 663"/>
        <xdr:cNvSpPr/>
      </xdr:nvSpPr>
      <xdr:spPr>
        <a:xfrm>
          <a:off x="13093700" y="13304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78</xdr:row>
      <xdr:rowOff>23495</xdr:rowOff>
    </xdr:from>
    <xdr:to xmlns:xdr="http://schemas.openxmlformats.org/drawingml/2006/spreadsheetDrawing">
      <xdr:col>72</xdr:col>
      <xdr:colOff>38100</xdr:colOff>
      <xdr:row>78</xdr:row>
      <xdr:rowOff>123190</xdr:rowOff>
    </xdr:to>
    <xdr:sp macro="" textlink="">
      <xdr:nvSpPr>
        <xdr:cNvPr id="665" name="フローチャート: 判断 664"/>
        <xdr:cNvSpPr/>
      </xdr:nvSpPr>
      <xdr:spPr>
        <a:xfrm>
          <a:off x="12299950" y="131032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12700</xdr:rowOff>
    </xdr:from>
    <xdr:to xmlns:xdr="http://schemas.openxmlformats.org/drawingml/2006/spreadsheetDrawing">
      <xdr:col>67</xdr:col>
      <xdr:colOff>101600</xdr:colOff>
      <xdr:row>80</xdr:row>
      <xdr:rowOff>111760</xdr:rowOff>
    </xdr:to>
    <xdr:sp macro="" textlink="">
      <xdr:nvSpPr>
        <xdr:cNvPr id="666" name="フローチャート: 判断 665"/>
        <xdr:cNvSpPr/>
      </xdr:nvSpPr>
      <xdr:spPr>
        <a:xfrm>
          <a:off x="11487150" y="13427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52730"/>
    <xdr:sp macro="" textlink="">
      <xdr:nvSpPr>
        <xdr:cNvPr id="667" name="テキスト ボックス 666"/>
        <xdr:cNvSpPr txBox="1"/>
      </xdr:nvSpPr>
      <xdr:spPr>
        <a:xfrm>
          <a:off x="145288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61365" cy="252730"/>
    <xdr:sp macro="" textlink="">
      <xdr:nvSpPr>
        <xdr:cNvPr id="668" name="テキスト ボックス 667"/>
        <xdr:cNvSpPr txBox="1"/>
      </xdr:nvSpPr>
      <xdr:spPr>
        <a:xfrm>
          <a:off x="137668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52730"/>
    <xdr:sp macro="" textlink="">
      <xdr:nvSpPr>
        <xdr:cNvPr id="669" name="テキスト ボックス 668"/>
        <xdr:cNvSpPr txBox="1"/>
      </xdr:nvSpPr>
      <xdr:spPr>
        <a:xfrm>
          <a:off x="12973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52730"/>
    <xdr:sp macro="" textlink="">
      <xdr:nvSpPr>
        <xdr:cNvPr id="670" name="テキスト ボックス 669"/>
        <xdr:cNvSpPr txBox="1"/>
      </xdr:nvSpPr>
      <xdr:spPr>
        <a:xfrm>
          <a:off x="12172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61365" cy="252730"/>
    <xdr:sp macro="" textlink="">
      <xdr:nvSpPr>
        <xdr:cNvPr id="671" name="テキスト ボックス 670"/>
        <xdr:cNvSpPr txBox="1"/>
      </xdr:nvSpPr>
      <xdr:spPr>
        <a:xfrm>
          <a:off x="113665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25400</xdr:rowOff>
    </xdr:from>
    <xdr:to xmlns:xdr="http://schemas.openxmlformats.org/drawingml/2006/spreadsheetDrawing">
      <xdr:col>67</xdr:col>
      <xdr:colOff>101600</xdr:colOff>
      <xdr:row>79</xdr:row>
      <xdr:rowOff>125095</xdr:rowOff>
    </xdr:to>
    <xdr:sp macro="" textlink="">
      <xdr:nvSpPr>
        <xdr:cNvPr id="672" name="楕円 671"/>
        <xdr:cNvSpPr/>
      </xdr:nvSpPr>
      <xdr:spPr>
        <a:xfrm>
          <a:off x="11487150" y="13272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78</xdr:row>
      <xdr:rowOff>33655</xdr:rowOff>
    </xdr:from>
    <xdr:ext cx="404495" cy="252730"/>
    <xdr:sp macro="" textlink="">
      <xdr:nvSpPr>
        <xdr:cNvPr id="673" name="n_1aveValue【児童館】&#10;有形固定資産減価償却率"/>
        <xdr:cNvSpPr txBox="1"/>
      </xdr:nvSpPr>
      <xdr:spPr>
        <a:xfrm>
          <a:off x="13742035" y="1311338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5080</xdr:rowOff>
    </xdr:from>
    <xdr:ext cx="404495" cy="253365"/>
    <xdr:sp macro="" textlink="">
      <xdr:nvSpPr>
        <xdr:cNvPr id="674" name="n_2aveValue【児童館】&#10;有形固定資産減価償却率"/>
        <xdr:cNvSpPr txBox="1"/>
      </xdr:nvSpPr>
      <xdr:spPr>
        <a:xfrm>
          <a:off x="12960985" y="1308481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139065</xdr:rowOff>
    </xdr:from>
    <xdr:ext cx="405130" cy="253365"/>
    <xdr:sp macro="" textlink="">
      <xdr:nvSpPr>
        <xdr:cNvPr id="675" name="n_3aveValue【児童館】&#10;有形固定資産減価償却率"/>
        <xdr:cNvSpPr txBox="1"/>
      </xdr:nvSpPr>
      <xdr:spPr>
        <a:xfrm>
          <a:off x="12167235" y="128835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103505</xdr:rowOff>
    </xdr:from>
    <xdr:ext cx="404495" cy="252730"/>
    <xdr:sp macro="" textlink="">
      <xdr:nvSpPr>
        <xdr:cNvPr id="676" name="n_4aveValue【児童館】&#10;有形固定資産減価償却率"/>
        <xdr:cNvSpPr txBox="1"/>
      </xdr:nvSpPr>
      <xdr:spPr>
        <a:xfrm>
          <a:off x="11354435" y="1351851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140970</xdr:rowOff>
    </xdr:from>
    <xdr:ext cx="404495" cy="252730"/>
    <xdr:sp macro="" textlink="">
      <xdr:nvSpPr>
        <xdr:cNvPr id="677" name="n_4mainValue【児童館】&#10;有形固定資産減価償却率"/>
        <xdr:cNvSpPr txBox="1"/>
      </xdr:nvSpPr>
      <xdr:spPr>
        <a:xfrm>
          <a:off x="11354435" y="130530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678" name="正方形/長方形 677"/>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679" name="正方形/長方形 678"/>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680" name="正方形/長方形 679"/>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681" name="正方形/長方形 680"/>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682" name="正方形/長方形 681"/>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683" name="正方形/長方形 682"/>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684" name="正方形/長方形 683"/>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685" name="正方形/長方形 684"/>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9250" cy="220345"/>
    <xdr:sp macro="" textlink="">
      <xdr:nvSpPr>
        <xdr:cNvPr id="686" name="テキスト ボックス 685"/>
        <xdr:cNvSpPr txBox="1"/>
      </xdr:nvSpPr>
      <xdr:spPr>
        <a:xfrm>
          <a:off x="16440150" y="1248346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687" name="直線コネクタ 686"/>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111760</xdr:rowOff>
    </xdr:from>
    <xdr:to xmlns:xdr="http://schemas.openxmlformats.org/drawingml/2006/spreadsheetDrawing">
      <xdr:col>120</xdr:col>
      <xdr:colOff>114300</xdr:colOff>
      <xdr:row>86</xdr:row>
      <xdr:rowOff>111760</xdr:rowOff>
    </xdr:to>
    <xdr:cxnSp macro="">
      <xdr:nvCxnSpPr>
        <xdr:cNvPr id="688" name="直線コネクタ 687"/>
        <xdr:cNvCxnSpPr/>
      </xdr:nvCxnSpPr>
      <xdr:spPr>
        <a:xfrm>
          <a:off x="164592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140335</xdr:rowOff>
    </xdr:from>
    <xdr:ext cx="466725" cy="252730"/>
    <xdr:sp macro="" textlink="">
      <xdr:nvSpPr>
        <xdr:cNvPr id="689" name="テキスト ボックス 688"/>
        <xdr:cNvSpPr txBox="1"/>
      </xdr:nvSpPr>
      <xdr:spPr>
        <a:xfrm>
          <a:off x="16048990" y="14393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74295</xdr:rowOff>
    </xdr:from>
    <xdr:to xmlns:xdr="http://schemas.openxmlformats.org/drawingml/2006/spreadsheetDrawing">
      <xdr:col>120</xdr:col>
      <xdr:colOff>114300</xdr:colOff>
      <xdr:row>84</xdr:row>
      <xdr:rowOff>74295</xdr:rowOff>
    </xdr:to>
    <xdr:cxnSp macro="">
      <xdr:nvCxnSpPr>
        <xdr:cNvPr id="690" name="直線コネクタ 689"/>
        <xdr:cNvCxnSpPr/>
      </xdr:nvCxnSpPr>
      <xdr:spPr>
        <a:xfrm>
          <a:off x="164592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103505</xdr:rowOff>
    </xdr:from>
    <xdr:ext cx="466725" cy="252730"/>
    <xdr:sp macro="" textlink="">
      <xdr:nvSpPr>
        <xdr:cNvPr id="691" name="テキスト ボックス 690"/>
        <xdr:cNvSpPr txBox="1"/>
      </xdr:nvSpPr>
      <xdr:spPr>
        <a:xfrm>
          <a:off x="16048990" y="140214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37465</xdr:rowOff>
    </xdr:from>
    <xdr:to xmlns:xdr="http://schemas.openxmlformats.org/drawingml/2006/spreadsheetDrawing">
      <xdr:col>120</xdr:col>
      <xdr:colOff>114300</xdr:colOff>
      <xdr:row>82</xdr:row>
      <xdr:rowOff>37465</xdr:rowOff>
    </xdr:to>
    <xdr:cxnSp macro="">
      <xdr:nvCxnSpPr>
        <xdr:cNvPr id="692" name="直線コネクタ 691"/>
        <xdr:cNvCxnSpPr/>
      </xdr:nvCxnSpPr>
      <xdr:spPr>
        <a:xfrm>
          <a:off x="164592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66040</xdr:rowOff>
    </xdr:from>
    <xdr:ext cx="466725" cy="252730"/>
    <xdr:sp macro="" textlink="">
      <xdr:nvSpPr>
        <xdr:cNvPr id="693" name="テキスト ボックス 692"/>
        <xdr:cNvSpPr txBox="1"/>
      </xdr:nvSpPr>
      <xdr:spPr>
        <a:xfrm>
          <a:off x="16048990" y="136486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4" name="直線コネクタ 693"/>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6725" cy="252730"/>
    <xdr:sp macro="" textlink="">
      <xdr:nvSpPr>
        <xdr:cNvPr id="695" name="テキスト ボックス 694"/>
        <xdr:cNvSpPr txBox="1"/>
      </xdr:nvSpPr>
      <xdr:spPr>
        <a:xfrm>
          <a:off x="16048990" y="132759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130175</xdr:rowOff>
    </xdr:from>
    <xdr:to xmlns:xdr="http://schemas.openxmlformats.org/drawingml/2006/spreadsheetDrawing">
      <xdr:col>120</xdr:col>
      <xdr:colOff>114300</xdr:colOff>
      <xdr:row>77</xdr:row>
      <xdr:rowOff>130175</xdr:rowOff>
    </xdr:to>
    <xdr:cxnSp macro="">
      <xdr:nvCxnSpPr>
        <xdr:cNvPr id="696" name="直線コネクタ 695"/>
        <xdr:cNvCxnSpPr/>
      </xdr:nvCxnSpPr>
      <xdr:spPr>
        <a:xfrm>
          <a:off x="164592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159385</xdr:rowOff>
    </xdr:from>
    <xdr:ext cx="466725" cy="252730"/>
    <xdr:sp macro="" textlink="">
      <xdr:nvSpPr>
        <xdr:cNvPr id="697" name="テキスト ボックス 696"/>
        <xdr:cNvSpPr txBox="1"/>
      </xdr:nvSpPr>
      <xdr:spPr>
        <a:xfrm>
          <a:off x="16048990" y="12903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698" name="直線コネクタ 697"/>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6725" cy="252730"/>
    <xdr:sp macro="" textlink="">
      <xdr:nvSpPr>
        <xdr:cNvPr id="699" name="テキスト ボックス 698"/>
        <xdr:cNvSpPr txBox="1"/>
      </xdr:nvSpPr>
      <xdr:spPr>
        <a:xfrm>
          <a:off x="1604899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00" name="【児童館】&#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18415</xdr:rowOff>
    </xdr:from>
    <xdr:to xmlns:xdr="http://schemas.openxmlformats.org/drawingml/2006/spreadsheetDrawing">
      <xdr:col>116</xdr:col>
      <xdr:colOff>62865</xdr:colOff>
      <xdr:row>86</xdr:row>
      <xdr:rowOff>37465</xdr:rowOff>
    </xdr:to>
    <xdr:cxnSp macro="">
      <xdr:nvCxnSpPr>
        <xdr:cNvPr id="701" name="直線コネクタ 700"/>
        <xdr:cNvCxnSpPr/>
      </xdr:nvCxnSpPr>
      <xdr:spPr>
        <a:xfrm flipV="1">
          <a:off x="19951065" y="12930505"/>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40640</xdr:rowOff>
    </xdr:from>
    <xdr:ext cx="469265" cy="253365"/>
    <xdr:sp macro="" textlink="">
      <xdr:nvSpPr>
        <xdr:cNvPr id="702" name="【児童館】&#10;一人当たり面積最小値テキスト"/>
        <xdr:cNvSpPr txBox="1"/>
      </xdr:nvSpPr>
      <xdr:spPr>
        <a:xfrm>
          <a:off x="19989800" y="1446149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37465</xdr:rowOff>
    </xdr:from>
    <xdr:to xmlns:xdr="http://schemas.openxmlformats.org/drawingml/2006/spreadsheetDrawing">
      <xdr:col>116</xdr:col>
      <xdr:colOff>152400</xdr:colOff>
      <xdr:row>86</xdr:row>
      <xdr:rowOff>37465</xdr:rowOff>
    </xdr:to>
    <xdr:cxnSp macro="">
      <xdr:nvCxnSpPr>
        <xdr:cNvPr id="703" name="直線コネクタ 702"/>
        <xdr:cNvCxnSpPr/>
      </xdr:nvCxnSpPr>
      <xdr:spPr>
        <a:xfrm>
          <a:off x="19881850" y="14458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133985</xdr:rowOff>
    </xdr:from>
    <xdr:ext cx="469265" cy="253365"/>
    <xdr:sp macro="" textlink="">
      <xdr:nvSpPr>
        <xdr:cNvPr id="704" name="【児童館】&#10;一人当たり面積最大値テキスト"/>
        <xdr:cNvSpPr txBox="1"/>
      </xdr:nvSpPr>
      <xdr:spPr>
        <a:xfrm>
          <a:off x="19989800" y="1271079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18415</xdr:rowOff>
    </xdr:from>
    <xdr:to xmlns:xdr="http://schemas.openxmlformats.org/drawingml/2006/spreadsheetDrawing">
      <xdr:col>116</xdr:col>
      <xdr:colOff>152400</xdr:colOff>
      <xdr:row>77</xdr:row>
      <xdr:rowOff>18415</xdr:rowOff>
    </xdr:to>
    <xdr:cxnSp macro="">
      <xdr:nvCxnSpPr>
        <xdr:cNvPr id="705" name="直線コネクタ 704"/>
        <xdr:cNvCxnSpPr/>
      </xdr:nvCxnSpPr>
      <xdr:spPr>
        <a:xfrm>
          <a:off x="19881850" y="12930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3810</xdr:rowOff>
    </xdr:from>
    <xdr:ext cx="469265" cy="253365"/>
    <xdr:sp macro="" textlink="">
      <xdr:nvSpPr>
        <xdr:cNvPr id="706" name="【児童館】&#10;一人当たり面積平均値テキスト"/>
        <xdr:cNvSpPr txBox="1"/>
      </xdr:nvSpPr>
      <xdr:spPr>
        <a:xfrm>
          <a:off x="19989800" y="14089380"/>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24765</xdr:rowOff>
    </xdr:from>
    <xdr:to xmlns:xdr="http://schemas.openxmlformats.org/drawingml/2006/spreadsheetDrawing">
      <xdr:col>116</xdr:col>
      <xdr:colOff>114300</xdr:colOff>
      <xdr:row>84</xdr:row>
      <xdr:rowOff>124460</xdr:rowOff>
    </xdr:to>
    <xdr:sp macro="" textlink="">
      <xdr:nvSpPr>
        <xdr:cNvPr id="707" name="フローチャート: 判断 706"/>
        <xdr:cNvSpPr/>
      </xdr:nvSpPr>
      <xdr:spPr>
        <a:xfrm>
          <a:off x="19900900" y="141103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154940</xdr:rowOff>
    </xdr:from>
    <xdr:to xmlns:xdr="http://schemas.openxmlformats.org/drawingml/2006/spreadsheetDrawing">
      <xdr:col>112</xdr:col>
      <xdr:colOff>38100</xdr:colOff>
      <xdr:row>84</xdr:row>
      <xdr:rowOff>86995</xdr:rowOff>
    </xdr:to>
    <xdr:sp macro="" textlink="">
      <xdr:nvSpPr>
        <xdr:cNvPr id="708" name="フローチャート: 判断 707"/>
        <xdr:cNvSpPr/>
      </xdr:nvSpPr>
      <xdr:spPr>
        <a:xfrm>
          <a:off x="19157950" y="140728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154940</xdr:rowOff>
    </xdr:from>
    <xdr:to xmlns:xdr="http://schemas.openxmlformats.org/drawingml/2006/spreadsheetDrawing">
      <xdr:col>107</xdr:col>
      <xdr:colOff>101600</xdr:colOff>
      <xdr:row>84</xdr:row>
      <xdr:rowOff>86995</xdr:rowOff>
    </xdr:to>
    <xdr:sp macro="" textlink="">
      <xdr:nvSpPr>
        <xdr:cNvPr id="709" name="フローチャート: 判断 708"/>
        <xdr:cNvSpPr/>
      </xdr:nvSpPr>
      <xdr:spPr>
        <a:xfrm>
          <a:off x="18345150" y="140728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136525</xdr:rowOff>
    </xdr:from>
    <xdr:to xmlns:xdr="http://schemas.openxmlformats.org/drawingml/2006/spreadsheetDrawing">
      <xdr:col>102</xdr:col>
      <xdr:colOff>165100</xdr:colOff>
      <xdr:row>85</xdr:row>
      <xdr:rowOff>68580</xdr:rowOff>
    </xdr:to>
    <xdr:sp macro="" textlink="">
      <xdr:nvSpPr>
        <xdr:cNvPr id="710" name="フローチャート: 判断 709"/>
        <xdr:cNvSpPr/>
      </xdr:nvSpPr>
      <xdr:spPr>
        <a:xfrm>
          <a:off x="17551400" y="14222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99060</xdr:rowOff>
    </xdr:from>
    <xdr:to xmlns:xdr="http://schemas.openxmlformats.org/drawingml/2006/spreadsheetDrawing">
      <xdr:col>98</xdr:col>
      <xdr:colOff>38100</xdr:colOff>
      <xdr:row>85</xdr:row>
      <xdr:rowOff>31115</xdr:rowOff>
    </xdr:to>
    <xdr:sp macro="" textlink="">
      <xdr:nvSpPr>
        <xdr:cNvPr id="711" name="フローチャート: 判断 710"/>
        <xdr:cNvSpPr/>
      </xdr:nvSpPr>
      <xdr:spPr>
        <a:xfrm>
          <a:off x="16757650" y="141846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52730"/>
    <xdr:sp macro="" textlink="">
      <xdr:nvSpPr>
        <xdr:cNvPr id="712" name="テキスト ボックス 711"/>
        <xdr:cNvSpPr txBox="1"/>
      </xdr:nvSpPr>
      <xdr:spPr>
        <a:xfrm>
          <a:off x="19780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52730"/>
    <xdr:sp macro="" textlink="">
      <xdr:nvSpPr>
        <xdr:cNvPr id="713" name="テキスト ボックス 712"/>
        <xdr:cNvSpPr txBox="1"/>
      </xdr:nvSpPr>
      <xdr:spPr>
        <a:xfrm>
          <a:off x="19030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61365" cy="252730"/>
    <xdr:sp macro="" textlink="">
      <xdr:nvSpPr>
        <xdr:cNvPr id="714" name="テキスト ボックス 713"/>
        <xdr:cNvSpPr txBox="1"/>
      </xdr:nvSpPr>
      <xdr:spPr>
        <a:xfrm>
          <a:off x="182245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52730"/>
    <xdr:sp macro="" textlink="">
      <xdr:nvSpPr>
        <xdr:cNvPr id="715" name="テキスト ボックス 714"/>
        <xdr:cNvSpPr txBox="1"/>
      </xdr:nvSpPr>
      <xdr:spPr>
        <a:xfrm>
          <a:off x="174307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52730"/>
    <xdr:sp macro="" textlink="">
      <xdr:nvSpPr>
        <xdr:cNvPr id="716" name="テキスト ボックス 715"/>
        <xdr:cNvSpPr txBox="1"/>
      </xdr:nvSpPr>
      <xdr:spPr>
        <a:xfrm>
          <a:off x="166306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97</xdr:col>
      <xdr:colOff>127000</xdr:colOff>
      <xdr:row>85</xdr:row>
      <xdr:rowOff>5715</xdr:rowOff>
    </xdr:from>
    <xdr:to xmlns:xdr="http://schemas.openxmlformats.org/drawingml/2006/spreadsheetDrawing">
      <xdr:col>98</xdr:col>
      <xdr:colOff>38100</xdr:colOff>
      <xdr:row>85</xdr:row>
      <xdr:rowOff>106045</xdr:rowOff>
    </xdr:to>
    <xdr:sp macro="" textlink="">
      <xdr:nvSpPr>
        <xdr:cNvPr id="717" name="楕円 716"/>
        <xdr:cNvSpPr/>
      </xdr:nvSpPr>
      <xdr:spPr>
        <a:xfrm>
          <a:off x="16757650" y="1425892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82</xdr:row>
      <xdr:rowOff>103505</xdr:rowOff>
    </xdr:from>
    <xdr:ext cx="469900" cy="252730"/>
    <xdr:sp macro="" textlink="">
      <xdr:nvSpPr>
        <xdr:cNvPr id="718" name="n_1aveValue【児童館】&#10;一人当たり面積"/>
        <xdr:cNvSpPr txBox="1"/>
      </xdr:nvSpPr>
      <xdr:spPr>
        <a:xfrm>
          <a:off x="18980150" y="138537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103505</xdr:rowOff>
    </xdr:from>
    <xdr:ext cx="469900" cy="252730"/>
    <xdr:sp macro="" textlink="">
      <xdr:nvSpPr>
        <xdr:cNvPr id="719" name="n_2aveValue【児童館】&#10;一人当たり面積"/>
        <xdr:cNvSpPr txBox="1"/>
      </xdr:nvSpPr>
      <xdr:spPr>
        <a:xfrm>
          <a:off x="18180050" y="138537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84455</xdr:rowOff>
    </xdr:from>
    <xdr:ext cx="469900" cy="252730"/>
    <xdr:sp macro="" textlink="">
      <xdr:nvSpPr>
        <xdr:cNvPr id="720" name="n_3aveValue【児童館】&#10;一人当たり面積"/>
        <xdr:cNvSpPr txBox="1"/>
      </xdr:nvSpPr>
      <xdr:spPr>
        <a:xfrm>
          <a:off x="17386300" y="140023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47625</xdr:rowOff>
    </xdr:from>
    <xdr:ext cx="469900" cy="252730"/>
    <xdr:sp macro="" textlink="">
      <xdr:nvSpPr>
        <xdr:cNvPr id="721" name="n_4aveValue【児童館】&#10;一人当たり面積"/>
        <xdr:cNvSpPr txBox="1"/>
      </xdr:nvSpPr>
      <xdr:spPr>
        <a:xfrm>
          <a:off x="16592550" y="139655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96520</xdr:rowOff>
    </xdr:from>
    <xdr:ext cx="469900" cy="253365"/>
    <xdr:sp macro="" textlink="">
      <xdr:nvSpPr>
        <xdr:cNvPr id="722" name="n_4mainValue【児童館】&#10;一人当たり面積"/>
        <xdr:cNvSpPr txBox="1"/>
      </xdr:nvSpPr>
      <xdr:spPr>
        <a:xfrm>
          <a:off x="16592550" y="14349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23" name="正方形/長方形 722"/>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24" name="正方形/長方形 723"/>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25" name="正方形/長方形 724"/>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26" name="正方形/長方形 725"/>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27" name="正方形/長方形 726"/>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28" name="正方形/長方形 727"/>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29" name="正方形/長方形 728"/>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0" name="正方形/長方形 729"/>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31" name="テキスト ボックス 730"/>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732" name="直線コネクタ 731"/>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33" name="テキスト ボックス 732"/>
        <xdr:cNvSpPr txBox="1"/>
      </xdr:nvSpPr>
      <xdr:spPr>
        <a:xfrm>
          <a:off x="1079754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171450</xdr:colOff>
      <xdr:row>108</xdr:row>
      <xdr:rowOff>152400</xdr:rowOff>
    </xdr:to>
    <xdr:cxnSp macro="">
      <xdr:nvCxnSpPr>
        <xdr:cNvPr id="734" name="直線コネクタ 733"/>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735" name="テキスト ボックス 734"/>
        <xdr:cNvSpPr txBox="1"/>
      </xdr:nvSpPr>
      <xdr:spPr>
        <a:xfrm>
          <a:off x="1079754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171450</xdr:colOff>
      <xdr:row>106</xdr:row>
      <xdr:rowOff>114300</xdr:rowOff>
    </xdr:to>
    <xdr:cxnSp macro="">
      <xdr:nvCxnSpPr>
        <xdr:cNvPr id="736" name="直線コネクタ 735"/>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2590" cy="258445"/>
    <xdr:sp macro="" textlink="">
      <xdr:nvSpPr>
        <xdr:cNvPr id="737" name="テキスト ボックス 736"/>
        <xdr:cNvSpPr txBox="1"/>
      </xdr:nvSpPr>
      <xdr:spPr>
        <a:xfrm>
          <a:off x="10842625" y="17802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171450</xdr:colOff>
      <xdr:row>104</xdr:row>
      <xdr:rowOff>76200</xdr:rowOff>
    </xdr:to>
    <xdr:cxnSp macro="">
      <xdr:nvCxnSpPr>
        <xdr:cNvPr id="738" name="直線コネクタ 737"/>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2590" cy="259080"/>
    <xdr:sp macro="" textlink="">
      <xdr:nvSpPr>
        <xdr:cNvPr id="739" name="テキスト ボックス 738"/>
        <xdr:cNvSpPr txBox="1"/>
      </xdr:nvSpPr>
      <xdr:spPr>
        <a:xfrm>
          <a:off x="10842625" y="17421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171450</xdr:colOff>
      <xdr:row>102</xdr:row>
      <xdr:rowOff>38100</xdr:rowOff>
    </xdr:to>
    <xdr:cxnSp macro="">
      <xdr:nvCxnSpPr>
        <xdr:cNvPr id="740" name="直線コネクタ 739"/>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2590" cy="259080"/>
    <xdr:sp macro="" textlink="">
      <xdr:nvSpPr>
        <xdr:cNvPr id="741" name="テキスト ボックス 740"/>
        <xdr:cNvSpPr txBox="1"/>
      </xdr:nvSpPr>
      <xdr:spPr>
        <a:xfrm>
          <a:off x="10842625" y="17040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171450</xdr:colOff>
      <xdr:row>100</xdr:row>
      <xdr:rowOff>0</xdr:rowOff>
    </xdr:to>
    <xdr:cxnSp macro="">
      <xdr:nvCxnSpPr>
        <xdr:cNvPr id="742" name="直線コネクタ 741"/>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2590" cy="258445"/>
    <xdr:sp macro="" textlink="">
      <xdr:nvSpPr>
        <xdr:cNvPr id="743" name="テキスト ボックス 742"/>
        <xdr:cNvSpPr txBox="1"/>
      </xdr:nvSpPr>
      <xdr:spPr>
        <a:xfrm>
          <a:off x="10842625" y="16659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744" name="直線コネクタ 743"/>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45" name="テキスト ボックス 744"/>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102</xdr:row>
      <xdr:rowOff>161925</xdr:rowOff>
    </xdr:from>
    <xdr:to xmlns:xdr="http://schemas.openxmlformats.org/drawingml/2006/spreadsheetDrawing">
      <xdr:col>85</xdr:col>
      <xdr:colOff>126365</xdr:colOff>
      <xdr:row>107</xdr:row>
      <xdr:rowOff>86360</xdr:rowOff>
    </xdr:to>
    <xdr:cxnSp macro="">
      <xdr:nvCxnSpPr>
        <xdr:cNvPr id="747" name="直線コネクタ 746"/>
        <xdr:cNvCxnSpPr/>
      </xdr:nvCxnSpPr>
      <xdr:spPr>
        <a:xfrm flipV="1">
          <a:off x="14699615" y="17306925"/>
          <a:ext cx="0" cy="781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89535</xdr:rowOff>
    </xdr:from>
    <xdr:ext cx="404495" cy="258445"/>
    <xdr:sp macro="" textlink="">
      <xdr:nvSpPr>
        <xdr:cNvPr id="748" name="【公民館】&#10;有形固定資産減価償却率最小値テキスト"/>
        <xdr:cNvSpPr txBox="1"/>
      </xdr:nvSpPr>
      <xdr:spPr>
        <a:xfrm>
          <a:off x="14738350" y="18091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86360</xdr:rowOff>
    </xdr:from>
    <xdr:to xmlns:xdr="http://schemas.openxmlformats.org/drawingml/2006/spreadsheetDrawing">
      <xdr:col>86</xdr:col>
      <xdr:colOff>25400</xdr:colOff>
      <xdr:row>107</xdr:row>
      <xdr:rowOff>86360</xdr:rowOff>
    </xdr:to>
    <xdr:cxnSp macro="">
      <xdr:nvCxnSpPr>
        <xdr:cNvPr id="749" name="直線コネクタ 748"/>
        <xdr:cNvCxnSpPr/>
      </xdr:nvCxnSpPr>
      <xdr:spPr>
        <a:xfrm>
          <a:off x="14611350" y="18088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101</xdr:row>
      <xdr:rowOff>109220</xdr:rowOff>
    </xdr:from>
    <xdr:ext cx="404495" cy="258445"/>
    <xdr:sp macro="" textlink="">
      <xdr:nvSpPr>
        <xdr:cNvPr id="750" name="【公民館】&#10;有形固定資産減価償却率最大値テキスト"/>
        <xdr:cNvSpPr txBox="1"/>
      </xdr:nvSpPr>
      <xdr:spPr>
        <a:xfrm>
          <a:off x="14738350" y="17082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102</xdr:row>
      <xdr:rowOff>161925</xdr:rowOff>
    </xdr:from>
    <xdr:to xmlns:xdr="http://schemas.openxmlformats.org/drawingml/2006/spreadsheetDrawing">
      <xdr:col>86</xdr:col>
      <xdr:colOff>25400</xdr:colOff>
      <xdr:row>102</xdr:row>
      <xdr:rowOff>161925</xdr:rowOff>
    </xdr:to>
    <xdr:cxnSp macro="">
      <xdr:nvCxnSpPr>
        <xdr:cNvPr id="751" name="直線コネクタ 750"/>
        <xdr:cNvCxnSpPr/>
      </xdr:nvCxnSpPr>
      <xdr:spPr>
        <a:xfrm>
          <a:off x="14611350" y="17306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160020</xdr:rowOff>
    </xdr:from>
    <xdr:ext cx="404495" cy="259080"/>
    <xdr:sp macro="" textlink="">
      <xdr:nvSpPr>
        <xdr:cNvPr id="752" name="【公民館】&#10;有形固定資産減価償却率平均値テキスト"/>
        <xdr:cNvSpPr txBox="1"/>
      </xdr:nvSpPr>
      <xdr:spPr>
        <a:xfrm>
          <a:off x="14738350" y="1747647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10160</xdr:rowOff>
    </xdr:from>
    <xdr:to xmlns:xdr="http://schemas.openxmlformats.org/drawingml/2006/spreadsheetDrawing">
      <xdr:col>85</xdr:col>
      <xdr:colOff>171450</xdr:colOff>
      <xdr:row>104</xdr:row>
      <xdr:rowOff>111760</xdr:rowOff>
    </xdr:to>
    <xdr:sp macro="" textlink="">
      <xdr:nvSpPr>
        <xdr:cNvPr id="753" name="フローチャート: 判断 752"/>
        <xdr:cNvSpPr/>
      </xdr:nvSpPr>
      <xdr:spPr>
        <a:xfrm>
          <a:off x="14649450" y="174980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19685</xdr:rowOff>
    </xdr:from>
    <xdr:to xmlns:xdr="http://schemas.openxmlformats.org/drawingml/2006/spreadsheetDrawing">
      <xdr:col>81</xdr:col>
      <xdr:colOff>101600</xdr:colOff>
      <xdr:row>104</xdr:row>
      <xdr:rowOff>121285</xdr:rowOff>
    </xdr:to>
    <xdr:sp macro="" textlink="">
      <xdr:nvSpPr>
        <xdr:cNvPr id="754" name="フローチャート: 判断 753"/>
        <xdr:cNvSpPr/>
      </xdr:nvSpPr>
      <xdr:spPr>
        <a:xfrm>
          <a:off x="13887450" y="1750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38735</xdr:rowOff>
    </xdr:from>
    <xdr:to xmlns:xdr="http://schemas.openxmlformats.org/drawingml/2006/spreadsheetDrawing">
      <xdr:col>76</xdr:col>
      <xdr:colOff>165100</xdr:colOff>
      <xdr:row>104</xdr:row>
      <xdr:rowOff>140335</xdr:rowOff>
    </xdr:to>
    <xdr:sp macro="" textlink="">
      <xdr:nvSpPr>
        <xdr:cNvPr id="755" name="フローチャート: 判断 754"/>
        <xdr:cNvSpPr/>
      </xdr:nvSpPr>
      <xdr:spPr>
        <a:xfrm>
          <a:off x="13093700" y="1752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36830</xdr:rowOff>
    </xdr:from>
    <xdr:to xmlns:xdr="http://schemas.openxmlformats.org/drawingml/2006/spreadsheetDrawing">
      <xdr:col>72</xdr:col>
      <xdr:colOff>38100</xdr:colOff>
      <xdr:row>104</xdr:row>
      <xdr:rowOff>138430</xdr:rowOff>
    </xdr:to>
    <xdr:sp macro="" textlink="">
      <xdr:nvSpPr>
        <xdr:cNvPr id="756" name="フローチャート: 判断 755"/>
        <xdr:cNvSpPr/>
      </xdr:nvSpPr>
      <xdr:spPr>
        <a:xfrm>
          <a:off x="12299950" y="1752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52070</xdr:rowOff>
    </xdr:from>
    <xdr:to xmlns:xdr="http://schemas.openxmlformats.org/drawingml/2006/spreadsheetDrawing">
      <xdr:col>67</xdr:col>
      <xdr:colOff>101600</xdr:colOff>
      <xdr:row>103</xdr:row>
      <xdr:rowOff>153670</xdr:rowOff>
    </xdr:to>
    <xdr:sp macro="" textlink="">
      <xdr:nvSpPr>
        <xdr:cNvPr id="757" name="フローチャート: 判断 756"/>
        <xdr:cNvSpPr/>
      </xdr:nvSpPr>
      <xdr:spPr>
        <a:xfrm>
          <a:off x="11487150" y="1736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58" name="テキスト ボックス 757"/>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59" name="テキスト ボックス 758"/>
        <xdr:cNvSpPr txBox="1"/>
      </xdr:nvSpPr>
      <xdr:spPr>
        <a:xfrm>
          <a:off x="1376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0" name="テキスト ボックス 759"/>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761" name="テキスト ボックス 760"/>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62" name="テキスト ボックス 761"/>
        <xdr:cNvSpPr txBox="1"/>
      </xdr:nvSpPr>
      <xdr:spPr>
        <a:xfrm>
          <a:off x="11366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67</xdr:col>
      <xdr:colOff>0</xdr:colOff>
      <xdr:row>101</xdr:row>
      <xdr:rowOff>8255</xdr:rowOff>
    </xdr:from>
    <xdr:to xmlns:xdr="http://schemas.openxmlformats.org/drawingml/2006/spreadsheetDrawing">
      <xdr:col>67</xdr:col>
      <xdr:colOff>101600</xdr:colOff>
      <xdr:row>101</xdr:row>
      <xdr:rowOff>109855</xdr:rowOff>
    </xdr:to>
    <xdr:sp macro="" textlink="">
      <xdr:nvSpPr>
        <xdr:cNvPr id="763" name="楕円 762"/>
        <xdr:cNvSpPr/>
      </xdr:nvSpPr>
      <xdr:spPr>
        <a:xfrm>
          <a:off x="11487150" y="169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102</xdr:row>
      <xdr:rowOff>137795</xdr:rowOff>
    </xdr:from>
    <xdr:ext cx="404495" cy="259080"/>
    <xdr:sp macro="" textlink="">
      <xdr:nvSpPr>
        <xdr:cNvPr id="764" name="n_1aveValue【公民館】&#10;有形固定資産減価償却率"/>
        <xdr:cNvSpPr txBox="1"/>
      </xdr:nvSpPr>
      <xdr:spPr>
        <a:xfrm>
          <a:off x="13742035" y="17282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156845</xdr:rowOff>
    </xdr:from>
    <xdr:ext cx="404495" cy="258445"/>
    <xdr:sp macro="" textlink="">
      <xdr:nvSpPr>
        <xdr:cNvPr id="765" name="n_2aveValue【公民館】&#10;有形固定資産減価償却率"/>
        <xdr:cNvSpPr txBox="1"/>
      </xdr:nvSpPr>
      <xdr:spPr>
        <a:xfrm>
          <a:off x="12960985" y="17301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154940</xdr:rowOff>
    </xdr:from>
    <xdr:ext cx="405130" cy="258445"/>
    <xdr:sp macro="" textlink="">
      <xdr:nvSpPr>
        <xdr:cNvPr id="766" name="n_3aveValue【公民館】&#10;有形固定資産減価償却率"/>
        <xdr:cNvSpPr txBox="1"/>
      </xdr:nvSpPr>
      <xdr:spPr>
        <a:xfrm>
          <a:off x="12167235" y="17299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144780</xdr:rowOff>
    </xdr:from>
    <xdr:ext cx="404495" cy="258445"/>
    <xdr:sp macro="" textlink="">
      <xdr:nvSpPr>
        <xdr:cNvPr id="767" name="n_4aveValue【公民館】&#10;有形固定資産減価償却率"/>
        <xdr:cNvSpPr txBox="1"/>
      </xdr:nvSpPr>
      <xdr:spPr>
        <a:xfrm>
          <a:off x="11354435" y="17461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126365</xdr:rowOff>
    </xdr:from>
    <xdr:ext cx="404495" cy="259080"/>
    <xdr:sp macro="" textlink="">
      <xdr:nvSpPr>
        <xdr:cNvPr id="768" name="n_4mainValue【公民館】&#10;有形固定資産減価償却率"/>
        <xdr:cNvSpPr txBox="1"/>
      </xdr:nvSpPr>
      <xdr:spPr>
        <a:xfrm>
          <a:off x="11354435" y="16757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69" name="正方形/長方形 768"/>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70" name="正方形/長方形 769"/>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71" name="正方形/長方形 770"/>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72" name="正方形/長方形 771"/>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73" name="正方形/長方形 772"/>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74" name="正方形/長方形 773"/>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75" name="正方形/長方形 774"/>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6" name="正方形/長方形 775"/>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77" name="テキスト ボックス 776"/>
        <xdr:cNvSpPr txBox="1"/>
      </xdr:nvSpPr>
      <xdr:spPr>
        <a:xfrm>
          <a:off x="1644015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78" name="直線コネクタ 777"/>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79" name="直線コネクタ 778"/>
        <xdr:cNvCxnSpPr/>
      </xdr:nvCxnSpPr>
      <xdr:spPr>
        <a:xfrm>
          <a:off x="16459200" y="18249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780" name="テキスト ボックス 779"/>
        <xdr:cNvSpPr txBox="1"/>
      </xdr:nvSpPr>
      <xdr:spPr>
        <a:xfrm>
          <a:off x="16048990" y="18107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81" name="直線コネクタ 780"/>
        <xdr:cNvCxnSpPr/>
      </xdr:nvCxnSpPr>
      <xdr:spPr>
        <a:xfrm>
          <a:off x="16459200" y="17792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782" name="テキスト ボックス 781"/>
        <xdr:cNvSpPr txBox="1"/>
      </xdr:nvSpPr>
      <xdr:spPr>
        <a:xfrm>
          <a:off x="16048990" y="17650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83" name="直線コネクタ 782"/>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784" name="テキスト ボックス 783"/>
        <xdr:cNvSpPr txBox="1"/>
      </xdr:nvSpPr>
      <xdr:spPr>
        <a:xfrm>
          <a:off x="1604899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85" name="直線コネクタ 784"/>
        <xdr:cNvCxnSpPr/>
      </xdr:nvCxnSpPr>
      <xdr:spPr>
        <a:xfrm>
          <a:off x="164592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786" name="テキスト ボックス 785"/>
        <xdr:cNvSpPr txBox="1"/>
      </xdr:nvSpPr>
      <xdr:spPr>
        <a:xfrm>
          <a:off x="16048990" y="16736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87" name="直線コネクタ 786"/>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88" name="テキスト ボックス 787"/>
        <xdr:cNvSpPr txBox="1"/>
      </xdr:nvSpPr>
      <xdr:spPr>
        <a:xfrm>
          <a:off x="160489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9"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69215</xdr:rowOff>
    </xdr:from>
    <xdr:to xmlns:xdr="http://schemas.openxmlformats.org/drawingml/2006/spreadsheetDrawing">
      <xdr:col>116</xdr:col>
      <xdr:colOff>62865</xdr:colOff>
      <xdr:row>108</xdr:row>
      <xdr:rowOff>3175</xdr:rowOff>
    </xdr:to>
    <xdr:cxnSp macro="">
      <xdr:nvCxnSpPr>
        <xdr:cNvPr id="790" name="直線コネクタ 789"/>
        <xdr:cNvCxnSpPr/>
      </xdr:nvCxnSpPr>
      <xdr:spPr>
        <a:xfrm flipV="1">
          <a:off x="19951065" y="17042765"/>
          <a:ext cx="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6985</xdr:rowOff>
    </xdr:from>
    <xdr:ext cx="469265" cy="258445"/>
    <xdr:sp macro="" textlink="">
      <xdr:nvSpPr>
        <xdr:cNvPr id="791" name="【公民館】&#10;一人当たり面積最小値テキスト"/>
        <xdr:cNvSpPr txBox="1"/>
      </xdr:nvSpPr>
      <xdr:spPr>
        <a:xfrm>
          <a:off x="19989800" y="18180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3175</xdr:rowOff>
    </xdr:from>
    <xdr:to xmlns:xdr="http://schemas.openxmlformats.org/drawingml/2006/spreadsheetDrawing">
      <xdr:col>116</xdr:col>
      <xdr:colOff>152400</xdr:colOff>
      <xdr:row>108</xdr:row>
      <xdr:rowOff>3175</xdr:rowOff>
    </xdr:to>
    <xdr:cxnSp macro="">
      <xdr:nvCxnSpPr>
        <xdr:cNvPr id="792" name="直線コネクタ 791"/>
        <xdr:cNvCxnSpPr/>
      </xdr:nvCxnSpPr>
      <xdr:spPr>
        <a:xfrm>
          <a:off x="19881850" y="18176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15875</xdr:rowOff>
    </xdr:from>
    <xdr:ext cx="469265" cy="259080"/>
    <xdr:sp macro="" textlink="">
      <xdr:nvSpPr>
        <xdr:cNvPr id="793" name="【公民館】&#10;一人当たり面積最大値テキスト"/>
        <xdr:cNvSpPr txBox="1"/>
      </xdr:nvSpPr>
      <xdr:spPr>
        <a:xfrm>
          <a:off x="19989800" y="16817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69215</xdr:rowOff>
    </xdr:from>
    <xdr:to xmlns:xdr="http://schemas.openxmlformats.org/drawingml/2006/spreadsheetDrawing">
      <xdr:col>116</xdr:col>
      <xdr:colOff>152400</xdr:colOff>
      <xdr:row>101</xdr:row>
      <xdr:rowOff>69215</xdr:rowOff>
    </xdr:to>
    <xdr:cxnSp macro="">
      <xdr:nvCxnSpPr>
        <xdr:cNvPr id="794" name="直線コネクタ 793"/>
        <xdr:cNvCxnSpPr/>
      </xdr:nvCxnSpPr>
      <xdr:spPr>
        <a:xfrm>
          <a:off x="19881850" y="17042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52070</xdr:rowOff>
    </xdr:from>
    <xdr:ext cx="469265" cy="258445"/>
    <xdr:sp macro="" textlink="">
      <xdr:nvSpPr>
        <xdr:cNvPr id="795" name="【公民館】&#10;一人当たり面積平均値テキスト"/>
        <xdr:cNvSpPr txBox="1"/>
      </xdr:nvSpPr>
      <xdr:spPr>
        <a:xfrm>
          <a:off x="19989800" y="177114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73660</xdr:rowOff>
    </xdr:from>
    <xdr:to xmlns:xdr="http://schemas.openxmlformats.org/drawingml/2006/spreadsheetDrawing">
      <xdr:col>116</xdr:col>
      <xdr:colOff>114300</xdr:colOff>
      <xdr:row>106</xdr:row>
      <xdr:rowOff>3810</xdr:rowOff>
    </xdr:to>
    <xdr:sp macro="" textlink="">
      <xdr:nvSpPr>
        <xdr:cNvPr id="796" name="フローチャート: 判断 795"/>
        <xdr:cNvSpPr/>
      </xdr:nvSpPr>
      <xdr:spPr>
        <a:xfrm>
          <a:off x="19900900" y="1773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59690</xdr:rowOff>
    </xdr:from>
    <xdr:to xmlns:xdr="http://schemas.openxmlformats.org/drawingml/2006/spreadsheetDrawing">
      <xdr:col>112</xdr:col>
      <xdr:colOff>38100</xdr:colOff>
      <xdr:row>105</xdr:row>
      <xdr:rowOff>161290</xdr:rowOff>
    </xdr:to>
    <xdr:sp macro="" textlink="">
      <xdr:nvSpPr>
        <xdr:cNvPr id="797" name="フローチャート: 判断 796"/>
        <xdr:cNvSpPr/>
      </xdr:nvSpPr>
      <xdr:spPr>
        <a:xfrm>
          <a:off x="19157950" y="17719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55245</xdr:rowOff>
    </xdr:from>
    <xdr:to xmlns:xdr="http://schemas.openxmlformats.org/drawingml/2006/spreadsheetDrawing">
      <xdr:col>107</xdr:col>
      <xdr:colOff>101600</xdr:colOff>
      <xdr:row>105</xdr:row>
      <xdr:rowOff>156845</xdr:rowOff>
    </xdr:to>
    <xdr:sp macro="" textlink="">
      <xdr:nvSpPr>
        <xdr:cNvPr id="798" name="フローチャート: 判断 797"/>
        <xdr:cNvSpPr/>
      </xdr:nvSpPr>
      <xdr:spPr>
        <a:xfrm>
          <a:off x="18345150" y="1771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41275</xdr:rowOff>
    </xdr:from>
    <xdr:to xmlns:xdr="http://schemas.openxmlformats.org/drawingml/2006/spreadsheetDrawing">
      <xdr:col>102</xdr:col>
      <xdr:colOff>165100</xdr:colOff>
      <xdr:row>105</xdr:row>
      <xdr:rowOff>143510</xdr:rowOff>
    </xdr:to>
    <xdr:sp macro="" textlink="">
      <xdr:nvSpPr>
        <xdr:cNvPr id="799" name="フローチャート: 判断 798"/>
        <xdr:cNvSpPr/>
      </xdr:nvSpPr>
      <xdr:spPr>
        <a:xfrm>
          <a:off x="17551400" y="1770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114300</xdr:rowOff>
    </xdr:from>
    <xdr:to xmlns:xdr="http://schemas.openxmlformats.org/drawingml/2006/spreadsheetDrawing">
      <xdr:col>98</xdr:col>
      <xdr:colOff>38100</xdr:colOff>
      <xdr:row>106</xdr:row>
      <xdr:rowOff>44450</xdr:rowOff>
    </xdr:to>
    <xdr:sp macro="" textlink="">
      <xdr:nvSpPr>
        <xdr:cNvPr id="800" name="フローチャート: 判断 799"/>
        <xdr:cNvSpPr/>
      </xdr:nvSpPr>
      <xdr:spPr>
        <a:xfrm>
          <a:off x="16757650" y="17773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01" name="テキスト ボックス 800"/>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802" name="テキスト ボックス 801"/>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03" name="テキスト ボックス 802"/>
        <xdr:cNvSpPr txBox="1"/>
      </xdr:nvSpPr>
      <xdr:spPr>
        <a:xfrm>
          <a:off x="18224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04" name="テキスト ボックス 803"/>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805" name="テキスト ボックス 804"/>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97</xdr:col>
      <xdr:colOff>127000</xdr:colOff>
      <xdr:row>104</xdr:row>
      <xdr:rowOff>93980</xdr:rowOff>
    </xdr:from>
    <xdr:to xmlns:xdr="http://schemas.openxmlformats.org/drawingml/2006/spreadsheetDrawing">
      <xdr:col>98</xdr:col>
      <xdr:colOff>38100</xdr:colOff>
      <xdr:row>105</xdr:row>
      <xdr:rowOff>24130</xdr:rowOff>
    </xdr:to>
    <xdr:sp macro="" textlink="">
      <xdr:nvSpPr>
        <xdr:cNvPr id="806" name="楕円 805"/>
        <xdr:cNvSpPr/>
      </xdr:nvSpPr>
      <xdr:spPr>
        <a:xfrm>
          <a:off x="16757650" y="1758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104</xdr:row>
      <xdr:rowOff>6350</xdr:rowOff>
    </xdr:from>
    <xdr:ext cx="469900" cy="258445"/>
    <xdr:sp macro="" textlink="">
      <xdr:nvSpPr>
        <xdr:cNvPr id="807" name="n_1aveValue【公民館】&#10;一人当たり面積"/>
        <xdr:cNvSpPr txBox="1"/>
      </xdr:nvSpPr>
      <xdr:spPr>
        <a:xfrm>
          <a:off x="18980150" y="17494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1905</xdr:rowOff>
    </xdr:from>
    <xdr:ext cx="469900" cy="259080"/>
    <xdr:sp macro="" textlink="">
      <xdr:nvSpPr>
        <xdr:cNvPr id="808" name="n_2aveValue【公民館】&#10;一人当たり面積"/>
        <xdr:cNvSpPr txBox="1"/>
      </xdr:nvSpPr>
      <xdr:spPr>
        <a:xfrm>
          <a:off x="18180050" y="17489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159385</xdr:rowOff>
    </xdr:from>
    <xdr:ext cx="469900" cy="258445"/>
    <xdr:sp macro="" textlink="">
      <xdr:nvSpPr>
        <xdr:cNvPr id="809" name="n_3aveValue【公民館】&#10;一人当たり面積"/>
        <xdr:cNvSpPr txBox="1"/>
      </xdr:nvSpPr>
      <xdr:spPr>
        <a:xfrm>
          <a:off x="17386300" y="17475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35560</xdr:rowOff>
    </xdr:from>
    <xdr:ext cx="469900" cy="259080"/>
    <xdr:sp macro="" textlink="">
      <xdr:nvSpPr>
        <xdr:cNvPr id="810" name="n_4aveValue【公民館】&#10;一人当たり面積"/>
        <xdr:cNvSpPr txBox="1"/>
      </xdr:nvSpPr>
      <xdr:spPr>
        <a:xfrm>
          <a:off x="16592550" y="17866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40640</xdr:rowOff>
    </xdr:from>
    <xdr:ext cx="469900" cy="258445"/>
    <xdr:sp macro="" textlink="">
      <xdr:nvSpPr>
        <xdr:cNvPr id="811" name="n_4mainValue【公民館】&#10;一人当たり面積"/>
        <xdr:cNvSpPr txBox="1"/>
      </xdr:nvSpPr>
      <xdr:spPr>
        <a:xfrm>
          <a:off x="16592550" y="17357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12" name="正方形/長方形 811"/>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13" name="正方形/長方形 812"/>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14" name="テキスト ボックス 813"/>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にかけて大きく数値が変動しているものは固定資産台帳の内容修正による影響である。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道路や橋りょう・学校施設などのインフラ資産について、有形固定資産減価償却率が類似団体平均を上回っており、老朽化の進行に伴う更新費用の増加が懸念される。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認定こども園・幼稚園・保育所</a:t>
          </a:r>
          <a:r>
            <a:rPr kumimoji="1" lang="ja-JP" altLang="en-US" sz="1100">
              <a:solidFill>
                <a:schemeClr val="dk1"/>
              </a:solidFill>
              <a:effectLst/>
              <a:latin typeface="+mn-lt"/>
              <a:ea typeface="+mn-ea"/>
              <a:cs typeface="+mn-cs"/>
            </a:rPr>
            <a:t>の有形固定資産減価償却率は、磐田中部幼稚園と磐田西幼稚園を統合し磐田なかよしこども園を建設したことにより数値が低下している。</a:t>
          </a:r>
          <a:endParaRPr lang="ja-JP" altLang="ja-JP" sz="1400">
            <a:effectLst/>
          </a:endParaRPr>
        </a:p>
        <a:p>
          <a:r>
            <a:rPr kumimoji="1" lang="ja-JP" altLang="ja-JP" sz="1100">
              <a:solidFill>
                <a:schemeClr val="dk1"/>
              </a:solidFill>
              <a:effectLst/>
              <a:latin typeface="+mn-lt"/>
              <a:ea typeface="+mn-ea"/>
              <a:cs typeface="+mn-cs"/>
            </a:rPr>
            <a:t>また、認定こども園・幼稚園・保育所や学校施設については、一人当たり面積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類似団体平均より高く</a:t>
          </a:r>
          <a:r>
            <a:rPr kumimoji="1" lang="ja-JP" altLang="en-US" sz="1100">
              <a:solidFill>
                <a:schemeClr val="dk1"/>
              </a:solidFill>
              <a:effectLst/>
              <a:latin typeface="+mn-lt"/>
              <a:ea typeface="+mn-ea"/>
              <a:cs typeface="+mn-cs"/>
            </a:rPr>
            <a:t>なっていることから、</a:t>
          </a:r>
          <a:r>
            <a:rPr kumimoji="1" lang="ja-JP" altLang="ja-JP" sz="1100">
              <a:solidFill>
                <a:schemeClr val="dk1"/>
              </a:solidFill>
              <a:effectLst/>
              <a:latin typeface="+mn-lt"/>
              <a:ea typeface="+mn-ea"/>
              <a:cs typeface="+mn-cs"/>
            </a:rPr>
            <a:t>公共施設等総合管理計画及び個別施設計画を基に、</a:t>
          </a:r>
          <a:r>
            <a:rPr kumimoji="1" lang="ja-JP" altLang="en-US" sz="1100">
              <a:solidFill>
                <a:schemeClr val="dk1"/>
              </a:solidFill>
              <a:effectLst/>
              <a:latin typeface="+mn-lt"/>
              <a:ea typeface="+mn-ea"/>
              <a:cs typeface="+mn-cs"/>
            </a:rPr>
            <a:t>施設配置の</a:t>
          </a:r>
          <a:r>
            <a:rPr kumimoji="1" lang="ja-JP" altLang="ja-JP" sz="1100">
              <a:solidFill>
                <a:schemeClr val="dk1"/>
              </a:solidFill>
              <a:effectLst/>
              <a:latin typeface="+mn-lt"/>
              <a:ea typeface="+mn-ea"/>
              <a:cs typeface="+mn-cs"/>
            </a:rPr>
            <a:t>適正</a:t>
          </a:r>
          <a:r>
            <a:rPr kumimoji="1" lang="ja-JP" altLang="en-US" sz="1100">
              <a:solidFill>
                <a:schemeClr val="dk1"/>
              </a:solidFill>
              <a:effectLst/>
              <a:latin typeface="+mn-lt"/>
              <a:ea typeface="+mn-ea"/>
              <a:cs typeface="+mn-cs"/>
            </a:rPr>
            <a:t>化を図ることで</a:t>
          </a:r>
          <a:r>
            <a:rPr kumimoji="1" lang="ja-JP" altLang="ja-JP" sz="1100">
              <a:solidFill>
                <a:schemeClr val="dk1"/>
              </a:solidFill>
              <a:effectLst/>
              <a:latin typeface="+mn-lt"/>
              <a:ea typeface="+mn-ea"/>
              <a:cs typeface="+mn-cs"/>
            </a:rPr>
            <a:t>施設全体の維持保全費用</a:t>
          </a:r>
          <a:r>
            <a:rPr kumimoji="1" lang="ja-JP" altLang="en-US" sz="1100">
              <a:solidFill>
                <a:schemeClr val="dk1"/>
              </a:solidFill>
              <a:effectLst/>
              <a:latin typeface="+mn-lt"/>
              <a:ea typeface="+mn-ea"/>
              <a:cs typeface="+mn-cs"/>
            </a:rPr>
            <a:t>の抑制に努める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なお、児童館及び公民館については廃止や用途変更により、該当施設の保有が無くなったため該当数値がない。</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静岡県磐田市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169,818
161,515
163.45
66,630,231
65,501,065
876,777
38,285,303
50,444,500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0.3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117475</xdr:rowOff>
    </xdr:to>
    <xdr:sp macro="" textlink="">
      <xdr:nvSpPr>
        <xdr:cNvPr id="17" name="正方形/長方形 16"/>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2730"/>
    <xdr:sp macro="" textlink="">
      <xdr:nvSpPr>
        <xdr:cNvPr id="29" name="テキスト ボックス 28"/>
        <xdr:cNvSpPr txBox="1"/>
      </xdr:nvSpPr>
      <xdr:spPr>
        <a:xfrm>
          <a:off x="641350" y="2736215"/>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52730"/>
    <xdr:sp macro="" textlink="">
      <xdr:nvSpPr>
        <xdr:cNvPr id="32" name="テキスト ボックス 31"/>
        <xdr:cNvSpPr txBox="1"/>
      </xdr:nvSpPr>
      <xdr:spPr>
        <a:xfrm>
          <a:off x="641350" y="3667125"/>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0345"/>
    <xdr:sp macro="" textlink="">
      <xdr:nvSpPr>
        <xdr:cNvPr id="41" name="テキスト ボックス 40"/>
        <xdr:cNvSpPr txBox="1"/>
      </xdr:nvSpPr>
      <xdr:spPr>
        <a:xfrm>
          <a:off x="666750" y="5033010"/>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6725" cy="252730"/>
    <xdr:sp macro="" textlink="">
      <xdr:nvSpPr>
        <xdr:cNvPr id="43" name="テキスト ボックス 42"/>
        <xdr:cNvSpPr txBox="1"/>
      </xdr:nvSpPr>
      <xdr:spPr>
        <a:xfrm>
          <a:off x="275590" y="7315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66040</xdr:rowOff>
    </xdr:from>
    <xdr:ext cx="402590" cy="252730"/>
    <xdr:sp macro="" textlink="">
      <xdr:nvSpPr>
        <xdr:cNvPr id="45" name="テキスト ボックス 44"/>
        <xdr:cNvSpPr txBox="1"/>
      </xdr:nvSpPr>
      <xdr:spPr>
        <a:xfrm>
          <a:off x="339725" y="69430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2590" cy="252730"/>
    <xdr:sp macro="" textlink="">
      <xdr:nvSpPr>
        <xdr:cNvPr id="47" name="テキスト ボックス 46"/>
        <xdr:cNvSpPr txBox="1"/>
      </xdr:nvSpPr>
      <xdr:spPr>
        <a:xfrm>
          <a:off x="339725" y="65703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130175</xdr:rowOff>
    </xdr:from>
    <xdr:to xmlns:xdr="http://schemas.openxmlformats.org/drawingml/2006/spreadsheetDrawing">
      <xdr:col>28</xdr:col>
      <xdr:colOff>114300</xdr:colOff>
      <xdr:row>37</xdr:row>
      <xdr:rowOff>130175</xdr:rowOff>
    </xdr:to>
    <xdr:cxnSp macro="">
      <xdr:nvCxnSpPr>
        <xdr:cNvPr id="48" name="直線コネクタ 47"/>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159385</xdr:rowOff>
    </xdr:from>
    <xdr:ext cx="402590" cy="252730"/>
    <xdr:sp macro="" textlink="">
      <xdr:nvSpPr>
        <xdr:cNvPr id="49" name="テキスト ボックス 48"/>
        <xdr:cNvSpPr txBox="1"/>
      </xdr:nvSpPr>
      <xdr:spPr>
        <a:xfrm>
          <a:off x="339725" y="61982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93345</xdr:rowOff>
    </xdr:from>
    <xdr:to xmlns:xdr="http://schemas.openxmlformats.org/drawingml/2006/spreadsheetDrawing">
      <xdr:col>28</xdr:col>
      <xdr:colOff>114300</xdr:colOff>
      <xdr:row>35</xdr:row>
      <xdr:rowOff>93345</xdr:rowOff>
    </xdr:to>
    <xdr:cxnSp macro="">
      <xdr:nvCxnSpPr>
        <xdr:cNvPr id="50" name="直線コネクタ 49"/>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121920</xdr:rowOff>
    </xdr:from>
    <xdr:ext cx="402590" cy="252730"/>
    <xdr:sp macro="" textlink="">
      <xdr:nvSpPr>
        <xdr:cNvPr id="51" name="テキスト ボックス 50"/>
        <xdr:cNvSpPr txBox="1"/>
      </xdr:nvSpPr>
      <xdr:spPr>
        <a:xfrm>
          <a:off x="339725" y="58254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55880</xdr:rowOff>
    </xdr:from>
    <xdr:to xmlns:xdr="http://schemas.openxmlformats.org/drawingml/2006/spreadsheetDrawing">
      <xdr:col>28</xdr:col>
      <xdr:colOff>114300</xdr:colOff>
      <xdr:row>33</xdr:row>
      <xdr:rowOff>55880</xdr:rowOff>
    </xdr:to>
    <xdr:cxnSp macro="">
      <xdr:nvCxnSpPr>
        <xdr:cNvPr id="52" name="直線コネクタ 51"/>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84455</xdr:rowOff>
    </xdr:from>
    <xdr:ext cx="338455" cy="252730"/>
    <xdr:sp macro="" textlink="">
      <xdr:nvSpPr>
        <xdr:cNvPr id="53" name="テキスト ボックス 52"/>
        <xdr:cNvSpPr txBox="1"/>
      </xdr:nvSpPr>
      <xdr:spPr>
        <a:xfrm>
          <a:off x="384810" y="5452745"/>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5" name="【図書館】&#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87630</xdr:rowOff>
    </xdr:from>
    <xdr:to xmlns:xdr="http://schemas.openxmlformats.org/drawingml/2006/spreadsheetDrawing">
      <xdr:col>24</xdr:col>
      <xdr:colOff>62865</xdr:colOff>
      <xdr:row>42</xdr:row>
      <xdr:rowOff>26035</xdr:rowOff>
    </xdr:to>
    <xdr:cxnSp macro="">
      <xdr:nvCxnSpPr>
        <xdr:cNvPr id="56" name="直線コネクタ 55"/>
        <xdr:cNvCxnSpPr/>
      </xdr:nvCxnSpPr>
      <xdr:spPr>
        <a:xfrm flipV="1">
          <a:off x="4177665" y="579120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29845</xdr:rowOff>
    </xdr:from>
    <xdr:ext cx="404495" cy="252730"/>
    <xdr:sp macro="" textlink="">
      <xdr:nvSpPr>
        <xdr:cNvPr id="57" name="【図書館】&#10;有形固定資産減価償却率最小値テキスト"/>
        <xdr:cNvSpPr txBox="1"/>
      </xdr:nvSpPr>
      <xdr:spPr>
        <a:xfrm>
          <a:off x="4216400" y="707453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26035</xdr:rowOff>
    </xdr:from>
    <xdr:to xmlns:xdr="http://schemas.openxmlformats.org/drawingml/2006/spreadsheetDrawing">
      <xdr:col>24</xdr:col>
      <xdr:colOff>152400</xdr:colOff>
      <xdr:row>42</xdr:row>
      <xdr:rowOff>26035</xdr:rowOff>
    </xdr:to>
    <xdr:cxnSp macro="">
      <xdr:nvCxnSpPr>
        <xdr:cNvPr id="58" name="直線コネクタ 57"/>
        <xdr:cNvCxnSpPr/>
      </xdr:nvCxnSpPr>
      <xdr:spPr>
        <a:xfrm>
          <a:off x="4108450" y="7070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35560</xdr:rowOff>
    </xdr:from>
    <xdr:ext cx="404495" cy="252730"/>
    <xdr:sp macro="" textlink="">
      <xdr:nvSpPr>
        <xdr:cNvPr id="59" name="【図書館】&#10;有形固定資産減価償却率最大値テキスト"/>
        <xdr:cNvSpPr txBox="1"/>
      </xdr:nvSpPr>
      <xdr:spPr>
        <a:xfrm>
          <a:off x="4216400" y="557149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87630</xdr:rowOff>
    </xdr:from>
    <xdr:to xmlns:xdr="http://schemas.openxmlformats.org/drawingml/2006/spreadsheetDrawing">
      <xdr:col>24</xdr:col>
      <xdr:colOff>152400</xdr:colOff>
      <xdr:row>34</xdr:row>
      <xdr:rowOff>87630</xdr:rowOff>
    </xdr:to>
    <xdr:cxnSp macro="">
      <xdr:nvCxnSpPr>
        <xdr:cNvPr id="60" name="直線コネクタ 59"/>
        <xdr:cNvCxnSpPr/>
      </xdr:nvCxnSpPr>
      <xdr:spPr>
        <a:xfrm>
          <a:off x="4108450" y="5791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67945</xdr:rowOff>
    </xdr:from>
    <xdr:ext cx="404495" cy="252730"/>
    <xdr:sp macro="" textlink="">
      <xdr:nvSpPr>
        <xdr:cNvPr id="61" name="【図書館】&#10;有形固定資産減価償却率平均値テキスト"/>
        <xdr:cNvSpPr txBox="1"/>
      </xdr:nvSpPr>
      <xdr:spPr>
        <a:xfrm>
          <a:off x="4216400" y="6274435"/>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45085</xdr:rowOff>
    </xdr:from>
    <xdr:to xmlns:xdr="http://schemas.openxmlformats.org/drawingml/2006/spreadsheetDrawing">
      <xdr:col>24</xdr:col>
      <xdr:colOff>114300</xdr:colOff>
      <xdr:row>38</xdr:row>
      <xdr:rowOff>144780</xdr:rowOff>
    </xdr:to>
    <xdr:sp macro="" textlink="">
      <xdr:nvSpPr>
        <xdr:cNvPr id="62" name="フローチャート: 判断 61"/>
        <xdr:cNvSpPr/>
      </xdr:nvSpPr>
      <xdr:spPr>
        <a:xfrm>
          <a:off x="4127500" y="64192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4445</xdr:rowOff>
    </xdr:from>
    <xdr:to xmlns:xdr="http://schemas.openxmlformats.org/drawingml/2006/spreadsheetDrawing">
      <xdr:col>20</xdr:col>
      <xdr:colOff>38100</xdr:colOff>
      <xdr:row>38</xdr:row>
      <xdr:rowOff>104140</xdr:rowOff>
    </xdr:to>
    <xdr:sp macro="" textlink="">
      <xdr:nvSpPr>
        <xdr:cNvPr id="63" name="フローチャート: 判断 62"/>
        <xdr:cNvSpPr/>
      </xdr:nvSpPr>
      <xdr:spPr>
        <a:xfrm>
          <a:off x="3384550" y="63785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146050</xdr:rowOff>
    </xdr:from>
    <xdr:to xmlns:xdr="http://schemas.openxmlformats.org/drawingml/2006/spreadsheetDrawing">
      <xdr:col>15</xdr:col>
      <xdr:colOff>101600</xdr:colOff>
      <xdr:row>38</xdr:row>
      <xdr:rowOff>77470</xdr:rowOff>
    </xdr:to>
    <xdr:sp macro="" textlink="">
      <xdr:nvSpPr>
        <xdr:cNvPr id="64" name="フローチャート: 判断 63"/>
        <xdr:cNvSpPr/>
      </xdr:nvSpPr>
      <xdr:spPr>
        <a:xfrm>
          <a:off x="2571750" y="6352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164465</xdr:rowOff>
    </xdr:from>
    <xdr:to xmlns:xdr="http://schemas.openxmlformats.org/drawingml/2006/spreadsheetDrawing">
      <xdr:col>10</xdr:col>
      <xdr:colOff>165100</xdr:colOff>
      <xdr:row>38</xdr:row>
      <xdr:rowOff>95885</xdr:rowOff>
    </xdr:to>
    <xdr:sp macro="" textlink="">
      <xdr:nvSpPr>
        <xdr:cNvPr id="65" name="フローチャート: 判断 64"/>
        <xdr:cNvSpPr/>
      </xdr:nvSpPr>
      <xdr:spPr>
        <a:xfrm>
          <a:off x="1778000" y="6370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39</xdr:row>
      <xdr:rowOff>43180</xdr:rowOff>
    </xdr:from>
    <xdr:to xmlns:xdr="http://schemas.openxmlformats.org/drawingml/2006/spreadsheetDrawing">
      <xdr:col>6</xdr:col>
      <xdr:colOff>38100</xdr:colOff>
      <xdr:row>39</xdr:row>
      <xdr:rowOff>142875</xdr:rowOff>
    </xdr:to>
    <xdr:sp macro="" textlink="">
      <xdr:nvSpPr>
        <xdr:cNvPr id="66" name="フローチャート: 判断 65"/>
        <xdr:cNvSpPr/>
      </xdr:nvSpPr>
      <xdr:spPr>
        <a:xfrm>
          <a:off x="984250" y="65849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2730"/>
    <xdr:sp macro="" textlink="">
      <xdr:nvSpPr>
        <xdr:cNvPr id="67" name="テキスト ボックス 66"/>
        <xdr:cNvSpPr txBox="1"/>
      </xdr:nvSpPr>
      <xdr:spPr>
        <a:xfrm>
          <a:off x="40068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52730"/>
    <xdr:sp macro="" textlink="">
      <xdr:nvSpPr>
        <xdr:cNvPr id="68" name="テキスト ボックス 67"/>
        <xdr:cNvSpPr txBox="1"/>
      </xdr:nvSpPr>
      <xdr:spPr>
        <a:xfrm>
          <a:off x="32575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61365" cy="252730"/>
    <xdr:sp macro="" textlink="">
      <xdr:nvSpPr>
        <xdr:cNvPr id="69" name="テキスト ボックス 68"/>
        <xdr:cNvSpPr txBox="1"/>
      </xdr:nvSpPr>
      <xdr:spPr>
        <a:xfrm>
          <a:off x="24511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52730"/>
    <xdr:sp macro="" textlink="">
      <xdr:nvSpPr>
        <xdr:cNvPr id="70" name="テキスト ボックス 69"/>
        <xdr:cNvSpPr txBox="1"/>
      </xdr:nvSpPr>
      <xdr:spPr>
        <a:xfrm>
          <a:off x="1657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52730"/>
    <xdr:sp macro="" textlink="">
      <xdr:nvSpPr>
        <xdr:cNvPr id="71" name="テキスト ボックス 70"/>
        <xdr:cNvSpPr txBox="1"/>
      </xdr:nvSpPr>
      <xdr:spPr>
        <a:xfrm>
          <a:off x="857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19050</xdr:rowOff>
    </xdr:from>
    <xdr:to xmlns:xdr="http://schemas.openxmlformats.org/drawingml/2006/spreadsheetDrawing">
      <xdr:col>24</xdr:col>
      <xdr:colOff>114300</xdr:colOff>
      <xdr:row>39</xdr:row>
      <xdr:rowOff>118110</xdr:rowOff>
    </xdr:to>
    <xdr:sp macro="" textlink="">
      <xdr:nvSpPr>
        <xdr:cNvPr id="72" name="楕円 71"/>
        <xdr:cNvSpPr/>
      </xdr:nvSpPr>
      <xdr:spPr>
        <a:xfrm>
          <a:off x="4127500" y="6560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165735</xdr:rowOff>
    </xdr:from>
    <xdr:ext cx="404495" cy="252730"/>
    <xdr:sp macro="" textlink="">
      <xdr:nvSpPr>
        <xdr:cNvPr id="73" name="【図書館】&#10;有形固定資産減価償却率該当値テキスト"/>
        <xdr:cNvSpPr txBox="1"/>
      </xdr:nvSpPr>
      <xdr:spPr>
        <a:xfrm>
          <a:off x="4216400" y="653986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149860</xdr:rowOff>
    </xdr:from>
    <xdr:to xmlns:xdr="http://schemas.openxmlformats.org/drawingml/2006/spreadsheetDrawing">
      <xdr:col>20</xdr:col>
      <xdr:colOff>38100</xdr:colOff>
      <xdr:row>39</xdr:row>
      <xdr:rowOff>81280</xdr:rowOff>
    </xdr:to>
    <xdr:sp macro="" textlink="">
      <xdr:nvSpPr>
        <xdr:cNvPr id="74" name="楕円 73"/>
        <xdr:cNvSpPr/>
      </xdr:nvSpPr>
      <xdr:spPr>
        <a:xfrm>
          <a:off x="3384550" y="65239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39</xdr:row>
      <xdr:rowOff>31750</xdr:rowOff>
    </xdr:from>
    <xdr:to xmlns:xdr="http://schemas.openxmlformats.org/drawingml/2006/spreadsheetDrawing">
      <xdr:col>24</xdr:col>
      <xdr:colOff>63500</xdr:colOff>
      <xdr:row>39</xdr:row>
      <xdr:rowOff>69215</xdr:rowOff>
    </xdr:to>
    <xdr:cxnSp macro="">
      <xdr:nvCxnSpPr>
        <xdr:cNvPr id="75" name="直線コネクタ 74"/>
        <xdr:cNvCxnSpPr/>
      </xdr:nvCxnSpPr>
      <xdr:spPr>
        <a:xfrm>
          <a:off x="3429000" y="6573520"/>
          <a:ext cx="7493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110490</xdr:rowOff>
    </xdr:from>
    <xdr:to xmlns:xdr="http://schemas.openxmlformats.org/drawingml/2006/spreadsheetDrawing">
      <xdr:col>15</xdr:col>
      <xdr:colOff>101600</xdr:colOff>
      <xdr:row>39</xdr:row>
      <xdr:rowOff>41910</xdr:rowOff>
    </xdr:to>
    <xdr:sp macro="" textlink="">
      <xdr:nvSpPr>
        <xdr:cNvPr id="76" name="楕円 75"/>
        <xdr:cNvSpPr/>
      </xdr:nvSpPr>
      <xdr:spPr>
        <a:xfrm>
          <a:off x="2571750" y="6484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160655</xdr:rowOff>
    </xdr:from>
    <xdr:to xmlns:xdr="http://schemas.openxmlformats.org/drawingml/2006/spreadsheetDrawing">
      <xdr:col>19</xdr:col>
      <xdr:colOff>171450</xdr:colOff>
      <xdr:row>39</xdr:row>
      <xdr:rowOff>31750</xdr:rowOff>
    </xdr:to>
    <xdr:cxnSp macro="">
      <xdr:nvCxnSpPr>
        <xdr:cNvPr id="77" name="直線コネクタ 76"/>
        <xdr:cNvCxnSpPr/>
      </xdr:nvCxnSpPr>
      <xdr:spPr>
        <a:xfrm>
          <a:off x="2622550" y="6534785"/>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71755</xdr:rowOff>
    </xdr:from>
    <xdr:to xmlns:xdr="http://schemas.openxmlformats.org/drawingml/2006/spreadsheetDrawing">
      <xdr:col>10</xdr:col>
      <xdr:colOff>165100</xdr:colOff>
      <xdr:row>39</xdr:row>
      <xdr:rowOff>3175</xdr:rowOff>
    </xdr:to>
    <xdr:sp macro="" textlink="">
      <xdr:nvSpPr>
        <xdr:cNvPr id="78" name="楕円 77"/>
        <xdr:cNvSpPr/>
      </xdr:nvSpPr>
      <xdr:spPr>
        <a:xfrm>
          <a:off x="1778000" y="6445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120650</xdr:rowOff>
    </xdr:from>
    <xdr:to xmlns:xdr="http://schemas.openxmlformats.org/drawingml/2006/spreadsheetDrawing">
      <xdr:col>15</xdr:col>
      <xdr:colOff>50800</xdr:colOff>
      <xdr:row>38</xdr:row>
      <xdr:rowOff>160655</xdr:rowOff>
    </xdr:to>
    <xdr:cxnSp macro="">
      <xdr:nvCxnSpPr>
        <xdr:cNvPr id="79" name="直線コネクタ 78"/>
        <xdr:cNvCxnSpPr/>
      </xdr:nvCxnSpPr>
      <xdr:spPr>
        <a:xfrm>
          <a:off x="1828800" y="6494780"/>
          <a:ext cx="7937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153035</xdr:rowOff>
    </xdr:from>
    <xdr:to xmlns:xdr="http://schemas.openxmlformats.org/drawingml/2006/spreadsheetDrawing">
      <xdr:col>6</xdr:col>
      <xdr:colOff>38100</xdr:colOff>
      <xdr:row>38</xdr:row>
      <xdr:rowOff>85090</xdr:rowOff>
    </xdr:to>
    <xdr:sp macro="" textlink="">
      <xdr:nvSpPr>
        <xdr:cNvPr id="80" name="楕円 79"/>
        <xdr:cNvSpPr/>
      </xdr:nvSpPr>
      <xdr:spPr>
        <a:xfrm>
          <a:off x="984250" y="63595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38</xdr:row>
      <xdr:rowOff>35560</xdr:rowOff>
    </xdr:from>
    <xdr:to xmlns:xdr="http://schemas.openxmlformats.org/drawingml/2006/spreadsheetDrawing">
      <xdr:col>10</xdr:col>
      <xdr:colOff>114300</xdr:colOff>
      <xdr:row>38</xdr:row>
      <xdr:rowOff>120650</xdr:rowOff>
    </xdr:to>
    <xdr:cxnSp macro="">
      <xdr:nvCxnSpPr>
        <xdr:cNvPr id="81" name="直線コネクタ 80"/>
        <xdr:cNvCxnSpPr/>
      </xdr:nvCxnSpPr>
      <xdr:spPr>
        <a:xfrm>
          <a:off x="1028700" y="6409690"/>
          <a:ext cx="8001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119380</xdr:rowOff>
    </xdr:from>
    <xdr:ext cx="404495" cy="253365"/>
    <xdr:sp macro="" textlink="">
      <xdr:nvSpPr>
        <xdr:cNvPr id="82" name="n_1aveValue【図書館】&#10;有形固定資産減価償却率"/>
        <xdr:cNvSpPr txBox="1"/>
      </xdr:nvSpPr>
      <xdr:spPr>
        <a:xfrm>
          <a:off x="3239135" y="615823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93980</xdr:rowOff>
    </xdr:from>
    <xdr:ext cx="404495" cy="253365"/>
    <xdr:sp macro="" textlink="">
      <xdr:nvSpPr>
        <xdr:cNvPr id="83" name="n_2aveValue【図書館】&#10;有形固定資産減価償却率"/>
        <xdr:cNvSpPr txBox="1"/>
      </xdr:nvSpPr>
      <xdr:spPr>
        <a:xfrm>
          <a:off x="2439035" y="613283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112395</xdr:rowOff>
    </xdr:from>
    <xdr:ext cx="404495" cy="253365"/>
    <xdr:sp macro="" textlink="">
      <xdr:nvSpPr>
        <xdr:cNvPr id="84" name="n_3aveValue【図書館】&#10;有形固定資産減価償却率"/>
        <xdr:cNvSpPr txBox="1"/>
      </xdr:nvSpPr>
      <xdr:spPr>
        <a:xfrm>
          <a:off x="1645285" y="615124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133985</xdr:rowOff>
    </xdr:from>
    <xdr:ext cx="405130" cy="253365"/>
    <xdr:sp macro="" textlink="">
      <xdr:nvSpPr>
        <xdr:cNvPr id="85" name="n_4aveValue【図書館】&#10;有形固定資産減価償却率"/>
        <xdr:cNvSpPr txBox="1"/>
      </xdr:nvSpPr>
      <xdr:spPr>
        <a:xfrm>
          <a:off x="851535" y="66757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73025</xdr:rowOff>
    </xdr:from>
    <xdr:ext cx="404495" cy="253365"/>
    <xdr:sp macro="" textlink="">
      <xdr:nvSpPr>
        <xdr:cNvPr id="86" name="n_1mainValue【図書館】&#10;有形固定資産減価償却率"/>
        <xdr:cNvSpPr txBox="1"/>
      </xdr:nvSpPr>
      <xdr:spPr>
        <a:xfrm>
          <a:off x="3239135" y="661479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33655</xdr:rowOff>
    </xdr:from>
    <xdr:ext cx="404495" cy="252730"/>
    <xdr:sp macro="" textlink="">
      <xdr:nvSpPr>
        <xdr:cNvPr id="87" name="n_2mainValue【図書館】&#10;有形固定資産減価償却率"/>
        <xdr:cNvSpPr txBox="1"/>
      </xdr:nvSpPr>
      <xdr:spPr>
        <a:xfrm>
          <a:off x="2439035" y="657542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162560</xdr:rowOff>
    </xdr:from>
    <xdr:ext cx="404495" cy="252730"/>
    <xdr:sp macro="" textlink="">
      <xdr:nvSpPr>
        <xdr:cNvPr id="88" name="n_3mainValue【図書館】&#10;有形固定資産減価償却率"/>
        <xdr:cNvSpPr txBox="1"/>
      </xdr:nvSpPr>
      <xdr:spPr>
        <a:xfrm>
          <a:off x="1645285" y="653669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100965</xdr:rowOff>
    </xdr:from>
    <xdr:ext cx="405130" cy="253365"/>
    <xdr:sp macro="" textlink="">
      <xdr:nvSpPr>
        <xdr:cNvPr id="89" name="n_4mainValue【図書館】&#10;有形固定資産減価償却率"/>
        <xdr:cNvSpPr txBox="1"/>
      </xdr:nvSpPr>
      <xdr:spPr>
        <a:xfrm>
          <a:off x="851535" y="61398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90" name="正方形/長方形 89"/>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91" name="正方形/長方形 90"/>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92" name="正方形/長方形 91"/>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93" name="正方形/長方形 92"/>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4" name="正方形/長方形 93"/>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5" name="正方形/長方形 94"/>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6" name="正方形/長方形 95"/>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7" name="正方形/長方形 96"/>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0345"/>
    <xdr:sp macro="" textlink="">
      <xdr:nvSpPr>
        <xdr:cNvPr id="98" name="テキスト ボックス 97"/>
        <xdr:cNvSpPr txBox="1"/>
      </xdr:nvSpPr>
      <xdr:spPr>
        <a:xfrm>
          <a:off x="5918200" y="5033010"/>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99" name="直線コネクタ 98"/>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130175</xdr:rowOff>
    </xdr:from>
    <xdr:to xmlns:xdr="http://schemas.openxmlformats.org/drawingml/2006/spreadsheetDrawing">
      <xdr:col>59</xdr:col>
      <xdr:colOff>50800</xdr:colOff>
      <xdr:row>41</xdr:row>
      <xdr:rowOff>130175</xdr:rowOff>
    </xdr:to>
    <xdr:cxnSp macro="">
      <xdr:nvCxnSpPr>
        <xdr:cNvPr id="100" name="直線コネクタ 99"/>
        <xdr:cNvCxnSpPr/>
      </xdr:nvCxnSpPr>
      <xdr:spPr>
        <a:xfrm>
          <a:off x="5956300" y="70072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159385</xdr:rowOff>
    </xdr:from>
    <xdr:ext cx="466725" cy="252730"/>
    <xdr:sp macro="" textlink="">
      <xdr:nvSpPr>
        <xdr:cNvPr id="101" name="テキスト ボックス 100"/>
        <xdr:cNvSpPr txBox="1"/>
      </xdr:nvSpPr>
      <xdr:spPr>
        <a:xfrm>
          <a:off x="5527040" y="686879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2" name="直線コネクタ 101"/>
        <xdr:cNvCxnSpPr/>
      </xdr:nvCxnSpPr>
      <xdr:spPr>
        <a:xfrm>
          <a:off x="5956300" y="65601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47625</xdr:rowOff>
    </xdr:from>
    <xdr:ext cx="466725" cy="252730"/>
    <xdr:sp macro="" textlink="">
      <xdr:nvSpPr>
        <xdr:cNvPr id="103" name="テキスト ボックス 102"/>
        <xdr:cNvSpPr txBox="1"/>
      </xdr:nvSpPr>
      <xdr:spPr>
        <a:xfrm>
          <a:off x="5527040" y="642175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74295</xdr:rowOff>
    </xdr:from>
    <xdr:to xmlns:xdr="http://schemas.openxmlformats.org/drawingml/2006/spreadsheetDrawing">
      <xdr:col>59</xdr:col>
      <xdr:colOff>50800</xdr:colOff>
      <xdr:row>36</xdr:row>
      <xdr:rowOff>74295</xdr:rowOff>
    </xdr:to>
    <xdr:cxnSp macro="">
      <xdr:nvCxnSpPr>
        <xdr:cNvPr id="104" name="直線コネクタ 103"/>
        <xdr:cNvCxnSpPr/>
      </xdr:nvCxnSpPr>
      <xdr:spPr>
        <a:xfrm>
          <a:off x="5956300" y="61131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103505</xdr:rowOff>
    </xdr:from>
    <xdr:ext cx="466725" cy="252730"/>
    <xdr:sp macro="" textlink="">
      <xdr:nvSpPr>
        <xdr:cNvPr id="105" name="テキスト ボックス 104"/>
        <xdr:cNvSpPr txBox="1"/>
      </xdr:nvSpPr>
      <xdr:spPr>
        <a:xfrm>
          <a:off x="5527040" y="597471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130175</xdr:rowOff>
    </xdr:from>
    <xdr:to xmlns:xdr="http://schemas.openxmlformats.org/drawingml/2006/spreadsheetDrawing">
      <xdr:col>59</xdr:col>
      <xdr:colOff>50800</xdr:colOff>
      <xdr:row>33</xdr:row>
      <xdr:rowOff>130175</xdr:rowOff>
    </xdr:to>
    <xdr:cxnSp macro="">
      <xdr:nvCxnSpPr>
        <xdr:cNvPr id="106" name="直線コネクタ 105"/>
        <xdr:cNvCxnSpPr/>
      </xdr:nvCxnSpPr>
      <xdr:spPr>
        <a:xfrm>
          <a:off x="5956300" y="56661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159385</xdr:rowOff>
    </xdr:from>
    <xdr:ext cx="466725" cy="252730"/>
    <xdr:sp macro="" textlink="">
      <xdr:nvSpPr>
        <xdr:cNvPr id="107" name="テキスト ボックス 106"/>
        <xdr:cNvSpPr txBox="1"/>
      </xdr:nvSpPr>
      <xdr:spPr>
        <a:xfrm>
          <a:off x="5527040" y="552767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8" name="直線コネクタ 107"/>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725" cy="252730"/>
    <xdr:sp macro="" textlink="">
      <xdr:nvSpPr>
        <xdr:cNvPr id="109" name="テキスト ボックス 108"/>
        <xdr:cNvSpPr txBox="1"/>
      </xdr:nvSpPr>
      <xdr:spPr>
        <a:xfrm>
          <a:off x="5527040" y="5080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10" name="【図書館】&#10;一人当たり面積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34</xdr:row>
      <xdr:rowOff>118745</xdr:rowOff>
    </xdr:from>
    <xdr:to xmlns:xdr="http://schemas.openxmlformats.org/drawingml/2006/spreadsheetDrawing">
      <xdr:col>54</xdr:col>
      <xdr:colOff>171450</xdr:colOff>
      <xdr:row>41</xdr:row>
      <xdr:rowOff>62865</xdr:rowOff>
    </xdr:to>
    <xdr:cxnSp macro="">
      <xdr:nvCxnSpPr>
        <xdr:cNvPr id="111" name="直線コネクタ 110"/>
        <xdr:cNvCxnSpPr/>
      </xdr:nvCxnSpPr>
      <xdr:spPr>
        <a:xfrm flipV="1">
          <a:off x="9429750" y="5822315"/>
          <a:ext cx="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67310</xdr:rowOff>
    </xdr:from>
    <xdr:ext cx="469265" cy="252730"/>
    <xdr:sp macro="" textlink="">
      <xdr:nvSpPr>
        <xdr:cNvPr id="112" name="【図書館】&#10;一人当たり面積最小値テキスト"/>
        <xdr:cNvSpPr txBox="1"/>
      </xdr:nvSpPr>
      <xdr:spPr>
        <a:xfrm>
          <a:off x="9467850" y="694436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62865</xdr:rowOff>
    </xdr:from>
    <xdr:to xmlns:xdr="http://schemas.openxmlformats.org/drawingml/2006/spreadsheetDrawing">
      <xdr:col>55</xdr:col>
      <xdr:colOff>88900</xdr:colOff>
      <xdr:row>41</xdr:row>
      <xdr:rowOff>62865</xdr:rowOff>
    </xdr:to>
    <xdr:cxnSp macro="">
      <xdr:nvCxnSpPr>
        <xdr:cNvPr id="113" name="直線コネクタ 112"/>
        <xdr:cNvCxnSpPr/>
      </xdr:nvCxnSpPr>
      <xdr:spPr>
        <a:xfrm>
          <a:off x="9359900" y="6939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67310</xdr:rowOff>
    </xdr:from>
    <xdr:ext cx="469265" cy="252730"/>
    <xdr:sp macro="" textlink="">
      <xdr:nvSpPr>
        <xdr:cNvPr id="114" name="【図書館】&#10;一人当たり面積最大値テキスト"/>
        <xdr:cNvSpPr txBox="1"/>
      </xdr:nvSpPr>
      <xdr:spPr>
        <a:xfrm>
          <a:off x="9467850" y="560324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118745</xdr:rowOff>
    </xdr:from>
    <xdr:to xmlns:xdr="http://schemas.openxmlformats.org/drawingml/2006/spreadsheetDrawing">
      <xdr:col>55</xdr:col>
      <xdr:colOff>88900</xdr:colOff>
      <xdr:row>34</xdr:row>
      <xdr:rowOff>118745</xdr:rowOff>
    </xdr:to>
    <xdr:cxnSp macro="">
      <xdr:nvCxnSpPr>
        <xdr:cNvPr id="115" name="直線コネクタ 114"/>
        <xdr:cNvCxnSpPr/>
      </xdr:nvCxnSpPr>
      <xdr:spPr>
        <a:xfrm>
          <a:off x="9359900" y="5822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137795</xdr:rowOff>
    </xdr:from>
    <xdr:ext cx="469265" cy="253365"/>
    <xdr:sp macro="" textlink="">
      <xdr:nvSpPr>
        <xdr:cNvPr id="116" name="【図書館】&#10;一人当たり面積平均値テキスト"/>
        <xdr:cNvSpPr txBox="1"/>
      </xdr:nvSpPr>
      <xdr:spPr>
        <a:xfrm>
          <a:off x="9467850" y="6176645"/>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159385</xdr:rowOff>
    </xdr:from>
    <xdr:to xmlns:xdr="http://schemas.openxmlformats.org/drawingml/2006/spreadsheetDrawing">
      <xdr:col>55</xdr:col>
      <xdr:colOff>50800</xdr:colOff>
      <xdr:row>37</xdr:row>
      <xdr:rowOff>90805</xdr:rowOff>
    </xdr:to>
    <xdr:sp macro="" textlink="">
      <xdr:nvSpPr>
        <xdr:cNvPr id="117" name="フローチャート: 判断 116"/>
        <xdr:cNvSpPr/>
      </xdr:nvSpPr>
      <xdr:spPr>
        <a:xfrm>
          <a:off x="9398000" y="6198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36</xdr:row>
      <xdr:rowOff>136525</xdr:rowOff>
    </xdr:from>
    <xdr:to xmlns:xdr="http://schemas.openxmlformats.org/drawingml/2006/spreadsheetDrawing">
      <xdr:col>50</xdr:col>
      <xdr:colOff>165100</xdr:colOff>
      <xdr:row>37</xdr:row>
      <xdr:rowOff>68580</xdr:rowOff>
    </xdr:to>
    <xdr:sp macro="" textlink="">
      <xdr:nvSpPr>
        <xdr:cNvPr id="118" name="フローチャート: 判断 117"/>
        <xdr:cNvSpPr/>
      </xdr:nvSpPr>
      <xdr:spPr>
        <a:xfrm>
          <a:off x="8636000" y="61753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36</xdr:row>
      <xdr:rowOff>159385</xdr:rowOff>
    </xdr:from>
    <xdr:to xmlns:xdr="http://schemas.openxmlformats.org/drawingml/2006/spreadsheetDrawing">
      <xdr:col>46</xdr:col>
      <xdr:colOff>38100</xdr:colOff>
      <xdr:row>37</xdr:row>
      <xdr:rowOff>90805</xdr:rowOff>
    </xdr:to>
    <xdr:sp macro="" textlink="">
      <xdr:nvSpPr>
        <xdr:cNvPr id="119" name="フローチャート: 判断 118"/>
        <xdr:cNvSpPr/>
      </xdr:nvSpPr>
      <xdr:spPr>
        <a:xfrm>
          <a:off x="7842250" y="6198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36</xdr:row>
      <xdr:rowOff>114300</xdr:rowOff>
    </xdr:from>
    <xdr:to xmlns:xdr="http://schemas.openxmlformats.org/drawingml/2006/spreadsheetDrawing">
      <xdr:col>41</xdr:col>
      <xdr:colOff>101600</xdr:colOff>
      <xdr:row>37</xdr:row>
      <xdr:rowOff>45720</xdr:rowOff>
    </xdr:to>
    <xdr:sp macro="" textlink="">
      <xdr:nvSpPr>
        <xdr:cNvPr id="120" name="フローチャート: 判断 119"/>
        <xdr:cNvSpPr/>
      </xdr:nvSpPr>
      <xdr:spPr>
        <a:xfrm>
          <a:off x="7029450" y="6153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36195</xdr:rowOff>
    </xdr:from>
    <xdr:to xmlns:xdr="http://schemas.openxmlformats.org/drawingml/2006/spreadsheetDrawing">
      <xdr:col>36</xdr:col>
      <xdr:colOff>165100</xdr:colOff>
      <xdr:row>37</xdr:row>
      <xdr:rowOff>135255</xdr:rowOff>
    </xdr:to>
    <xdr:sp macro="" textlink="">
      <xdr:nvSpPr>
        <xdr:cNvPr id="121" name="フローチャート: 判断 120"/>
        <xdr:cNvSpPr/>
      </xdr:nvSpPr>
      <xdr:spPr>
        <a:xfrm>
          <a:off x="6235700" y="62426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2730"/>
    <xdr:sp macro="" textlink="">
      <xdr:nvSpPr>
        <xdr:cNvPr id="122" name="テキスト ボックス 121"/>
        <xdr:cNvSpPr txBox="1"/>
      </xdr:nvSpPr>
      <xdr:spPr>
        <a:xfrm>
          <a:off x="925830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52730"/>
    <xdr:sp macro="" textlink="">
      <xdr:nvSpPr>
        <xdr:cNvPr id="123" name="テキスト ボックス 122"/>
        <xdr:cNvSpPr txBox="1"/>
      </xdr:nvSpPr>
      <xdr:spPr>
        <a:xfrm>
          <a:off x="8515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52730"/>
    <xdr:sp macro="" textlink="">
      <xdr:nvSpPr>
        <xdr:cNvPr id="124" name="テキスト ボックス 123"/>
        <xdr:cNvSpPr txBox="1"/>
      </xdr:nvSpPr>
      <xdr:spPr>
        <a:xfrm>
          <a:off x="7715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61365" cy="252730"/>
    <xdr:sp macro="" textlink="">
      <xdr:nvSpPr>
        <xdr:cNvPr id="125" name="テキスト ボックス 124"/>
        <xdr:cNvSpPr txBox="1"/>
      </xdr:nvSpPr>
      <xdr:spPr>
        <a:xfrm>
          <a:off x="69088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52730"/>
    <xdr:sp macro="" textlink="">
      <xdr:nvSpPr>
        <xdr:cNvPr id="126" name="テキスト ボックス 125"/>
        <xdr:cNvSpPr txBox="1"/>
      </xdr:nvSpPr>
      <xdr:spPr>
        <a:xfrm>
          <a:off x="61150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103505</xdr:rowOff>
    </xdr:from>
    <xdr:to xmlns:xdr="http://schemas.openxmlformats.org/drawingml/2006/spreadsheetDrawing">
      <xdr:col>55</xdr:col>
      <xdr:colOff>50800</xdr:colOff>
      <xdr:row>36</xdr:row>
      <xdr:rowOff>34925</xdr:rowOff>
    </xdr:to>
    <xdr:sp macro="" textlink="">
      <xdr:nvSpPr>
        <xdr:cNvPr id="127" name="楕円 126"/>
        <xdr:cNvSpPr/>
      </xdr:nvSpPr>
      <xdr:spPr>
        <a:xfrm>
          <a:off x="9398000" y="59747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34</xdr:row>
      <xdr:rowOff>125730</xdr:rowOff>
    </xdr:from>
    <xdr:ext cx="469265" cy="252730"/>
    <xdr:sp macro="" textlink="">
      <xdr:nvSpPr>
        <xdr:cNvPr id="128" name="【図書館】&#10;一人当たり面積該当値テキスト"/>
        <xdr:cNvSpPr txBox="1"/>
      </xdr:nvSpPr>
      <xdr:spPr>
        <a:xfrm>
          <a:off x="9467850" y="582930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103505</xdr:rowOff>
    </xdr:from>
    <xdr:to xmlns:xdr="http://schemas.openxmlformats.org/drawingml/2006/spreadsheetDrawing">
      <xdr:col>50</xdr:col>
      <xdr:colOff>165100</xdr:colOff>
      <xdr:row>36</xdr:row>
      <xdr:rowOff>34925</xdr:rowOff>
    </xdr:to>
    <xdr:sp macro="" textlink="">
      <xdr:nvSpPr>
        <xdr:cNvPr id="129" name="楕円 128"/>
        <xdr:cNvSpPr/>
      </xdr:nvSpPr>
      <xdr:spPr>
        <a:xfrm>
          <a:off x="8636000" y="5974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35</xdr:row>
      <xdr:rowOff>152400</xdr:rowOff>
    </xdr:from>
    <xdr:to xmlns:xdr="http://schemas.openxmlformats.org/drawingml/2006/spreadsheetDrawing">
      <xdr:col>55</xdr:col>
      <xdr:colOff>0</xdr:colOff>
      <xdr:row>35</xdr:row>
      <xdr:rowOff>152400</xdr:rowOff>
    </xdr:to>
    <xdr:cxnSp macro="">
      <xdr:nvCxnSpPr>
        <xdr:cNvPr id="130" name="直線コネクタ 129"/>
        <xdr:cNvCxnSpPr/>
      </xdr:nvCxnSpPr>
      <xdr:spPr>
        <a:xfrm>
          <a:off x="8686800" y="602361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103505</xdr:rowOff>
    </xdr:from>
    <xdr:to xmlns:xdr="http://schemas.openxmlformats.org/drawingml/2006/spreadsheetDrawing">
      <xdr:col>46</xdr:col>
      <xdr:colOff>38100</xdr:colOff>
      <xdr:row>36</xdr:row>
      <xdr:rowOff>34925</xdr:rowOff>
    </xdr:to>
    <xdr:sp macro="" textlink="">
      <xdr:nvSpPr>
        <xdr:cNvPr id="131" name="楕円 130"/>
        <xdr:cNvSpPr/>
      </xdr:nvSpPr>
      <xdr:spPr>
        <a:xfrm>
          <a:off x="7842250" y="59747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35</xdr:row>
      <xdr:rowOff>152400</xdr:rowOff>
    </xdr:from>
    <xdr:to xmlns:xdr="http://schemas.openxmlformats.org/drawingml/2006/spreadsheetDrawing">
      <xdr:col>50</xdr:col>
      <xdr:colOff>114300</xdr:colOff>
      <xdr:row>35</xdr:row>
      <xdr:rowOff>152400</xdr:rowOff>
    </xdr:to>
    <xdr:cxnSp macro="">
      <xdr:nvCxnSpPr>
        <xdr:cNvPr id="132" name="直線コネクタ 131"/>
        <xdr:cNvCxnSpPr/>
      </xdr:nvCxnSpPr>
      <xdr:spPr>
        <a:xfrm>
          <a:off x="7886700" y="6023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103505</xdr:rowOff>
    </xdr:from>
    <xdr:to xmlns:xdr="http://schemas.openxmlformats.org/drawingml/2006/spreadsheetDrawing">
      <xdr:col>41</xdr:col>
      <xdr:colOff>101600</xdr:colOff>
      <xdr:row>36</xdr:row>
      <xdr:rowOff>34925</xdr:rowOff>
    </xdr:to>
    <xdr:sp macro="" textlink="">
      <xdr:nvSpPr>
        <xdr:cNvPr id="133" name="楕円 132"/>
        <xdr:cNvSpPr/>
      </xdr:nvSpPr>
      <xdr:spPr>
        <a:xfrm>
          <a:off x="7029450" y="5974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35</xdr:row>
      <xdr:rowOff>152400</xdr:rowOff>
    </xdr:from>
    <xdr:to xmlns:xdr="http://schemas.openxmlformats.org/drawingml/2006/spreadsheetDrawing">
      <xdr:col>45</xdr:col>
      <xdr:colOff>171450</xdr:colOff>
      <xdr:row>35</xdr:row>
      <xdr:rowOff>152400</xdr:rowOff>
    </xdr:to>
    <xdr:cxnSp macro="">
      <xdr:nvCxnSpPr>
        <xdr:cNvPr id="134" name="直線コネクタ 133"/>
        <xdr:cNvCxnSpPr/>
      </xdr:nvCxnSpPr>
      <xdr:spPr>
        <a:xfrm>
          <a:off x="7080250" y="6023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35</xdr:row>
      <xdr:rowOff>103505</xdr:rowOff>
    </xdr:from>
    <xdr:to xmlns:xdr="http://schemas.openxmlformats.org/drawingml/2006/spreadsheetDrawing">
      <xdr:col>36</xdr:col>
      <xdr:colOff>165100</xdr:colOff>
      <xdr:row>36</xdr:row>
      <xdr:rowOff>34925</xdr:rowOff>
    </xdr:to>
    <xdr:sp macro="" textlink="">
      <xdr:nvSpPr>
        <xdr:cNvPr id="135" name="楕円 134"/>
        <xdr:cNvSpPr/>
      </xdr:nvSpPr>
      <xdr:spPr>
        <a:xfrm>
          <a:off x="6235700" y="5974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35</xdr:row>
      <xdr:rowOff>152400</xdr:rowOff>
    </xdr:from>
    <xdr:to xmlns:xdr="http://schemas.openxmlformats.org/drawingml/2006/spreadsheetDrawing">
      <xdr:col>41</xdr:col>
      <xdr:colOff>50800</xdr:colOff>
      <xdr:row>35</xdr:row>
      <xdr:rowOff>152400</xdr:rowOff>
    </xdr:to>
    <xdr:cxnSp macro="">
      <xdr:nvCxnSpPr>
        <xdr:cNvPr id="136" name="直線コネクタ 135"/>
        <xdr:cNvCxnSpPr/>
      </xdr:nvCxnSpPr>
      <xdr:spPr>
        <a:xfrm>
          <a:off x="6286500" y="6023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59690</xdr:rowOff>
    </xdr:from>
    <xdr:ext cx="469900" cy="253365"/>
    <xdr:sp macro="" textlink="">
      <xdr:nvSpPr>
        <xdr:cNvPr id="137" name="n_1aveValue【図書館】&#10;一人当たり面積"/>
        <xdr:cNvSpPr txBox="1"/>
      </xdr:nvSpPr>
      <xdr:spPr>
        <a:xfrm>
          <a:off x="8458200" y="62661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81915</xdr:rowOff>
    </xdr:from>
    <xdr:ext cx="469900" cy="253365"/>
    <xdr:sp macro="" textlink="">
      <xdr:nvSpPr>
        <xdr:cNvPr id="138" name="n_2aveValue【図書館】&#10;一人当たり面積"/>
        <xdr:cNvSpPr txBox="1"/>
      </xdr:nvSpPr>
      <xdr:spPr>
        <a:xfrm>
          <a:off x="7677150" y="62884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37465</xdr:rowOff>
    </xdr:from>
    <xdr:ext cx="469900" cy="253365"/>
    <xdr:sp macro="" textlink="">
      <xdr:nvSpPr>
        <xdr:cNvPr id="139" name="n_3aveValue【図書館】&#10;一人当たり面積"/>
        <xdr:cNvSpPr txBox="1"/>
      </xdr:nvSpPr>
      <xdr:spPr>
        <a:xfrm>
          <a:off x="6864350" y="6243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127000</xdr:rowOff>
    </xdr:from>
    <xdr:ext cx="469900" cy="252730"/>
    <xdr:sp macro="" textlink="">
      <xdr:nvSpPr>
        <xdr:cNvPr id="140" name="n_4aveValue【図書館】&#10;一人当たり面積"/>
        <xdr:cNvSpPr txBox="1"/>
      </xdr:nvSpPr>
      <xdr:spPr>
        <a:xfrm>
          <a:off x="6070600" y="63334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34</xdr:row>
      <xdr:rowOff>50800</xdr:rowOff>
    </xdr:from>
    <xdr:ext cx="469900" cy="252730"/>
    <xdr:sp macro="" textlink="">
      <xdr:nvSpPr>
        <xdr:cNvPr id="141" name="n_1mainValue【図書館】&#10;一人当たり面積"/>
        <xdr:cNvSpPr txBox="1"/>
      </xdr:nvSpPr>
      <xdr:spPr>
        <a:xfrm>
          <a:off x="8458200" y="57543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34</xdr:row>
      <xdr:rowOff>50800</xdr:rowOff>
    </xdr:from>
    <xdr:ext cx="469900" cy="252730"/>
    <xdr:sp macro="" textlink="">
      <xdr:nvSpPr>
        <xdr:cNvPr id="142" name="n_2mainValue【図書館】&#10;一人当たり面積"/>
        <xdr:cNvSpPr txBox="1"/>
      </xdr:nvSpPr>
      <xdr:spPr>
        <a:xfrm>
          <a:off x="7677150" y="57543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34</xdr:row>
      <xdr:rowOff>50800</xdr:rowOff>
    </xdr:from>
    <xdr:ext cx="469900" cy="252730"/>
    <xdr:sp macro="" textlink="">
      <xdr:nvSpPr>
        <xdr:cNvPr id="143" name="n_3mainValue【図書館】&#10;一人当たり面積"/>
        <xdr:cNvSpPr txBox="1"/>
      </xdr:nvSpPr>
      <xdr:spPr>
        <a:xfrm>
          <a:off x="6864350" y="57543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34</xdr:row>
      <xdr:rowOff>50800</xdr:rowOff>
    </xdr:from>
    <xdr:ext cx="469900" cy="252730"/>
    <xdr:sp macro="" textlink="">
      <xdr:nvSpPr>
        <xdr:cNvPr id="144" name="n_4mainValue【図書館】&#10;一人当たり面積"/>
        <xdr:cNvSpPr txBox="1"/>
      </xdr:nvSpPr>
      <xdr:spPr>
        <a:xfrm>
          <a:off x="6070600" y="57543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45" name="正方形/長方形 144"/>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46" name="正方形/長方形 145"/>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47" name="正方形/長方形 146"/>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48" name="正方形/長方形 147"/>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49" name="正方形/長方形 148"/>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50" name="正方形/長方形 149"/>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51" name="正方形/長方形 150"/>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2" name="正方形/長方形 151"/>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815" cy="220345"/>
    <xdr:sp macro="" textlink="">
      <xdr:nvSpPr>
        <xdr:cNvPr id="153" name="テキスト ボックス 152"/>
        <xdr:cNvSpPr txBox="1"/>
      </xdr:nvSpPr>
      <xdr:spPr>
        <a:xfrm>
          <a:off x="666750" y="875855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4" name="直線コネクタ 153"/>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6725" cy="252730"/>
    <xdr:sp macro="" textlink="">
      <xdr:nvSpPr>
        <xdr:cNvPr id="155" name="テキスト ボックス 154"/>
        <xdr:cNvSpPr txBox="1"/>
      </xdr:nvSpPr>
      <xdr:spPr>
        <a:xfrm>
          <a:off x="275590" y="11040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74295</xdr:rowOff>
    </xdr:from>
    <xdr:to xmlns:xdr="http://schemas.openxmlformats.org/drawingml/2006/spreadsheetDrawing">
      <xdr:col>28</xdr:col>
      <xdr:colOff>114300</xdr:colOff>
      <xdr:row>64</xdr:row>
      <xdr:rowOff>74295</xdr:rowOff>
    </xdr:to>
    <xdr:cxnSp macro="">
      <xdr:nvCxnSpPr>
        <xdr:cNvPr id="156" name="直線コネクタ 155"/>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103505</xdr:rowOff>
    </xdr:from>
    <xdr:ext cx="466725" cy="252730"/>
    <xdr:sp macro="" textlink="">
      <xdr:nvSpPr>
        <xdr:cNvPr id="157" name="テキスト ボックス 156"/>
        <xdr:cNvSpPr txBox="1"/>
      </xdr:nvSpPr>
      <xdr:spPr>
        <a:xfrm>
          <a:off x="275590" y="10668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58" name="直線コネクタ 157"/>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66040</xdr:rowOff>
    </xdr:from>
    <xdr:ext cx="402590" cy="252730"/>
    <xdr:sp macro="" textlink="">
      <xdr:nvSpPr>
        <xdr:cNvPr id="159" name="テキスト ボックス 158"/>
        <xdr:cNvSpPr txBox="1"/>
      </xdr:nvSpPr>
      <xdr:spPr>
        <a:xfrm>
          <a:off x="339725" y="102958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2590" cy="252730"/>
    <xdr:sp macro="" textlink="">
      <xdr:nvSpPr>
        <xdr:cNvPr id="161" name="テキスト ボックス 160"/>
        <xdr:cNvSpPr txBox="1"/>
      </xdr:nvSpPr>
      <xdr:spPr>
        <a:xfrm>
          <a:off x="339725" y="99231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130175</xdr:rowOff>
    </xdr:from>
    <xdr:to xmlns:xdr="http://schemas.openxmlformats.org/drawingml/2006/spreadsheetDrawing">
      <xdr:col>28</xdr:col>
      <xdr:colOff>114300</xdr:colOff>
      <xdr:row>57</xdr:row>
      <xdr:rowOff>130175</xdr:rowOff>
    </xdr:to>
    <xdr:cxnSp macro="">
      <xdr:nvCxnSpPr>
        <xdr:cNvPr id="162" name="直線コネクタ 161"/>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159385</xdr:rowOff>
    </xdr:from>
    <xdr:ext cx="402590" cy="252730"/>
    <xdr:sp macro="" textlink="">
      <xdr:nvSpPr>
        <xdr:cNvPr id="163" name="テキスト ボックス 162"/>
        <xdr:cNvSpPr txBox="1"/>
      </xdr:nvSpPr>
      <xdr:spPr>
        <a:xfrm>
          <a:off x="339725" y="95510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93345</xdr:rowOff>
    </xdr:from>
    <xdr:to xmlns:xdr="http://schemas.openxmlformats.org/drawingml/2006/spreadsheetDrawing">
      <xdr:col>28</xdr:col>
      <xdr:colOff>114300</xdr:colOff>
      <xdr:row>55</xdr:row>
      <xdr:rowOff>93345</xdr:rowOff>
    </xdr:to>
    <xdr:cxnSp macro="">
      <xdr:nvCxnSpPr>
        <xdr:cNvPr id="164" name="直線コネクタ 163"/>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121920</xdr:rowOff>
    </xdr:from>
    <xdr:ext cx="402590" cy="252730"/>
    <xdr:sp macro="" textlink="">
      <xdr:nvSpPr>
        <xdr:cNvPr id="165" name="テキスト ボックス 164"/>
        <xdr:cNvSpPr txBox="1"/>
      </xdr:nvSpPr>
      <xdr:spPr>
        <a:xfrm>
          <a:off x="339725" y="91782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66" name="直線コネクタ 165"/>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84455</xdr:rowOff>
    </xdr:from>
    <xdr:ext cx="338455" cy="252730"/>
    <xdr:sp macro="" textlink="">
      <xdr:nvSpPr>
        <xdr:cNvPr id="167" name="テキスト ボックス 166"/>
        <xdr:cNvSpPr txBox="1"/>
      </xdr:nvSpPr>
      <xdr:spPr>
        <a:xfrm>
          <a:off x="384810" y="8805545"/>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68" name="【体育館・プー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39370</xdr:rowOff>
    </xdr:from>
    <xdr:to xmlns:xdr="http://schemas.openxmlformats.org/drawingml/2006/spreadsheetDrawing">
      <xdr:col>24</xdr:col>
      <xdr:colOff>62865</xdr:colOff>
      <xdr:row>64</xdr:row>
      <xdr:rowOff>74295</xdr:rowOff>
    </xdr:to>
    <xdr:cxnSp macro="">
      <xdr:nvCxnSpPr>
        <xdr:cNvPr id="169" name="直線コネクタ 168"/>
        <xdr:cNvCxnSpPr/>
      </xdr:nvCxnSpPr>
      <xdr:spPr>
        <a:xfrm flipV="1">
          <a:off x="4177665" y="943102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78105</xdr:rowOff>
    </xdr:from>
    <xdr:ext cx="469265" cy="253365"/>
    <xdr:sp macro="" textlink="">
      <xdr:nvSpPr>
        <xdr:cNvPr id="170" name="【体育館・プール】&#10;有形固定資産減価償却率最小値テキスト"/>
        <xdr:cNvSpPr txBox="1"/>
      </xdr:nvSpPr>
      <xdr:spPr>
        <a:xfrm>
          <a:off x="4216400" y="1081087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74295</xdr:rowOff>
    </xdr:from>
    <xdr:to xmlns:xdr="http://schemas.openxmlformats.org/drawingml/2006/spreadsheetDrawing">
      <xdr:col>24</xdr:col>
      <xdr:colOff>152400</xdr:colOff>
      <xdr:row>64</xdr:row>
      <xdr:rowOff>74295</xdr:rowOff>
    </xdr:to>
    <xdr:cxnSp macro="">
      <xdr:nvCxnSpPr>
        <xdr:cNvPr id="171" name="直線コネクタ 170"/>
        <xdr:cNvCxnSpPr/>
      </xdr:nvCxnSpPr>
      <xdr:spPr>
        <a:xfrm>
          <a:off x="410845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154305</xdr:rowOff>
    </xdr:from>
    <xdr:ext cx="404495" cy="253365"/>
    <xdr:sp macro="" textlink="">
      <xdr:nvSpPr>
        <xdr:cNvPr id="172" name="【体育館・プール】&#10;有形固定資産減価償却率最大値テキスト"/>
        <xdr:cNvSpPr txBox="1"/>
      </xdr:nvSpPr>
      <xdr:spPr>
        <a:xfrm>
          <a:off x="4216400" y="921067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39370</xdr:rowOff>
    </xdr:from>
    <xdr:to xmlns:xdr="http://schemas.openxmlformats.org/drawingml/2006/spreadsheetDrawing">
      <xdr:col>24</xdr:col>
      <xdr:colOff>152400</xdr:colOff>
      <xdr:row>56</xdr:row>
      <xdr:rowOff>39370</xdr:rowOff>
    </xdr:to>
    <xdr:cxnSp macro="">
      <xdr:nvCxnSpPr>
        <xdr:cNvPr id="173" name="直線コネクタ 172"/>
        <xdr:cNvCxnSpPr/>
      </xdr:nvCxnSpPr>
      <xdr:spPr>
        <a:xfrm>
          <a:off x="4108450" y="9431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74295</xdr:rowOff>
    </xdr:from>
    <xdr:ext cx="404495" cy="253365"/>
    <xdr:sp macro="" textlink="">
      <xdr:nvSpPr>
        <xdr:cNvPr id="174" name="【体育館・プール】&#10;有形固定資産減価償却率平均値テキスト"/>
        <xdr:cNvSpPr txBox="1"/>
      </xdr:nvSpPr>
      <xdr:spPr>
        <a:xfrm>
          <a:off x="4216400" y="9968865"/>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95250</xdr:rowOff>
    </xdr:from>
    <xdr:to xmlns:xdr="http://schemas.openxmlformats.org/drawingml/2006/spreadsheetDrawing">
      <xdr:col>24</xdr:col>
      <xdr:colOff>114300</xdr:colOff>
      <xdr:row>60</xdr:row>
      <xdr:rowOff>27305</xdr:rowOff>
    </xdr:to>
    <xdr:sp macro="" textlink="">
      <xdr:nvSpPr>
        <xdr:cNvPr id="175" name="フローチャート: 判断 174"/>
        <xdr:cNvSpPr/>
      </xdr:nvSpPr>
      <xdr:spPr>
        <a:xfrm>
          <a:off x="4127500" y="9989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105410</xdr:rowOff>
    </xdr:from>
    <xdr:to xmlns:xdr="http://schemas.openxmlformats.org/drawingml/2006/spreadsheetDrawing">
      <xdr:col>20</xdr:col>
      <xdr:colOff>38100</xdr:colOff>
      <xdr:row>60</xdr:row>
      <xdr:rowOff>36830</xdr:rowOff>
    </xdr:to>
    <xdr:sp macro="" textlink="">
      <xdr:nvSpPr>
        <xdr:cNvPr id="176" name="フローチャート: 判断 175"/>
        <xdr:cNvSpPr/>
      </xdr:nvSpPr>
      <xdr:spPr>
        <a:xfrm>
          <a:off x="3384550" y="99999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63500</xdr:rowOff>
    </xdr:from>
    <xdr:to xmlns:xdr="http://schemas.openxmlformats.org/drawingml/2006/spreadsheetDrawing">
      <xdr:col>15</xdr:col>
      <xdr:colOff>101600</xdr:colOff>
      <xdr:row>59</xdr:row>
      <xdr:rowOff>163195</xdr:rowOff>
    </xdr:to>
    <xdr:sp macro="" textlink="">
      <xdr:nvSpPr>
        <xdr:cNvPr id="177" name="フローチャート: 判断 176"/>
        <xdr:cNvSpPr/>
      </xdr:nvSpPr>
      <xdr:spPr>
        <a:xfrm>
          <a:off x="2571750" y="9958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54610</xdr:rowOff>
    </xdr:from>
    <xdr:to xmlns:xdr="http://schemas.openxmlformats.org/drawingml/2006/spreadsheetDrawing">
      <xdr:col>10</xdr:col>
      <xdr:colOff>165100</xdr:colOff>
      <xdr:row>59</xdr:row>
      <xdr:rowOff>153670</xdr:rowOff>
    </xdr:to>
    <xdr:sp macro="" textlink="">
      <xdr:nvSpPr>
        <xdr:cNvPr id="178" name="フローチャート: 判断 177"/>
        <xdr:cNvSpPr/>
      </xdr:nvSpPr>
      <xdr:spPr>
        <a:xfrm>
          <a:off x="1778000" y="9949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13970</xdr:rowOff>
    </xdr:from>
    <xdr:to xmlns:xdr="http://schemas.openxmlformats.org/drawingml/2006/spreadsheetDrawing">
      <xdr:col>6</xdr:col>
      <xdr:colOff>38100</xdr:colOff>
      <xdr:row>59</xdr:row>
      <xdr:rowOff>113030</xdr:rowOff>
    </xdr:to>
    <xdr:sp macro="" textlink="">
      <xdr:nvSpPr>
        <xdr:cNvPr id="179" name="フローチャート: 判断 178"/>
        <xdr:cNvSpPr/>
      </xdr:nvSpPr>
      <xdr:spPr>
        <a:xfrm>
          <a:off x="984250" y="99085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2730"/>
    <xdr:sp macro="" textlink="">
      <xdr:nvSpPr>
        <xdr:cNvPr id="180" name="テキスト ボックス 179"/>
        <xdr:cNvSpPr txBox="1"/>
      </xdr:nvSpPr>
      <xdr:spPr>
        <a:xfrm>
          <a:off x="40068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2730"/>
    <xdr:sp macro="" textlink="">
      <xdr:nvSpPr>
        <xdr:cNvPr id="181" name="テキスト ボックス 180"/>
        <xdr:cNvSpPr txBox="1"/>
      </xdr:nvSpPr>
      <xdr:spPr>
        <a:xfrm>
          <a:off x="32575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1365" cy="252730"/>
    <xdr:sp macro="" textlink="">
      <xdr:nvSpPr>
        <xdr:cNvPr id="182" name="テキスト ボックス 181"/>
        <xdr:cNvSpPr txBox="1"/>
      </xdr:nvSpPr>
      <xdr:spPr>
        <a:xfrm>
          <a:off x="24511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2730"/>
    <xdr:sp macro="" textlink="">
      <xdr:nvSpPr>
        <xdr:cNvPr id="183" name="テキスト ボックス 182"/>
        <xdr:cNvSpPr txBox="1"/>
      </xdr:nvSpPr>
      <xdr:spPr>
        <a:xfrm>
          <a:off x="16573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2730"/>
    <xdr:sp macro="" textlink="">
      <xdr:nvSpPr>
        <xdr:cNvPr id="184" name="テキスト ボックス 183"/>
        <xdr:cNvSpPr txBox="1"/>
      </xdr:nvSpPr>
      <xdr:spPr>
        <a:xfrm>
          <a:off x="857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66040</xdr:rowOff>
    </xdr:from>
    <xdr:to xmlns:xdr="http://schemas.openxmlformats.org/drawingml/2006/spreadsheetDrawing">
      <xdr:col>24</xdr:col>
      <xdr:colOff>114300</xdr:colOff>
      <xdr:row>59</xdr:row>
      <xdr:rowOff>165100</xdr:rowOff>
    </xdr:to>
    <xdr:sp macro="" textlink="">
      <xdr:nvSpPr>
        <xdr:cNvPr id="185" name="楕円 184"/>
        <xdr:cNvSpPr/>
      </xdr:nvSpPr>
      <xdr:spPr>
        <a:xfrm>
          <a:off x="4127500" y="9960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88265</xdr:rowOff>
    </xdr:from>
    <xdr:ext cx="404495" cy="252730"/>
    <xdr:sp macro="" textlink="">
      <xdr:nvSpPr>
        <xdr:cNvPr id="186" name="【体育館・プール】&#10;有形固定資産減価償却率該当値テキスト"/>
        <xdr:cNvSpPr txBox="1"/>
      </xdr:nvSpPr>
      <xdr:spPr>
        <a:xfrm>
          <a:off x="4216400" y="981519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24765</xdr:rowOff>
    </xdr:from>
    <xdr:to xmlns:xdr="http://schemas.openxmlformats.org/drawingml/2006/spreadsheetDrawing">
      <xdr:col>20</xdr:col>
      <xdr:colOff>38100</xdr:colOff>
      <xdr:row>59</xdr:row>
      <xdr:rowOff>124460</xdr:rowOff>
    </xdr:to>
    <xdr:sp macro="" textlink="">
      <xdr:nvSpPr>
        <xdr:cNvPr id="187" name="楕円 186"/>
        <xdr:cNvSpPr/>
      </xdr:nvSpPr>
      <xdr:spPr>
        <a:xfrm>
          <a:off x="3384550" y="99193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59</xdr:row>
      <xdr:rowOff>74295</xdr:rowOff>
    </xdr:from>
    <xdr:to xmlns:xdr="http://schemas.openxmlformats.org/drawingml/2006/spreadsheetDrawing">
      <xdr:col>24</xdr:col>
      <xdr:colOff>63500</xdr:colOff>
      <xdr:row>59</xdr:row>
      <xdr:rowOff>115570</xdr:rowOff>
    </xdr:to>
    <xdr:cxnSp macro="">
      <xdr:nvCxnSpPr>
        <xdr:cNvPr id="188" name="直線コネクタ 187"/>
        <xdr:cNvCxnSpPr/>
      </xdr:nvCxnSpPr>
      <xdr:spPr>
        <a:xfrm>
          <a:off x="3429000" y="9968865"/>
          <a:ext cx="7493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149860</xdr:rowOff>
    </xdr:from>
    <xdr:to xmlns:xdr="http://schemas.openxmlformats.org/drawingml/2006/spreadsheetDrawing">
      <xdr:col>15</xdr:col>
      <xdr:colOff>101600</xdr:colOff>
      <xdr:row>59</xdr:row>
      <xdr:rowOff>81280</xdr:rowOff>
    </xdr:to>
    <xdr:sp macro="" textlink="">
      <xdr:nvSpPr>
        <xdr:cNvPr id="189" name="楕円 188"/>
        <xdr:cNvSpPr/>
      </xdr:nvSpPr>
      <xdr:spPr>
        <a:xfrm>
          <a:off x="2571750" y="9876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31750</xdr:rowOff>
    </xdr:from>
    <xdr:to xmlns:xdr="http://schemas.openxmlformats.org/drawingml/2006/spreadsheetDrawing">
      <xdr:col>19</xdr:col>
      <xdr:colOff>171450</xdr:colOff>
      <xdr:row>59</xdr:row>
      <xdr:rowOff>74295</xdr:rowOff>
    </xdr:to>
    <xdr:cxnSp macro="">
      <xdr:nvCxnSpPr>
        <xdr:cNvPr id="190" name="直線コネクタ 189"/>
        <xdr:cNvCxnSpPr/>
      </xdr:nvCxnSpPr>
      <xdr:spPr>
        <a:xfrm>
          <a:off x="2622550" y="9926320"/>
          <a:ext cx="8064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119380</xdr:rowOff>
    </xdr:from>
    <xdr:to xmlns:xdr="http://schemas.openxmlformats.org/drawingml/2006/spreadsheetDrawing">
      <xdr:col>10</xdr:col>
      <xdr:colOff>165100</xdr:colOff>
      <xdr:row>59</xdr:row>
      <xdr:rowOff>51435</xdr:rowOff>
    </xdr:to>
    <xdr:sp macro="" textlink="">
      <xdr:nvSpPr>
        <xdr:cNvPr id="191" name="楕円 190"/>
        <xdr:cNvSpPr/>
      </xdr:nvSpPr>
      <xdr:spPr>
        <a:xfrm>
          <a:off x="1778000" y="98463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1905</xdr:rowOff>
    </xdr:from>
    <xdr:to xmlns:xdr="http://schemas.openxmlformats.org/drawingml/2006/spreadsheetDrawing">
      <xdr:col>15</xdr:col>
      <xdr:colOff>50800</xdr:colOff>
      <xdr:row>59</xdr:row>
      <xdr:rowOff>31750</xdr:rowOff>
    </xdr:to>
    <xdr:cxnSp macro="">
      <xdr:nvCxnSpPr>
        <xdr:cNvPr id="192" name="直線コネクタ 191"/>
        <xdr:cNvCxnSpPr/>
      </xdr:nvCxnSpPr>
      <xdr:spPr>
        <a:xfrm>
          <a:off x="1828800" y="9896475"/>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138430</xdr:rowOff>
    </xdr:from>
    <xdr:to xmlns:xdr="http://schemas.openxmlformats.org/drawingml/2006/spreadsheetDrawing">
      <xdr:col>6</xdr:col>
      <xdr:colOff>38100</xdr:colOff>
      <xdr:row>59</xdr:row>
      <xdr:rowOff>70485</xdr:rowOff>
    </xdr:to>
    <xdr:sp macro="" textlink="">
      <xdr:nvSpPr>
        <xdr:cNvPr id="193" name="楕円 192"/>
        <xdr:cNvSpPr/>
      </xdr:nvSpPr>
      <xdr:spPr>
        <a:xfrm>
          <a:off x="984250" y="98653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59</xdr:row>
      <xdr:rowOff>1905</xdr:rowOff>
    </xdr:from>
    <xdr:to xmlns:xdr="http://schemas.openxmlformats.org/drawingml/2006/spreadsheetDrawing">
      <xdr:col>10</xdr:col>
      <xdr:colOff>114300</xdr:colOff>
      <xdr:row>59</xdr:row>
      <xdr:rowOff>20320</xdr:rowOff>
    </xdr:to>
    <xdr:cxnSp macro="">
      <xdr:nvCxnSpPr>
        <xdr:cNvPr id="194" name="直線コネクタ 193"/>
        <xdr:cNvCxnSpPr/>
      </xdr:nvCxnSpPr>
      <xdr:spPr>
        <a:xfrm flipV="1">
          <a:off x="1028700" y="9896475"/>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28575</xdr:rowOff>
    </xdr:from>
    <xdr:ext cx="404495" cy="252730"/>
    <xdr:sp macro="" textlink="">
      <xdr:nvSpPr>
        <xdr:cNvPr id="195" name="n_1aveValue【体育館・プール】&#10;有形固定資産減価償却率"/>
        <xdr:cNvSpPr txBox="1"/>
      </xdr:nvSpPr>
      <xdr:spPr>
        <a:xfrm>
          <a:off x="3239135" y="1009078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154305</xdr:rowOff>
    </xdr:from>
    <xdr:ext cx="404495" cy="253365"/>
    <xdr:sp macro="" textlink="">
      <xdr:nvSpPr>
        <xdr:cNvPr id="196" name="n_2aveValue【体育館・プール】&#10;有形固定資産減価償却率"/>
        <xdr:cNvSpPr txBox="1"/>
      </xdr:nvSpPr>
      <xdr:spPr>
        <a:xfrm>
          <a:off x="2439035" y="1004887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145415</xdr:rowOff>
    </xdr:from>
    <xdr:ext cx="404495" cy="252730"/>
    <xdr:sp macro="" textlink="">
      <xdr:nvSpPr>
        <xdr:cNvPr id="197" name="n_3aveValue【体育館・プール】&#10;有形固定資産減価償却率"/>
        <xdr:cNvSpPr txBox="1"/>
      </xdr:nvSpPr>
      <xdr:spPr>
        <a:xfrm>
          <a:off x="1645285" y="1003998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104775</xdr:rowOff>
    </xdr:from>
    <xdr:ext cx="405130" cy="252730"/>
    <xdr:sp macro="" textlink="">
      <xdr:nvSpPr>
        <xdr:cNvPr id="198" name="n_4aveValue【体育館・プール】&#10;有形固定資産減価償却率"/>
        <xdr:cNvSpPr txBox="1"/>
      </xdr:nvSpPr>
      <xdr:spPr>
        <a:xfrm>
          <a:off x="851535" y="999934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140335</xdr:rowOff>
    </xdr:from>
    <xdr:ext cx="404495" cy="252730"/>
    <xdr:sp macro="" textlink="">
      <xdr:nvSpPr>
        <xdr:cNvPr id="199" name="n_1mainValue【体育館・プール】&#10;有形固定資産減価償却率"/>
        <xdr:cNvSpPr txBox="1"/>
      </xdr:nvSpPr>
      <xdr:spPr>
        <a:xfrm>
          <a:off x="3239135" y="969962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97155</xdr:rowOff>
    </xdr:from>
    <xdr:ext cx="404495" cy="253365"/>
    <xdr:sp macro="" textlink="">
      <xdr:nvSpPr>
        <xdr:cNvPr id="200" name="n_2mainValue【体育館・プール】&#10;有形固定資産減価償却率"/>
        <xdr:cNvSpPr txBox="1"/>
      </xdr:nvSpPr>
      <xdr:spPr>
        <a:xfrm>
          <a:off x="2439035" y="965644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67945</xdr:rowOff>
    </xdr:from>
    <xdr:ext cx="404495" cy="252730"/>
    <xdr:sp macro="" textlink="">
      <xdr:nvSpPr>
        <xdr:cNvPr id="201" name="n_3mainValue【体育館・プール】&#10;有形固定資産減価償却率"/>
        <xdr:cNvSpPr txBox="1"/>
      </xdr:nvSpPr>
      <xdr:spPr>
        <a:xfrm>
          <a:off x="1645285" y="962723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86360</xdr:rowOff>
    </xdr:from>
    <xdr:ext cx="405130" cy="252730"/>
    <xdr:sp macro="" textlink="">
      <xdr:nvSpPr>
        <xdr:cNvPr id="202" name="n_4mainValue【体育館・プール】&#10;有形固定資産減価償却率"/>
        <xdr:cNvSpPr txBox="1"/>
      </xdr:nvSpPr>
      <xdr:spPr>
        <a:xfrm>
          <a:off x="851535" y="96456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203" name="正方形/長方形 202"/>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205" name="正方形/長方形 204"/>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207" name="正方形/長方形 206"/>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209" name="正方形/長方形 208"/>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0" name="正方形/長方形 209"/>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9250" cy="220345"/>
    <xdr:sp macro="" textlink="">
      <xdr:nvSpPr>
        <xdr:cNvPr id="211" name="テキスト ボックス 210"/>
        <xdr:cNvSpPr txBox="1"/>
      </xdr:nvSpPr>
      <xdr:spPr>
        <a:xfrm>
          <a:off x="5918200" y="875855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12" name="直線コネクタ 211"/>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3" name="直線コネクタ 212"/>
        <xdr:cNvCxnSpPr/>
      </xdr:nvCxnSpPr>
      <xdr:spPr>
        <a:xfrm>
          <a:off x="5956300" y="107327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28575</xdr:rowOff>
    </xdr:from>
    <xdr:ext cx="466725" cy="252730"/>
    <xdr:sp macro="" textlink="">
      <xdr:nvSpPr>
        <xdr:cNvPr id="214" name="テキスト ボックス 213"/>
        <xdr:cNvSpPr txBox="1"/>
      </xdr:nvSpPr>
      <xdr:spPr>
        <a:xfrm>
          <a:off x="5527040" y="1059370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55880</xdr:rowOff>
    </xdr:from>
    <xdr:to xmlns:xdr="http://schemas.openxmlformats.org/drawingml/2006/spreadsheetDrawing">
      <xdr:col>59</xdr:col>
      <xdr:colOff>50800</xdr:colOff>
      <xdr:row>61</xdr:row>
      <xdr:rowOff>55880</xdr:rowOff>
    </xdr:to>
    <xdr:cxnSp macro="">
      <xdr:nvCxnSpPr>
        <xdr:cNvPr id="215" name="直線コネクタ 214"/>
        <xdr:cNvCxnSpPr/>
      </xdr:nvCxnSpPr>
      <xdr:spPr>
        <a:xfrm>
          <a:off x="5956300" y="10285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84455</xdr:rowOff>
    </xdr:from>
    <xdr:ext cx="466725" cy="252730"/>
    <xdr:sp macro="" textlink="">
      <xdr:nvSpPr>
        <xdr:cNvPr id="216" name="テキスト ボックス 215"/>
        <xdr:cNvSpPr txBox="1"/>
      </xdr:nvSpPr>
      <xdr:spPr>
        <a:xfrm>
          <a:off x="5527040" y="1014666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111760</xdr:rowOff>
    </xdr:from>
    <xdr:to xmlns:xdr="http://schemas.openxmlformats.org/drawingml/2006/spreadsheetDrawing">
      <xdr:col>59</xdr:col>
      <xdr:colOff>50800</xdr:colOff>
      <xdr:row>58</xdr:row>
      <xdr:rowOff>111760</xdr:rowOff>
    </xdr:to>
    <xdr:cxnSp macro="">
      <xdr:nvCxnSpPr>
        <xdr:cNvPr id="217" name="直線コネクタ 216"/>
        <xdr:cNvCxnSpPr/>
      </xdr:nvCxnSpPr>
      <xdr:spPr>
        <a:xfrm>
          <a:off x="5956300" y="98386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140335</xdr:rowOff>
    </xdr:from>
    <xdr:ext cx="466725" cy="252730"/>
    <xdr:sp macro="" textlink="">
      <xdr:nvSpPr>
        <xdr:cNvPr id="218" name="テキスト ボックス 217"/>
        <xdr:cNvSpPr txBox="1"/>
      </xdr:nvSpPr>
      <xdr:spPr>
        <a:xfrm>
          <a:off x="5527040" y="969962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19" name="直線コネクタ 218"/>
        <xdr:cNvCxnSpPr/>
      </xdr:nvCxnSpPr>
      <xdr:spPr>
        <a:xfrm>
          <a:off x="5956300" y="9391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28575</xdr:rowOff>
    </xdr:from>
    <xdr:ext cx="466725" cy="252730"/>
    <xdr:sp macro="" textlink="">
      <xdr:nvSpPr>
        <xdr:cNvPr id="220" name="テキスト ボックス 219"/>
        <xdr:cNvSpPr txBox="1"/>
      </xdr:nvSpPr>
      <xdr:spPr>
        <a:xfrm>
          <a:off x="5527040" y="925258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1" name="直線コネクタ 220"/>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84455</xdr:rowOff>
    </xdr:from>
    <xdr:ext cx="466725" cy="252730"/>
    <xdr:sp macro="" textlink="">
      <xdr:nvSpPr>
        <xdr:cNvPr id="222" name="テキスト ボックス 221"/>
        <xdr:cNvSpPr txBox="1"/>
      </xdr:nvSpPr>
      <xdr:spPr>
        <a:xfrm>
          <a:off x="5527040" y="8805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23" name="【体育館・プール】&#10;一人当たり面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57</xdr:row>
      <xdr:rowOff>123190</xdr:rowOff>
    </xdr:from>
    <xdr:to xmlns:xdr="http://schemas.openxmlformats.org/drawingml/2006/spreadsheetDrawing">
      <xdr:col>54</xdr:col>
      <xdr:colOff>171450</xdr:colOff>
      <xdr:row>63</xdr:row>
      <xdr:rowOff>136525</xdr:rowOff>
    </xdr:to>
    <xdr:cxnSp macro="">
      <xdr:nvCxnSpPr>
        <xdr:cNvPr id="224" name="直線コネクタ 223"/>
        <xdr:cNvCxnSpPr/>
      </xdr:nvCxnSpPr>
      <xdr:spPr>
        <a:xfrm flipV="1">
          <a:off x="9429750" y="9682480"/>
          <a:ext cx="0" cy="1019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140335</xdr:rowOff>
    </xdr:from>
    <xdr:ext cx="469265" cy="252730"/>
    <xdr:sp macro="" textlink="">
      <xdr:nvSpPr>
        <xdr:cNvPr id="225" name="【体育館・プール】&#10;一人当たり面積最小値テキスト"/>
        <xdr:cNvSpPr txBox="1"/>
      </xdr:nvSpPr>
      <xdr:spPr>
        <a:xfrm>
          <a:off x="9467850" y="1070546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136525</xdr:rowOff>
    </xdr:from>
    <xdr:to xmlns:xdr="http://schemas.openxmlformats.org/drawingml/2006/spreadsheetDrawing">
      <xdr:col>55</xdr:col>
      <xdr:colOff>88900</xdr:colOff>
      <xdr:row>63</xdr:row>
      <xdr:rowOff>136525</xdr:rowOff>
    </xdr:to>
    <xdr:cxnSp macro="">
      <xdr:nvCxnSpPr>
        <xdr:cNvPr id="226" name="直線コネクタ 225"/>
        <xdr:cNvCxnSpPr/>
      </xdr:nvCxnSpPr>
      <xdr:spPr>
        <a:xfrm>
          <a:off x="9359900" y="10701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71120</xdr:rowOff>
    </xdr:from>
    <xdr:ext cx="469265" cy="252730"/>
    <xdr:sp macro="" textlink="">
      <xdr:nvSpPr>
        <xdr:cNvPr id="227" name="【体育館・プール】&#10;一人当たり面積最大値テキスト"/>
        <xdr:cNvSpPr txBox="1"/>
      </xdr:nvSpPr>
      <xdr:spPr>
        <a:xfrm>
          <a:off x="9467850" y="946277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123190</xdr:rowOff>
    </xdr:from>
    <xdr:to xmlns:xdr="http://schemas.openxmlformats.org/drawingml/2006/spreadsheetDrawing">
      <xdr:col>55</xdr:col>
      <xdr:colOff>88900</xdr:colOff>
      <xdr:row>57</xdr:row>
      <xdr:rowOff>123190</xdr:rowOff>
    </xdr:to>
    <xdr:cxnSp macro="">
      <xdr:nvCxnSpPr>
        <xdr:cNvPr id="228" name="直線コネクタ 227"/>
        <xdr:cNvCxnSpPr/>
      </xdr:nvCxnSpPr>
      <xdr:spPr>
        <a:xfrm>
          <a:off x="9359900" y="9682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110490</xdr:rowOff>
    </xdr:from>
    <xdr:ext cx="469265" cy="253365"/>
    <xdr:sp macro="" textlink="">
      <xdr:nvSpPr>
        <xdr:cNvPr id="229" name="【体育館・プール】&#10;一人当たり面積平均値テキスト"/>
        <xdr:cNvSpPr txBox="1"/>
      </xdr:nvSpPr>
      <xdr:spPr>
        <a:xfrm>
          <a:off x="9467850" y="10005060"/>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131445</xdr:rowOff>
    </xdr:from>
    <xdr:to xmlns:xdr="http://schemas.openxmlformats.org/drawingml/2006/spreadsheetDrawing">
      <xdr:col>55</xdr:col>
      <xdr:colOff>50800</xdr:colOff>
      <xdr:row>60</xdr:row>
      <xdr:rowOff>62865</xdr:rowOff>
    </xdr:to>
    <xdr:sp macro="" textlink="">
      <xdr:nvSpPr>
        <xdr:cNvPr id="230" name="フローチャート: 判断 229"/>
        <xdr:cNvSpPr/>
      </xdr:nvSpPr>
      <xdr:spPr>
        <a:xfrm>
          <a:off x="9398000" y="100260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59</xdr:row>
      <xdr:rowOff>99695</xdr:rowOff>
    </xdr:from>
    <xdr:to xmlns:xdr="http://schemas.openxmlformats.org/drawingml/2006/spreadsheetDrawing">
      <xdr:col>50</xdr:col>
      <xdr:colOff>165100</xdr:colOff>
      <xdr:row>60</xdr:row>
      <xdr:rowOff>31750</xdr:rowOff>
    </xdr:to>
    <xdr:sp macro="" textlink="">
      <xdr:nvSpPr>
        <xdr:cNvPr id="231" name="フローチャート: 判断 230"/>
        <xdr:cNvSpPr/>
      </xdr:nvSpPr>
      <xdr:spPr>
        <a:xfrm>
          <a:off x="8636000" y="9994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59</xdr:row>
      <xdr:rowOff>99695</xdr:rowOff>
    </xdr:from>
    <xdr:to xmlns:xdr="http://schemas.openxmlformats.org/drawingml/2006/spreadsheetDrawing">
      <xdr:col>46</xdr:col>
      <xdr:colOff>38100</xdr:colOff>
      <xdr:row>60</xdr:row>
      <xdr:rowOff>31750</xdr:rowOff>
    </xdr:to>
    <xdr:sp macro="" textlink="">
      <xdr:nvSpPr>
        <xdr:cNvPr id="232" name="フローチャート: 判断 231"/>
        <xdr:cNvSpPr/>
      </xdr:nvSpPr>
      <xdr:spPr>
        <a:xfrm>
          <a:off x="7842250" y="99942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59</xdr:row>
      <xdr:rowOff>117475</xdr:rowOff>
    </xdr:from>
    <xdr:to xmlns:xdr="http://schemas.openxmlformats.org/drawingml/2006/spreadsheetDrawing">
      <xdr:col>41</xdr:col>
      <xdr:colOff>101600</xdr:colOff>
      <xdr:row>60</xdr:row>
      <xdr:rowOff>50165</xdr:rowOff>
    </xdr:to>
    <xdr:sp macro="" textlink="">
      <xdr:nvSpPr>
        <xdr:cNvPr id="233" name="フローチャート: 判断 232"/>
        <xdr:cNvSpPr/>
      </xdr:nvSpPr>
      <xdr:spPr>
        <a:xfrm>
          <a:off x="7029450" y="100120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39370</xdr:rowOff>
    </xdr:from>
    <xdr:to xmlns:xdr="http://schemas.openxmlformats.org/drawingml/2006/spreadsheetDrawing">
      <xdr:col>36</xdr:col>
      <xdr:colOff>165100</xdr:colOff>
      <xdr:row>60</xdr:row>
      <xdr:rowOff>139065</xdr:rowOff>
    </xdr:to>
    <xdr:sp macro="" textlink="">
      <xdr:nvSpPr>
        <xdr:cNvPr id="234" name="フローチャート: 判断 233"/>
        <xdr:cNvSpPr/>
      </xdr:nvSpPr>
      <xdr:spPr>
        <a:xfrm>
          <a:off x="6235700" y="10101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2730"/>
    <xdr:sp macro="" textlink="">
      <xdr:nvSpPr>
        <xdr:cNvPr id="235" name="テキスト ボックス 234"/>
        <xdr:cNvSpPr txBox="1"/>
      </xdr:nvSpPr>
      <xdr:spPr>
        <a:xfrm>
          <a:off x="925830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2730"/>
    <xdr:sp macro="" textlink="">
      <xdr:nvSpPr>
        <xdr:cNvPr id="236" name="テキスト ボックス 235"/>
        <xdr:cNvSpPr txBox="1"/>
      </xdr:nvSpPr>
      <xdr:spPr>
        <a:xfrm>
          <a:off x="85153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2730"/>
    <xdr:sp macro="" textlink="">
      <xdr:nvSpPr>
        <xdr:cNvPr id="237" name="テキスト ボックス 236"/>
        <xdr:cNvSpPr txBox="1"/>
      </xdr:nvSpPr>
      <xdr:spPr>
        <a:xfrm>
          <a:off x="7715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1365" cy="252730"/>
    <xdr:sp macro="" textlink="">
      <xdr:nvSpPr>
        <xdr:cNvPr id="238" name="テキスト ボックス 237"/>
        <xdr:cNvSpPr txBox="1"/>
      </xdr:nvSpPr>
      <xdr:spPr>
        <a:xfrm>
          <a:off x="69088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2730"/>
    <xdr:sp macro="" textlink="">
      <xdr:nvSpPr>
        <xdr:cNvPr id="239" name="テキスト ボックス 238"/>
        <xdr:cNvSpPr txBox="1"/>
      </xdr:nvSpPr>
      <xdr:spPr>
        <a:xfrm>
          <a:off x="61150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73025</xdr:rowOff>
    </xdr:from>
    <xdr:to xmlns:xdr="http://schemas.openxmlformats.org/drawingml/2006/spreadsheetDrawing">
      <xdr:col>55</xdr:col>
      <xdr:colOff>50800</xdr:colOff>
      <xdr:row>58</xdr:row>
      <xdr:rowOff>5080</xdr:rowOff>
    </xdr:to>
    <xdr:sp macro="" textlink="">
      <xdr:nvSpPr>
        <xdr:cNvPr id="240" name="楕円 239"/>
        <xdr:cNvSpPr/>
      </xdr:nvSpPr>
      <xdr:spPr>
        <a:xfrm>
          <a:off x="9398000" y="96323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27305</xdr:rowOff>
    </xdr:from>
    <xdr:ext cx="469265" cy="253365"/>
    <xdr:sp macro="" textlink="">
      <xdr:nvSpPr>
        <xdr:cNvPr id="241" name="【体育館・プール】&#10;一人当たり面積該当値テキスト"/>
        <xdr:cNvSpPr txBox="1"/>
      </xdr:nvSpPr>
      <xdr:spPr>
        <a:xfrm>
          <a:off x="9467850" y="958659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73025</xdr:rowOff>
    </xdr:from>
    <xdr:to xmlns:xdr="http://schemas.openxmlformats.org/drawingml/2006/spreadsheetDrawing">
      <xdr:col>50</xdr:col>
      <xdr:colOff>165100</xdr:colOff>
      <xdr:row>58</xdr:row>
      <xdr:rowOff>5080</xdr:rowOff>
    </xdr:to>
    <xdr:sp macro="" textlink="">
      <xdr:nvSpPr>
        <xdr:cNvPr id="242" name="楕円 241"/>
        <xdr:cNvSpPr/>
      </xdr:nvSpPr>
      <xdr:spPr>
        <a:xfrm>
          <a:off x="8636000" y="9632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57</xdr:row>
      <xdr:rowOff>123190</xdr:rowOff>
    </xdr:from>
    <xdr:to xmlns:xdr="http://schemas.openxmlformats.org/drawingml/2006/spreadsheetDrawing">
      <xdr:col>55</xdr:col>
      <xdr:colOff>0</xdr:colOff>
      <xdr:row>57</xdr:row>
      <xdr:rowOff>123190</xdr:rowOff>
    </xdr:to>
    <xdr:cxnSp macro="">
      <xdr:nvCxnSpPr>
        <xdr:cNvPr id="243" name="直線コネクタ 242"/>
        <xdr:cNvCxnSpPr/>
      </xdr:nvCxnSpPr>
      <xdr:spPr>
        <a:xfrm>
          <a:off x="8686800" y="968248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73025</xdr:rowOff>
    </xdr:from>
    <xdr:to xmlns:xdr="http://schemas.openxmlformats.org/drawingml/2006/spreadsheetDrawing">
      <xdr:col>46</xdr:col>
      <xdr:colOff>38100</xdr:colOff>
      <xdr:row>58</xdr:row>
      <xdr:rowOff>5080</xdr:rowOff>
    </xdr:to>
    <xdr:sp macro="" textlink="">
      <xdr:nvSpPr>
        <xdr:cNvPr id="244" name="楕円 243"/>
        <xdr:cNvSpPr/>
      </xdr:nvSpPr>
      <xdr:spPr>
        <a:xfrm>
          <a:off x="7842250" y="96323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123190</xdr:rowOff>
    </xdr:from>
    <xdr:to xmlns:xdr="http://schemas.openxmlformats.org/drawingml/2006/spreadsheetDrawing">
      <xdr:col>50</xdr:col>
      <xdr:colOff>114300</xdr:colOff>
      <xdr:row>57</xdr:row>
      <xdr:rowOff>123190</xdr:rowOff>
    </xdr:to>
    <xdr:cxnSp macro="">
      <xdr:nvCxnSpPr>
        <xdr:cNvPr id="245" name="直線コネクタ 244"/>
        <xdr:cNvCxnSpPr/>
      </xdr:nvCxnSpPr>
      <xdr:spPr>
        <a:xfrm>
          <a:off x="7886700" y="96824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13335</xdr:rowOff>
    </xdr:from>
    <xdr:to xmlns:xdr="http://schemas.openxmlformats.org/drawingml/2006/spreadsheetDrawing">
      <xdr:col>41</xdr:col>
      <xdr:colOff>101600</xdr:colOff>
      <xdr:row>58</xdr:row>
      <xdr:rowOff>112395</xdr:rowOff>
    </xdr:to>
    <xdr:sp macro="" textlink="">
      <xdr:nvSpPr>
        <xdr:cNvPr id="246" name="楕円 245"/>
        <xdr:cNvSpPr/>
      </xdr:nvSpPr>
      <xdr:spPr>
        <a:xfrm>
          <a:off x="7029450" y="9740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57</xdr:row>
      <xdr:rowOff>123190</xdr:rowOff>
    </xdr:from>
    <xdr:to xmlns:xdr="http://schemas.openxmlformats.org/drawingml/2006/spreadsheetDrawing">
      <xdr:col>45</xdr:col>
      <xdr:colOff>171450</xdr:colOff>
      <xdr:row>58</xdr:row>
      <xdr:rowOff>62230</xdr:rowOff>
    </xdr:to>
    <xdr:cxnSp macro="">
      <xdr:nvCxnSpPr>
        <xdr:cNvPr id="247" name="直線コネクタ 246"/>
        <xdr:cNvCxnSpPr/>
      </xdr:nvCxnSpPr>
      <xdr:spPr>
        <a:xfrm flipV="1">
          <a:off x="7080250" y="9682480"/>
          <a:ext cx="80645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95250</xdr:rowOff>
    </xdr:from>
    <xdr:to xmlns:xdr="http://schemas.openxmlformats.org/drawingml/2006/spreadsheetDrawing">
      <xdr:col>36</xdr:col>
      <xdr:colOff>165100</xdr:colOff>
      <xdr:row>62</xdr:row>
      <xdr:rowOff>27305</xdr:rowOff>
    </xdr:to>
    <xdr:sp macro="" textlink="">
      <xdr:nvSpPr>
        <xdr:cNvPr id="248" name="楕円 247"/>
        <xdr:cNvSpPr/>
      </xdr:nvSpPr>
      <xdr:spPr>
        <a:xfrm>
          <a:off x="6235700" y="10325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58</xdr:row>
      <xdr:rowOff>62230</xdr:rowOff>
    </xdr:from>
    <xdr:to xmlns:xdr="http://schemas.openxmlformats.org/drawingml/2006/spreadsheetDrawing">
      <xdr:col>41</xdr:col>
      <xdr:colOff>50800</xdr:colOff>
      <xdr:row>61</xdr:row>
      <xdr:rowOff>145415</xdr:rowOff>
    </xdr:to>
    <xdr:cxnSp macro="">
      <xdr:nvCxnSpPr>
        <xdr:cNvPr id="249" name="直線コネクタ 248"/>
        <xdr:cNvCxnSpPr/>
      </xdr:nvCxnSpPr>
      <xdr:spPr>
        <a:xfrm flipV="1">
          <a:off x="6286500" y="9789160"/>
          <a:ext cx="793750" cy="586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22860</xdr:rowOff>
    </xdr:from>
    <xdr:ext cx="469900" cy="253365"/>
    <xdr:sp macro="" textlink="">
      <xdr:nvSpPr>
        <xdr:cNvPr id="250" name="n_1aveValue【体育館・プール】&#10;一人当たり面積"/>
        <xdr:cNvSpPr txBox="1"/>
      </xdr:nvSpPr>
      <xdr:spPr>
        <a:xfrm>
          <a:off x="8458200" y="100850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22860</xdr:rowOff>
    </xdr:from>
    <xdr:ext cx="469900" cy="253365"/>
    <xdr:sp macro="" textlink="">
      <xdr:nvSpPr>
        <xdr:cNvPr id="251" name="n_2aveValue【体育館・プール】&#10;一人当たり面積"/>
        <xdr:cNvSpPr txBox="1"/>
      </xdr:nvSpPr>
      <xdr:spPr>
        <a:xfrm>
          <a:off x="7677150" y="100850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40640</xdr:rowOff>
    </xdr:from>
    <xdr:ext cx="469900" cy="253365"/>
    <xdr:sp macro="" textlink="">
      <xdr:nvSpPr>
        <xdr:cNvPr id="252" name="n_3aveValue【体育館・プール】&#10;一人当たり面積"/>
        <xdr:cNvSpPr txBox="1"/>
      </xdr:nvSpPr>
      <xdr:spPr>
        <a:xfrm>
          <a:off x="6864350" y="101028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58</xdr:row>
      <xdr:rowOff>154940</xdr:rowOff>
    </xdr:from>
    <xdr:ext cx="469900" cy="253365"/>
    <xdr:sp macro="" textlink="">
      <xdr:nvSpPr>
        <xdr:cNvPr id="253" name="n_4aveValue【体育館・プール】&#10;一人当たり面積"/>
        <xdr:cNvSpPr txBox="1"/>
      </xdr:nvSpPr>
      <xdr:spPr>
        <a:xfrm>
          <a:off x="6070600" y="98818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56</xdr:row>
      <xdr:rowOff>20955</xdr:rowOff>
    </xdr:from>
    <xdr:ext cx="469900" cy="253365"/>
    <xdr:sp macro="" textlink="">
      <xdr:nvSpPr>
        <xdr:cNvPr id="254" name="n_1mainValue【体育館・プール】&#10;一人当たり面積"/>
        <xdr:cNvSpPr txBox="1"/>
      </xdr:nvSpPr>
      <xdr:spPr>
        <a:xfrm>
          <a:off x="8458200" y="94126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56</xdr:row>
      <xdr:rowOff>20955</xdr:rowOff>
    </xdr:from>
    <xdr:ext cx="469900" cy="253365"/>
    <xdr:sp macro="" textlink="">
      <xdr:nvSpPr>
        <xdr:cNvPr id="255" name="n_2mainValue【体育館・プール】&#10;一人当たり面積"/>
        <xdr:cNvSpPr txBox="1"/>
      </xdr:nvSpPr>
      <xdr:spPr>
        <a:xfrm>
          <a:off x="7677150" y="94126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56</xdr:row>
      <xdr:rowOff>128905</xdr:rowOff>
    </xdr:from>
    <xdr:ext cx="469900" cy="253365"/>
    <xdr:sp macro="" textlink="">
      <xdr:nvSpPr>
        <xdr:cNvPr id="256" name="n_3mainValue【体育館・プール】&#10;一人当たり面積"/>
        <xdr:cNvSpPr txBox="1"/>
      </xdr:nvSpPr>
      <xdr:spPr>
        <a:xfrm>
          <a:off x="6864350" y="9520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18415</xdr:rowOff>
    </xdr:from>
    <xdr:ext cx="469900" cy="253365"/>
    <xdr:sp macro="" textlink="">
      <xdr:nvSpPr>
        <xdr:cNvPr id="257" name="n_4mainValue【体育館・プール】&#10;一人当たり面積"/>
        <xdr:cNvSpPr txBox="1"/>
      </xdr:nvSpPr>
      <xdr:spPr>
        <a:xfrm>
          <a:off x="6070600" y="104159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58" name="正方形/長方形 257"/>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59" name="正方形/長方形 258"/>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60" name="正方形/長方形 259"/>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61" name="正方形/長方形 260"/>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62" name="正方形/長方形 261"/>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63" name="正方形/長方形 262"/>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64" name="正方形/長方形 263"/>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65" name="正方形/長方形 264"/>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7815" cy="220345"/>
    <xdr:sp macro="" textlink="">
      <xdr:nvSpPr>
        <xdr:cNvPr id="266" name="テキスト ボックス 265"/>
        <xdr:cNvSpPr txBox="1"/>
      </xdr:nvSpPr>
      <xdr:spPr>
        <a:xfrm>
          <a:off x="666750" y="1248346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67" name="直線コネクタ 266"/>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2730"/>
    <xdr:sp macro="" textlink="">
      <xdr:nvSpPr>
        <xdr:cNvPr id="268" name="テキスト ボックス 267"/>
        <xdr:cNvSpPr txBox="1"/>
      </xdr:nvSpPr>
      <xdr:spPr>
        <a:xfrm>
          <a:off x="275590" y="14766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165100</xdr:rowOff>
    </xdr:from>
    <xdr:to xmlns:xdr="http://schemas.openxmlformats.org/drawingml/2006/spreadsheetDrawing">
      <xdr:col>28</xdr:col>
      <xdr:colOff>114300</xdr:colOff>
      <xdr:row>86</xdr:row>
      <xdr:rowOff>165100</xdr:rowOff>
    </xdr:to>
    <xdr:cxnSp macro="">
      <xdr:nvCxnSpPr>
        <xdr:cNvPr id="269" name="直線コネクタ 268"/>
        <xdr:cNvCxnSpPr/>
      </xdr:nvCxnSpPr>
      <xdr:spPr>
        <a:xfrm>
          <a:off x="6858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26035</xdr:rowOff>
    </xdr:from>
    <xdr:ext cx="402590" cy="253365"/>
    <xdr:sp macro="" textlink="">
      <xdr:nvSpPr>
        <xdr:cNvPr id="270" name="テキスト ボックス 269"/>
        <xdr:cNvSpPr txBox="1"/>
      </xdr:nvSpPr>
      <xdr:spPr>
        <a:xfrm>
          <a:off x="339725" y="1444688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1" name="直線コネクタ 270"/>
        <xdr:cNvCxnSpPr/>
      </xdr:nvCxnSpPr>
      <xdr:spPr>
        <a:xfrm>
          <a:off x="6858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41275</xdr:rowOff>
    </xdr:from>
    <xdr:ext cx="402590" cy="253365"/>
    <xdr:sp macro="" textlink="">
      <xdr:nvSpPr>
        <xdr:cNvPr id="272" name="テキスト ボックス 271"/>
        <xdr:cNvSpPr txBox="1"/>
      </xdr:nvSpPr>
      <xdr:spPr>
        <a:xfrm>
          <a:off x="339725" y="1412684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29210</xdr:rowOff>
    </xdr:from>
    <xdr:to xmlns:xdr="http://schemas.openxmlformats.org/drawingml/2006/spreadsheetDrawing">
      <xdr:col>28</xdr:col>
      <xdr:colOff>114300</xdr:colOff>
      <xdr:row>83</xdr:row>
      <xdr:rowOff>29210</xdr:rowOff>
    </xdr:to>
    <xdr:cxnSp macro="">
      <xdr:nvCxnSpPr>
        <xdr:cNvPr id="273" name="直線コネクタ 272"/>
        <xdr:cNvCxnSpPr/>
      </xdr:nvCxnSpPr>
      <xdr:spPr>
        <a:xfrm>
          <a:off x="6858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57785</xdr:rowOff>
    </xdr:from>
    <xdr:ext cx="402590" cy="253365"/>
    <xdr:sp macro="" textlink="">
      <xdr:nvSpPr>
        <xdr:cNvPr id="274" name="テキスト ボックス 273"/>
        <xdr:cNvSpPr txBox="1"/>
      </xdr:nvSpPr>
      <xdr:spPr>
        <a:xfrm>
          <a:off x="339725" y="1380807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45085</xdr:rowOff>
    </xdr:from>
    <xdr:to xmlns:xdr="http://schemas.openxmlformats.org/drawingml/2006/spreadsheetDrawing">
      <xdr:col>28</xdr:col>
      <xdr:colOff>114300</xdr:colOff>
      <xdr:row>81</xdr:row>
      <xdr:rowOff>45085</xdr:rowOff>
    </xdr:to>
    <xdr:cxnSp macro="">
      <xdr:nvCxnSpPr>
        <xdr:cNvPr id="275" name="直線コネクタ 274"/>
        <xdr:cNvCxnSpPr/>
      </xdr:nvCxnSpPr>
      <xdr:spPr>
        <a:xfrm>
          <a:off x="6858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73660</xdr:rowOff>
    </xdr:from>
    <xdr:ext cx="402590" cy="253365"/>
    <xdr:sp macro="" textlink="">
      <xdr:nvSpPr>
        <xdr:cNvPr id="276" name="テキスト ボックス 275"/>
        <xdr:cNvSpPr txBox="1"/>
      </xdr:nvSpPr>
      <xdr:spPr>
        <a:xfrm>
          <a:off x="339725" y="134886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61595</xdr:rowOff>
    </xdr:from>
    <xdr:to xmlns:xdr="http://schemas.openxmlformats.org/drawingml/2006/spreadsheetDrawing">
      <xdr:col>28</xdr:col>
      <xdr:colOff>114300</xdr:colOff>
      <xdr:row>79</xdr:row>
      <xdr:rowOff>61595</xdr:rowOff>
    </xdr:to>
    <xdr:cxnSp macro="">
      <xdr:nvCxnSpPr>
        <xdr:cNvPr id="277" name="直線コネクタ 276"/>
        <xdr:cNvCxnSpPr/>
      </xdr:nvCxnSpPr>
      <xdr:spPr>
        <a:xfrm>
          <a:off x="6858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90170</xdr:rowOff>
    </xdr:from>
    <xdr:ext cx="402590" cy="252730"/>
    <xdr:sp macro="" textlink="">
      <xdr:nvSpPr>
        <xdr:cNvPr id="278" name="テキスト ボックス 277"/>
        <xdr:cNvSpPr txBox="1"/>
      </xdr:nvSpPr>
      <xdr:spPr>
        <a:xfrm>
          <a:off x="339725" y="1316990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76835</xdr:rowOff>
    </xdr:from>
    <xdr:to xmlns:xdr="http://schemas.openxmlformats.org/drawingml/2006/spreadsheetDrawing">
      <xdr:col>28</xdr:col>
      <xdr:colOff>114300</xdr:colOff>
      <xdr:row>77</xdr:row>
      <xdr:rowOff>76835</xdr:rowOff>
    </xdr:to>
    <xdr:cxnSp macro="">
      <xdr:nvCxnSpPr>
        <xdr:cNvPr id="279" name="直線コネクタ 278"/>
        <xdr:cNvCxnSpPr/>
      </xdr:nvCxnSpPr>
      <xdr:spPr>
        <a:xfrm>
          <a:off x="6858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106045</xdr:rowOff>
    </xdr:from>
    <xdr:ext cx="402590" cy="252730"/>
    <xdr:sp macro="" textlink="">
      <xdr:nvSpPr>
        <xdr:cNvPr id="280" name="テキスト ボックス 279"/>
        <xdr:cNvSpPr txBox="1"/>
      </xdr:nvSpPr>
      <xdr:spPr>
        <a:xfrm>
          <a:off x="339725" y="1285049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81" name="直線コネクタ 280"/>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121920</xdr:rowOff>
    </xdr:from>
    <xdr:ext cx="402590" cy="252730"/>
    <xdr:sp macro="" textlink="">
      <xdr:nvSpPr>
        <xdr:cNvPr id="282" name="テキスト ボックス 281"/>
        <xdr:cNvSpPr txBox="1"/>
      </xdr:nvSpPr>
      <xdr:spPr>
        <a:xfrm>
          <a:off x="339725" y="125310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83" name="【福祉施設】&#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129540</xdr:rowOff>
    </xdr:from>
    <xdr:to xmlns:xdr="http://schemas.openxmlformats.org/drawingml/2006/spreadsheetDrawing">
      <xdr:col>24</xdr:col>
      <xdr:colOff>62865</xdr:colOff>
      <xdr:row>85</xdr:row>
      <xdr:rowOff>151130</xdr:rowOff>
    </xdr:to>
    <xdr:cxnSp macro="">
      <xdr:nvCxnSpPr>
        <xdr:cNvPr id="284" name="直線コネクタ 283"/>
        <xdr:cNvCxnSpPr/>
      </xdr:nvCxnSpPr>
      <xdr:spPr>
        <a:xfrm flipV="1">
          <a:off x="4177665" y="13209270"/>
          <a:ext cx="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154305</xdr:rowOff>
    </xdr:from>
    <xdr:ext cx="404495" cy="253365"/>
    <xdr:sp macro="" textlink="">
      <xdr:nvSpPr>
        <xdr:cNvPr id="285" name="【福祉施設】&#10;有形固定資産減価償却率最小値テキスト"/>
        <xdr:cNvSpPr txBox="1"/>
      </xdr:nvSpPr>
      <xdr:spPr>
        <a:xfrm>
          <a:off x="4216400" y="1440751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151130</xdr:rowOff>
    </xdr:from>
    <xdr:to xmlns:xdr="http://schemas.openxmlformats.org/drawingml/2006/spreadsheetDrawing">
      <xdr:col>24</xdr:col>
      <xdr:colOff>152400</xdr:colOff>
      <xdr:row>85</xdr:row>
      <xdr:rowOff>151130</xdr:rowOff>
    </xdr:to>
    <xdr:cxnSp macro="">
      <xdr:nvCxnSpPr>
        <xdr:cNvPr id="286" name="直線コネクタ 285"/>
        <xdr:cNvCxnSpPr/>
      </xdr:nvCxnSpPr>
      <xdr:spPr>
        <a:xfrm>
          <a:off x="4108450" y="14404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77470</xdr:rowOff>
    </xdr:from>
    <xdr:ext cx="404495" cy="252730"/>
    <xdr:sp macro="" textlink="">
      <xdr:nvSpPr>
        <xdr:cNvPr id="287" name="【福祉施設】&#10;有形固定資産減価償却率最大値テキスト"/>
        <xdr:cNvSpPr txBox="1"/>
      </xdr:nvSpPr>
      <xdr:spPr>
        <a:xfrm>
          <a:off x="4216400" y="129895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129540</xdr:rowOff>
    </xdr:from>
    <xdr:to xmlns:xdr="http://schemas.openxmlformats.org/drawingml/2006/spreadsheetDrawing">
      <xdr:col>24</xdr:col>
      <xdr:colOff>152400</xdr:colOff>
      <xdr:row>78</xdr:row>
      <xdr:rowOff>129540</xdr:rowOff>
    </xdr:to>
    <xdr:cxnSp macro="">
      <xdr:nvCxnSpPr>
        <xdr:cNvPr id="288" name="直線コネクタ 287"/>
        <xdr:cNvCxnSpPr/>
      </xdr:nvCxnSpPr>
      <xdr:spPr>
        <a:xfrm>
          <a:off x="4108450" y="13209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147320</xdr:rowOff>
    </xdr:from>
    <xdr:ext cx="404495" cy="252730"/>
    <xdr:sp macro="" textlink="">
      <xdr:nvSpPr>
        <xdr:cNvPr id="289" name="【福祉施設】&#10;有形固定資産減価償却率平均値テキスト"/>
        <xdr:cNvSpPr txBox="1"/>
      </xdr:nvSpPr>
      <xdr:spPr>
        <a:xfrm>
          <a:off x="4216400" y="13394690"/>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125095</xdr:rowOff>
    </xdr:from>
    <xdr:to xmlns:xdr="http://schemas.openxmlformats.org/drawingml/2006/spreadsheetDrawing">
      <xdr:col>24</xdr:col>
      <xdr:colOff>114300</xdr:colOff>
      <xdr:row>81</xdr:row>
      <xdr:rowOff>56515</xdr:rowOff>
    </xdr:to>
    <xdr:sp macro="" textlink="">
      <xdr:nvSpPr>
        <xdr:cNvPr id="290" name="フローチャート: 判断 289"/>
        <xdr:cNvSpPr/>
      </xdr:nvSpPr>
      <xdr:spPr>
        <a:xfrm>
          <a:off x="4127500" y="13540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32385</xdr:rowOff>
    </xdr:from>
    <xdr:to xmlns:xdr="http://schemas.openxmlformats.org/drawingml/2006/spreadsheetDrawing">
      <xdr:col>20</xdr:col>
      <xdr:colOff>38100</xdr:colOff>
      <xdr:row>80</xdr:row>
      <xdr:rowOff>131445</xdr:rowOff>
    </xdr:to>
    <xdr:sp macro="" textlink="">
      <xdr:nvSpPr>
        <xdr:cNvPr id="291" name="フローチャート: 判断 290"/>
        <xdr:cNvSpPr/>
      </xdr:nvSpPr>
      <xdr:spPr>
        <a:xfrm>
          <a:off x="3384550" y="134473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79</xdr:row>
      <xdr:rowOff>151765</xdr:rowOff>
    </xdr:from>
    <xdr:to xmlns:xdr="http://schemas.openxmlformats.org/drawingml/2006/spreadsheetDrawing">
      <xdr:col>15</xdr:col>
      <xdr:colOff>101600</xdr:colOff>
      <xdr:row>80</xdr:row>
      <xdr:rowOff>84455</xdr:rowOff>
    </xdr:to>
    <xdr:sp macro="" textlink="">
      <xdr:nvSpPr>
        <xdr:cNvPr id="292" name="フローチャート: 判断 291"/>
        <xdr:cNvSpPr/>
      </xdr:nvSpPr>
      <xdr:spPr>
        <a:xfrm>
          <a:off x="2571750" y="133991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27305</xdr:rowOff>
    </xdr:from>
    <xdr:to xmlns:xdr="http://schemas.openxmlformats.org/drawingml/2006/spreadsheetDrawing">
      <xdr:col>10</xdr:col>
      <xdr:colOff>165100</xdr:colOff>
      <xdr:row>79</xdr:row>
      <xdr:rowOff>127000</xdr:rowOff>
    </xdr:to>
    <xdr:sp macro="" textlink="">
      <xdr:nvSpPr>
        <xdr:cNvPr id="293" name="フローチャート: 判断 292"/>
        <xdr:cNvSpPr/>
      </xdr:nvSpPr>
      <xdr:spPr>
        <a:xfrm>
          <a:off x="1778000" y="132746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34290</xdr:rowOff>
    </xdr:from>
    <xdr:to xmlns:xdr="http://schemas.openxmlformats.org/drawingml/2006/spreadsheetDrawing">
      <xdr:col>6</xdr:col>
      <xdr:colOff>38100</xdr:colOff>
      <xdr:row>79</xdr:row>
      <xdr:rowOff>133350</xdr:rowOff>
    </xdr:to>
    <xdr:sp macro="" textlink="">
      <xdr:nvSpPr>
        <xdr:cNvPr id="294" name="フローチャート: 判断 293"/>
        <xdr:cNvSpPr/>
      </xdr:nvSpPr>
      <xdr:spPr>
        <a:xfrm>
          <a:off x="984250" y="132816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52730"/>
    <xdr:sp macro="" textlink="">
      <xdr:nvSpPr>
        <xdr:cNvPr id="295" name="テキスト ボックス 294"/>
        <xdr:cNvSpPr txBox="1"/>
      </xdr:nvSpPr>
      <xdr:spPr>
        <a:xfrm>
          <a:off x="40068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52730"/>
    <xdr:sp macro="" textlink="">
      <xdr:nvSpPr>
        <xdr:cNvPr id="296" name="テキスト ボックス 295"/>
        <xdr:cNvSpPr txBox="1"/>
      </xdr:nvSpPr>
      <xdr:spPr>
        <a:xfrm>
          <a:off x="32575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61365" cy="252730"/>
    <xdr:sp macro="" textlink="">
      <xdr:nvSpPr>
        <xdr:cNvPr id="297" name="テキスト ボックス 296"/>
        <xdr:cNvSpPr txBox="1"/>
      </xdr:nvSpPr>
      <xdr:spPr>
        <a:xfrm>
          <a:off x="24511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52730"/>
    <xdr:sp macro="" textlink="">
      <xdr:nvSpPr>
        <xdr:cNvPr id="298" name="テキスト ボックス 297"/>
        <xdr:cNvSpPr txBox="1"/>
      </xdr:nvSpPr>
      <xdr:spPr>
        <a:xfrm>
          <a:off x="1657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52730"/>
    <xdr:sp macro="" textlink="">
      <xdr:nvSpPr>
        <xdr:cNvPr id="299" name="テキスト ボックス 298"/>
        <xdr:cNvSpPr txBox="1"/>
      </xdr:nvSpPr>
      <xdr:spPr>
        <a:xfrm>
          <a:off x="857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100965</xdr:rowOff>
    </xdr:from>
    <xdr:to xmlns:xdr="http://schemas.openxmlformats.org/drawingml/2006/spreadsheetDrawing">
      <xdr:col>24</xdr:col>
      <xdr:colOff>114300</xdr:colOff>
      <xdr:row>86</xdr:row>
      <xdr:rowOff>33020</xdr:rowOff>
    </xdr:to>
    <xdr:sp macro="" textlink="">
      <xdr:nvSpPr>
        <xdr:cNvPr id="300" name="楕円 299"/>
        <xdr:cNvSpPr/>
      </xdr:nvSpPr>
      <xdr:spPr>
        <a:xfrm>
          <a:off x="4127500" y="143541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17780</xdr:rowOff>
    </xdr:from>
    <xdr:ext cx="404495" cy="253365"/>
    <xdr:sp macro="" textlink="">
      <xdr:nvSpPr>
        <xdr:cNvPr id="301" name="【福祉施設】&#10;有形固定資産減価償却率該当値テキスト"/>
        <xdr:cNvSpPr txBox="1"/>
      </xdr:nvSpPr>
      <xdr:spPr>
        <a:xfrm>
          <a:off x="4216400" y="1427099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27305</xdr:rowOff>
    </xdr:from>
    <xdr:to xmlns:xdr="http://schemas.openxmlformats.org/drawingml/2006/spreadsheetDrawing">
      <xdr:col>20</xdr:col>
      <xdr:colOff>38100</xdr:colOff>
      <xdr:row>85</xdr:row>
      <xdr:rowOff>127000</xdr:rowOff>
    </xdr:to>
    <xdr:sp macro="" textlink="">
      <xdr:nvSpPr>
        <xdr:cNvPr id="302" name="楕円 301"/>
        <xdr:cNvSpPr/>
      </xdr:nvSpPr>
      <xdr:spPr>
        <a:xfrm>
          <a:off x="3384550" y="142805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85</xdr:row>
      <xdr:rowOff>76835</xdr:rowOff>
    </xdr:from>
    <xdr:to xmlns:xdr="http://schemas.openxmlformats.org/drawingml/2006/spreadsheetDrawing">
      <xdr:col>24</xdr:col>
      <xdr:colOff>63500</xdr:colOff>
      <xdr:row>85</xdr:row>
      <xdr:rowOff>151130</xdr:rowOff>
    </xdr:to>
    <xdr:cxnSp macro="">
      <xdr:nvCxnSpPr>
        <xdr:cNvPr id="303" name="直線コネクタ 302"/>
        <xdr:cNvCxnSpPr/>
      </xdr:nvCxnSpPr>
      <xdr:spPr>
        <a:xfrm>
          <a:off x="3429000" y="14330045"/>
          <a:ext cx="7493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121920</xdr:rowOff>
    </xdr:from>
    <xdr:to xmlns:xdr="http://schemas.openxmlformats.org/drawingml/2006/spreadsheetDrawing">
      <xdr:col>15</xdr:col>
      <xdr:colOff>101600</xdr:colOff>
      <xdr:row>85</xdr:row>
      <xdr:rowOff>53340</xdr:rowOff>
    </xdr:to>
    <xdr:sp macro="" textlink="">
      <xdr:nvSpPr>
        <xdr:cNvPr id="304" name="楕円 303"/>
        <xdr:cNvSpPr/>
      </xdr:nvSpPr>
      <xdr:spPr>
        <a:xfrm>
          <a:off x="2571750" y="14207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3810</xdr:rowOff>
    </xdr:from>
    <xdr:to xmlns:xdr="http://schemas.openxmlformats.org/drawingml/2006/spreadsheetDrawing">
      <xdr:col>19</xdr:col>
      <xdr:colOff>171450</xdr:colOff>
      <xdr:row>85</xdr:row>
      <xdr:rowOff>76835</xdr:rowOff>
    </xdr:to>
    <xdr:cxnSp macro="">
      <xdr:nvCxnSpPr>
        <xdr:cNvPr id="305" name="直線コネクタ 304"/>
        <xdr:cNvCxnSpPr/>
      </xdr:nvCxnSpPr>
      <xdr:spPr>
        <a:xfrm>
          <a:off x="2622550" y="14257020"/>
          <a:ext cx="80645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22860</xdr:rowOff>
    </xdr:from>
    <xdr:to xmlns:xdr="http://schemas.openxmlformats.org/drawingml/2006/spreadsheetDrawing">
      <xdr:col>10</xdr:col>
      <xdr:colOff>165100</xdr:colOff>
      <xdr:row>84</xdr:row>
      <xdr:rowOff>122555</xdr:rowOff>
    </xdr:to>
    <xdr:sp macro="" textlink="">
      <xdr:nvSpPr>
        <xdr:cNvPr id="306" name="楕円 305"/>
        <xdr:cNvSpPr/>
      </xdr:nvSpPr>
      <xdr:spPr>
        <a:xfrm>
          <a:off x="1778000" y="141084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73025</xdr:rowOff>
    </xdr:from>
    <xdr:to xmlns:xdr="http://schemas.openxmlformats.org/drawingml/2006/spreadsheetDrawing">
      <xdr:col>15</xdr:col>
      <xdr:colOff>50800</xdr:colOff>
      <xdr:row>85</xdr:row>
      <xdr:rowOff>3810</xdr:rowOff>
    </xdr:to>
    <xdr:cxnSp macro="">
      <xdr:nvCxnSpPr>
        <xdr:cNvPr id="307" name="直線コネクタ 306"/>
        <xdr:cNvCxnSpPr/>
      </xdr:nvCxnSpPr>
      <xdr:spPr>
        <a:xfrm>
          <a:off x="1828800" y="14158595"/>
          <a:ext cx="7937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67945</xdr:rowOff>
    </xdr:from>
    <xdr:to xmlns:xdr="http://schemas.openxmlformats.org/drawingml/2006/spreadsheetDrawing">
      <xdr:col>6</xdr:col>
      <xdr:colOff>38100</xdr:colOff>
      <xdr:row>82</xdr:row>
      <xdr:rowOff>167005</xdr:rowOff>
    </xdr:to>
    <xdr:sp macro="" textlink="">
      <xdr:nvSpPr>
        <xdr:cNvPr id="308" name="楕円 307"/>
        <xdr:cNvSpPr/>
      </xdr:nvSpPr>
      <xdr:spPr>
        <a:xfrm>
          <a:off x="984250" y="138182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82</xdr:row>
      <xdr:rowOff>117475</xdr:rowOff>
    </xdr:from>
    <xdr:to xmlns:xdr="http://schemas.openxmlformats.org/drawingml/2006/spreadsheetDrawing">
      <xdr:col>10</xdr:col>
      <xdr:colOff>114300</xdr:colOff>
      <xdr:row>84</xdr:row>
      <xdr:rowOff>73025</xdr:rowOff>
    </xdr:to>
    <xdr:cxnSp macro="">
      <xdr:nvCxnSpPr>
        <xdr:cNvPr id="309" name="直線コネクタ 308"/>
        <xdr:cNvCxnSpPr/>
      </xdr:nvCxnSpPr>
      <xdr:spPr>
        <a:xfrm>
          <a:off x="1028700" y="13867765"/>
          <a:ext cx="8001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78</xdr:row>
      <xdr:rowOff>147955</xdr:rowOff>
    </xdr:from>
    <xdr:ext cx="404495" cy="253365"/>
    <xdr:sp macro="" textlink="">
      <xdr:nvSpPr>
        <xdr:cNvPr id="310" name="n_1aveValue【福祉施設】&#10;有形固定資産減価償却率"/>
        <xdr:cNvSpPr txBox="1"/>
      </xdr:nvSpPr>
      <xdr:spPr>
        <a:xfrm>
          <a:off x="3239135" y="1322768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99695</xdr:rowOff>
    </xdr:from>
    <xdr:ext cx="404495" cy="252730"/>
    <xdr:sp macro="" textlink="">
      <xdr:nvSpPr>
        <xdr:cNvPr id="311" name="n_2aveValue【福祉施設】&#10;有形固定資産減価償却率"/>
        <xdr:cNvSpPr txBox="1"/>
      </xdr:nvSpPr>
      <xdr:spPr>
        <a:xfrm>
          <a:off x="2439035" y="1317942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142875</xdr:rowOff>
    </xdr:from>
    <xdr:ext cx="404495" cy="252730"/>
    <xdr:sp macro="" textlink="">
      <xdr:nvSpPr>
        <xdr:cNvPr id="312" name="n_3aveValue【福祉施設】&#10;有形固定資産減価償却率"/>
        <xdr:cNvSpPr txBox="1"/>
      </xdr:nvSpPr>
      <xdr:spPr>
        <a:xfrm>
          <a:off x="1645285" y="1305496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149860</xdr:rowOff>
    </xdr:from>
    <xdr:ext cx="405130" cy="253365"/>
    <xdr:sp macro="" textlink="">
      <xdr:nvSpPr>
        <xdr:cNvPr id="313" name="n_4aveValue【福祉施設】&#10;有形固定資産減価償却率"/>
        <xdr:cNvSpPr txBox="1"/>
      </xdr:nvSpPr>
      <xdr:spPr>
        <a:xfrm>
          <a:off x="851535" y="130619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117475</xdr:rowOff>
    </xdr:from>
    <xdr:ext cx="404495" cy="253365"/>
    <xdr:sp macro="" textlink="">
      <xdr:nvSpPr>
        <xdr:cNvPr id="314" name="n_1mainValue【福祉施設】&#10;有形固定資産減価償却率"/>
        <xdr:cNvSpPr txBox="1"/>
      </xdr:nvSpPr>
      <xdr:spPr>
        <a:xfrm>
          <a:off x="3239135" y="1437068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44450</xdr:rowOff>
    </xdr:from>
    <xdr:ext cx="404495" cy="253365"/>
    <xdr:sp macro="" textlink="">
      <xdr:nvSpPr>
        <xdr:cNvPr id="315" name="n_2mainValue【福祉施設】&#10;有形固定資産減価償却率"/>
        <xdr:cNvSpPr txBox="1"/>
      </xdr:nvSpPr>
      <xdr:spPr>
        <a:xfrm>
          <a:off x="2439035" y="1429766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113665</xdr:rowOff>
    </xdr:from>
    <xdr:ext cx="404495" cy="253365"/>
    <xdr:sp macro="" textlink="">
      <xdr:nvSpPr>
        <xdr:cNvPr id="316" name="n_3mainValue【福祉施設】&#10;有形固定資産減価償却率"/>
        <xdr:cNvSpPr txBox="1"/>
      </xdr:nvSpPr>
      <xdr:spPr>
        <a:xfrm>
          <a:off x="1645285" y="1419923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158750</xdr:rowOff>
    </xdr:from>
    <xdr:ext cx="405130" cy="252730"/>
    <xdr:sp macro="" textlink="">
      <xdr:nvSpPr>
        <xdr:cNvPr id="317" name="n_4mainValue【福祉施設】&#10;有形固定資産減価償却率"/>
        <xdr:cNvSpPr txBox="1"/>
      </xdr:nvSpPr>
      <xdr:spPr>
        <a:xfrm>
          <a:off x="851535" y="139090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318" name="正方形/長方形 317"/>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319" name="正方形/長方形 318"/>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320" name="正方形/長方形 319"/>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321" name="正方形/長方形 320"/>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322" name="正方形/長方形 321"/>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323" name="正方形/長方形 322"/>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324" name="正方形/長方形 323"/>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25" name="正方形/長方形 324"/>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9250" cy="220345"/>
    <xdr:sp macro="" textlink="">
      <xdr:nvSpPr>
        <xdr:cNvPr id="326" name="テキスト ボックス 325"/>
        <xdr:cNvSpPr txBox="1"/>
      </xdr:nvSpPr>
      <xdr:spPr>
        <a:xfrm>
          <a:off x="5918200" y="1248346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27" name="直線コネクタ 326"/>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87</xdr:row>
      <xdr:rowOff>37465</xdr:rowOff>
    </xdr:from>
    <xdr:to xmlns:xdr="http://schemas.openxmlformats.org/drawingml/2006/spreadsheetDrawing">
      <xdr:col>59</xdr:col>
      <xdr:colOff>50800</xdr:colOff>
      <xdr:row>87</xdr:row>
      <xdr:rowOff>37465</xdr:rowOff>
    </xdr:to>
    <xdr:cxnSp macro="">
      <xdr:nvCxnSpPr>
        <xdr:cNvPr id="328" name="直線コネクタ 327"/>
        <xdr:cNvCxnSpPr/>
      </xdr:nvCxnSpPr>
      <xdr:spPr>
        <a:xfrm>
          <a:off x="5956300" y="14625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66040</xdr:rowOff>
    </xdr:from>
    <xdr:ext cx="466725" cy="252730"/>
    <xdr:sp macro="" textlink="">
      <xdr:nvSpPr>
        <xdr:cNvPr id="329" name="テキスト ボックス 328"/>
        <xdr:cNvSpPr txBox="1"/>
      </xdr:nvSpPr>
      <xdr:spPr>
        <a:xfrm>
          <a:off x="5527040" y="144868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93345</xdr:rowOff>
    </xdr:from>
    <xdr:to xmlns:xdr="http://schemas.openxmlformats.org/drawingml/2006/spreadsheetDrawing">
      <xdr:col>59</xdr:col>
      <xdr:colOff>50800</xdr:colOff>
      <xdr:row>85</xdr:row>
      <xdr:rowOff>93345</xdr:rowOff>
    </xdr:to>
    <xdr:cxnSp macro="">
      <xdr:nvCxnSpPr>
        <xdr:cNvPr id="330" name="直線コネクタ 329"/>
        <xdr:cNvCxnSpPr/>
      </xdr:nvCxnSpPr>
      <xdr:spPr>
        <a:xfrm>
          <a:off x="5956300" y="14346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121920</xdr:rowOff>
    </xdr:from>
    <xdr:ext cx="466725" cy="252730"/>
    <xdr:sp macro="" textlink="">
      <xdr:nvSpPr>
        <xdr:cNvPr id="331" name="テキスト ボックス 330"/>
        <xdr:cNvSpPr txBox="1"/>
      </xdr:nvSpPr>
      <xdr:spPr>
        <a:xfrm>
          <a:off x="5527040" y="142074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149225</xdr:rowOff>
    </xdr:from>
    <xdr:to xmlns:xdr="http://schemas.openxmlformats.org/drawingml/2006/spreadsheetDrawing">
      <xdr:col>59</xdr:col>
      <xdr:colOff>50800</xdr:colOff>
      <xdr:row>83</xdr:row>
      <xdr:rowOff>149225</xdr:rowOff>
    </xdr:to>
    <xdr:cxnSp macro="">
      <xdr:nvCxnSpPr>
        <xdr:cNvPr id="332" name="直線コネクタ 331"/>
        <xdr:cNvCxnSpPr/>
      </xdr:nvCxnSpPr>
      <xdr:spPr>
        <a:xfrm>
          <a:off x="5956300" y="14067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10160</xdr:rowOff>
    </xdr:from>
    <xdr:ext cx="466725" cy="252730"/>
    <xdr:sp macro="" textlink="">
      <xdr:nvSpPr>
        <xdr:cNvPr id="333" name="テキスト ボックス 332"/>
        <xdr:cNvSpPr txBox="1"/>
      </xdr:nvSpPr>
      <xdr:spPr>
        <a:xfrm>
          <a:off x="5527040" y="13928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34" name="直線コネクタ 333"/>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66040</xdr:rowOff>
    </xdr:from>
    <xdr:ext cx="466725" cy="252730"/>
    <xdr:sp macro="" textlink="">
      <xdr:nvSpPr>
        <xdr:cNvPr id="335" name="テキスト ボックス 334"/>
        <xdr:cNvSpPr txBox="1"/>
      </xdr:nvSpPr>
      <xdr:spPr>
        <a:xfrm>
          <a:off x="5527040" y="136486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93345</xdr:rowOff>
    </xdr:from>
    <xdr:to xmlns:xdr="http://schemas.openxmlformats.org/drawingml/2006/spreadsheetDrawing">
      <xdr:col>59</xdr:col>
      <xdr:colOff>50800</xdr:colOff>
      <xdr:row>80</xdr:row>
      <xdr:rowOff>93345</xdr:rowOff>
    </xdr:to>
    <xdr:cxnSp macro="">
      <xdr:nvCxnSpPr>
        <xdr:cNvPr id="336" name="直線コネクタ 335"/>
        <xdr:cNvCxnSpPr/>
      </xdr:nvCxnSpPr>
      <xdr:spPr>
        <a:xfrm>
          <a:off x="5956300" y="13508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121920</xdr:rowOff>
    </xdr:from>
    <xdr:ext cx="466725" cy="252730"/>
    <xdr:sp macro="" textlink="">
      <xdr:nvSpPr>
        <xdr:cNvPr id="337" name="テキスト ボックス 336"/>
        <xdr:cNvSpPr txBox="1"/>
      </xdr:nvSpPr>
      <xdr:spPr>
        <a:xfrm>
          <a:off x="5527040" y="13369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149225</xdr:rowOff>
    </xdr:from>
    <xdr:to xmlns:xdr="http://schemas.openxmlformats.org/drawingml/2006/spreadsheetDrawing">
      <xdr:col>59</xdr:col>
      <xdr:colOff>50800</xdr:colOff>
      <xdr:row>78</xdr:row>
      <xdr:rowOff>149225</xdr:rowOff>
    </xdr:to>
    <xdr:cxnSp macro="">
      <xdr:nvCxnSpPr>
        <xdr:cNvPr id="338" name="直線コネクタ 337"/>
        <xdr:cNvCxnSpPr/>
      </xdr:nvCxnSpPr>
      <xdr:spPr>
        <a:xfrm>
          <a:off x="5956300" y="13228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6725" cy="252730"/>
    <xdr:sp macro="" textlink="">
      <xdr:nvSpPr>
        <xdr:cNvPr id="339" name="テキスト ボックス 338"/>
        <xdr:cNvSpPr txBox="1"/>
      </xdr:nvSpPr>
      <xdr:spPr>
        <a:xfrm>
          <a:off x="5527040" y="130898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37465</xdr:rowOff>
    </xdr:from>
    <xdr:to xmlns:xdr="http://schemas.openxmlformats.org/drawingml/2006/spreadsheetDrawing">
      <xdr:col>59</xdr:col>
      <xdr:colOff>50800</xdr:colOff>
      <xdr:row>77</xdr:row>
      <xdr:rowOff>37465</xdr:rowOff>
    </xdr:to>
    <xdr:cxnSp macro="">
      <xdr:nvCxnSpPr>
        <xdr:cNvPr id="340" name="直線コネクタ 339"/>
        <xdr:cNvCxnSpPr/>
      </xdr:nvCxnSpPr>
      <xdr:spPr>
        <a:xfrm>
          <a:off x="5956300" y="12949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66040</xdr:rowOff>
    </xdr:from>
    <xdr:ext cx="466725" cy="252730"/>
    <xdr:sp macro="" textlink="">
      <xdr:nvSpPr>
        <xdr:cNvPr id="341" name="テキスト ボックス 340"/>
        <xdr:cNvSpPr txBox="1"/>
      </xdr:nvSpPr>
      <xdr:spPr>
        <a:xfrm>
          <a:off x="5527040" y="128104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342" name="直線コネクタ 341"/>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121920</xdr:rowOff>
    </xdr:from>
    <xdr:ext cx="466725" cy="252730"/>
    <xdr:sp macro="" textlink="">
      <xdr:nvSpPr>
        <xdr:cNvPr id="343" name="テキスト ボックス 342"/>
        <xdr:cNvSpPr txBox="1"/>
      </xdr:nvSpPr>
      <xdr:spPr>
        <a:xfrm>
          <a:off x="552704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44" name="【福祉施設】&#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78</xdr:row>
      <xdr:rowOff>46990</xdr:rowOff>
    </xdr:from>
    <xdr:to xmlns:xdr="http://schemas.openxmlformats.org/drawingml/2006/spreadsheetDrawing">
      <xdr:col>54</xdr:col>
      <xdr:colOff>171450</xdr:colOff>
      <xdr:row>86</xdr:row>
      <xdr:rowOff>37465</xdr:rowOff>
    </xdr:to>
    <xdr:cxnSp macro="">
      <xdr:nvCxnSpPr>
        <xdr:cNvPr id="345" name="直線コネクタ 344"/>
        <xdr:cNvCxnSpPr/>
      </xdr:nvCxnSpPr>
      <xdr:spPr>
        <a:xfrm flipV="1">
          <a:off x="9429750" y="13126720"/>
          <a:ext cx="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40640</xdr:rowOff>
    </xdr:from>
    <xdr:ext cx="469265" cy="253365"/>
    <xdr:sp macro="" textlink="">
      <xdr:nvSpPr>
        <xdr:cNvPr id="346" name="【福祉施設】&#10;一人当たり面積最小値テキスト"/>
        <xdr:cNvSpPr txBox="1"/>
      </xdr:nvSpPr>
      <xdr:spPr>
        <a:xfrm>
          <a:off x="9467850" y="1446149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37465</xdr:rowOff>
    </xdr:from>
    <xdr:to xmlns:xdr="http://schemas.openxmlformats.org/drawingml/2006/spreadsheetDrawing">
      <xdr:col>55</xdr:col>
      <xdr:colOff>88900</xdr:colOff>
      <xdr:row>86</xdr:row>
      <xdr:rowOff>37465</xdr:rowOff>
    </xdr:to>
    <xdr:cxnSp macro="">
      <xdr:nvCxnSpPr>
        <xdr:cNvPr id="347" name="直線コネクタ 346"/>
        <xdr:cNvCxnSpPr/>
      </xdr:nvCxnSpPr>
      <xdr:spPr>
        <a:xfrm>
          <a:off x="9359900" y="14458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162560</xdr:rowOff>
    </xdr:from>
    <xdr:ext cx="469265" cy="252730"/>
    <xdr:sp macro="" textlink="">
      <xdr:nvSpPr>
        <xdr:cNvPr id="348" name="【福祉施設】&#10;一人当たり面積最大値テキスト"/>
        <xdr:cNvSpPr txBox="1"/>
      </xdr:nvSpPr>
      <xdr:spPr>
        <a:xfrm>
          <a:off x="9467850" y="129070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46990</xdr:rowOff>
    </xdr:from>
    <xdr:to xmlns:xdr="http://schemas.openxmlformats.org/drawingml/2006/spreadsheetDrawing">
      <xdr:col>55</xdr:col>
      <xdr:colOff>88900</xdr:colOff>
      <xdr:row>78</xdr:row>
      <xdr:rowOff>46990</xdr:rowOff>
    </xdr:to>
    <xdr:cxnSp macro="">
      <xdr:nvCxnSpPr>
        <xdr:cNvPr id="349" name="直線コネクタ 348"/>
        <xdr:cNvCxnSpPr/>
      </xdr:nvCxnSpPr>
      <xdr:spPr>
        <a:xfrm>
          <a:off x="9359900" y="13126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84455</xdr:rowOff>
    </xdr:from>
    <xdr:ext cx="469265" cy="252730"/>
    <xdr:sp macro="" textlink="">
      <xdr:nvSpPr>
        <xdr:cNvPr id="350" name="【福祉施設】&#10;一人当たり面積平均値テキスト"/>
        <xdr:cNvSpPr txBox="1"/>
      </xdr:nvSpPr>
      <xdr:spPr>
        <a:xfrm>
          <a:off x="9467850" y="13667105"/>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61595</xdr:rowOff>
    </xdr:from>
    <xdr:to xmlns:xdr="http://schemas.openxmlformats.org/drawingml/2006/spreadsheetDrawing">
      <xdr:col>55</xdr:col>
      <xdr:colOff>50800</xdr:colOff>
      <xdr:row>82</xdr:row>
      <xdr:rowOff>161925</xdr:rowOff>
    </xdr:to>
    <xdr:sp macro="" textlink="">
      <xdr:nvSpPr>
        <xdr:cNvPr id="351" name="フローチャート: 判断 350"/>
        <xdr:cNvSpPr/>
      </xdr:nvSpPr>
      <xdr:spPr>
        <a:xfrm>
          <a:off x="9398000" y="138118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15875</xdr:rowOff>
    </xdr:from>
    <xdr:to xmlns:xdr="http://schemas.openxmlformats.org/drawingml/2006/spreadsheetDrawing">
      <xdr:col>50</xdr:col>
      <xdr:colOff>165100</xdr:colOff>
      <xdr:row>82</xdr:row>
      <xdr:rowOff>114935</xdr:rowOff>
    </xdr:to>
    <xdr:sp macro="" textlink="">
      <xdr:nvSpPr>
        <xdr:cNvPr id="352" name="フローチャート: 判断 351"/>
        <xdr:cNvSpPr/>
      </xdr:nvSpPr>
      <xdr:spPr>
        <a:xfrm>
          <a:off x="8636000" y="13766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24765</xdr:rowOff>
    </xdr:from>
    <xdr:to xmlns:xdr="http://schemas.openxmlformats.org/drawingml/2006/spreadsheetDrawing">
      <xdr:col>46</xdr:col>
      <xdr:colOff>38100</xdr:colOff>
      <xdr:row>82</xdr:row>
      <xdr:rowOff>124460</xdr:rowOff>
    </xdr:to>
    <xdr:sp macro="" textlink="">
      <xdr:nvSpPr>
        <xdr:cNvPr id="353" name="フローチャート: 判断 352"/>
        <xdr:cNvSpPr/>
      </xdr:nvSpPr>
      <xdr:spPr>
        <a:xfrm>
          <a:off x="7842250" y="137750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81</xdr:row>
      <xdr:rowOff>154940</xdr:rowOff>
    </xdr:from>
    <xdr:to xmlns:xdr="http://schemas.openxmlformats.org/drawingml/2006/spreadsheetDrawing">
      <xdr:col>41</xdr:col>
      <xdr:colOff>101600</xdr:colOff>
      <xdr:row>82</xdr:row>
      <xdr:rowOff>86995</xdr:rowOff>
    </xdr:to>
    <xdr:sp macro="" textlink="">
      <xdr:nvSpPr>
        <xdr:cNvPr id="354" name="フローチャート: 判断 353"/>
        <xdr:cNvSpPr/>
      </xdr:nvSpPr>
      <xdr:spPr>
        <a:xfrm>
          <a:off x="7029450" y="13737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15875</xdr:rowOff>
    </xdr:from>
    <xdr:to xmlns:xdr="http://schemas.openxmlformats.org/drawingml/2006/spreadsheetDrawing">
      <xdr:col>36</xdr:col>
      <xdr:colOff>165100</xdr:colOff>
      <xdr:row>82</xdr:row>
      <xdr:rowOff>114935</xdr:rowOff>
    </xdr:to>
    <xdr:sp macro="" textlink="">
      <xdr:nvSpPr>
        <xdr:cNvPr id="355" name="フローチャート: 判断 354"/>
        <xdr:cNvSpPr/>
      </xdr:nvSpPr>
      <xdr:spPr>
        <a:xfrm>
          <a:off x="6235700" y="13766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52730"/>
    <xdr:sp macro="" textlink="">
      <xdr:nvSpPr>
        <xdr:cNvPr id="356" name="テキスト ボックス 355"/>
        <xdr:cNvSpPr txBox="1"/>
      </xdr:nvSpPr>
      <xdr:spPr>
        <a:xfrm>
          <a:off x="92583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52730"/>
    <xdr:sp macro="" textlink="">
      <xdr:nvSpPr>
        <xdr:cNvPr id="357" name="テキスト ボックス 356"/>
        <xdr:cNvSpPr txBox="1"/>
      </xdr:nvSpPr>
      <xdr:spPr>
        <a:xfrm>
          <a:off x="8515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52730"/>
    <xdr:sp macro="" textlink="">
      <xdr:nvSpPr>
        <xdr:cNvPr id="358" name="テキスト ボックス 357"/>
        <xdr:cNvSpPr txBox="1"/>
      </xdr:nvSpPr>
      <xdr:spPr>
        <a:xfrm>
          <a:off x="7715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61365" cy="252730"/>
    <xdr:sp macro="" textlink="">
      <xdr:nvSpPr>
        <xdr:cNvPr id="359" name="テキスト ボックス 358"/>
        <xdr:cNvSpPr txBox="1"/>
      </xdr:nvSpPr>
      <xdr:spPr>
        <a:xfrm>
          <a:off x="69088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52730"/>
    <xdr:sp macro="" textlink="">
      <xdr:nvSpPr>
        <xdr:cNvPr id="360" name="テキスト ボックス 359"/>
        <xdr:cNvSpPr txBox="1"/>
      </xdr:nvSpPr>
      <xdr:spPr>
        <a:xfrm>
          <a:off x="6115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154940</xdr:rowOff>
    </xdr:from>
    <xdr:to xmlns:xdr="http://schemas.openxmlformats.org/drawingml/2006/spreadsheetDrawing">
      <xdr:col>55</xdr:col>
      <xdr:colOff>50800</xdr:colOff>
      <xdr:row>86</xdr:row>
      <xdr:rowOff>86995</xdr:rowOff>
    </xdr:to>
    <xdr:sp macro="" textlink="">
      <xdr:nvSpPr>
        <xdr:cNvPr id="361" name="楕円 360"/>
        <xdr:cNvSpPr/>
      </xdr:nvSpPr>
      <xdr:spPr>
        <a:xfrm>
          <a:off x="9398000" y="144081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72390</xdr:rowOff>
    </xdr:from>
    <xdr:ext cx="469265" cy="252730"/>
    <xdr:sp macro="" textlink="">
      <xdr:nvSpPr>
        <xdr:cNvPr id="362" name="【福祉施設】&#10;一人当たり面積該当値テキスト"/>
        <xdr:cNvSpPr txBox="1"/>
      </xdr:nvSpPr>
      <xdr:spPr>
        <a:xfrm>
          <a:off x="9467850" y="1432560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154940</xdr:rowOff>
    </xdr:from>
    <xdr:to xmlns:xdr="http://schemas.openxmlformats.org/drawingml/2006/spreadsheetDrawing">
      <xdr:col>50</xdr:col>
      <xdr:colOff>165100</xdr:colOff>
      <xdr:row>86</xdr:row>
      <xdr:rowOff>86995</xdr:rowOff>
    </xdr:to>
    <xdr:sp macro="" textlink="">
      <xdr:nvSpPr>
        <xdr:cNvPr id="363" name="楕円 362"/>
        <xdr:cNvSpPr/>
      </xdr:nvSpPr>
      <xdr:spPr>
        <a:xfrm>
          <a:off x="8636000" y="14408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37465</xdr:rowOff>
    </xdr:from>
    <xdr:to xmlns:xdr="http://schemas.openxmlformats.org/drawingml/2006/spreadsheetDrawing">
      <xdr:col>55</xdr:col>
      <xdr:colOff>0</xdr:colOff>
      <xdr:row>86</xdr:row>
      <xdr:rowOff>37465</xdr:rowOff>
    </xdr:to>
    <xdr:cxnSp macro="">
      <xdr:nvCxnSpPr>
        <xdr:cNvPr id="364" name="直線コネクタ 363"/>
        <xdr:cNvCxnSpPr/>
      </xdr:nvCxnSpPr>
      <xdr:spPr>
        <a:xfrm>
          <a:off x="8686800" y="1445831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154940</xdr:rowOff>
    </xdr:from>
    <xdr:to xmlns:xdr="http://schemas.openxmlformats.org/drawingml/2006/spreadsheetDrawing">
      <xdr:col>46</xdr:col>
      <xdr:colOff>38100</xdr:colOff>
      <xdr:row>86</xdr:row>
      <xdr:rowOff>86995</xdr:rowOff>
    </xdr:to>
    <xdr:sp macro="" textlink="">
      <xdr:nvSpPr>
        <xdr:cNvPr id="365" name="楕円 364"/>
        <xdr:cNvSpPr/>
      </xdr:nvSpPr>
      <xdr:spPr>
        <a:xfrm>
          <a:off x="7842250" y="144081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86</xdr:row>
      <xdr:rowOff>37465</xdr:rowOff>
    </xdr:from>
    <xdr:to xmlns:xdr="http://schemas.openxmlformats.org/drawingml/2006/spreadsheetDrawing">
      <xdr:col>50</xdr:col>
      <xdr:colOff>114300</xdr:colOff>
      <xdr:row>86</xdr:row>
      <xdr:rowOff>37465</xdr:rowOff>
    </xdr:to>
    <xdr:cxnSp macro="">
      <xdr:nvCxnSpPr>
        <xdr:cNvPr id="366" name="直線コネクタ 365"/>
        <xdr:cNvCxnSpPr/>
      </xdr:nvCxnSpPr>
      <xdr:spPr>
        <a:xfrm>
          <a:off x="7886700" y="144583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154940</xdr:rowOff>
    </xdr:from>
    <xdr:to xmlns:xdr="http://schemas.openxmlformats.org/drawingml/2006/spreadsheetDrawing">
      <xdr:col>41</xdr:col>
      <xdr:colOff>101600</xdr:colOff>
      <xdr:row>86</xdr:row>
      <xdr:rowOff>86995</xdr:rowOff>
    </xdr:to>
    <xdr:sp macro="" textlink="">
      <xdr:nvSpPr>
        <xdr:cNvPr id="367" name="楕円 366"/>
        <xdr:cNvSpPr/>
      </xdr:nvSpPr>
      <xdr:spPr>
        <a:xfrm>
          <a:off x="7029450" y="14408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37465</xdr:rowOff>
    </xdr:from>
    <xdr:to xmlns:xdr="http://schemas.openxmlformats.org/drawingml/2006/spreadsheetDrawing">
      <xdr:col>45</xdr:col>
      <xdr:colOff>171450</xdr:colOff>
      <xdr:row>86</xdr:row>
      <xdr:rowOff>37465</xdr:rowOff>
    </xdr:to>
    <xdr:cxnSp macro="">
      <xdr:nvCxnSpPr>
        <xdr:cNvPr id="368" name="直線コネクタ 367"/>
        <xdr:cNvCxnSpPr/>
      </xdr:nvCxnSpPr>
      <xdr:spPr>
        <a:xfrm>
          <a:off x="7080250" y="1445831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71755</xdr:rowOff>
    </xdr:from>
    <xdr:to xmlns:xdr="http://schemas.openxmlformats.org/drawingml/2006/spreadsheetDrawing">
      <xdr:col>36</xdr:col>
      <xdr:colOff>165100</xdr:colOff>
      <xdr:row>86</xdr:row>
      <xdr:rowOff>3175</xdr:rowOff>
    </xdr:to>
    <xdr:sp macro="" textlink="">
      <xdr:nvSpPr>
        <xdr:cNvPr id="369" name="楕円 368"/>
        <xdr:cNvSpPr/>
      </xdr:nvSpPr>
      <xdr:spPr>
        <a:xfrm>
          <a:off x="6235700" y="14324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120650</xdr:rowOff>
    </xdr:from>
    <xdr:to xmlns:xdr="http://schemas.openxmlformats.org/drawingml/2006/spreadsheetDrawing">
      <xdr:col>41</xdr:col>
      <xdr:colOff>50800</xdr:colOff>
      <xdr:row>86</xdr:row>
      <xdr:rowOff>37465</xdr:rowOff>
    </xdr:to>
    <xdr:cxnSp macro="">
      <xdr:nvCxnSpPr>
        <xdr:cNvPr id="370" name="直線コネクタ 369"/>
        <xdr:cNvCxnSpPr/>
      </xdr:nvCxnSpPr>
      <xdr:spPr>
        <a:xfrm>
          <a:off x="6286500" y="14373860"/>
          <a:ext cx="79375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80</xdr:row>
      <xdr:rowOff>130810</xdr:rowOff>
    </xdr:from>
    <xdr:ext cx="469900" cy="253365"/>
    <xdr:sp macro="" textlink="">
      <xdr:nvSpPr>
        <xdr:cNvPr id="371" name="n_1aveValue【福祉施設】&#10;一人当たり面積"/>
        <xdr:cNvSpPr txBox="1"/>
      </xdr:nvSpPr>
      <xdr:spPr>
        <a:xfrm>
          <a:off x="8458200" y="135458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140335</xdr:rowOff>
    </xdr:from>
    <xdr:ext cx="469900" cy="252730"/>
    <xdr:sp macro="" textlink="">
      <xdr:nvSpPr>
        <xdr:cNvPr id="372" name="n_2aveValue【福祉施設】&#10;一人当たり面積"/>
        <xdr:cNvSpPr txBox="1"/>
      </xdr:nvSpPr>
      <xdr:spPr>
        <a:xfrm>
          <a:off x="7677150" y="135553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103505</xdr:rowOff>
    </xdr:from>
    <xdr:ext cx="469900" cy="252730"/>
    <xdr:sp macro="" textlink="">
      <xdr:nvSpPr>
        <xdr:cNvPr id="373" name="n_3aveValue【福祉施設】&#10;一人当たり面積"/>
        <xdr:cNvSpPr txBox="1"/>
      </xdr:nvSpPr>
      <xdr:spPr>
        <a:xfrm>
          <a:off x="6864350" y="135185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130810</xdr:rowOff>
    </xdr:from>
    <xdr:ext cx="469900" cy="253365"/>
    <xdr:sp macro="" textlink="">
      <xdr:nvSpPr>
        <xdr:cNvPr id="374" name="n_4aveValue【福祉施設】&#10;一人当たり面積"/>
        <xdr:cNvSpPr txBox="1"/>
      </xdr:nvSpPr>
      <xdr:spPr>
        <a:xfrm>
          <a:off x="6070600" y="135458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78105</xdr:rowOff>
    </xdr:from>
    <xdr:ext cx="469900" cy="253365"/>
    <xdr:sp macro="" textlink="">
      <xdr:nvSpPr>
        <xdr:cNvPr id="375" name="n_1mainValue【福祉施設】&#10;一人当たり面積"/>
        <xdr:cNvSpPr txBox="1"/>
      </xdr:nvSpPr>
      <xdr:spPr>
        <a:xfrm>
          <a:off x="8458200" y="14498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78105</xdr:rowOff>
    </xdr:from>
    <xdr:ext cx="469900" cy="253365"/>
    <xdr:sp macro="" textlink="">
      <xdr:nvSpPr>
        <xdr:cNvPr id="376" name="n_2mainValue【福祉施設】&#10;一人当たり面積"/>
        <xdr:cNvSpPr txBox="1"/>
      </xdr:nvSpPr>
      <xdr:spPr>
        <a:xfrm>
          <a:off x="7677150" y="14498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78105</xdr:rowOff>
    </xdr:from>
    <xdr:ext cx="469900" cy="253365"/>
    <xdr:sp macro="" textlink="">
      <xdr:nvSpPr>
        <xdr:cNvPr id="377" name="n_3mainValue【福祉施設】&#10;一人当たり面積"/>
        <xdr:cNvSpPr txBox="1"/>
      </xdr:nvSpPr>
      <xdr:spPr>
        <a:xfrm>
          <a:off x="6864350" y="14498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162560</xdr:rowOff>
    </xdr:from>
    <xdr:ext cx="469900" cy="252730"/>
    <xdr:sp macro="" textlink="">
      <xdr:nvSpPr>
        <xdr:cNvPr id="378" name="n_4mainValue【福祉施設】&#10;一人当たり面積"/>
        <xdr:cNvSpPr txBox="1"/>
      </xdr:nvSpPr>
      <xdr:spPr>
        <a:xfrm>
          <a:off x="6070600" y="144157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7" name="テキスト ボックス 386"/>
        <xdr:cNvSpPr txBox="1"/>
      </xdr:nvSpPr>
      <xdr:spPr>
        <a:xfrm>
          <a:off x="66675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9" name="テキスト ボックス 388"/>
        <xdr:cNvSpPr txBox="1"/>
      </xdr:nvSpPr>
      <xdr:spPr>
        <a:xfrm>
          <a:off x="27559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1" name="テキスト ボックス 390"/>
        <xdr:cNvSpPr txBox="1"/>
      </xdr:nvSpPr>
      <xdr:spPr>
        <a:xfrm>
          <a:off x="27559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93" name="テキスト ボックス 392"/>
        <xdr:cNvSpPr txBox="1"/>
      </xdr:nvSpPr>
      <xdr:spPr>
        <a:xfrm>
          <a:off x="33972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8445"/>
    <xdr:sp macro="" textlink="">
      <xdr:nvSpPr>
        <xdr:cNvPr id="395" name="テキスト ボックス 394"/>
        <xdr:cNvSpPr txBox="1"/>
      </xdr:nvSpPr>
      <xdr:spPr>
        <a:xfrm>
          <a:off x="33972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97" name="テキスト ボックス 396"/>
        <xdr:cNvSpPr txBox="1"/>
      </xdr:nvSpPr>
      <xdr:spPr>
        <a:xfrm>
          <a:off x="33972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399" name="テキスト ボックス 398"/>
        <xdr:cNvSpPr txBox="1"/>
      </xdr:nvSpPr>
      <xdr:spPr>
        <a:xfrm>
          <a:off x="33972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401" name="テキスト ボックス 400"/>
        <xdr:cNvSpPr txBox="1"/>
      </xdr:nvSpPr>
      <xdr:spPr>
        <a:xfrm>
          <a:off x="384810" y="166052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153035</xdr:rowOff>
    </xdr:from>
    <xdr:to xmlns:xdr="http://schemas.openxmlformats.org/drawingml/2006/spreadsheetDrawing">
      <xdr:col>24</xdr:col>
      <xdr:colOff>62865</xdr:colOff>
      <xdr:row>109</xdr:row>
      <xdr:rowOff>30480</xdr:rowOff>
    </xdr:to>
    <xdr:cxnSp macro="">
      <xdr:nvCxnSpPr>
        <xdr:cNvPr id="404" name="直線コネクタ 403"/>
        <xdr:cNvCxnSpPr/>
      </xdr:nvCxnSpPr>
      <xdr:spPr>
        <a:xfrm flipV="1">
          <a:off x="4177665" y="1695513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34290</xdr:rowOff>
    </xdr:from>
    <xdr:ext cx="404495" cy="259080"/>
    <xdr:sp macro="" textlink="">
      <xdr:nvSpPr>
        <xdr:cNvPr id="405" name="【市民会館】&#10;有形固定資産減価償却率最小値テキスト"/>
        <xdr:cNvSpPr txBox="1"/>
      </xdr:nvSpPr>
      <xdr:spPr>
        <a:xfrm>
          <a:off x="4216400" y="18379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30480</xdr:rowOff>
    </xdr:from>
    <xdr:to xmlns:xdr="http://schemas.openxmlformats.org/drawingml/2006/spreadsheetDrawing">
      <xdr:col>24</xdr:col>
      <xdr:colOff>152400</xdr:colOff>
      <xdr:row>109</xdr:row>
      <xdr:rowOff>30480</xdr:rowOff>
    </xdr:to>
    <xdr:cxnSp macro="">
      <xdr:nvCxnSpPr>
        <xdr:cNvPr id="406" name="直線コネクタ 405"/>
        <xdr:cNvCxnSpPr/>
      </xdr:nvCxnSpPr>
      <xdr:spPr>
        <a:xfrm>
          <a:off x="4108450" y="18375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99695</xdr:rowOff>
    </xdr:from>
    <xdr:ext cx="404495" cy="258445"/>
    <xdr:sp macro="" textlink="">
      <xdr:nvSpPr>
        <xdr:cNvPr id="407" name="【市民会館】&#10;有形固定資産減価償却率最大値テキスト"/>
        <xdr:cNvSpPr txBox="1"/>
      </xdr:nvSpPr>
      <xdr:spPr>
        <a:xfrm>
          <a:off x="4216400" y="16730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153035</xdr:rowOff>
    </xdr:from>
    <xdr:to xmlns:xdr="http://schemas.openxmlformats.org/drawingml/2006/spreadsheetDrawing">
      <xdr:col>24</xdr:col>
      <xdr:colOff>152400</xdr:colOff>
      <xdr:row>100</xdr:row>
      <xdr:rowOff>153035</xdr:rowOff>
    </xdr:to>
    <xdr:cxnSp macro="">
      <xdr:nvCxnSpPr>
        <xdr:cNvPr id="408" name="直線コネクタ 407"/>
        <xdr:cNvCxnSpPr/>
      </xdr:nvCxnSpPr>
      <xdr:spPr>
        <a:xfrm>
          <a:off x="4108450" y="16955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64770</xdr:rowOff>
    </xdr:from>
    <xdr:ext cx="404495" cy="258445"/>
    <xdr:sp macro="" textlink="">
      <xdr:nvSpPr>
        <xdr:cNvPr id="409" name="【市民会館】&#10;有形固定資産減価償却率平均値テキスト"/>
        <xdr:cNvSpPr txBox="1"/>
      </xdr:nvSpPr>
      <xdr:spPr>
        <a:xfrm>
          <a:off x="4216400" y="1738122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41910</xdr:rowOff>
    </xdr:from>
    <xdr:to xmlns:xdr="http://schemas.openxmlformats.org/drawingml/2006/spreadsheetDrawing">
      <xdr:col>24</xdr:col>
      <xdr:colOff>114300</xdr:colOff>
      <xdr:row>104</xdr:row>
      <xdr:rowOff>143510</xdr:rowOff>
    </xdr:to>
    <xdr:sp macro="" textlink="">
      <xdr:nvSpPr>
        <xdr:cNvPr id="410" name="フローチャート: 判断 409"/>
        <xdr:cNvSpPr/>
      </xdr:nvSpPr>
      <xdr:spPr>
        <a:xfrm>
          <a:off x="4127500" y="1752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4445</xdr:rowOff>
    </xdr:from>
    <xdr:to xmlns:xdr="http://schemas.openxmlformats.org/drawingml/2006/spreadsheetDrawing">
      <xdr:col>20</xdr:col>
      <xdr:colOff>38100</xdr:colOff>
      <xdr:row>104</xdr:row>
      <xdr:rowOff>106045</xdr:rowOff>
    </xdr:to>
    <xdr:sp macro="" textlink="">
      <xdr:nvSpPr>
        <xdr:cNvPr id="411" name="フローチャート: 判断 410"/>
        <xdr:cNvSpPr/>
      </xdr:nvSpPr>
      <xdr:spPr>
        <a:xfrm>
          <a:off x="3384550" y="17492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146050</xdr:rowOff>
    </xdr:from>
    <xdr:to xmlns:xdr="http://schemas.openxmlformats.org/drawingml/2006/spreadsheetDrawing">
      <xdr:col>15</xdr:col>
      <xdr:colOff>101600</xdr:colOff>
      <xdr:row>104</xdr:row>
      <xdr:rowOff>76200</xdr:rowOff>
    </xdr:to>
    <xdr:sp macro="" textlink="">
      <xdr:nvSpPr>
        <xdr:cNvPr id="412" name="フローチャート: 判断 411"/>
        <xdr:cNvSpPr/>
      </xdr:nvSpPr>
      <xdr:spPr>
        <a:xfrm>
          <a:off x="2571750" y="1746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67945</xdr:rowOff>
    </xdr:from>
    <xdr:to xmlns:xdr="http://schemas.openxmlformats.org/drawingml/2006/spreadsheetDrawing">
      <xdr:col>10</xdr:col>
      <xdr:colOff>165100</xdr:colOff>
      <xdr:row>104</xdr:row>
      <xdr:rowOff>169545</xdr:rowOff>
    </xdr:to>
    <xdr:sp macro="" textlink="">
      <xdr:nvSpPr>
        <xdr:cNvPr id="413" name="フローチャート: 判断 412"/>
        <xdr:cNvSpPr/>
      </xdr:nvSpPr>
      <xdr:spPr>
        <a:xfrm>
          <a:off x="1778000" y="1755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635</xdr:rowOff>
    </xdr:from>
    <xdr:to xmlns:xdr="http://schemas.openxmlformats.org/drawingml/2006/spreadsheetDrawing">
      <xdr:col>6</xdr:col>
      <xdr:colOff>38100</xdr:colOff>
      <xdr:row>104</xdr:row>
      <xdr:rowOff>102235</xdr:rowOff>
    </xdr:to>
    <xdr:sp macro="" textlink="">
      <xdr:nvSpPr>
        <xdr:cNvPr id="414" name="フローチャート: 判断 413"/>
        <xdr:cNvSpPr/>
      </xdr:nvSpPr>
      <xdr:spPr>
        <a:xfrm>
          <a:off x="984250" y="174885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416" name="テキスト ボックス 415"/>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7" name="テキスト ボックス 416"/>
        <xdr:cNvSpPr txBox="1"/>
      </xdr:nvSpPr>
      <xdr:spPr>
        <a:xfrm>
          <a:off x="24511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419" name="テキスト ボックス 418"/>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15875</xdr:rowOff>
    </xdr:from>
    <xdr:to xmlns:xdr="http://schemas.openxmlformats.org/drawingml/2006/spreadsheetDrawing">
      <xdr:col>24</xdr:col>
      <xdr:colOff>114300</xdr:colOff>
      <xdr:row>107</xdr:row>
      <xdr:rowOff>117475</xdr:rowOff>
    </xdr:to>
    <xdr:sp macro="" textlink="">
      <xdr:nvSpPr>
        <xdr:cNvPr id="420" name="楕円 419"/>
        <xdr:cNvSpPr/>
      </xdr:nvSpPr>
      <xdr:spPr>
        <a:xfrm>
          <a:off x="4127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166370</xdr:rowOff>
    </xdr:from>
    <xdr:ext cx="404495" cy="258445"/>
    <xdr:sp macro="" textlink="">
      <xdr:nvSpPr>
        <xdr:cNvPr id="421" name="【市民会館】&#10;有形固定資産減価償却率該当値テキスト"/>
        <xdr:cNvSpPr txBox="1"/>
      </xdr:nvSpPr>
      <xdr:spPr>
        <a:xfrm>
          <a:off x="4216400" y="17997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154940</xdr:rowOff>
    </xdr:from>
    <xdr:to xmlns:xdr="http://schemas.openxmlformats.org/drawingml/2006/spreadsheetDrawing">
      <xdr:col>20</xdr:col>
      <xdr:colOff>38100</xdr:colOff>
      <xdr:row>107</xdr:row>
      <xdr:rowOff>84455</xdr:rowOff>
    </xdr:to>
    <xdr:sp macro="" textlink="">
      <xdr:nvSpPr>
        <xdr:cNvPr id="422" name="楕円 421"/>
        <xdr:cNvSpPr/>
      </xdr:nvSpPr>
      <xdr:spPr>
        <a:xfrm>
          <a:off x="3384550" y="1798574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107</xdr:row>
      <xdr:rowOff>33655</xdr:rowOff>
    </xdr:from>
    <xdr:to xmlns:xdr="http://schemas.openxmlformats.org/drawingml/2006/spreadsheetDrawing">
      <xdr:col>24</xdr:col>
      <xdr:colOff>63500</xdr:colOff>
      <xdr:row>107</xdr:row>
      <xdr:rowOff>66675</xdr:rowOff>
    </xdr:to>
    <xdr:cxnSp macro="">
      <xdr:nvCxnSpPr>
        <xdr:cNvPr id="423" name="直線コネクタ 422"/>
        <xdr:cNvCxnSpPr/>
      </xdr:nvCxnSpPr>
      <xdr:spPr>
        <a:xfrm>
          <a:off x="3429000" y="18035905"/>
          <a:ext cx="7493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121920</xdr:rowOff>
    </xdr:from>
    <xdr:to xmlns:xdr="http://schemas.openxmlformats.org/drawingml/2006/spreadsheetDrawing">
      <xdr:col>15</xdr:col>
      <xdr:colOff>101600</xdr:colOff>
      <xdr:row>107</xdr:row>
      <xdr:rowOff>52070</xdr:rowOff>
    </xdr:to>
    <xdr:sp macro="" textlink="">
      <xdr:nvSpPr>
        <xdr:cNvPr id="424" name="楕円 423"/>
        <xdr:cNvSpPr/>
      </xdr:nvSpPr>
      <xdr:spPr>
        <a:xfrm>
          <a:off x="257175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1270</xdr:rowOff>
    </xdr:from>
    <xdr:to xmlns:xdr="http://schemas.openxmlformats.org/drawingml/2006/spreadsheetDrawing">
      <xdr:col>19</xdr:col>
      <xdr:colOff>171450</xdr:colOff>
      <xdr:row>107</xdr:row>
      <xdr:rowOff>33655</xdr:rowOff>
    </xdr:to>
    <xdr:cxnSp macro="">
      <xdr:nvCxnSpPr>
        <xdr:cNvPr id="425" name="直線コネクタ 424"/>
        <xdr:cNvCxnSpPr/>
      </xdr:nvCxnSpPr>
      <xdr:spPr>
        <a:xfrm>
          <a:off x="2622550" y="18003520"/>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92075</xdr:rowOff>
    </xdr:from>
    <xdr:to xmlns:xdr="http://schemas.openxmlformats.org/drawingml/2006/spreadsheetDrawing">
      <xdr:col>10</xdr:col>
      <xdr:colOff>165100</xdr:colOff>
      <xdr:row>107</xdr:row>
      <xdr:rowOff>22225</xdr:rowOff>
    </xdr:to>
    <xdr:sp macro="" textlink="">
      <xdr:nvSpPr>
        <xdr:cNvPr id="426" name="楕円 425"/>
        <xdr:cNvSpPr/>
      </xdr:nvSpPr>
      <xdr:spPr>
        <a:xfrm>
          <a:off x="17780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143510</xdr:rowOff>
    </xdr:from>
    <xdr:to xmlns:xdr="http://schemas.openxmlformats.org/drawingml/2006/spreadsheetDrawing">
      <xdr:col>15</xdr:col>
      <xdr:colOff>50800</xdr:colOff>
      <xdr:row>107</xdr:row>
      <xdr:rowOff>1270</xdr:rowOff>
    </xdr:to>
    <xdr:cxnSp macro="">
      <xdr:nvCxnSpPr>
        <xdr:cNvPr id="427" name="直線コネクタ 426"/>
        <xdr:cNvCxnSpPr/>
      </xdr:nvCxnSpPr>
      <xdr:spPr>
        <a:xfrm>
          <a:off x="1828800" y="17974310"/>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102</xdr:row>
      <xdr:rowOff>67945</xdr:rowOff>
    </xdr:from>
    <xdr:to xmlns:xdr="http://schemas.openxmlformats.org/drawingml/2006/spreadsheetDrawing">
      <xdr:col>6</xdr:col>
      <xdr:colOff>38100</xdr:colOff>
      <xdr:row>102</xdr:row>
      <xdr:rowOff>169545</xdr:rowOff>
    </xdr:to>
    <xdr:sp macro="" textlink="">
      <xdr:nvSpPr>
        <xdr:cNvPr id="428" name="楕円 427"/>
        <xdr:cNvSpPr/>
      </xdr:nvSpPr>
      <xdr:spPr>
        <a:xfrm>
          <a:off x="984250" y="172129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102</xdr:row>
      <xdr:rowOff>118745</xdr:rowOff>
    </xdr:from>
    <xdr:to xmlns:xdr="http://schemas.openxmlformats.org/drawingml/2006/spreadsheetDrawing">
      <xdr:col>10</xdr:col>
      <xdr:colOff>114300</xdr:colOff>
      <xdr:row>106</xdr:row>
      <xdr:rowOff>143510</xdr:rowOff>
    </xdr:to>
    <xdr:cxnSp macro="">
      <xdr:nvCxnSpPr>
        <xdr:cNvPr id="429" name="直線コネクタ 428"/>
        <xdr:cNvCxnSpPr/>
      </xdr:nvCxnSpPr>
      <xdr:spPr>
        <a:xfrm>
          <a:off x="1028700" y="17263745"/>
          <a:ext cx="800100" cy="710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122555</xdr:rowOff>
    </xdr:from>
    <xdr:ext cx="404495" cy="258445"/>
    <xdr:sp macro="" textlink="">
      <xdr:nvSpPr>
        <xdr:cNvPr id="430" name="n_1aveValue【市民会館】&#10;有形固定資産減価償却率"/>
        <xdr:cNvSpPr txBox="1"/>
      </xdr:nvSpPr>
      <xdr:spPr>
        <a:xfrm>
          <a:off x="3239135" y="17267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92710</xdr:rowOff>
    </xdr:from>
    <xdr:ext cx="404495" cy="259080"/>
    <xdr:sp macro="" textlink="">
      <xdr:nvSpPr>
        <xdr:cNvPr id="431" name="n_2aveValue【市民会館】&#10;有形固定資産減価償却率"/>
        <xdr:cNvSpPr txBox="1"/>
      </xdr:nvSpPr>
      <xdr:spPr>
        <a:xfrm>
          <a:off x="2439035" y="17237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14605</xdr:rowOff>
    </xdr:from>
    <xdr:ext cx="404495" cy="259080"/>
    <xdr:sp macro="" textlink="">
      <xdr:nvSpPr>
        <xdr:cNvPr id="432" name="n_3aveValue【市民会館】&#10;有形固定資産減価償却率"/>
        <xdr:cNvSpPr txBox="1"/>
      </xdr:nvSpPr>
      <xdr:spPr>
        <a:xfrm>
          <a:off x="1645285" y="17331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93345</xdr:rowOff>
    </xdr:from>
    <xdr:ext cx="405130" cy="259080"/>
    <xdr:sp macro="" textlink="">
      <xdr:nvSpPr>
        <xdr:cNvPr id="433" name="n_4aveValue【市民会館】&#10;有形固定資産減価償却率"/>
        <xdr:cNvSpPr txBox="1"/>
      </xdr:nvSpPr>
      <xdr:spPr>
        <a:xfrm>
          <a:off x="851535" y="17581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75565</xdr:rowOff>
    </xdr:from>
    <xdr:ext cx="404495" cy="258445"/>
    <xdr:sp macro="" textlink="">
      <xdr:nvSpPr>
        <xdr:cNvPr id="434" name="n_1mainValue【市民会館】&#10;有形固定資産減価償却率"/>
        <xdr:cNvSpPr txBox="1"/>
      </xdr:nvSpPr>
      <xdr:spPr>
        <a:xfrm>
          <a:off x="3239135" y="18077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43180</xdr:rowOff>
    </xdr:from>
    <xdr:ext cx="404495" cy="258445"/>
    <xdr:sp macro="" textlink="">
      <xdr:nvSpPr>
        <xdr:cNvPr id="435" name="n_2mainValue【市民会館】&#10;有形固定資産減価償却率"/>
        <xdr:cNvSpPr txBox="1"/>
      </xdr:nvSpPr>
      <xdr:spPr>
        <a:xfrm>
          <a:off x="2439035" y="18045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13335</xdr:rowOff>
    </xdr:from>
    <xdr:ext cx="404495" cy="259080"/>
    <xdr:sp macro="" textlink="">
      <xdr:nvSpPr>
        <xdr:cNvPr id="436" name="n_3mainValue【市民会館】&#10;有形固定資産減価償却率"/>
        <xdr:cNvSpPr txBox="1"/>
      </xdr:nvSpPr>
      <xdr:spPr>
        <a:xfrm>
          <a:off x="1645285" y="18015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14605</xdr:rowOff>
    </xdr:from>
    <xdr:ext cx="405130" cy="259080"/>
    <xdr:sp macro="" textlink="">
      <xdr:nvSpPr>
        <xdr:cNvPr id="437" name="n_4mainValue【市民会館】&#10;有形固定資産減価償却率"/>
        <xdr:cNvSpPr txBox="1"/>
      </xdr:nvSpPr>
      <xdr:spPr>
        <a:xfrm>
          <a:off x="851535" y="16988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6" name="テキスト ボックス 445"/>
        <xdr:cNvSpPr txBox="1"/>
      </xdr:nvSpPr>
      <xdr:spPr>
        <a:xfrm>
          <a:off x="591820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5956300" y="1832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9" name="テキスト ボックス 448"/>
        <xdr:cNvSpPr txBox="1"/>
      </xdr:nvSpPr>
      <xdr:spPr>
        <a:xfrm>
          <a:off x="552704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5956300" y="1794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51" name="テキスト ボックス 450"/>
        <xdr:cNvSpPr txBox="1"/>
      </xdr:nvSpPr>
      <xdr:spPr>
        <a:xfrm>
          <a:off x="5527040" y="17802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5956300"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53" name="テキスト ボックス 452"/>
        <xdr:cNvSpPr txBox="1"/>
      </xdr:nvSpPr>
      <xdr:spPr>
        <a:xfrm>
          <a:off x="5527040" y="1742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5956300" y="1718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55" name="テキスト ボックス 454"/>
        <xdr:cNvSpPr txBox="1"/>
      </xdr:nvSpPr>
      <xdr:spPr>
        <a:xfrm>
          <a:off x="5527040" y="17040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5956300" y="1680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7" name="テキスト ボックス 456"/>
        <xdr:cNvSpPr txBox="1"/>
      </xdr:nvSpPr>
      <xdr:spPr>
        <a:xfrm>
          <a:off x="5527040" y="16659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9" name="テキスト ボックス 458"/>
        <xdr:cNvSpPr txBox="1"/>
      </xdr:nvSpPr>
      <xdr:spPr>
        <a:xfrm>
          <a:off x="552704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100</xdr:row>
      <xdr:rowOff>83820</xdr:rowOff>
    </xdr:from>
    <xdr:to xmlns:xdr="http://schemas.openxmlformats.org/drawingml/2006/spreadsheetDrawing">
      <xdr:col>54</xdr:col>
      <xdr:colOff>171450</xdr:colOff>
      <xdr:row>107</xdr:row>
      <xdr:rowOff>57150</xdr:rowOff>
    </xdr:to>
    <xdr:cxnSp macro="">
      <xdr:nvCxnSpPr>
        <xdr:cNvPr id="461" name="直線コネクタ 460"/>
        <xdr:cNvCxnSpPr/>
      </xdr:nvCxnSpPr>
      <xdr:spPr>
        <a:xfrm flipV="1">
          <a:off x="9429750" y="1688592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60960</xdr:rowOff>
    </xdr:from>
    <xdr:ext cx="469265" cy="259080"/>
    <xdr:sp macro="" textlink="">
      <xdr:nvSpPr>
        <xdr:cNvPr id="462" name="【市民会館】&#10;一人当たり面積最小値テキスト"/>
        <xdr:cNvSpPr txBox="1"/>
      </xdr:nvSpPr>
      <xdr:spPr>
        <a:xfrm>
          <a:off x="9467850" y="1806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57150</xdr:rowOff>
    </xdr:from>
    <xdr:to xmlns:xdr="http://schemas.openxmlformats.org/drawingml/2006/spreadsheetDrawing">
      <xdr:col>55</xdr:col>
      <xdr:colOff>88900</xdr:colOff>
      <xdr:row>107</xdr:row>
      <xdr:rowOff>57150</xdr:rowOff>
    </xdr:to>
    <xdr:cxnSp macro="">
      <xdr:nvCxnSpPr>
        <xdr:cNvPr id="463" name="直線コネクタ 462"/>
        <xdr:cNvCxnSpPr/>
      </xdr:nvCxnSpPr>
      <xdr:spPr>
        <a:xfrm>
          <a:off x="9359900" y="18059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30480</xdr:rowOff>
    </xdr:from>
    <xdr:ext cx="469265" cy="258445"/>
    <xdr:sp macro="" textlink="">
      <xdr:nvSpPr>
        <xdr:cNvPr id="464" name="【市民会館】&#10;一人当たり面積最大値テキスト"/>
        <xdr:cNvSpPr txBox="1"/>
      </xdr:nvSpPr>
      <xdr:spPr>
        <a:xfrm>
          <a:off x="9467850" y="16661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83820</xdr:rowOff>
    </xdr:from>
    <xdr:to xmlns:xdr="http://schemas.openxmlformats.org/drawingml/2006/spreadsheetDrawing">
      <xdr:col>55</xdr:col>
      <xdr:colOff>88900</xdr:colOff>
      <xdr:row>100</xdr:row>
      <xdr:rowOff>83820</xdr:rowOff>
    </xdr:to>
    <xdr:cxnSp macro="">
      <xdr:nvCxnSpPr>
        <xdr:cNvPr id="465" name="直線コネクタ 464"/>
        <xdr:cNvCxnSpPr/>
      </xdr:nvCxnSpPr>
      <xdr:spPr>
        <a:xfrm>
          <a:off x="9359900" y="16885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162560</xdr:rowOff>
    </xdr:from>
    <xdr:ext cx="469265" cy="259080"/>
    <xdr:sp macro="" textlink="">
      <xdr:nvSpPr>
        <xdr:cNvPr id="466" name="【市民会館】&#10;一人当たり面積平均値テキスト"/>
        <xdr:cNvSpPr txBox="1"/>
      </xdr:nvSpPr>
      <xdr:spPr>
        <a:xfrm>
          <a:off x="9467850" y="174790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139700</xdr:rowOff>
    </xdr:from>
    <xdr:to xmlns:xdr="http://schemas.openxmlformats.org/drawingml/2006/spreadsheetDrawing">
      <xdr:col>55</xdr:col>
      <xdr:colOff>50800</xdr:colOff>
      <xdr:row>105</xdr:row>
      <xdr:rowOff>69850</xdr:rowOff>
    </xdr:to>
    <xdr:sp macro="" textlink="">
      <xdr:nvSpPr>
        <xdr:cNvPr id="467" name="フローチャート: 判断 466"/>
        <xdr:cNvSpPr/>
      </xdr:nvSpPr>
      <xdr:spPr>
        <a:xfrm>
          <a:off x="9398000" y="17627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13970</xdr:rowOff>
    </xdr:from>
    <xdr:to xmlns:xdr="http://schemas.openxmlformats.org/drawingml/2006/spreadsheetDrawing">
      <xdr:col>50</xdr:col>
      <xdr:colOff>165100</xdr:colOff>
      <xdr:row>105</xdr:row>
      <xdr:rowOff>115570</xdr:rowOff>
    </xdr:to>
    <xdr:sp macro="" textlink="">
      <xdr:nvSpPr>
        <xdr:cNvPr id="468" name="フローチャート: 判断 467"/>
        <xdr:cNvSpPr/>
      </xdr:nvSpPr>
      <xdr:spPr>
        <a:xfrm>
          <a:off x="86360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13970</xdr:rowOff>
    </xdr:from>
    <xdr:to xmlns:xdr="http://schemas.openxmlformats.org/drawingml/2006/spreadsheetDrawing">
      <xdr:col>46</xdr:col>
      <xdr:colOff>38100</xdr:colOff>
      <xdr:row>105</xdr:row>
      <xdr:rowOff>115570</xdr:rowOff>
    </xdr:to>
    <xdr:sp macro="" textlink="">
      <xdr:nvSpPr>
        <xdr:cNvPr id="469" name="フローチャート: 判断 468"/>
        <xdr:cNvSpPr/>
      </xdr:nvSpPr>
      <xdr:spPr>
        <a:xfrm>
          <a:off x="7842250"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52070</xdr:rowOff>
    </xdr:from>
    <xdr:to xmlns:xdr="http://schemas.openxmlformats.org/drawingml/2006/spreadsheetDrawing">
      <xdr:col>41</xdr:col>
      <xdr:colOff>101600</xdr:colOff>
      <xdr:row>105</xdr:row>
      <xdr:rowOff>153670</xdr:rowOff>
    </xdr:to>
    <xdr:sp macro="" textlink="">
      <xdr:nvSpPr>
        <xdr:cNvPr id="470" name="フローチャート: 判断 469"/>
        <xdr:cNvSpPr/>
      </xdr:nvSpPr>
      <xdr:spPr>
        <a:xfrm>
          <a:off x="702945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132080</xdr:rowOff>
    </xdr:from>
    <xdr:to xmlns:xdr="http://schemas.openxmlformats.org/drawingml/2006/spreadsheetDrawing">
      <xdr:col>36</xdr:col>
      <xdr:colOff>165100</xdr:colOff>
      <xdr:row>105</xdr:row>
      <xdr:rowOff>62230</xdr:rowOff>
    </xdr:to>
    <xdr:sp macro="" textlink="">
      <xdr:nvSpPr>
        <xdr:cNvPr id="471" name="フローチャート: 判断 470"/>
        <xdr:cNvSpPr/>
      </xdr:nvSpPr>
      <xdr:spPr>
        <a:xfrm>
          <a:off x="62357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74" name="テキスト ボックス 473"/>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75" name="テキスト ボックス 474"/>
        <xdr:cNvSpPr txBox="1"/>
      </xdr:nvSpPr>
      <xdr:spPr>
        <a:xfrm>
          <a:off x="6908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170180</xdr:rowOff>
    </xdr:from>
    <xdr:to xmlns:xdr="http://schemas.openxmlformats.org/drawingml/2006/spreadsheetDrawing">
      <xdr:col>55</xdr:col>
      <xdr:colOff>50800</xdr:colOff>
      <xdr:row>105</xdr:row>
      <xdr:rowOff>100330</xdr:rowOff>
    </xdr:to>
    <xdr:sp macro="" textlink="">
      <xdr:nvSpPr>
        <xdr:cNvPr id="477" name="楕円 476"/>
        <xdr:cNvSpPr/>
      </xdr:nvSpPr>
      <xdr:spPr>
        <a:xfrm>
          <a:off x="9398000" y="17658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148590</xdr:rowOff>
    </xdr:from>
    <xdr:ext cx="469265" cy="259080"/>
    <xdr:sp macro="" textlink="">
      <xdr:nvSpPr>
        <xdr:cNvPr id="478" name="【市民会館】&#10;一人当たり面積該当値テキスト"/>
        <xdr:cNvSpPr txBox="1"/>
      </xdr:nvSpPr>
      <xdr:spPr>
        <a:xfrm>
          <a:off x="9467850" y="17636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170180</xdr:rowOff>
    </xdr:from>
    <xdr:to xmlns:xdr="http://schemas.openxmlformats.org/drawingml/2006/spreadsheetDrawing">
      <xdr:col>50</xdr:col>
      <xdr:colOff>165100</xdr:colOff>
      <xdr:row>105</xdr:row>
      <xdr:rowOff>100330</xdr:rowOff>
    </xdr:to>
    <xdr:sp macro="" textlink="">
      <xdr:nvSpPr>
        <xdr:cNvPr id="479" name="楕円 478"/>
        <xdr:cNvSpPr/>
      </xdr:nvSpPr>
      <xdr:spPr>
        <a:xfrm>
          <a:off x="86360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49530</xdr:rowOff>
    </xdr:from>
    <xdr:to xmlns:xdr="http://schemas.openxmlformats.org/drawingml/2006/spreadsheetDrawing">
      <xdr:col>55</xdr:col>
      <xdr:colOff>0</xdr:colOff>
      <xdr:row>105</xdr:row>
      <xdr:rowOff>49530</xdr:rowOff>
    </xdr:to>
    <xdr:cxnSp macro="">
      <xdr:nvCxnSpPr>
        <xdr:cNvPr id="480" name="直線コネクタ 479"/>
        <xdr:cNvCxnSpPr/>
      </xdr:nvCxnSpPr>
      <xdr:spPr>
        <a:xfrm>
          <a:off x="8686800" y="1770888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104</xdr:row>
      <xdr:rowOff>170180</xdr:rowOff>
    </xdr:from>
    <xdr:to xmlns:xdr="http://schemas.openxmlformats.org/drawingml/2006/spreadsheetDrawing">
      <xdr:col>46</xdr:col>
      <xdr:colOff>38100</xdr:colOff>
      <xdr:row>105</xdr:row>
      <xdr:rowOff>100330</xdr:rowOff>
    </xdr:to>
    <xdr:sp macro="" textlink="">
      <xdr:nvSpPr>
        <xdr:cNvPr id="481" name="楕円 480"/>
        <xdr:cNvSpPr/>
      </xdr:nvSpPr>
      <xdr:spPr>
        <a:xfrm>
          <a:off x="7842250" y="17658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105</xdr:row>
      <xdr:rowOff>49530</xdr:rowOff>
    </xdr:from>
    <xdr:to xmlns:xdr="http://schemas.openxmlformats.org/drawingml/2006/spreadsheetDrawing">
      <xdr:col>50</xdr:col>
      <xdr:colOff>114300</xdr:colOff>
      <xdr:row>105</xdr:row>
      <xdr:rowOff>49530</xdr:rowOff>
    </xdr:to>
    <xdr:cxnSp macro="">
      <xdr:nvCxnSpPr>
        <xdr:cNvPr id="482" name="直線コネクタ 481"/>
        <xdr:cNvCxnSpPr/>
      </xdr:nvCxnSpPr>
      <xdr:spPr>
        <a:xfrm>
          <a:off x="7886700" y="177088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104</xdr:row>
      <xdr:rowOff>170180</xdr:rowOff>
    </xdr:from>
    <xdr:to xmlns:xdr="http://schemas.openxmlformats.org/drawingml/2006/spreadsheetDrawing">
      <xdr:col>41</xdr:col>
      <xdr:colOff>101600</xdr:colOff>
      <xdr:row>105</xdr:row>
      <xdr:rowOff>100330</xdr:rowOff>
    </xdr:to>
    <xdr:sp macro="" textlink="">
      <xdr:nvSpPr>
        <xdr:cNvPr id="483" name="楕円 482"/>
        <xdr:cNvSpPr/>
      </xdr:nvSpPr>
      <xdr:spPr>
        <a:xfrm>
          <a:off x="702945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49530</xdr:rowOff>
    </xdr:from>
    <xdr:to xmlns:xdr="http://schemas.openxmlformats.org/drawingml/2006/spreadsheetDrawing">
      <xdr:col>45</xdr:col>
      <xdr:colOff>171450</xdr:colOff>
      <xdr:row>105</xdr:row>
      <xdr:rowOff>49530</xdr:rowOff>
    </xdr:to>
    <xdr:cxnSp macro="">
      <xdr:nvCxnSpPr>
        <xdr:cNvPr id="484" name="直線コネクタ 483"/>
        <xdr:cNvCxnSpPr/>
      </xdr:nvCxnSpPr>
      <xdr:spPr>
        <a:xfrm>
          <a:off x="7080250" y="177088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104</xdr:row>
      <xdr:rowOff>170180</xdr:rowOff>
    </xdr:from>
    <xdr:to xmlns:xdr="http://schemas.openxmlformats.org/drawingml/2006/spreadsheetDrawing">
      <xdr:col>36</xdr:col>
      <xdr:colOff>165100</xdr:colOff>
      <xdr:row>105</xdr:row>
      <xdr:rowOff>100330</xdr:rowOff>
    </xdr:to>
    <xdr:sp macro="" textlink="">
      <xdr:nvSpPr>
        <xdr:cNvPr id="485" name="楕円 484"/>
        <xdr:cNvSpPr/>
      </xdr:nvSpPr>
      <xdr:spPr>
        <a:xfrm>
          <a:off x="6235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49530</xdr:rowOff>
    </xdr:from>
    <xdr:to xmlns:xdr="http://schemas.openxmlformats.org/drawingml/2006/spreadsheetDrawing">
      <xdr:col>41</xdr:col>
      <xdr:colOff>50800</xdr:colOff>
      <xdr:row>105</xdr:row>
      <xdr:rowOff>49530</xdr:rowOff>
    </xdr:to>
    <xdr:cxnSp macro="">
      <xdr:nvCxnSpPr>
        <xdr:cNvPr id="486" name="直線コネクタ 485"/>
        <xdr:cNvCxnSpPr/>
      </xdr:nvCxnSpPr>
      <xdr:spPr>
        <a:xfrm>
          <a:off x="6286500" y="177088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106680</xdr:rowOff>
    </xdr:from>
    <xdr:ext cx="469900" cy="259080"/>
    <xdr:sp macro="" textlink="">
      <xdr:nvSpPr>
        <xdr:cNvPr id="487" name="n_1aveValue【市民会館】&#10;一人当たり面積"/>
        <xdr:cNvSpPr txBox="1"/>
      </xdr:nvSpPr>
      <xdr:spPr>
        <a:xfrm>
          <a:off x="8458200" y="1776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106680</xdr:rowOff>
    </xdr:from>
    <xdr:ext cx="469900" cy="259080"/>
    <xdr:sp macro="" textlink="">
      <xdr:nvSpPr>
        <xdr:cNvPr id="488" name="n_2aveValue【市民会館】&#10;一人当たり面積"/>
        <xdr:cNvSpPr txBox="1"/>
      </xdr:nvSpPr>
      <xdr:spPr>
        <a:xfrm>
          <a:off x="7677150" y="1776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144780</xdr:rowOff>
    </xdr:from>
    <xdr:ext cx="469900" cy="258445"/>
    <xdr:sp macro="" textlink="">
      <xdr:nvSpPr>
        <xdr:cNvPr id="489" name="n_3aveValue【市民会館】&#10;一人当たり面積"/>
        <xdr:cNvSpPr txBox="1"/>
      </xdr:nvSpPr>
      <xdr:spPr>
        <a:xfrm>
          <a:off x="6864350" y="17804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78740</xdr:rowOff>
    </xdr:from>
    <xdr:ext cx="469900" cy="259080"/>
    <xdr:sp macro="" textlink="">
      <xdr:nvSpPr>
        <xdr:cNvPr id="490" name="n_4aveValue【市民会館】&#10;一人当たり面積"/>
        <xdr:cNvSpPr txBox="1"/>
      </xdr:nvSpPr>
      <xdr:spPr>
        <a:xfrm>
          <a:off x="6070600" y="1739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116840</xdr:rowOff>
    </xdr:from>
    <xdr:ext cx="469900" cy="259080"/>
    <xdr:sp macro="" textlink="">
      <xdr:nvSpPr>
        <xdr:cNvPr id="491" name="n_1mainValue【市民会館】&#10;一人当たり面積"/>
        <xdr:cNvSpPr txBox="1"/>
      </xdr:nvSpPr>
      <xdr:spPr>
        <a:xfrm>
          <a:off x="8458200" y="1743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116840</xdr:rowOff>
    </xdr:from>
    <xdr:ext cx="469900" cy="259080"/>
    <xdr:sp macro="" textlink="">
      <xdr:nvSpPr>
        <xdr:cNvPr id="492" name="n_2mainValue【市民会館】&#10;一人当たり面積"/>
        <xdr:cNvSpPr txBox="1"/>
      </xdr:nvSpPr>
      <xdr:spPr>
        <a:xfrm>
          <a:off x="7677150" y="1743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116840</xdr:rowOff>
    </xdr:from>
    <xdr:ext cx="469900" cy="259080"/>
    <xdr:sp macro="" textlink="">
      <xdr:nvSpPr>
        <xdr:cNvPr id="493" name="n_3mainValue【市民会館】&#10;一人当たり面積"/>
        <xdr:cNvSpPr txBox="1"/>
      </xdr:nvSpPr>
      <xdr:spPr>
        <a:xfrm>
          <a:off x="6864350" y="1743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91440</xdr:rowOff>
    </xdr:from>
    <xdr:ext cx="469900" cy="259080"/>
    <xdr:sp macro="" textlink="">
      <xdr:nvSpPr>
        <xdr:cNvPr id="494" name="n_4mainValue【市民会館】&#10;一人当たり面積"/>
        <xdr:cNvSpPr txBox="1"/>
      </xdr:nvSpPr>
      <xdr:spPr>
        <a:xfrm>
          <a:off x="6070600" y="17750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495" name="正方形/長方形 494"/>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496" name="正方形/長方形 495"/>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497" name="正方形/長方形 496"/>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498" name="正方形/長方形 497"/>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499" name="正方形/長方形 498"/>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500" name="正方形/長方形 499"/>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501" name="正方形/長方形 500"/>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502" name="正方形/長方形 501"/>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503" name="テキスト ボックス 502"/>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504" name="直線コネクタ 503"/>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6725" cy="252730"/>
    <xdr:sp macro="" textlink="">
      <xdr:nvSpPr>
        <xdr:cNvPr id="505" name="テキスト ボックス 504"/>
        <xdr:cNvSpPr txBox="1"/>
      </xdr:nvSpPr>
      <xdr:spPr>
        <a:xfrm>
          <a:off x="10797540" y="7315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130175</xdr:rowOff>
    </xdr:from>
    <xdr:to xmlns:xdr="http://schemas.openxmlformats.org/drawingml/2006/spreadsheetDrawing">
      <xdr:col>89</xdr:col>
      <xdr:colOff>171450</xdr:colOff>
      <xdr:row>41</xdr:row>
      <xdr:rowOff>130175</xdr:rowOff>
    </xdr:to>
    <xdr:cxnSp macro="">
      <xdr:nvCxnSpPr>
        <xdr:cNvPr id="506" name="直線コネクタ 505"/>
        <xdr:cNvCxnSpPr/>
      </xdr:nvCxnSpPr>
      <xdr:spPr>
        <a:xfrm>
          <a:off x="11207750" y="70072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159385</xdr:rowOff>
    </xdr:from>
    <xdr:ext cx="466725" cy="252730"/>
    <xdr:sp macro="" textlink="">
      <xdr:nvSpPr>
        <xdr:cNvPr id="507" name="テキスト ボックス 506"/>
        <xdr:cNvSpPr txBox="1"/>
      </xdr:nvSpPr>
      <xdr:spPr>
        <a:xfrm>
          <a:off x="10797540" y="686879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18415</xdr:rowOff>
    </xdr:from>
    <xdr:to xmlns:xdr="http://schemas.openxmlformats.org/drawingml/2006/spreadsheetDrawing">
      <xdr:col>89</xdr:col>
      <xdr:colOff>171450</xdr:colOff>
      <xdr:row>39</xdr:row>
      <xdr:rowOff>18415</xdr:rowOff>
    </xdr:to>
    <xdr:cxnSp macro="">
      <xdr:nvCxnSpPr>
        <xdr:cNvPr id="508" name="直線コネクタ 507"/>
        <xdr:cNvCxnSpPr/>
      </xdr:nvCxnSpPr>
      <xdr:spPr>
        <a:xfrm>
          <a:off x="11207750" y="65601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47625</xdr:rowOff>
    </xdr:from>
    <xdr:ext cx="402590" cy="252730"/>
    <xdr:sp macro="" textlink="">
      <xdr:nvSpPr>
        <xdr:cNvPr id="509" name="テキスト ボックス 508"/>
        <xdr:cNvSpPr txBox="1"/>
      </xdr:nvSpPr>
      <xdr:spPr>
        <a:xfrm>
          <a:off x="10842625" y="642175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74295</xdr:rowOff>
    </xdr:from>
    <xdr:to xmlns:xdr="http://schemas.openxmlformats.org/drawingml/2006/spreadsheetDrawing">
      <xdr:col>89</xdr:col>
      <xdr:colOff>171450</xdr:colOff>
      <xdr:row>36</xdr:row>
      <xdr:rowOff>74295</xdr:rowOff>
    </xdr:to>
    <xdr:cxnSp macro="">
      <xdr:nvCxnSpPr>
        <xdr:cNvPr id="510" name="直線コネクタ 509"/>
        <xdr:cNvCxnSpPr/>
      </xdr:nvCxnSpPr>
      <xdr:spPr>
        <a:xfrm>
          <a:off x="11207750" y="61131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103505</xdr:rowOff>
    </xdr:from>
    <xdr:ext cx="402590" cy="252730"/>
    <xdr:sp macro="" textlink="">
      <xdr:nvSpPr>
        <xdr:cNvPr id="511" name="テキスト ボックス 510"/>
        <xdr:cNvSpPr txBox="1"/>
      </xdr:nvSpPr>
      <xdr:spPr>
        <a:xfrm>
          <a:off x="10842625" y="597471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130175</xdr:rowOff>
    </xdr:from>
    <xdr:to xmlns:xdr="http://schemas.openxmlformats.org/drawingml/2006/spreadsheetDrawing">
      <xdr:col>89</xdr:col>
      <xdr:colOff>171450</xdr:colOff>
      <xdr:row>33</xdr:row>
      <xdr:rowOff>130175</xdr:rowOff>
    </xdr:to>
    <xdr:cxnSp macro="">
      <xdr:nvCxnSpPr>
        <xdr:cNvPr id="512" name="直線コネクタ 511"/>
        <xdr:cNvCxnSpPr/>
      </xdr:nvCxnSpPr>
      <xdr:spPr>
        <a:xfrm>
          <a:off x="11207750" y="56661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159385</xdr:rowOff>
    </xdr:from>
    <xdr:ext cx="402590" cy="252730"/>
    <xdr:sp macro="" textlink="">
      <xdr:nvSpPr>
        <xdr:cNvPr id="513" name="テキスト ボックス 512"/>
        <xdr:cNvSpPr txBox="1"/>
      </xdr:nvSpPr>
      <xdr:spPr>
        <a:xfrm>
          <a:off x="10842625" y="552767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514" name="直線コネクタ 513"/>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47625</xdr:rowOff>
    </xdr:from>
    <xdr:ext cx="402590" cy="252730"/>
    <xdr:sp macro="" textlink="">
      <xdr:nvSpPr>
        <xdr:cNvPr id="515" name="テキスト ボックス 514"/>
        <xdr:cNvSpPr txBox="1"/>
      </xdr:nvSpPr>
      <xdr:spPr>
        <a:xfrm>
          <a:off x="10842625" y="50806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516" name="【一般廃棄物処理施設】&#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48260</xdr:rowOff>
    </xdr:from>
    <xdr:to xmlns:xdr="http://schemas.openxmlformats.org/drawingml/2006/spreadsheetDrawing">
      <xdr:col>85</xdr:col>
      <xdr:colOff>126365</xdr:colOff>
      <xdr:row>41</xdr:row>
      <xdr:rowOff>54610</xdr:rowOff>
    </xdr:to>
    <xdr:cxnSp macro="">
      <xdr:nvCxnSpPr>
        <xdr:cNvPr id="517" name="直線コネクタ 516"/>
        <xdr:cNvCxnSpPr/>
      </xdr:nvCxnSpPr>
      <xdr:spPr>
        <a:xfrm flipV="1">
          <a:off x="14699615" y="5584190"/>
          <a:ext cx="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58420</xdr:rowOff>
    </xdr:from>
    <xdr:ext cx="404495" cy="253365"/>
    <xdr:sp macro="" textlink="">
      <xdr:nvSpPr>
        <xdr:cNvPr id="518" name="【一般廃棄物処理施設】&#10;有形固定資産減価償却率最小値テキスト"/>
        <xdr:cNvSpPr txBox="1"/>
      </xdr:nvSpPr>
      <xdr:spPr>
        <a:xfrm>
          <a:off x="14738350" y="693547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54610</xdr:rowOff>
    </xdr:from>
    <xdr:to xmlns:xdr="http://schemas.openxmlformats.org/drawingml/2006/spreadsheetDrawing">
      <xdr:col>86</xdr:col>
      <xdr:colOff>25400</xdr:colOff>
      <xdr:row>41</xdr:row>
      <xdr:rowOff>54610</xdr:rowOff>
    </xdr:to>
    <xdr:cxnSp macro="">
      <xdr:nvCxnSpPr>
        <xdr:cNvPr id="519" name="直線コネクタ 518"/>
        <xdr:cNvCxnSpPr/>
      </xdr:nvCxnSpPr>
      <xdr:spPr>
        <a:xfrm>
          <a:off x="14611350" y="6931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163195</xdr:rowOff>
    </xdr:from>
    <xdr:ext cx="404495" cy="252730"/>
    <xdr:sp macro="" textlink="">
      <xdr:nvSpPr>
        <xdr:cNvPr id="520" name="【一般廃棄物処理施設】&#10;有形固定資産減価償却率最大値テキスト"/>
        <xdr:cNvSpPr txBox="1"/>
      </xdr:nvSpPr>
      <xdr:spPr>
        <a:xfrm>
          <a:off x="14738350" y="536384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48260</xdr:rowOff>
    </xdr:from>
    <xdr:to xmlns:xdr="http://schemas.openxmlformats.org/drawingml/2006/spreadsheetDrawing">
      <xdr:col>86</xdr:col>
      <xdr:colOff>25400</xdr:colOff>
      <xdr:row>33</xdr:row>
      <xdr:rowOff>48260</xdr:rowOff>
    </xdr:to>
    <xdr:cxnSp macro="">
      <xdr:nvCxnSpPr>
        <xdr:cNvPr id="521" name="直線コネクタ 520"/>
        <xdr:cNvCxnSpPr/>
      </xdr:nvCxnSpPr>
      <xdr:spPr>
        <a:xfrm>
          <a:off x="14611350" y="5584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97155</xdr:rowOff>
    </xdr:from>
    <xdr:ext cx="404495" cy="253365"/>
    <xdr:sp macro="" textlink="">
      <xdr:nvSpPr>
        <xdr:cNvPr id="522" name="【一般廃棄物処理施設】&#10;有形固定資産減価償却率平均値テキスト"/>
        <xdr:cNvSpPr txBox="1"/>
      </xdr:nvSpPr>
      <xdr:spPr>
        <a:xfrm>
          <a:off x="14738350" y="5968365"/>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118110</xdr:rowOff>
    </xdr:from>
    <xdr:to xmlns:xdr="http://schemas.openxmlformats.org/drawingml/2006/spreadsheetDrawing">
      <xdr:col>85</xdr:col>
      <xdr:colOff>171450</xdr:colOff>
      <xdr:row>36</xdr:row>
      <xdr:rowOff>50800</xdr:rowOff>
    </xdr:to>
    <xdr:sp macro="" textlink="">
      <xdr:nvSpPr>
        <xdr:cNvPr id="523" name="フローチャート: 判断 522"/>
        <xdr:cNvSpPr/>
      </xdr:nvSpPr>
      <xdr:spPr>
        <a:xfrm>
          <a:off x="14649450" y="598932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35</xdr:row>
      <xdr:rowOff>33655</xdr:rowOff>
    </xdr:from>
    <xdr:to xmlns:xdr="http://schemas.openxmlformats.org/drawingml/2006/spreadsheetDrawing">
      <xdr:col>81</xdr:col>
      <xdr:colOff>101600</xdr:colOff>
      <xdr:row>35</xdr:row>
      <xdr:rowOff>132715</xdr:rowOff>
    </xdr:to>
    <xdr:sp macro="" textlink="">
      <xdr:nvSpPr>
        <xdr:cNvPr id="524" name="フローチャート: 判断 523"/>
        <xdr:cNvSpPr/>
      </xdr:nvSpPr>
      <xdr:spPr>
        <a:xfrm>
          <a:off x="13887450" y="5904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35</xdr:row>
      <xdr:rowOff>29210</xdr:rowOff>
    </xdr:from>
    <xdr:to xmlns:xdr="http://schemas.openxmlformats.org/drawingml/2006/spreadsheetDrawing">
      <xdr:col>76</xdr:col>
      <xdr:colOff>165100</xdr:colOff>
      <xdr:row>35</xdr:row>
      <xdr:rowOff>128905</xdr:rowOff>
    </xdr:to>
    <xdr:sp macro="" textlink="">
      <xdr:nvSpPr>
        <xdr:cNvPr id="525" name="フローチャート: 判断 524"/>
        <xdr:cNvSpPr/>
      </xdr:nvSpPr>
      <xdr:spPr>
        <a:xfrm>
          <a:off x="13093700" y="59004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35</xdr:row>
      <xdr:rowOff>6350</xdr:rowOff>
    </xdr:from>
    <xdr:to xmlns:xdr="http://schemas.openxmlformats.org/drawingml/2006/spreadsheetDrawing">
      <xdr:col>72</xdr:col>
      <xdr:colOff>38100</xdr:colOff>
      <xdr:row>35</xdr:row>
      <xdr:rowOff>106680</xdr:rowOff>
    </xdr:to>
    <xdr:sp macro="" textlink="">
      <xdr:nvSpPr>
        <xdr:cNvPr id="526" name="フローチャート: 判断 525"/>
        <xdr:cNvSpPr/>
      </xdr:nvSpPr>
      <xdr:spPr>
        <a:xfrm>
          <a:off x="12299950" y="587756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35</xdr:row>
      <xdr:rowOff>76200</xdr:rowOff>
    </xdr:from>
    <xdr:to xmlns:xdr="http://schemas.openxmlformats.org/drawingml/2006/spreadsheetDrawing">
      <xdr:col>67</xdr:col>
      <xdr:colOff>101600</xdr:colOff>
      <xdr:row>36</xdr:row>
      <xdr:rowOff>7620</xdr:rowOff>
    </xdr:to>
    <xdr:sp macro="" textlink="">
      <xdr:nvSpPr>
        <xdr:cNvPr id="527" name="フローチャート: 判断 526"/>
        <xdr:cNvSpPr/>
      </xdr:nvSpPr>
      <xdr:spPr>
        <a:xfrm>
          <a:off x="11487150" y="59474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2730"/>
    <xdr:sp macro="" textlink="">
      <xdr:nvSpPr>
        <xdr:cNvPr id="528" name="テキスト ボックス 527"/>
        <xdr:cNvSpPr txBox="1"/>
      </xdr:nvSpPr>
      <xdr:spPr>
        <a:xfrm>
          <a:off x="1452880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1365" cy="252730"/>
    <xdr:sp macro="" textlink="">
      <xdr:nvSpPr>
        <xdr:cNvPr id="529" name="テキスト ボックス 528"/>
        <xdr:cNvSpPr txBox="1"/>
      </xdr:nvSpPr>
      <xdr:spPr>
        <a:xfrm>
          <a:off x="137668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52730"/>
    <xdr:sp macro="" textlink="">
      <xdr:nvSpPr>
        <xdr:cNvPr id="530" name="テキスト ボックス 529"/>
        <xdr:cNvSpPr txBox="1"/>
      </xdr:nvSpPr>
      <xdr:spPr>
        <a:xfrm>
          <a:off x="129730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52730"/>
    <xdr:sp macro="" textlink="">
      <xdr:nvSpPr>
        <xdr:cNvPr id="531" name="テキスト ボックス 530"/>
        <xdr:cNvSpPr txBox="1"/>
      </xdr:nvSpPr>
      <xdr:spPr>
        <a:xfrm>
          <a:off x="121729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1365" cy="252730"/>
    <xdr:sp macro="" textlink="">
      <xdr:nvSpPr>
        <xdr:cNvPr id="532" name="テキスト ボックス 531"/>
        <xdr:cNvSpPr txBox="1"/>
      </xdr:nvSpPr>
      <xdr:spPr>
        <a:xfrm>
          <a:off x="113665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89535</xdr:rowOff>
    </xdr:from>
    <xdr:to xmlns:xdr="http://schemas.openxmlformats.org/drawingml/2006/spreadsheetDrawing">
      <xdr:col>85</xdr:col>
      <xdr:colOff>171450</xdr:colOff>
      <xdr:row>36</xdr:row>
      <xdr:rowOff>20955</xdr:rowOff>
    </xdr:to>
    <xdr:sp macro="" textlink="">
      <xdr:nvSpPr>
        <xdr:cNvPr id="533" name="楕円 532"/>
        <xdr:cNvSpPr/>
      </xdr:nvSpPr>
      <xdr:spPr>
        <a:xfrm>
          <a:off x="14649450" y="59607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111760</xdr:rowOff>
    </xdr:from>
    <xdr:ext cx="404495" cy="253365"/>
    <xdr:sp macro="" textlink="">
      <xdr:nvSpPr>
        <xdr:cNvPr id="534" name="【一般廃棄物処理施設】&#10;有形固定資産減価償却率該当値テキスト"/>
        <xdr:cNvSpPr txBox="1"/>
      </xdr:nvSpPr>
      <xdr:spPr>
        <a:xfrm>
          <a:off x="14738350" y="581533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159385</xdr:rowOff>
    </xdr:from>
    <xdr:to xmlns:xdr="http://schemas.openxmlformats.org/drawingml/2006/spreadsheetDrawing">
      <xdr:col>81</xdr:col>
      <xdr:colOff>101600</xdr:colOff>
      <xdr:row>35</xdr:row>
      <xdr:rowOff>90805</xdr:rowOff>
    </xdr:to>
    <xdr:sp macro="" textlink="">
      <xdr:nvSpPr>
        <xdr:cNvPr id="535" name="楕円 534"/>
        <xdr:cNvSpPr/>
      </xdr:nvSpPr>
      <xdr:spPr>
        <a:xfrm>
          <a:off x="13887450" y="5862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40640</xdr:rowOff>
    </xdr:from>
    <xdr:to xmlns:xdr="http://schemas.openxmlformats.org/drawingml/2006/spreadsheetDrawing">
      <xdr:col>85</xdr:col>
      <xdr:colOff>127000</xdr:colOff>
      <xdr:row>35</xdr:row>
      <xdr:rowOff>139065</xdr:rowOff>
    </xdr:to>
    <xdr:cxnSp macro="">
      <xdr:nvCxnSpPr>
        <xdr:cNvPr id="536" name="直線コネクタ 535"/>
        <xdr:cNvCxnSpPr/>
      </xdr:nvCxnSpPr>
      <xdr:spPr>
        <a:xfrm>
          <a:off x="13938250" y="5911850"/>
          <a:ext cx="762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125730</xdr:rowOff>
    </xdr:from>
    <xdr:to xmlns:xdr="http://schemas.openxmlformats.org/drawingml/2006/spreadsheetDrawing">
      <xdr:col>76</xdr:col>
      <xdr:colOff>165100</xdr:colOff>
      <xdr:row>35</xdr:row>
      <xdr:rowOff>57150</xdr:rowOff>
    </xdr:to>
    <xdr:sp macro="" textlink="">
      <xdr:nvSpPr>
        <xdr:cNvPr id="537" name="楕円 536"/>
        <xdr:cNvSpPr/>
      </xdr:nvSpPr>
      <xdr:spPr>
        <a:xfrm>
          <a:off x="13093700" y="5829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6985</xdr:rowOff>
    </xdr:from>
    <xdr:to xmlns:xdr="http://schemas.openxmlformats.org/drawingml/2006/spreadsheetDrawing">
      <xdr:col>81</xdr:col>
      <xdr:colOff>50800</xdr:colOff>
      <xdr:row>35</xdr:row>
      <xdr:rowOff>40640</xdr:rowOff>
    </xdr:to>
    <xdr:cxnSp macro="">
      <xdr:nvCxnSpPr>
        <xdr:cNvPr id="538" name="直線コネクタ 537"/>
        <xdr:cNvCxnSpPr/>
      </xdr:nvCxnSpPr>
      <xdr:spPr>
        <a:xfrm>
          <a:off x="13144500" y="5878195"/>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163195</xdr:rowOff>
    </xdr:from>
    <xdr:to xmlns:xdr="http://schemas.openxmlformats.org/drawingml/2006/spreadsheetDrawing">
      <xdr:col>72</xdr:col>
      <xdr:colOff>38100</xdr:colOff>
      <xdr:row>35</xdr:row>
      <xdr:rowOff>95250</xdr:rowOff>
    </xdr:to>
    <xdr:sp macro="" textlink="">
      <xdr:nvSpPr>
        <xdr:cNvPr id="539" name="楕円 538"/>
        <xdr:cNvSpPr/>
      </xdr:nvSpPr>
      <xdr:spPr>
        <a:xfrm>
          <a:off x="12299950" y="58667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35</xdr:row>
      <xdr:rowOff>6985</xdr:rowOff>
    </xdr:from>
    <xdr:to xmlns:xdr="http://schemas.openxmlformats.org/drawingml/2006/spreadsheetDrawing">
      <xdr:col>76</xdr:col>
      <xdr:colOff>114300</xdr:colOff>
      <xdr:row>35</xdr:row>
      <xdr:rowOff>45085</xdr:rowOff>
    </xdr:to>
    <xdr:cxnSp macro="">
      <xdr:nvCxnSpPr>
        <xdr:cNvPr id="540" name="直線コネクタ 539"/>
        <xdr:cNvCxnSpPr/>
      </xdr:nvCxnSpPr>
      <xdr:spPr>
        <a:xfrm flipV="1">
          <a:off x="12344400" y="5878195"/>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60960</xdr:rowOff>
    </xdr:from>
    <xdr:to xmlns:xdr="http://schemas.openxmlformats.org/drawingml/2006/spreadsheetDrawing">
      <xdr:col>67</xdr:col>
      <xdr:colOff>101600</xdr:colOff>
      <xdr:row>33</xdr:row>
      <xdr:rowOff>160655</xdr:rowOff>
    </xdr:to>
    <xdr:sp macro="" textlink="">
      <xdr:nvSpPr>
        <xdr:cNvPr id="541" name="楕円 540"/>
        <xdr:cNvSpPr/>
      </xdr:nvSpPr>
      <xdr:spPr>
        <a:xfrm>
          <a:off x="11487150" y="5596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110490</xdr:rowOff>
    </xdr:from>
    <xdr:to xmlns:xdr="http://schemas.openxmlformats.org/drawingml/2006/spreadsheetDrawing">
      <xdr:col>71</xdr:col>
      <xdr:colOff>171450</xdr:colOff>
      <xdr:row>35</xdr:row>
      <xdr:rowOff>45085</xdr:rowOff>
    </xdr:to>
    <xdr:cxnSp macro="">
      <xdr:nvCxnSpPr>
        <xdr:cNvPr id="542" name="直線コネクタ 541"/>
        <xdr:cNvCxnSpPr/>
      </xdr:nvCxnSpPr>
      <xdr:spPr>
        <a:xfrm>
          <a:off x="11537950" y="5646420"/>
          <a:ext cx="80645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124460</xdr:rowOff>
    </xdr:from>
    <xdr:ext cx="404495" cy="252730"/>
    <xdr:sp macro="" textlink="">
      <xdr:nvSpPr>
        <xdr:cNvPr id="543" name="n_1aveValue【一般廃棄物処理施設】&#10;有形固定資産減価償却率"/>
        <xdr:cNvSpPr txBox="1"/>
      </xdr:nvSpPr>
      <xdr:spPr>
        <a:xfrm>
          <a:off x="13742035" y="599567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119380</xdr:rowOff>
    </xdr:from>
    <xdr:ext cx="404495" cy="253365"/>
    <xdr:sp macro="" textlink="">
      <xdr:nvSpPr>
        <xdr:cNvPr id="544" name="n_2aveValue【一般廃棄物処理施設】&#10;有形固定資産減価償却率"/>
        <xdr:cNvSpPr txBox="1"/>
      </xdr:nvSpPr>
      <xdr:spPr>
        <a:xfrm>
          <a:off x="12960985" y="599059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97155</xdr:rowOff>
    </xdr:from>
    <xdr:ext cx="405130" cy="253365"/>
    <xdr:sp macro="" textlink="">
      <xdr:nvSpPr>
        <xdr:cNvPr id="545" name="n_3aveValue【一般廃棄物処理施設】&#10;有形固定資産減価償却率"/>
        <xdr:cNvSpPr txBox="1"/>
      </xdr:nvSpPr>
      <xdr:spPr>
        <a:xfrm>
          <a:off x="12167235" y="59683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167005</xdr:rowOff>
    </xdr:from>
    <xdr:ext cx="404495" cy="252730"/>
    <xdr:sp macro="" textlink="">
      <xdr:nvSpPr>
        <xdr:cNvPr id="546" name="n_4aveValue【一般廃棄物処理施設】&#10;有形固定資産減価償却率"/>
        <xdr:cNvSpPr txBox="1"/>
      </xdr:nvSpPr>
      <xdr:spPr>
        <a:xfrm>
          <a:off x="11354435" y="603821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106680</xdr:rowOff>
    </xdr:from>
    <xdr:ext cx="404495" cy="252730"/>
    <xdr:sp macro="" textlink="">
      <xdr:nvSpPr>
        <xdr:cNvPr id="547" name="n_1mainValue【一般廃棄物処理施設】&#10;有形固定資産減価償却率"/>
        <xdr:cNvSpPr txBox="1"/>
      </xdr:nvSpPr>
      <xdr:spPr>
        <a:xfrm>
          <a:off x="13742035" y="564261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73025</xdr:rowOff>
    </xdr:from>
    <xdr:ext cx="404495" cy="253365"/>
    <xdr:sp macro="" textlink="">
      <xdr:nvSpPr>
        <xdr:cNvPr id="548" name="n_2mainValue【一般廃棄物処理施設】&#10;有形固定資産減価償却率"/>
        <xdr:cNvSpPr txBox="1"/>
      </xdr:nvSpPr>
      <xdr:spPr>
        <a:xfrm>
          <a:off x="12960985" y="560895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111125</xdr:rowOff>
    </xdr:from>
    <xdr:ext cx="405130" cy="252730"/>
    <xdr:sp macro="" textlink="">
      <xdr:nvSpPr>
        <xdr:cNvPr id="549" name="n_3mainValue【一般廃棄物処理施設】&#10;有形固定資産減価償却率"/>
        <xdr:cNvSpPr txBox="1"/>
      </xdr:nvSpPr>
      <xdr:spPr>
        <a:xfrm>
          <a:off x="12167235" y="564705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8255</xdr:rowOff>
    </xdr:from>
    <xdr:ext cx="404495" cy="253365"/>
    <xdr:sp macro="" textlink="">
      <xdr:nvSpPr>
        <xdr:cNvPr id="550" name="n_4mainValue【一般廃棄物処理施設】&#10;有形固定資産減価償却率"/>
        <xdr:cNvSpPr txBox="1"/>
      </xdr:nvSpPr>
      <xdr:spPr>
        <a:xfrm>
          <a:off x="11354435" y="537654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551" name="正方形/長方形 550"/>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552" name="正方形/長方形 551"/>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553" name="正方形/長方形 552"/>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554" name="正方形/長方形 553"/>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555" name="正方形/長方形 554"/>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556" name="正方形/長方形 555"/>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557" name="正方形/長方形 556"/>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58" name="正方形/長方形 557"/>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0345"/>
    <xdr:sp macro="" textlink="">
      <xdr:nvSpPr>
        <xdr:cNvPr id="559" name="テキスト ボックス 558"/>
        <xdr:cNvSpPr txBox="1"/>
      </xdr:nvSpPr>
      <xdr:spPr>
        <a:xfrm>
          <a:off x="16440150" y="5033010"/>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560" name="直線コネクタ 559"/>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37465</xdr:rowOff>
    </xdr:from>
    <xdr:to xmlns:xdr="http://schemas.openxmlformats.org/drawingml/2006/spreadsheetDrawing">
      <xdr:col>120</xdr:col>
      <xdr:colOff>114300</xdr:colOff>
      <xdr:row>42</xdr:row>
      <xdr:rowOff>37465</xdr:rowOff>
    </xdr:to>
    <xdr:cxnSp macro="">
      <xdr:nvCxnSpPr>
        <xdr:cNvPr id="561" name="直線コネクタ 560"/>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66040</xdr:rowOff>
    </xdr:from>
    <xdr:ext cx="248285" cy="252730"/>
    <xdr:sp macro="" textlink="">
      <xdr:nvSpPr>
        <xdr:cNvPr id="562" name="テキスト ボックス 561"/>
        <xdr:cNvSpPr txBox="1"/>
      </xdr:nvSpPr>
      <xdr:spPr>
        <a:xfrm>
          <a:off x="16248380" y="694309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3" name="直線コネクタ 562"/>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28575</xdr:rowOff>
    </xdr:from>
    <xdr:ext cx="531495" cy="252730"/>
    <xdr:sp macro="" textlink="">
      <xdr:nvSpPr>
        <xdr:cNvPr id="564" name="テキスト ボックス 563"/>
        <xdr:cNvSpPr txBox="1"/>
      </xdr:nvSpPr>
      <xdr:spPr>
        <a:xfrm>
          <a:off x="15984855" y="6570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130175</xdr:rowOff>
    </xdr:from>
    <xdr:to xmlns:xdr="http://schemas.openxmlformats.org/drawingml/2006/spreadsheetDrawing">
      <xdr:col>120</xdr:col>
      <xdr:colOff>114300</xdr:colOff>
      <xdr:row>37</xdr:row>
      <xdr:rowOff>130175</xdr:rowOff>
    </xdr:to>
    <xdr:cxnSp macro="">
      <xdr:nvCxnSpPr>
        <xdr:cNvPr id="565" name="直線コネクタ 564"/>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159385</xdr:rowOff>
    </xdr:from>
    <xdr:ext cx="531495" cy="252730"/>
    <xdr:sp macro="" textlink="">
      <xdr:nvSpPr>
        <xdr:cNvPr id="566" name="テキスト ボックス 565"/>
        <xdr:cNvSpPr txBox="1"/>
      </xdr:nvSpPr>
      <xdr:spPr>
        <a:xfrm>
          <a:off x="15984855" y="619823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93345</xdr:rowOff>
    </xdr:from>
    <xdr:to xmlns:xdr="http://schemas.openxmlformats.org/drawingml/2006/spreadsheetDrawing">
      <xdr:col>120</xdr:col>
      <xdr:colOff>114300</xdr:colOff>
      <xdr:row>35</xdr:row>
      <xdr:rowOff>93345</xdr:rowOff>
    </xdr:to>
    <xdr:cxnSp macro="">
      <xdr:nvCxnSpPr>
        <xdr:cNvPr id="567" name="直線コネクタ 566"/>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121920</xdr:rowOff>
    </xdr:from>
    <xdr:ext cx="531495" cy="252730"/>
    <xdr:sp macro="" textlink="">
      <xdr:nvSpPr>
        <xdr:cNvPr id="568" name="テキスト ボックス 567"/>
        <xdr:cNvSpPr txBox="1"/>
      </xdr:nvSpPr>
      <xdr:spPr>
        <a:xfrm>
          <a:off x="15984855" y="582549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55880</xdr:rowOff>
    </xdr:from>
    <xdr:to xmlns:xdr="http://schemas.openxmlformats.org/drawingml/2006/spreadsheetDrawing">
      <xdr:col>120</xdr:col>
      <xdr:colOff>114300</xdr:colOff>
      <xdr:row>33</xdr:row>
      <xdr:rowOff>55880</xdr:rowOff>
    </xdr:to>
    <xdr:cxnSp macro="">
      <xdr:nvCxnSpPr>
        <xdr:cNvPr id="569" name="直線コネクタ 568"/>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84455</xdr:rowOff>
    </xdr:from>
    <xdr:ext cx="595630" cy="252730"/>
    <xdr:sp macro="" textlink="">
      <xdr:nvSpPr>
        <xdr:cNvPr id="570" name="テキスト ボックス 569"/>
        <xdr:cNvSpPr txBox="1"/>
      </xdr:nvSpPr>
      <xdr:spPr>
        <a:xfrm>
          <a:off x="15939770" y="545274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1" name="直線コネクタ 570"/>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47625</xdr:rowOff>
    </xdr:from>
    <xdr:ext cx="595630" cy="252730"/>
    <xdr:sp macro="" textlink="">
      <xdr:nvSpPr>
        <xdr:cNvPr id="572" name="テキスト ボックス 571"/>
        <xdr:cNvSpPr txBox="1"/>
      </xdr:nvSpPr>
      <xdr:spPr>
        <a:xfrm>
          <a:off x="15939770" y="508063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73" name="【一般廃棄物処理施設】&#10;一人当たり有形固定資産（償却資産）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146685</xdr:rowOff>
    </xdr:from>
    <xdr:to xmlns:xdr="http://schemas.openxmlformats.org/drawingml/2006/spreadsheetDrawing">
      <xdr:col>116</xdr:col>
      <xdr:colOff>62865</xdr:colOff>
      <xdr:row>42</xdr:row>
      <xdr:rowOff>19050</xdr:rowOff>
    </xdr:to>
    <xdr:cxnSp macro="">
      <xdr:nvCxnSpPr>
        <xdr:cNvPr id="574" name="直線コネクタ 573"/>
        <xdr:cNvCxnSpPr/>
      </xdr:nvCxnSpPr>
      <xdr:spPr>
        <a:xfrm flipV="1">
          <a:off x="19951065" y="5514975"/>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22860</xdr:rowOff>
    </xdr:from>
    <xdr:ext cx="469265" cy="253365"/>
    <xdr:sp macro="" textlink="">
      <xdr:nvSpPr>
        <xdr:cNvPr id="575" name="【一般廃棄物処理施設】&#10;一人当たり有形固定資産（償却資産）額最小値テキスト"/>
        <xdr:cNvSpPr txBox="1"/>
      </xdr:nvSpPr>
      <xdr:spPr>
        <a:xfrm>
          <a:off x="19989800" y="706755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19050</xdr:rowOff>
    </xdr:from>
    <xdr:to xmlns:xdr="http://schemas.openxmlformats.org/drawingml/2006/spreadsheetDrawing">
      <xdr:col>116</xdr:col>
      <xdr:colOff>152400</xdr:colOff>
      <xdr:row>42</xdr:row>
      <xdr:rowOff>19050</xdr:rowOff>
    </xdr:to>
    <xdr:cxnSp macro="">
      <xdr:nvCxnSpPr>
        <xdr:cNvPr id="576" name="直線コネクタ 575"/>
        <xdr:cNvCxnSpPr/>
      </xdr:nvCxnSpPr>
      <xdr:spPr>
        <a:xfrm>
          <a:off x="19881850" y="7063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94615</xdr:rowOff>
    </xdr:from>
    <xdr:ext cx="598170" cy="253365"/>
    <xdr:sp macro="" textlink="">
      <xdr:nvSpPr>
        <xdr:cNvPr id="577" name="【一般廃棄物処理施設】&#10;一人当たり有形固定資産（償却資産）額最大値テキスト"/>
        <xdr:cNvSpPr txBox="1"/>
      </xdr:nvSpPr>
      <xdr:spPr>
        <a:xfrm>
          <a:off x="19989800" y="529526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146685</xdr:rowOff>
    </xdr:from>
    <xdr:to xmlns:xdr="http://schemas.openxmlformats.org/drawingml/2006/spreadsheetDrawing">
      <xdr:col>116</xdr:col>
      <xdr:colOff>152400</xdr:colOff>
      <xdr:row>32</xdr:row>
      <xdr:rowOff>146685</xdr:rowOff>
    </xdr:to>
    <xdr:cxnSp macro="">
      <xdr:nvCxnSpPr>
        <xdr:cNvPr id="578" name="直線コネクタ 577"/>
        <xdr:cNvCxnSpPr/>
      </xdr:nvCxnSpPr>
      <xdr:spPr>
        <a:xfrm>
          <a:off x="19881850" y="5514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90805</xdr:rowOff>
    </xdr:from>
    <xdr:ext cx="534035" cy="252730"/>
    <xdr:sp macro="" textlink="">
      <xdr:nvSpPr>
        <xdr:cNvPr id="579" name="【一般廃棄物処理施設】&#10;一人当たり有形固定資産（償却資産）額平均値テキスト"/>
        <xdr:cNvSpPr txBox="1"/>
      </xdr:nvSpPr>
      <xdr:spPr>
        <a:xfrm>
          <a:off x="19989800" y="6129655"/>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111760</xdr:rowOff>
    </xdr:from>
    <xdr:to xmlns:xdr="http://schemas.openxmlformats.org/drawingml/2006/spreadsheetDrawing">
      <xdr:col>116</xdr:col>
      <xdr:colOff>114300</xdr:colOff>
      <xdr:row>37</xdr:row>
      <xdr:rowOff>43180</xdr:rowOff>
    </xdr:to>
    <xdr:sp macro="" textlink="">
      <xdr:nvSpPr>
        <xdr:cNvPr id="580" name="フローチャート: 判断 579"/>
        <xdr:cNvSpPr/>
      </xdr:nvSpPr>
      <xdr:spPr>
        <a:xfrm>
          <a:off x="19900900" y="6150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36</xdr:row>
      <xdr:rowOff>62865</xdr:rowOff>
    </xdr:from>
    <xdr:to xmlns:xdr="http://schemas.openxmlformats.org/drawingml/2006/spreadsheetDrawing">
      <xdr:col>112</xdr:col>
      <xdr:colOff>38100</xdr:colOff>
      <xdr:row>36</xdr:row>
      <xdr:rowOff>162560</xdr:rowOff>
    </xdr:to>
    <xdr:sp macro="" textlink="">
      <xdr:nvSpPr>
        <xdr:cNvPr id="581" name="フローチャート: 判断 580"/>
        <xdr:cNvSpPr/>
      </xdr:nvSpPr>
      <xdr:spPr>
        <a:xfrm>
          <a:off x="19157950" y="61017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36</xdr:row>
      <xdr:rowOff>97155</xdr:rowOff>
    </xdr:from>
    <xdr:to xmlns:xdr="http://schemas.openxmlformats.org/drawingml/2006/spreadsheetDrawing">
      <xdr:col>107</xdr:col>
      <xdr:colOff>101600</xdr:colOff>
      <xdr:row>37</xdr:row>
      <xdr:rowOff>29210</xdr:rowOff>
    </xdr:to>
    <xdr:sp macro="" textlink="">
      <xdr:nvSpPr>
        <xdr:cNvPr id="582" name="フローチャート: 判断 581"/>
        <xdr:cNvSpPr/>
      </xdr:nvSpPr>
      <xdr:spPr>
        <a:xfrm>
          <a:off x="18345150" y="6136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36</xdr:row>
      <xdr:rowOff>132080</xdr:rowOff>
    </xdr:from>
    <xdr:to xmlns:xdr="http://schemas.openxmlformats.org/drawingml/2006/spreadsheetDrawing">
      <xdr:col>102</xdr:col>
      <xdr:colOff>165100</xdr:colOff>
      <xdr:row>37</xdr:row>
      <xdr:rowOff>63500</xdr:rowOff>
    </xdr:to>
    <xdr:sp macro="" textlink="">
      <xdr:nvSpPr>
        <xdr:cNvPr id="583" name="フローチャート: 判断 582"/>
        <xdr:cNvSpPr/>
      </xdr:nvSpPr>
      <xdr:spPr>
        <a:xfrm>
          <a:off x="17551400" y="6170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42545</xdr:rowOff>
    </xdr:from>
    <xdr:to xmlns:xdr="http://schemas.openxmlformats.org/drawingml/2006/spreadsheetDrawing">
      <xdr:col>98</xdr:col>
      <xdr:colOff>38100</xdr:colOff>
      <xdr:row>37</xdr:row>
      <xdr:rowOff>142240</xdr:rowOff>
    </xdr:to>
    <xdr:sp macro="" textlink="">
      <xdr:nvSpPr>
        <xdr:cNvPr id="584" name="フローチャート: 判断 583"/>
        <xdr:cNvSpPr/>
      </xdr:nvSpPr>
      <xdr:spPr>
        <a:xfrm>
          <a:off x="16757650" y="62490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2730"/>
    <xdr:sp macro="" textlink="">
      <xdr:nvSpPr>
        <xdr:cNvPr id="585" name="テキスト ボックス 584"/>
        <xdr:cNvSpPr txBox="1"/>
      </xdr:nvSpPr>
      <xdr:spPr>
        <a:xfrm>
          <a:off x="19780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52730"/>
    <xdr:sp macro="" textlink="">
      <xdr:nvSpPr>
        <xdr:cNvPr id="586" name="テキスト ボックス 585"/>
        <xdr:cNvSpPr txBox="1"/>
      </xdr:nvSpPr>
      <xdr:spPr>
        <a:xfrm>
          <a:off x="190309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1365" cy="252730"/>
    <xdr:sp macro="" textlink="">
      <xdr:nvSpPr>
        <xdr:cNvPr id="587" name="テキスト ボックス 586"/>
        <xdr:cNvSpPr txBox="1"/>
      </xdr:nvSpPr>
      <xdr:spPr>
        <a:xfrm>
          <a:off x="182245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52730"/>
    <xdr:sp macro="" textlink="">
      <xdr:nvSpPr>
        <xdr:cNvPr id="588" name="テキスト ボックス 587"/>
        <xdr:cNvSpPr txBox="1"/>
      </xdr:nvSpPr>
      <xdr:spPr>
        <a:xfrm>
          <a:off x="174307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52730"/>
    <xdr:sp macro="" textlink="">
      <xdr:nvSpPr>
        <xdr:cNvPr id="589" name="テキスト ボックス 588"/>
        <xdr:cNvSpPr txBox="1"/>
      </xdr:nvSpPr>
      <xdr:spPr>
        <a:xfrm>
          <a:off x="166306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39370</xdr:rowOff>
    </xdr:from>
    <xdr:to xmlns:xdr="http://schemas.openxmlformats.org/drawingml/2006/spreadsheetDrawing">
      <xdr:col>116</xdr:col>
      <xdr:colOff>114300</xdr:colOff>
      <xdr:row>35</xdr:row>
      <xdr:rowOff>139065</xdr:rowOff>
    </xdr:to>
    <xdr:sp macro="" textlink="">
      <xdr:nvSpPr>
        <xdr:cNvPr id="590" name="楕円 589"/>
        <xdr:cNvSpPr/>
      </xdr:nvSpPr>
      <xdr:spPr>
        <a:xfrm>
          <a:off x="19900900" y="59105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61595</xdr:rowOff>
    </xdr:from>
    <xdr:ext cx="534035" cy="253365"/>
    <xdr:sp macro="" textlink="">
      <xdr:nvSpPr>
        <xdr:cNvPr id="591" name="【一般廃棄物処理施設】&#10;一人当たり有形固定資産（償却資産）額該当値テキスト"/>
        <xdr:cNvSpPr txBox="1"/>
      </xdr:nvSpPr>
      <xdr:spPr>
        <a:xfrm>
          <a:off x="19989800" y="576516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46990</xdr:rowOff>
    </xdr:from>
    <xdr:to xmlns:xdr="http://schemas.openxmlformats.org/drawingml/2006/spreadsheetDrawing">
      <xdr:col>112</xdr:col>
      <xdr:colOff>38100</xdr:colOff>
      <xdr:row>35</xdr:row>
      <xdr:rowOff>146050</xdr:rowOff>
    </xdr:to>
    <xdr:sp macro="" textlink="">
      <xdr:nvSpPr>
        <xdr:cNvPr id="592" name="楕円 591"/>
        <xdr:cNvSpPr/>
      </xdr:nvSpPr>
      <xdr:spPr>
        <a:xfrm>
          <a:off x="19157950" y="59182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35</xdr:row>
      <xdr:rowOff>89535</xdr:rowOff>
    </xdr:from>
    <xdr:to xmlns:xdr="http://schemas.openxmlformats.org/drawingml/2006/spreadsheetDrawing">
      <xdr:col>116</xdr:col>
      <xdr:colOff>63500</xdr:colOff>
      <xdr:row>35</xdr:row>
      <xdr:rowOff>95885</xdr:rowOff>
    </xdr:to>
    <xdr:cxnSp macro="">
      <xdr:nvCxnSpPr>
        <xdr:cNvPr id="593" name="直線コネクタ 592"/>
        <xdr:cNvCxnSpPr/>
      </xdr:nvCxnSpPr>
      <xdr:spPr>
        <a:xfrm flipV="1">
          <a:off x="19202400" y="596074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148590</xdr:rowOff>
    </xdr:from>
    <xdr:to xmlns:xdr="http://schemas.openxmlformats.org/drawingml/2006/spreadsheetDrawing">
      <xdr:col>107</xdr:col>
      <xdr:colOff>101600</xdr:colOff>
      <xdr:row>35</xdr:row>
      <xdr:rowOff>80010</xdr:rowOff>
    </xdr:to>
    <xdr:sp macro="" textlink="">
      <xdr:nvSpPr>
        <xdr:cNvPr id="594" name="楕円 593"/>
        <xdr:cNvSpPr/>
      </xdr:nvSpPr>
      <xdr:spPr>
        <a:xfrm>
          <a:off x="18345150" y="5852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30480</xdr:rowOff>
    </xdr:from>
    <xdr:to xmlns:xdr="http://schemas.openxmlformats.org/drawingml/2006/spreadsheetDrawing">
      <xdr:col>111</xdr:col>
      <xdr:colOff>171450</xdr:colOff>
      <xdr:row>35</xdr:row>
      <xdr:rowOff>95885</xdr:rowOff>
    </xdr:to>
    <xdr:cxnSp macro="">
      <xdr:nvCxnSpPr>
        <xdr:cNvPr id="595" name="直線コネクタ 594"/>
        <xdr:cNvCxnSpPr/>
      </xdr:nvCxnSpPr>
      <xdr:spPr>
        <a:xfrm>
          <a:off x="18395950" y="5901690"/>
          <a:ext cx="8064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34</xdr:row>
      <xdr:rowOff>17780</xdr:rowOff>
    </xdr:from>
    <xdr:to xmlns:xdr="http://schemas.openxmlformats.org/drawingml/2006/spreadsheetDrawing">
      <xdr:col>102</xdr:col>
      <xdr:colOff>165100</xdr:colOff>
      <xdr:row>34</xdr:row>
      <xdr:rowOff>117475</xdr:rowOff>
    </xdr:to>
    <xdr:sp macro="" textlink="">
      <xdr:nvSpPr>
        <xdr:cNvPr id="596" name="楕円 595"/>
        <xdr:cNvSpPr/>
      </xdr:nvSpPr>
      <xdr:spPr>
        <a:xfrm>
          <a:off x="17551400" y="57213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34</xdr:row>
      <xdr:rowOff>67945</xdr:rowOff>
    </xdr:from>
    <xdr:to xmlns:xdr="http://schemas.openxmlformats.org/drawingml/2006/spreadsheetDrawing">
      <xdr:col>107</xdr:col>
      <xdr:colOff>50800</xdr:colOff>
      <xdr:row>35</xdr:row>
      <xdr:rowOff>30480</xdr:rowOff>
    </xdr:to>
    <xdr:cxnSp macro="">
      <xdr:nvCxnSpPr>
        <xdr:cNvPr id="597" name="直線コネクタ 596"/>
        <xdr:cNvCxnSpPr/>
      </xdr:nvCxnSpPr>
      <xdr:spPr>
        <a:xfrm>
          <a:off x="17602200" y="5771515"/>
          <a:ext cx="79375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34</xdr:row>
      <xdr:rowOff>120650</xdr:rowOff>
    </xdr:from>
    <xdr:to xmlns:xdr="http://schemas.openxmlformats.org/drawingml/2006/spreadsheetDrawing">
      <xdr:col>98</xdr:col>
      <xdr:colOff>38100</xdr:colOff>
      <xdr:row>35</xdr:row>
      <xdr:rowOff>52705</xdr:rowOff>
    </xdr:to>
    <xdr:sp macro="" textlink="">
      <xdr:nvSpPr>
        <xdr:cNvPr id="598" name="楕円 597"/>
        <xdr:cNvSpPr/>
      </xdr:nvSpPr>
      <xdr:spPr>
        <a:xfrm>
          <a:off x="16757650" y="58242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34</xdr:row>
      <xdr:rowOff>67945</xdr:rowOff>
    </xdr:from>
    <xdr:to xmlns:xdr="http://schemas.openxmlformats.org/drawingml/2006/spreadsheetDrawing">
      <xdr:col>102</xdr:col>
      <xdr:colOff>114300</xdr:colOff>
      <xdr:row>35</xdr:row>
      <xdr:rowOff>3175</xdr:rowOff>
    </xdr:to>
    <xdr:cxnSp macro="">
      <xdr:nvCxnSpPr>
        <xdr:cNvPr id="599" name="直線コネクタ 598"/>
        <xdr:cNvCxnSpPr/>
      </xdr:nvCxnSpPr>
      <xdr:spPr>
        <a:xfrm flipV="1">
          <a:off x="16802100" y="5771515"/>
          <a:ext cx="8001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36</xdr:row>
      <xdr:rowOff>153670</xdr:rowOff>
    </xdr:from>
    <xdr:ext cx="534670" cy="253365"/>
    <xdr:sp macro="" textlink="">
      <xdr:nvSpPr>
        <xdr:cNvPr id="600" name="n_1aveValue【一般廃棄物処理施設】&#10;一人当たり有形固定資産（償却資産）額"/>
        <xdr:cNvSpPr txBox="1"/>
      </xdr:nvSpPr>
      <xdr:spPr>
        <a:xfrm>
          <a:off x="18947765" y="61925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20320</xdr:rowOff>
    </xdr:from>
    <xdr:ext cx="534035" cy="253365"/>
    <xdr:sp macro="" textlink="">
      <xdr:nvSpPr>
        <xdr:cNvPr id="601" name="n_2aveValue【一般廃棄物処理施設】&#10;一人当たり有形固定資産（償却資産）額"/>
        <xdr:cNvSpPr txBox="1"/>
      </xdr:nvSpPr>
      <xdr:spPr>
        <a:xfrm>
          <a:off x="18166715" y="622681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55245</xdr:rowOff>
    </xdr:from>
    <xdr:ext cx="534670" cy="252730"/>
    <xdr:sp macro="" textlink="">
      <xdr:nvSpPr>
        <xdr:cNvPr id="602" name="n_3aveValue【一般廃棄物処理施設】&#10;一人当たり有形固定資産（償却資産）額"/>
        <xdr:cNvSpPr txBox="1"/>
      </xdr:nvSpPr>
      <xdr:spPr>
        <a:xfrm>
          <a:off x="17353915" y="62617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133350</xdr:rowOff>
    </xdr:from>
    <xdr:ext cx="534035" cy="252730"/>
    <xdr:sp macro="" textlink="">
      <xdr:nvSpPr>
        <xdr:cNvPr id="603" name="n_4aveValue【一般廃棄物処理施設】&#10;一人当たり有形固定資産（償却資産）額"/>
        <xdr:cNvSpPr txBox="1"/>
      </xdr:nvSpPr>
      <xdr:spPr>
        <a:xfrm>
          <a:off x="16560165" y="633984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33</xdr:row>
      <xdr:rowOff>162560</xdr:rowOff>
    </xdr:from>
    <xdr:ext cx="534670" cy="252730"/>
    <xdr:sp macro="" textlink="">
      <xdr:nvSpPr>
        <xdr:cNvPr id="604" name="n_1mainValue【一般廃棄物処理施設】&#10;一人当たり有形固定資産（償却資産）額"/>
        <xdr:cNvSpPr txBox="1"/>
      </xdr:nvSpPr>
      <xdr:spPr>
        <a:xfrm>
          <a:off x="18947765" y="56984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33</xdr:row>
      <xdr:rowOff>95885</xdr:rowOff>
    </xdr:from>
    <xdr:ext cx="534035" cy="253365"/>
    <xdr:sp macro="" textlink="">
      <xdr:nvSpPr>
        <xdr:cNvPr id="605" name="n_2mainValue【一般廃棄物処理施設】&#10;一人当たり有形固定資産（償却資産）額"/>
        <xdr:cNvSpPr txBox="1"/>
      </xdr:nvSpPr>
      <xdr:spPr>
        <a:xfrm>
          <a:off x="18166715" y="563181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32</xdr:row>
      <xdr:rowOff>133350</xdr:rowOff>
    </xdr:from>
    <xdr:ext cx="598170" cy="252730"/>
    <xdr:sp macro="" textlink="">
      <xdr:nvSpPr>
        <xdr:cNvPr id="606" name="n_3mainValue【一般廃棄物処理施設】&#10;一人当たり有形固定資産（償却資産）額"/>
        <xdr:cNvSpPr txBox="1"/>
      </xdr:nvSpPr>
      <xdr:spPr>
        <a:xfrm>
          <a:off x="17321530" y="550164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33</xdr:row>
      <xdr:rowOff>69215</xdr:rowOff>
    </xdr:from>
    <xdr:ext cx="534035" cy="252730"/>
    <xdr:sp macro="" textlink="">
      <xdr:nvSpPr>
        <xdr:cNvPr id="607" name="n_4mainValue【一般廃棄物処理施設】&#10;一人当たり有形固定資産（償却資産）額"/>
        <xdr:cNvSpPr txBox="1"/>
      </xdr:nvSpPr>
      <xdr:spPr>
        <a:xfrm>
          <a:off x="16560165" y="560514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608" name="正方形/長方形 607"/>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610" name="正方形/長方形 609"/>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612" name="正方形/長方形 611"/>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614" name="正方形/長方形 613"/>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615" name="正方形/長方形 614"/>
        <xdr:cNvSpPr/>
      </xdr:nvSpPr>
      <xdr:spPr>
        <a:xfrm>
          <a:off x="11207750" y="8944610"/>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616" name="正方形/長方形 615"/>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617" name="正方形/長方形 616"/>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618" name="正方形/長方形 617"/>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619" name="正方形/長方形 618"/>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620" name="正方形/長方形 619"/>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621" name="正方形/長方形 620"/>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622" name="正方形/長方形 621"/>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23" name="正方形/長方形 622"/>
        <xdr:cNvSpPr/>
      </xdr:nvSpPr>
      <xdr:spPr>
        <a:xfrm>
          <a:off x="16459200" y="8944610"/>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624" name="正方形/長方形 623"/>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625" name="正方形/長方形 624"/>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626" name="正方形/長方形 625"/>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627" name="正方形/長方形 626"/>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628" name="正方形/長方形 627"/>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629" name="正方形/長方形 628"/>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630" name="正方形/長方形 629"/>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31" name="正方形/長方形 630"/>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20345"/>
    <xdr:sp macro="" textlink="">
      <xdr:nvSpPr>
        <xdr:cNvPr id="632" name="テキスト ボックス 631"/>
        <xdr:cNvSpPr txBox="1"/>
      </xdr:nvSpPr>
      <xdr:spPr>
        <a:xfrm>
          <a:off x="11169650" y="1248346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633" name="直線コネクタ 632"/>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2730"/>
    <xdr:sp macro="" textlink="">
      <xdr:nvSpPr>
        <xdr:cNvPr id="634" name="テキスト ボックス 633"/>
        <xdr:cNvSpPr txBox="1"/>
      </xdr:nvSpPr>
      <xdr:spPr>
        <a:xfrm>
          <a:off x="10797540" y="14766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111760</xdr:rowOff>
    </xdr:from>
    <xdr:to xmlns:xdr="http://schemas.openxmlformats.org/drawingml/2006/spreadsheetDrawing">
      <xdr:col>89</xdr:col>
      <xdr:colOff>171450</xdr:colOff>
      <xdr:row>86</xdr:row>
      <xdr:rowOff>111760</xdr:rowOff>
    </xdr:to>
    <xdr:cxnSp macro="">
      <xdr:nvCxnSpPr>
        <xdr:cNvPr id="635" name="直線コネクタ 634"/>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140335</xdr:rowOff>
    </xdr:from>
    <xdr:ext cx="466725" cy="252730"/>
    <xdr:sp macro="" textlink="">
      <xdr:nvSpPr>
        <xdr:cNvPr id="636" name="テキスト ボックス 635"/>
        <xdr:cNvSpPr txBox="1"/>
      </xdr:nvSpPr>
      <xdr:spPr>
        <a:xfrm>
          <a:off x="10797540" y="14393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74295</xdr:rowOff>
    </xdr:from>
    <xdr:to xmlns:xdr="http://schemas.openxmlformats.org/drawingml/2006/spreadsheetDrawing">
      <xdr:col>89</xdr:col>
      <xdr:colOff>171450</xdr:colOff>
      <xdr:row>84</xdr:row>
      <xdr:rowOff>74295</xdr:rowOff>
    </xdr:to>
    <xdr:cxnSp macro="">
      <xdr:nvCxnSpPr>
        <xdr:cNvPr id="637" name="直線コネクタ 636"/>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103505</xdr:rowOff>
    </xdr:from>
    <xdr:ext cx="402590" cy="252730"/>
    <xdr:sp macro="" textlink="">
      <xdr:nvSpPr>
        <xdr:cNvPr id="638" name="テキスト ボックス 637"/>
        <xdr:cNvSpPr txBox="1"/>
      </xdr:nvSpPr>
      <xdr:spPr>
        <a:xfrm>
          <a:off x="10842625" y="140214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37465</xdr:rowOff>
    </xdr:from>
    <xdr:to xmlns:xdr="http://schemas.openxmlformats.org/drawingml/2006/spreadsheetDrawing">
      <xdr:col>89</xdr:col>
      <xdr:colOff>171450</xdr:colOff>
      <xdr:row>82</xdr:row>
      <xdr:rowOff>37465</xdr:rowOff>
    </xdr:to>
    <xdr:cxnSp macro="">
      <xdr:nvCxnSpPr>
        <xdr:cNvPr id="639" name="直線コネクタ 638"/>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66040</xdr:rowOff>
    </xdr:from>
    <xdr:ext cx="402590" cy="252730"/>
    <xdr:sp macro="" textlink="">
      <xdr:nvSpPr>
        <xdr:cNvPr id="640" name="テキスト ボックス 639"/>
        <xdr:cNvSpPr txBox="1"/>
      </xdr:nvSpPr>
      <xdr:spPr>
        <a:xfrm>
          <a:off x="10842625" y="136486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171450</xdr:colOff>
      <xdr:row>80</xdr:row>
      <xdr:rowOff>0</xdr:rowOff>
    </xdr:to>
    <xdr:cxnSp macro="">
      <xdr:nvCxnSpPr>
        <xdr:cNvPr id="641" name="直線コネクタ 640"/>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28575</xdr:rowOff>
    </xdr:from>
    <xdr:ext cx="402590" cy="252730"/>
    <xdr:sp macro="" textlink="">
      <xdr:nvSpPr>
        <xdr:cNvPr id="642" name="テキスト ボックス 641"/>
        <xdr:cNvSpPr txBox="1"/>
      </xdr:nvSpPr>
      <xdr:spPr>
        <a:xfrm>
          <a:off x="10842625" y="132759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130175</xdr:rowOff>
    </xdr:from>
    <xdr:to xmlns:xdr="http://schemas.openxmlformats.org/drawingml/2006/spreadsheetDrawing">
      <xdr:col>89</xdr:col>
      <xdr:colOff>171450</xdr:colOff>
      <xdr:row>77</xdr:row>
      <xdr:rowOff>130175</xdr:rowOff>
    </xdr:to>
    <xdr:cxnSp macro="">
      <xdr:nvCxnSpPr>
        <xdr:cNvPr id="643" name="直線コネクタ 642"/>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159385</xdr:rowOff>
    </xdr:from>
    <xdr:ext cx="402590" cy="252730"/>
    <xdr:sp macro="" textlink="">
      <xdr:nvSpPr>
        <xdr:cNvPr id="644" name="テキスト ボックス 643"/>
        <xdr:cNvSpPr txBox="1"/>
      </xdr:nvSpPr>
      <xdr:spPr>
        <a:xfrm>
          <a:off x="10842625" y="129038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645" name="直線コネクタ 644"/>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121920</xdr:rowOff>
    </xdr:from>
    <xdr:ext cx="339090" cy="252730"/>
    <xdr:sp macro="" textlink="">
      <xdr:nvSpPr>
        <xdr:cNvPr id="646" name="テキスト ボックス 645"/>
        <xdr:cNvSpPr txBox="1"/>
      </xdr:nvSpPr>
      <xdr:spPr>
        <a:xfrm>
          <a:off x="10906760" y="12531090"/>
          <a:ext cx="339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47" name="【消防施設】&#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48895</xdr:rowOff>
    </xdr:from>
    <xdr:to xmlns:xdr="http://schemas.openxmlformats.org/drawingml/2006/spreadsheetDrawing">
      <xdr:col>85</xdr:col>
      <xdr:colOff>126365</xdr:colOff>
      <xdr:row>85</xdr:row>
      <xdr:rowOff>78105</xdr:rowOff>
    </xdr:to>
    <xdr:cxnSp macro="">
      <xdr:nvCxnSpPr>
        <xdr:cNvPr id="648" name="直線コネクタ 647"/>
        <xdr:cNvCxnSpPr/>
      </xdr:nvCxnSpPr>
      <xdr:spPr>
        <a:xfrm flipV="1">
          <a:off x="14699615" y="13296265"/>
          <a:ext cx="0" cy="1035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81915</xdr:rowOff>
    </xdr:from>
    <xdr:ext cx="404495" cy="253365"/>
    <xdr:sp macro="" textlink="">
      <xdr:nvSpPr>
        <xdr:cNvPr id="649" name="【消防施設】&#10;有形固定資産減価償却率最小値テキスト"/>
        <xdr:cNvSpPr txBox="1"/>
      </xdr:nvSpPr>
      <xdr:spPr>
        <a:xfrm>
          <a:off x="14738350" y="1433512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78105</xdr:rowOff>
    </xdr:from>
    <xdr:to xmlns:xdr="http://schemas.openxmlformats.org/drawingml/2006/spreadsheetDrawing">
      <xdr:col>86</xdr:col>
      <xdr:colOff>25400</xdr:colOff>
      <xdr:row>85</xdr:row>
      <xdr:rowOff>78105</xdr:rowOff>
    </xdr:to>
    <xdr:cxnSp macro="">
      <xdr:nvCxnSpPr>
        <xdr:cNvPr id="650" name="直線コネクタ 649"/>
        <xdr:cNvCxnSpPr/>
      </xdr:nvCxnSpPr>
      <xdr:spPr>
        <a:xfrm>
          <a:off x="14611350" y="14331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163830</xdr:rowOff>
    </xdr:from>
    <xdr:ext cx="404495" cy="252730"/>
    <xdr:sp macro="" textlink="">
      <xdr:nvSpPr>
        <xdr:cNvPr id="651" name="【消防施設】&#10;有形固定資産減価償却率最大値テキスト"/>
        <xdr:cNvSpPr txBox="1"/>
      </xdr:nvSpPr>
      <xdr:spPr>
        <a:xfrm>
          <a:off x="14738350" y="1307592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48895</xdr:rowOff>
    </xdr:from>
    <xdr:to xmlns:xdr="http://schemas.openxmlformats.org/drawingml/2006/spreadsheetDrawing">
      <xdr:col>86</xdr:col>
      <xdr:colOff>25400</xdr:colOff>
      <xdr:row>79</xdr:row>
      <xdr:rowOff>48895</xdr:rowOff>
    </xdr:to>
    <xdr:cxnSp macro="">
      <xdr:nvCxnSpPr>
        <xdr:cNvPr id="652" name="直線コネクタ 651"/>
        <xdr:cNvCxnSpPr/>
      </xdr:nvCxnSpPr>
      <xdr:spPr>
        <a:xfrm>
          <a:off x="14611350" y="13296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17145</xdr:rowOff>
    </xdr:from>
    <xdr:ext cx="404495" cy="253365"/>
    <xdr:sp macro="" textlink="">
      <xdr:nvSpPr>
        <xdr:cNvPr id="653" name="【消防施設】&#10;有形固定資産減価償却率平均値テキスト"/>
        <xdr:cNvSpPr txBox="1"/>
      </xdr:nvSpPr>
      <xdr:spPr>
        <a:xfrm>
          <a:off x="14738350" y="13767435"/>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38100</xdr:rowOff>
    </xdr:from>
    <xdr:to xmlns:xdr="http://schemas.openxmlformats.org/drawingml/2006/spreadsheetDrawing">
      <xdr:col>85</xdr:col>
      <xdr:colOff>171450</xdr:colOff>
      <xdr:row>82</xdr:row>
      <xdr:rowOff>137160</xdr:rowOff>
    </xdr:to>
    <xdr:sp macro="" textlink="">
      <xdr:nvSpPr>
        <xdr:cNvPr id="654" name="フローチャート: 判断 653"/>
        <xdr:cNvSpPr/>
      </xdr:nvSpPr>
      <xdr:spPr>
        <a:xfrm>
          <a:off x="14649450" y="137883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45085</xdr:rowOff>
    </xdr:from>
    <xdr:to xmlns:xdr="http://schemas.openxmlformats.org/drawingml/2006/spreadsheetDrawing">
      <xdr:col>81</xdr:col>
      <xdr:colOff>101600</xdr:colOff>
      <xdr:row>82</xdr:row>
      <xdr:rowOff>144780</xdr:rowOff>
    </xdr:to>
    <xdr:sp macro="" textlink="">
      <xdr:nvSpPr>
        <xdr:cNvPr id="655" name="フローチャート: 判断 654"/>
        <xdr:cNvSpPr/>
      </xdr:nvSpPr>
      <xdr:spPr>
        <a:xfrm>
          <a:off x="13887450" y="137953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15875</xdr:rowOff>
    </xdr:from>
    <xdr:to xmlns:xdr="http://schemas.openxmlformats.org/drawingml/2006/spreadsheetDrawing">
      <xdr:col>76</xdr:col>
      <xdr:colOff>165100</xdr:colOff>
      <xdr:row>82</xdr:row>
      <xdr:rowOff>114935</xdr:rowOff>
    </xdr:to>
    <xdr:sp macro="" textlink="">
      <xdr:nvSpPr>
        <xdr:cNvPr id="656" name="フローチャート: 判断 655"/>
        <xdr:cNvSpPr/>
      </xdr:nvSpPr>
      <xdr:spPr>
        <a:xfrm>
          <a:off x="13093700" y="13766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147955</xdr:rowOff>
    </xdr:from>
    <xdr:to xmlns:xdr="http://schemas.openxmlformats.org/drawingml/2006/spreadsheetDrawing">
      <xdr:col>72</xdr:col>
      <xdr:colOff>38100</xdr:colOff>
      <xdr:row>82</xdr:row>
      <xdr:rowOff>79375</xdr:rowOff>
    </xdr:to>
    <xdr:sp macro="" textlink="">
      <xdr:nvSpPr>
        <xdr:cNvPr id="657" name="フローチャート: 判断 656"/>
        <xdr:cNvSpPr/>
      </xdr:nvSpPr>
      <xdr:spPr>
        <a:xfrm>
          <a:off x="12299950" y="137306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69850</xdr:rowOff>
    </xdr:from>
    <xdr:to xmlns:xdr="http://schemas.openxmlformats.org/drawingml/2006/spreadsheetDrawing">
      <xdr:col>67</xdr:col>
      <xdr:colOff>101600</xdr:colOff>
      <xdr:row>81</xdr:row>
      <xdr:rowOff>1270</xdr:rowOff>
    </xdr:to>
    <xdr:sp macro="" textlink="">
      <xdr:nvSpPr>
        <xdr:cNvPr id="658" name="フローチャート: 判断 657"/>
        <xdr:cNvSpPr/>
      </xdr:nvSpPr>
      <xdr:spPr>
        <a:xfrm>
          <a:off x="11487150" y="13484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52730"/>
    <xdr:sp macro="" textlink="">
      <xdr:nvSpPr>
        <xdr:cNvPr id="659" name="テキスト ボックス 658"/>
        <xdr:cNvSpPr txBox="1"/>
      </xdr:nvSpPr>
      <xdr:spPr>
        <a:xfrm>
          <a:off x="145288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61365" cy="252730"/>
    <xdr:sp macro="" textlink="">
      <xdr:nvSpPr>
        <xdr:cNvPr id="660" name="テキスト ボックス 659"/>
        <xdr:cNvSpPr txBox="1"/>
      </xdr:nvSpPr>
      <xdr:spPr>
        <a:xfrm>
          <a:off x="137668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52730"/>
    <xdr:sp macro="" textlink="">
      <xdr:nvSpPr>
        <xdr:cNvPr id="661" name="テキスト ボックス 660"/>
        <xdr:cNvSpPr txBox="1"/>
      </xdr:nvSpPr>
      <xdr:spPr>
        <a:xfrm>
          <a:off x="12973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52730"/>
    <xdr:sp macro="" textlink="">
      <xdr:nvSpPr>
        <xdr:cNvPr id="662" name="テキスト ボックス 661"/>
        <xdr:cNvSpPr txBox="1"/>
      </xdr:nvSpPr>
      <xdr:spPr>
        <a:xfrm>
          <a:off x="12172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61365" cy="252730"/>
    <xdr:sp macro="" textlink="">
      <xdr:nvSpPr>
        <xdr:cNvPr id="663" name="テキスト ボックス 662"/>
        <xdr:cNvSpPr txBox="1"/>
      </xdr:nvSpPr>
      <xdr:spPr>
        <a:xfrm>
          <a:off x="113665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36195</xdr:rowOff>
    </xdr:from>
    <xdr:to xmlns:xdr="http://schemas.openxmlformats.org/drawingml/2006/spreadsheetDrawing">
      <xdr:col>85</xdr:col>
      <xdr:colOff>171450</xdr:colOff>
      <xdr:row>82</xdr:row>
      <xdr:rowOff>135255</xdr:rowOff>
    </xdr:to>
    <xdr:sp macro="" textlink="">
      <xdr:nvSpPr>
        <xdr:cNvPr id="664" name="楕円 663"/>
        <xdr:cNvSpPr/>
      </xdr:nvSpPr>
      <xdr:spPr>
        <a:xfrm>
          <a:off x="14649450" y="137864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58420</xdr:rowOff>
    </xdr:from>
    <xdr:ext cx="404495" cy="253365"/>
    <xdr:sp macro="" textlink="">
      <xdr:nvSpPr>
        <xdr:cNvPr id="665" name="【消防施設】&#10;有形固定資産減価償却率該当値テキスト"/>
        <xdr:cNvSpPr txBox="1"/>
      </xdr:nvSpPr>
      <xdr:spPr>
        <a:xfrm>
          <a:off x="14738350" y="1364107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156845</xdr:rowOff>
    </xdr:from>
    <xdr:to xmlns:xdr="http://schemas.openxmlformats.org/drawingml/2006/spreadsheetDrawing">
      <xdr:col>81</xdr:col>
      <xdr:colOff>101600</xdr:colOff>
      <xdr:row>82</xdr:row>
      <xdr:rowOff>88900</xdr:rowOff>
    </xdr:to>
    <xdr:sp macro="" textlink="">
      <xdr:nvSpPr>
        <xdr:cNvPr id="666" name="楕円 665"/>
        <xdr:cNvSpPr/>
      </xdr:nvSpPr>
      <xdr:spPr>
        <a:xfrm>
          <a:off x="13887450" y="13739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39370</xdr:rowOff>
    </xdr:from>
    <xdr:to xmlns:xdr="http://schemas.openxmlformats.org/drawingml/2006/spreadsheetDrawing">
      <xdr:col>85</xdr:col>
      <xdr:colOff>127000</xdr:colOff>
      <xdr:row>82</xdr:row>
      <xdr:rowOff>85725</xdr:rowOff>
    </xdr:to>
    <xdr:cxnSp macro="">
      <xdr:nvCxnSpPr>
        <xdr:cNvPr id="667" name="直線コネクタ 666"/>
        <xdr:cNvCxnSpPr/>
      </xdr:nvCxnSpPr>
      <xdr:spPr>
        <a:xfrm>
          <a:off x="13938250" y="13789660"/>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112395</xdr:rowOff>
    </xdr:from>
    <xdr:to xmlns:xdr="http://schemas.openxmlformats.org/drawingml/2006/spreadsheetDrawing">
      <xdr:col>76</xdr:col>
      <xdr:colOff>165100</xdr:colOff>
      <xdr:row>82</xdr:row>
      <xdr:rowOff>43815</xdr:rowOff>
    </xdr:to>
    <xdr:sp macro="" textlink="">
      <xdr:nvSpPr>
        <xdr:cNvPr id="668" name="楕円 667"/>
        <xdr:cNvSpPr/>
      </xdr:nvSpPr>
      <xdr:spPr>
        <a:xfrm>
          <a:off x="13093700" y="13695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162560</xdr:rowOff>
    </xdr:from>
    <xdr:to xmlns:xdr="http://schemas.openxmlformats.org/drawingml/2006/spreadsheetDrawing">
      <xdr:col>81</xdr:col>
      <xdr:colOff>50800</xdr:colOff>
      <xdr:row>82</xdr:row>
      <xdr:rowOff>39370</xdr:rowOff>
    </xdr:to>
    <xdr:cxnSp macro="">
      <xdr:nvCxnSpPr>
        <xdr:cNvPr id="669" name="直線コネクタ 668"/>
        <xdr:cNvCxnSpPr/>
      </xdr:nvCxnSpPr>
      <xdr:spPr>
        <a:xfrm>
          <a:off x="13144500" y="13745210"/>
          <a:ext cx="7937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125730</xdr:rowOff>
    </xdr:from>
    <xdr:to xmlns:xdr="http://schemas.openxmlformats.org/drawingml/2006/spreadsheetDrawing">
      <xdr:col>72</xdr:col>
      <xdr:colOff>38100</xdr:colOff>
      <xdr:row>82</xdr:row>
      <xdr:rowOff>57150</xdr:rowOff>
    </xdr:to>
    <xdr:sp macro="" textlink="">
      <xdr:nvSpPr>
        <xdr:cNvPr id="670" name="楕円 669"/>
        <xdr:cNvSpPr/>
      </xdr:nvSpPr>
      <xdr:spPr>
        <a:xfrm>
          <a:off x="12299950" y="137083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81</xdr:row>
      <xdr:rowOff>162560</xdr:rowOff>
    </xdr:from>
    <xdr:to xmlns:xdr="http://schemas.openxmlformats.org/drawingml/2006/spreadsheetDrawing">
      <xdr:col>76</xdr:col>
      <xdr:colOff>114300</xdr:colOff>
      <xdr:row>82</xdr:row>
      <xdr:rowOff>6985</xdr:rowOff>
    </xdr:to>
    <xdr:cxnSp macro="">
      <xdr:nvCxnSpPr>
        <xdr:cNvPr id="671" name="直線コネクタ 670"/>
        <xdr:cNvCxnSpPr/>
      </xdr:nvCxnSpPr>
      <xdr:spPr>
        <a:xfrm flipV="1">
          <a:off x="12344400" y="13745210"/>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146050</xdr:rowOff>
    </xdr:from>
    <xdr:to xmlns:xdr="http://schemas.openxmlformats.org/drawingml/2006/spreadsheetDrawing">
      <xdr:col>67</xdr:col>
      <xdr:colOff>101600</xdr:colOff>
      <xdr:row>78</xdr:row>
      <xdr:rowOff>77470</xdr:rowOff>
    </xdr:to>
    <xdr:sp macro="" textlink="">
      <xdr:nvSpPr>
        <xdr:cNvPr id="672" name="楕円 671"/>
        <xdr:cNvSpPr/>
      </xdr:nvSpPr>
      <xdr:spPr>
        <a:xfrm>
          <a:off x="11487150" y="13058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28575</xdr:rowOff>
    </xdr:from>
    <xdr:to xmlns:xdr="http://schemas.openxmlformats.org/drawingml/2006/spreadsheetDrawing">
      <xdr:col>71</xdr:col>
      <xdr:colOff>171450</xdr:colOff>
      <xdr:row>82</xdr:row>
      <xdr:rowOff>6985</xdr:rowOff>
    </xdr:to>
    <xdr:cxnSp macro="">
      <xdr:nvCxnSpPr>
        <xdr:cNvPr id="673" name="直線コネクタ 672"/>
        <xdr:cNvCxnSpPr/>
      </xdr:nvCxnSpPr>
      <xdr:spPr>
        <a:xfrm>
          <a:off x="11537950" y="13108305"/>
          <a:ext cx="806450" cy="648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135890</xdr:rowOff>
    </xdr:from>
    <xdr:ext cx="404495" cy="253365"/>
    <xdr:sp macro="" textlink="">
      <xdr:nvSpPr>
        <xdr:cNvPr id="674" name="n_1aveValue【消防施設】&#10;有形固定資産減価償却率"/>
        <xdr:cNvSpPr txBox="1"/>
      </xdr:nvSpPr>
      <xdr:spPr>
        <a:xfrm>
          <a:off x="13742035" y="1388618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106680</xdr:rowOff>
    </xdr:from>
    <xdr:ext cx="404495" cy="252730"/>
    <xdr:sp macro="" textlink="">
      <xdr:nvSpPr>
        <xdr:cNvPr id="675" name="n_2aveValue【消防施設】&#10;有形固定資産減価償却率"/>
        <xdr:cNvSpPr txBox="1"/>
      </xdr:nvSpPr>
      <xdr:spPr>
        <a:xfrm>
          <a:off x="12960985" y="1385697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71120</xdr:rowOff>
    </xdr:from>
    <xdr:ext cx="405130" cy="252730"/>
    <xdr:sp macro="" textlink="">
      <xdr:nvSpPr>
        <xdr:cNvPr id="676" name="n_3aveValue【消防施設】&#10;有形固定資産減価償却率"/>
        <xdr:cNvSpPr txBox="1"/>
      </xdr:nvSpPr>
      <xdr:spPr>
        <a:xfrm>
          <a:off x="12167235" y="1382141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160655</xdr:rowOff>
    </xdr:from>
    <xdr:ext cx="404495" cy="252730"/>
    <xdr:sp macro="" textlink="">
      <xdr:nvSpPr>
        <xdr:cNvPr id="677" name="n_4aveValue【消防施設】&#10;有形固定資産減価償却率"/>
        <xdr:cNvSpPr txBox="1"/>
      </xdr:nvSpPr>
      <xdr:spPr>
        <a:xfrm>
          <a:off x="11354435" y="1357566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105410</xdr:rowOff>
    </xdr:from>
    <xdr:ext cx="404495" cy="252730"/>
    <xdr:sp macro="" textlink="">
      <xdr:nvSpPr>
        <xdr:cNvPr id="678" name="n_1mainValue【消防施設】&#10;有形固定資産減価償却率"/>
        <xdr:cNvSpPr txBox="1"/>
      </xdr:nvSpPr>
      <xdr:spPr>
        <a:xfrm>
          <a:off x="13742035" y="1352042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60325</xdr:rowOff>
    </xdr:from>
    <xdr:ext cx="404495" cy="253365"/>
    <xdr:sp macro="" textlink="">
      <xdr:nvSpPr>
        <xdr:cNvPr id="679" name="n_2mainValue【消防施設】&#10;有形固定資産減価償却率"/>
        <xdr:cNvSpPr txBox="1"/>
      </xdr:nvSpPr>
      <xdr:spPr>
        <a:xfrm>
          <a:off x="12960985" y="1347533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73025</xdr:rowOff>
    </xdr:from>
    <xdr:ext cx="405130" cy="253365"/>
    <xdr:sp macro="" textlink="">
      <xdr:nvSpPr>
        <xdr:cNvPr id="680" name="n_3mainValue【消防施設】&#10;有形固定資産減価償却率"/>
        <xdr:cNvSpPr txBox="1"/>
      </xdr:nvSpPr>
      <xdr:spPr>
        <a:xfrm>
          <a:off x="12167235" y="134880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93980</xdr:rowOff>
    </xdr:from>
    <xdr:ext cx="404495" cy="253365"/>
    <xdr:sp macro="" textlink="">
      <xdr:nvSpPr>
        <xdr:cNvPr id="681" name="n_4mainValue【消防施設】&#10;有形固定資産減価償却率"/>
        <xdr:cNvSpPr txBox="1"/>
      </xdr:nvSpPr>
      <xdr:spPr>
        <a:xfrm>
          <a:off x="11354435" y="1283843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682" name="正方形/長方形 681"/>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683" name="正方形/長方形 682"/>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684" name="正方形/長方形 683"/>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685" name="正方形/長方形 684"/>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686" name="正方形/長方形 685"/>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687" name="正方形/長方形 686"/>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688" name="正方形/長方形 687"/>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689" name="正方形/長方形 688"/>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9250" cy="220345"/>
    <xdr:sp macro="" textlink="">
      <xdr:nvSpPr>
        <xdr:cNvPr id="690" name="テキスト ボックス 689"/>
        <xdr:cNvSpPr txBox="1"/>
      </xdr:nvSpPr>
      <xdr:spPr>
        <a:xfrm>
          <a:off x="16440150" y="1248346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691" name="直線コネクタ 690"/>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37465</xdr:rowOff>
    </xdr:from>
    <xdr:to xmlns:xdr="http://schemas.openxmlformats.org/drawingml/2006/spreadsheetDrawing">
      <xdr:col>120</xdr:col>
      <xdr:colOff>114300</xdr:colOff>
      <xdr:row>86</xdr:row>
      <xdr:rowOff>37465</xdr:rowOff>
    </xdr:to>
    <xdr:cxnSp macro="">
      <xdr:nvCxnSpPr>
        <xdr:cNvPr id="692" name="直線コネクタ 691"/>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66040</xdr:rowOff>
    </xdr:from>
    <xdr:ext cx="466725" cy="252730"/>
    <xdr:sp macro="" textlink="">
      <xdr:nvSpPr>
        <xdr:cNvPr id="693" name="テキスト ボックス 692"/>
        <xdr:cNvSpPr txBox="1"/>
      </xdr:nvSpPr>
      <xdr:spPr>
        <a:xfrm>
          <a:off x="16048990" y="1431925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93345</xdr:rowOff>
    </xdr:from>
    <xdr:to xmlns:xdr="http://schemas.openxmlformats.org/drawingml/2006/spreadsheetDrawing">
      <xdr:col>120</xdr:col>
      <xdr:colOff>114300</xdr:colOff>
      <xdr:row>83</xdr:row>
      <xdr:rowOff>93345</xdr:rowOff>
    </xdr:to>
    <xdr:cxnSp macro="">
      <xdr:nvCxnSpPr>
        <xdr:cNvPr id="694" name="直線コネクタ 693"/>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121920</xdr:rowOff>
    </xdr:from>
    <xdr:ext cx="466725" cy="252730"/>
    <xdr:sp macro="" textlink="">
      <xdr:nvSpPr>
        <xdr:cNvPr id="695" name="テキスト ボックス 694"/>
        <xdr:cNvSpPr txBox="1"/>
      </xdr:nvSpPr>
      <xdr:spPr>
        <a:xfrm>
          <a:off x="16048990" y="1387221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149225</xdr:rowOff>
    </xdr:from>
    <xdr:to xmlns:xdr="http://schemas.openxmlformats.org/drawingml/2006/spreadsheetDrawing">
      <xdr:col>120</xdr:col>
      <xdr:colOff>114300</xdr:colOff>
      <xdr:row>80</xdr:row>
      <xdr:rowOff>149225</xdr:rowOff>
    </xdr:to>
    <xdr:cxnSp macro="">
      <xdr:nvCxnSpPr>
        <xdr:cNvPr id="696" name="直線コネクタ 695"/>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2730"/>
    <xdr:sp macro="" textlink="">
      <xdr:nvSpPr>
        <xdr:cNvPr id="697" name="テキスト ボックス 696"/>
        <xdr:cNvSpPr txBox="1"/>
      </xdr:nvSpPr>
      <xdr:spPr>
        <a:xfrm>
          <a:off x="16048990" y="1342517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37465</xdr:rowOff>
    </xdr:from>
    <xdr:to xmlns:xdr="http://schemas.openxmlformats.org/drawingml/2006/spreadsheetDrawing">
      <xdr:col>120</xdr:col>
      <xdr:colOff>114300</xdr:colOff>
      <xdr:row>78</xdr:row>
      <xdr:rowOff>37465</xdr:rowOff>
    </xdr:to>
    <xdr:cxnSp macro="">
      <xdr:nvCxnSpPr>
        <xdr:cNvPr id="698" name="直線コネクタ 697"/>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66040</xdr:rowOff>
    </xdr:from>
    <xdr:ext cx="466725" cy="252730"/>
    <xdr:sp macro="" textlink="">
      <xdr:nvSpPr>
        <xdr:cNvPr id="699" name="テキスト ボックス 698"/>
        <xdr:cNvSpPr txBox="1"/>
      </xdr:nvSpPr>
      <xdr:spPr>
        <a:xfrm>
          <a:off x="16048990" y="129781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700" name="直線コネクタ 699"/>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6725" cy="252730"/>
    <xdr:sp macro="" textlink="">
      <xdr:nvSpPr>
        <xdr:cNvPr id="701" name="テキスト ボックス 700"/>
        <xdr:cNvSpPr txBox="1"/>
      </xdr:nvSpPr>
      <xdr:spPr>
        <a:xfrm>
          <a:off x="1604899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02" name="【消防施設】&#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106680</xdr:rowOff>
    </xdr:from>
    <xdr:to xmlns:xdr="http://schemas.openxmlformats.org/drawingml/2006/spreadsheetDrawing">
      <xdr:col>116</xdr:col>
      <xdr:colOff>62865</xdr:colOff>
      <xdr:row>85</xdr:row>
      <xdr:rowOff>34925</xdr:rowOff>
    </xdr:to>
    <xdr:cxnSp macro="">
      <xdr:nvCxnSpPr>
        <xdr:cNvPr id="703" name="直線コネクタ 702"/>
        <xdr:cNvCxnSpPr/>
      </xdr:nvCxnSpPr>
      <xdr:spPr>
        <a:xfrm flipV="1">
          <a:off x="19951065" y="13354050"/>
          <a:ext cx="0" cy="934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38735</xdr:rowOff>
    </xdr:from>
    <xdr:ext cx="469265" cy="253365"/>
    <xdr:sp macro="" textlink="">
      <xdr:nvSpPr>
        <xdr:cNvPr id="704" name="【消防施設】&#10;一人当たり面積最小値テキスト"/>
        <xdr:cNvSpPr txBox="1"/>
      </xdr:nvSpPr>
      <xdr:spPr>
        <a:xfrm>
          <a:off x="19989800" y="1429194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34925</xdr:rowOff>
    </xdr:from>
    <xdr:to xmlns:xdr="http://schemas.openxmlformats.org/drawingml/2006/spreadsheetDrawing">
      <xdr:col>116</xdr:col>
      <xdr:colOff>152400</xdr:colOff>
      <xdr:row>85</xdr:row>
      <xdr:rowOff>34925</xdr:rowOff>
    </xdr:to>
    <xdr:cxnSp macro="">
      <xdr:nvCxnSpPr>
        <xdr:cNvPr id="705" name="直線コネクタ 704"/>
        <xdr:cNvCxnSpPr/>
      </xdr:nvCxnSpPr>
      <xdr:spPr>
        <a:xfrm>
          <a:off x="19881850" y="14288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54610</xdr:rowOff>
    </xdr:from>
    <xdr:ext cx="469265" cy="253365"/>
    <xdr:sp macro="" textlink="">
      <xdr:nvSpPr>
        <xdr:cNvPr id="706" name="【消防施設】&#10;一人当たり面積最大値テキスト"/>
        <xdr:cNvSpPr txBox="1"/>
      </xdr:nvSpPr>
      <xdr:spPr>
        <a:xfrm>
          <a:off x="19989800" y="1313434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106680</xdr:rowOff>
    </xdr:from>
    <xdr:to xmlns:xdr="http://schemas.openxmlformats.org/drawingml/2006/spreadsheetDrawing">
      <xdr:col>116</xdr:col>
      <xdr:colOff>152400</xdr:colOff>
      <xdr:row>79</xdr:row>
      <xdr:rowOff>106680</xdr:rowOff>
    </xdr:to>
    <xdr:cxnSp macro="">
      <xdr:nvCxnSpPr>
        <xdr:cNvPr id="707" name="直線コネクタ 706"/>
        <xdr:cNvCxnSpPr/>
      </xdr:nvCxnSpPr>
      <xdr:spPr>
        <a:xfrm>
          <a:off x="19881850" y="13354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137160</xdr:rowOff>
    </xdr:from>
    <xdr:ext cx="469265" cy="253365"/>
    <xdr:sp macro="" textlink="">
      <xdr:nvSpPr>
        <xdr:cNvPr id="708" name="【消防施設】&#10;一人当たり面積平均値テキスト"/>
        <xdr:cNvSpPr txBox="1"/>
      </xdr:nvSpPr>
      <xdr:spPr>
        <a:xfrm>
          <a:off x="19989800" y="13887450"/>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114935</xdr:rowOff>
    </xdr:from>
    <xdr:to xmlns:xdr="http://schemas.openxmlformats.org/drawingml/2006/spreadsheetDrawing">
      <xdr:col>116</xdr:col>
      <xdr:colOff>114300</xdr:colOff>
      <xdr:row>84</xdr:row>
      <xdr:rowOff>46990</xdr:rowOff>
    </xdr:to>
    <xdr:sp macro="" textlink="">
      <xdr:nvSpPr>
        <xdr:cNvPr id="709" name="フローチャート: 判断 708"/>
        <xdr:cNvSpPr/>
      </xdr:nvSpPr>
      <xdr:spPr>
        <a:xfrm>
          <a:off x="19900900" y="14032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114935</xdr:rowOff>
    </xdr:from>
    <xdr:to xmlns:xdr="http://schemas.openxmlformats.org/drawingml/2006/spreadsheetDrawing">
      <xdr:col>112</xdr:col>
      <xdr:colOff>38100</xdr:colOff>
      <xdr:row>84</xdr:row>
      <xdr:rowOff>46990</xdr:rowOff>
    </xdr:to>
    <xdr:sp macro="" textlink="">
      <xdr:nvSpPr>
        <xdr:cNvPr id="710" name="フローチャート: 判断 709"/>
        <xdr:cNvSpPr/>
      </xdr:nvSpPr>
      <xdr:spPr>
        <a:xfrm>
          <a:off x="19157950" y="140328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118745</xdr:rowOff>
    </xdr:from>
    <xdr:to xmlns:xdr="http://schemas.openxmlformats.org/drawingml/2006/spreadsheetDrawing">
      <xdr:col>107</xdr:col>
      <xdr:colOff>101600</xdr:colOff>
      <xdr:row>84</xdr:row>
      <xdr:rowOff>50800</xdr:rowOff>
    </xdr:to>
    <xdr:sp macro="" textlink="">
      <xdr:nvSpPr>
        <xdr:cNvPr id="711" name="フローチャート: 判断 710"/>
        <xdr:cNvSpPr/>
      </xdr:nvSpPr>
      <xdr:spPr>
        <a:xfrm>
          <a:off x="18345150" y="140366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151130</xdr:rowOff>
    </xdr:from>
    <xdr:to xmlns:xdr="http://schemas.openxmlformats.org/drawingml/2006/spreadsheetDrawing">
      <xdr:col>102</xdr:col>
      <xdr:colOff>165100</xdr:colOff>
      <xdr:row>84</xdr:row>
      <xdr:rowOff>82550</xdr:rowOff>
    </xdr:to>
    <xdr:sp macro="" textlink="">
      <xdr:nvSpPr>
        <xdr:cNvPr id="712" name="フローチャート: 判断 711"/>
        <xdr:cNvSpPr/>
      </xdr:nvSpPr>
      <xdr:spPr>
        <a:xfrm>
          <a:off x="17551400" y="14069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32385</xdr:rowOff>
    </xdr:from>
    <xdr:to xmlns:xdr="http://schemas.openxmlformats.org/drawingml/2006/spreadsheetDrawing">
      <xdr:col>98</xdr:col>
      <xdr:colOff>38100</xdr:colOff>
      <xdr:row>84</xdr:row>
      <xdr:rowOff>131445</xdr:rowOff>
    </xdr:to>
    <xdr:sp macro="" textlink="">
      <xdr:nvSpPr>
        <xdr:cNvPr id="713" name="フローチャート: 判断 712"/>
        <xdr:cNvSpPr/>
      </xdr:nvSpPr>
      <xdr:spPr>
        <a:xfrm>
          <a:off x="16757650" y="141179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52730"/>
    <xdr:sp macro="" textlink="">
      <xdr:nvSpPr>
        <xdr:cNvPr id="714" name="テキスト ボックス 713"/>
        <xdr:cNvSpPr txBox="1"/>
      </xdr:nvSpPr>
      <xdr:spPr>
        <a:xfrm>
          <a:off x="19780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52730"/>
    <xdr:sp macro="" textlink="">
      <xdr:nvSpPr>
        <xdr:cNvPr id="715" name="テキスト ボックス 714"/>
        <xdr:cNvSpPr txBox="1"/>
      </xdr:nvSpPr>
      <xdr:spPr>
        <a:xfrm>
          <a:off x="19030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61365" cy="252730"/>
    <xdr:sp macro="" textlink="">
      <xdr:nvSpPr>
        <xdr:cNvPr id="716" name="テキスト ボックス 715"/>
        <xdr:cNvSpPr txBox="1"/>
      </xdr:nvSpPr>
      <xdr:spPr>
        <a:xfrm>
          <a:off x="182245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52730"/>
    <xdr:sp macro="" textlink="">
      <xdr:nvSpPr>
        <xdr:cNvPr id="717" name="テキスト ボックス 716"/>
        <xdr:cNvSpPr txBox="1"/>
      </xdr:nvSpPr>
      <xdr:spPr>
        <a:xfrm>
          <a:off x="174307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52730"/>
    <xdr:sp macro="" textlink="">
      <xdr:nvSpPr>
        <xdr:cNvPr id="718" name="テキスト ボックス 717"/>
        <xdr:cNvSpPr txBox="1"/>
      </xdr:nvSpPr>
      <xdr:spPr>
        <a:xfrm>
          <a:off x="166306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151130</xdr:rowOff>
    </xdr:from>
    <xdr:to xmlns:xdr="http://schemas.openxmlformats.org/drawingml/2006/spreadsheetDrawing">
      <xdr:col>116</xdr:col>
      <xdr:colOff>114300</xdr:colOff>
      <xdr:row>84</xdr:row>
      <xdr:rowOff>82550</xdr:rowOff>
    </xdr:to>
    <xdr:sp macro="" textlink="">
      <xdr:nvSpPr>
        <xdr:cNvPr id="719" name="楕円 718"/>
        <xdr:cNvSpPr/>
      </xdr:nvSpPr>
      <xdr:spPr>
        <a:xfrm>
          <a:off x="19900900" y="14069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129540</xdr:rowOff>
    </xdr:from>
    <xdr:ext cx="469265" cy="253365"/>
    <xdr:sp macro="" textlink="">
      <xdr:nvSpPr>
        <xdr:cNvPr id="720" name="【消防施設】&#10;一人当たり面積該当値テキスト"/>
        <xdr:cNvSpPr txBox="1"/>
      </xdr:nvSpPr>
      <xdr:spPr>
        <a:xfrm>
          <a:off x="19989800" y="1404747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151130</xdr:rowOff>
    </xdr:from>
    <xdr:to xmlns:xdr="http://schemas.openxmlformats.org/drawingml/2006/spreadsheetDrawing">
      <xdr:col>112</xdr:col>
      <xdr:colOff>38100</xdr:colOff>
      <xdr:row>84</xdr:row>
      <xdr:rowOff>82550</xdr:rowOff>
    </xdr:to>
    <xdr:sp macro="" textlink="">
      <xdr:nvSpPr>
        <xdr:cNvPr id="721" name="楕円 720"/>
        <xdr:cNvSpPr/>
      </xdr:nvSpPr>
      <xdr:spPr>
        <a:xfrm>
          <a:off x="19157950" y="140690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84</xdr:row>
      <xdr:rowOff>33020</xdr:rowOff>
    </xdr:from>
    <xdr:to xmlns:xdr="http://schemas.openxmlformats.org/drawingml/2006/spreadsheetDrawing">
      <xdr:col>116</xdr:col>
      <xdr:colOff>63500</xdr:colOff>
      <xdr:row>84</xdr:row>
      <xdr:rowOff>33020</xdr:rowOff>
    </xdr:to>
    <xdr:cxnSp macro="">
      <xdr:nvCxnSpPr>
        <xdr:cNvPr id="722" name="直線コネクタ 721"/>
        <xdr:cNvCxnSpPr/>
      </xdr:nvCxnSpPr>
      <xdr:spPr>
        <a:xfrm>
          <a:off x="19202400" y="141185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151130</xdr:rowOff>
    </xdr:from>
    <xdr:to xmlns:xdr="http://schemas.openxmlformats.org/drawingml/2006/spreadsheetDrawing">
      <xdr:col>107</xdr:col>
      <xdr:colOff>101600</xdr:colOff>
      <xdr:row>84</xdr:row>
      <xdr:rowOff>82550</xdr:rowOff>
    </xdr:to>
    <xdr:sp macro="" textlink="">
      <xdr:nvSpPr>
        <xdr:cNvPr id="723" name="楕円 722"/>
        <xdr:cNvSpPr/>
      </xdr:nvSpPr>
      <xdr:spPr>
        <a:xfrm>
          <a:off x="18345150" y="14069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33020</xdr:rowOff>
    </xdr:from>
    <xdr:to xmlns:xdr="http://schemas.openxmlformats.org/drawingml/2006/spreadsheetDrawing">
      <xdr:col>111</xdr:col>
      <xdr:colOff>171450</xdr:colOff>
      <xdr:row>84</xdr:row>
      <xdr:rowOff>33020</xdr:rowOff>
    </xdr:to>
    <xdr:cxnSp macro="">
      <xdr:nvCxnSpPr>
        <xdr:cNvPr id="724" name="直線コネクタ 723"/>
        <xdr:cNvCxnSpPr/>
      </xdr:nvCxnSpPr>
      <xdr:spPr>
        <a:xfrm>
          <a:off x="18395950" y="141185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154940</xdr:rowOff>
    </xdr:from>
    <xdr:to xmlns:xdr="http://schemas.openxmlformats.org/drawingml/2006/spreadsheetDrawing">
      <xdr:col>102</xdr:col>
      <xdr:colOff>165100</xdr:colOff>
      <xdr:row>84</xdr:row>
      <xdr:rowOff>86995</xdr:rowOff>
    </xdr:to>
    <xdr:sp macro="" textlink="">
      <xdr:nvSpPr>
        <xdr:cNvPr id="725" name="楕円 724"/>
        <xdr:cNvSpPr/>
      </xdr:nvSpPr>
      <xdr:spPr>
        <a:xfrm>
          <a:off x="17551400" y="140728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33020</xdr:rowOff>
    </xdr:from>
    <xdr:to xmlns:xdr="http://schemas.openxmlformats.org/drawingml/2006/spreadsheetDrawing">
      <xdr:col>107</xdr:col>
      <xdr:colOff>50800</xdr:colOff>
      <xdr:row>84</xdr:row>
      <xdr:rowOff>37465</xdr:rowOff>
    </xdr:to>
    <xdr:cxnSp macro="">
      <xdr:nvCxnSpPr>
        <xdr:cNvPr id="726" name="直線コネクタ 725"/>
        <xdr:cNvCxnSpPr/>
      </xdr:nvCxnSpPr>
      <xdr:spPr>
        <a:xfrm flipV="1">
          <a:off x="17602200" y="1411859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160020</xdr:rowOff>
    </xdr:from>
    <xdr:to xmlns:xdr="http://schemas.openxmlformats.org/drawingml/2006/spreadsheetDrawing">
      <xdr:col>98</xdr:col>
      <xdr:colOff>38100</xdr:colOff>
      <xdr:row>84</xdr:row>
      <xdr:rowOff>91440</xdr:rowOff>
    </xdr:to>
    <xdr:sp macro="" textlink="">
      <xdr:nvSpPr>
        <xdr:cNvPr id="727" name="楕円 726"/>
        <xdr:cNvSpPr/>
      </xdr:nvSpPr>
      <xdr:spPr>
        <a:xfrm>
          <a:off x="16757650" y="140779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84</xdr:row>
      <xdr:rowOff>37465</xdr:rowOff>
    </xdr:from>
    <xdr:to xmlns:xdr="http://schemas.openxmlformats.org/drawingml/2006/spreadsheetDrawing">
      <xdr:col>102</xdr:col>
      <xdr:colOff>114300</xdr:colOff>
      <xdr:row>84</xdr:row>
      <xdr:rowOff>41275</xdr:rowOff>
    </xdr:to>
    <xdr:cxnSp macro="">
      <xdr:nvCxnSpPr>
        <xdr:cNvPr id="728" name="直線コネクタ 727"/>
        <xdr:cNvCxnSpPr/>
      </xdr:nvCxnSpPr>
      <xdr:spPr>
        <a:xfrm flipV="1">
          <a:off x="16802100" y="1412303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62230</xdr:rowOff>
    </xdr:from>
    <xdr:ext cx="469900" cy="253365"/>
    <xdr:sp macro="" textlink="">
      <xdr:nvSpPr>
        <xdr:cNvPr id="729" name="n_1aveValue【消防施設】&#10;一人当たり面積"/>
        <xdr:cNvSpPr txBox="1"/>
      </xdr:nvSpPr>
      <xdr:spPr>
        <a:xfrm>
          <a:off x="18980150" y="13812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67310</xdr:rowOff>
    </xdr:from>
    <xdr:ext cx="469900" cy="252730"/>
    <xdr:sp macro="" textlink="">
      <xdr:nvSpPr>
        <xdr:cNvPr id="730" name="n_2aveValue【消防施設】&#10;一人当たり面積"/>
        <xdr:cNvSpPr txBox="1"/>
      </xdr:nvSpPr>
      <xdr:spPr>
        <a:xfrm>
          <a:off x="18180050" y="138176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98425</xdr:rowOff>
    </xdr:from>
    <xdr:ext cx="469900" cy="253365"/>
    <xdr:sp macro="" textlink="">
      <xdr:nvSpPr>
        <xdr:cNvPr id="731" name="n_3aveValue【消防施設】&#10;一人当たり面積"/>
        <xdr:cNvSpPr txBox="1"/>
      </xdr:nvSpPr>
      <xdr:spPr>
        <a:xfrm>
          <a:off x="17386300" y="138487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123190</xdr:rowOff>
    </xdr:from>
    <xdr:ext cx="469900" cy="252730"/>
    <xdr:sp macro="" textlink="">
      <xdr:nvSpPr>
        <xdr:cNvPr id="732" name="n_4aveValue【消防施設】&#10;一人当たり面積"/>
        <xdr:cNvSpPr txBox="1"/>
      </xdr:nvSpPr>
      <xdr:spPr>
        <a:xfrm>
          <a:off x="16592550" y="142087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73660</xdr:rowOff>
    </xdr:from>
    <xdr:ext cx="469900" cy="253365"/>
    <xdr:sp macro="" textlink="">
      <xdr:nvSpPr>
        <xdr:cNvPr id="733" name="n_1mainValue【消防施設】&#10;一人当たり面積"/>
        <xdr:cNvSpPr txBox="1"/>
      </xdr:nvSpPr>
      <xdr:spPr>
        <a:xfrm>
          <a:off x="18980150" y="14159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73660</xdr:rowOff>
    </xdr:from>
    <xdr:ext cx="469900" cy="253365"/>
    <xdr:sp macro="" textlink="">
      <xdr:nvSpPr>
        <xdr:cNvPr id="734" name="n_2mainValue【消防施設】&#10;一人当たり面積"/>
        <xdr:cNvSpPr txBox="1"/>
      </xdr:nvSpPr>
      <xdr:spPr>
        <a:xfrm>
          <a:off x="18180050" y="14159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78105</xdr:rowOff>
    </xdr:from>
    <xdr:ext cx="469900" cy="253365"/>
    <xdr:sp macro="" textlink="">
      <xdr:nvSpPr>
        <xdr:cNvPr id="735" name="n_3mainValue【消防施設】&#10;一人当たり面積"/>
        <xdr:cNvSpPr txBox="1"/>
      </xdr:nvSpPr>
      <xdr:spPr>
        <a:xfrm>
          <a:off x="17386300" y="14163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107315</xdr:rowOff>
    </xdr:from>
    <xdr:ext cx="469900" cy="252730"/>
    <xdr:sp macro="" textlink="">
      <xdr:nvSpPr>
        <xdr:cNvPr id="736" name="n_4mainValue【消防施設】&#10;一人当たり面積"/>
        <xdr:cNvSpPr txBox="1"/>
      </xdr:nvSpPr>
      <xdr:spPr>
        <a:xfrm>
          <a:off x="16592550" y="138576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5" name="テキスト ボックス 744"/>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746" name="直線コネクタ 745"/>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7" name="テキスト ボックス 746"/>
        <xdr:cNvSpPr txBox="1"/>
      </xdr:nvSpPr>
      <xdr:spPr>
        <a:xfrm>
          <a:off x="1079754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748" name="直線コネクタ 747"/>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49" name="テキスト ボックス 748"/>
        <xdr:cNvSpPr txBox="1"/>
      </xdr:nvSpPr>
      <xdr:spPr>
        <a:xfrm>
          <a:off x="1079754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750" name="直線コネクタ 749"/>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751" name="テキスト ボックス 750"/>
        <xdr:cNvSpPr txBox="1"/>
      </xdr:nvSpPr>
      <xdr:spPr>
        <a:xfrm>
          <a:off x="1084262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752" name="直線コネクタ 751"/>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8445"/>
    <xdr:sp macro="" textlink="">
      <xdr:nvSpPr>
        <xdr:cNvPr id="753" name="テキスト ボックス 752"/>
        <xdr:cNvSpPr txBox="1"/>
      </xdr:nvSpPr>
      <xdr:spPr>
        <a:xfrm>
          <a:off x="1084262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754" name="直線コネクタ 753"/>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755" name="テキスト ボックス 754"/>
        <xdr:cNvSpPr txBox="1"/>
      </xdr:nvSpPr>
      <xdr:spPr>
        <a:xfrm>
          <a:off x="1084262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756" name="直線コネクタ 755"/>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757" name="テキスト ボックス 756"/>
        <xdr:cNvSpPr txBox="1"/>
      </xdr:nvSpPr>
      <xdr:spPr>
        <a:xfrm>
          <a:off x="1084262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758" name="直線コネクタ 757"/>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759" name="テキスト ボックス 758"/>
        <xdr:cNvSpPr txBox="1"/>
      </xdr:nvSpPr>
      <xdr:spPr>
        <a:xfrm>
          <a:off x="10906760" y="166052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760" name="直線コネクタ 759"/>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1"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156210</xdr:rowOff>
    </xdr:from>
    <xdr:to xmlns:xdr="http://schemas.openxmlformats.org/drawingml/2006/spreadsheetDrawing">
      <xdr:col>85</xdr:col>
      <xdr:colOff>126365</xdr:colOff>
      <xdr:row>108</xdr:row>
      <xdr:rowOff>69850</xdr:rowOff>
    </xdr:to>
    <xdr:cxnSp macro="">
      <xdr:nvCxnSpPr>
        <xdr:cNvPr id="762" name="直線コネクタ 761"/>
        <xdr:cNvCxnSpPr/>
      </xdr:nvCxnSpPr>
      <xdr:spPr>
        <a:xfrm flipV="1">
          <a:off x="14699615" y="16958310"/>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73660</xdr:rowOff>
    </xdr:from>
    <xdr:ext cx="404495" cy="259080"/>
    <xdr:sp macro="" textlink="">
      <xdr:nvSpPr>
        <xdr:cNvPr id="763" name="【庁舎】&#10;有形固定資産減価償却率最小値テキスト"/>
        <xdr:cNvSpPr txBox="1"/>
      </xdr:nvSpPr>
      <xdr:spPr>
        <a:xfrm>
          <a:off x="14738350" y="18247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69850</xdr:rowOff>
    </xdr:from>
    <xdr:to xmlns:xdr="http://schemas.openxmlformats.org/drawingml/2006/spreadsheetDrawing">
      <xdr:col>86</xdr:col>
      <xdr:colOff>25400</xdr:colOff>
      <xdr:row>108</xdr:row>
      <xdr:rowOff>69850</xdr:rowOff>
    </xdr:to>
    <xdr:cxnSp macro="">
      <xdr:nvCxnSpPr>
        <xdr:cNvPr id="764" name="直線コネクタ 763"/>
        <xdr:cNvCxnSpPr/>
      </xdr:nvCxnSpPr>
      <xdr:spPr>
        <a:xfrm>
          <a:off x="14611350" y="18243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102870</xdr:rowOff>
    </xdr:from>
    <xdr:ext cx="404495" cy="259080"/>
    <xdr:sp macro="" textlink="">
      <xdr:nvSpPr>
        <xdr:cNvPr id="765" name="【庁舎】&#10;有形固定資産減価償却率最大値テキスト"/>
        <xdr:cNvSpPr txBox="1"/>
      </xdr:nvSpPr>
      <xdr:spPr>
        <a:xfrm>
          <a:off x="14738350" y="16733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156210</xdr:rowOff>
    </xdr:from>
    <xdr:to xmlns:xdr="http://schemas.openxmlformats.org/drawingml/2006/spreadsheetDrawing">
      <xdr:col>86</xdr:col>
      <xdr:colOff>25400</xdr:colOff>
      <xdr:row>100</xdr:row>
      <xdr:rowOff>156210</xdr:rowOff>
    </xdr:to>
    <xdr:cxnSp macro="">
      <xdr:nvCxnSpPr>
        <xdr:cNvPr id="766" name="直線コネクタ 765"/>
        <xdr:cNvCxnSpPr/>
      </xdr:nvCxnSpPr>
      <xdr:spPr>
        <a:xfrm>
          <a:off x="14611350" y="16958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30480</xdr:rowOff>
    </xdr:from>
    <xdr:ext cx="404495" cy="258445"/>
    <xdr:sp macro="" textlink="">
      <xdr:nvSpPr>
        <xdr:cNvPr id="767" name="【庁舎】&#10;有形固定資産減価償却率平均値テキスト"/>
        <xdr:cNvSpPr txBox="1"/>
      </xdr:nvSpPr>
      <xdr:spPr>
        <a:xfrm>
          <a:off x="14738350" y="1734693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7620</xdr:rowOff>
    </xdr:from>
    <xdr:to xmlns:xdr="http://schemas.openxmlformats.org/drawingml/2006/spreadsheetDrawing">
      <xdr:col>85</xdr:col>
      <xdr:colOff>171450</xdr:colOff>
      <xdr:row>104</xdr:row>
      <xdr:rowOff>109220</xdr:rowOff>
    </xdr:to>
    <xdr:sp macro="" textlink="">
      <xdr:nvSpPr>
        <xdr:cNvPr id="768" name="フローチャート: 判断 767"/>
        <xdr:cNvSpPr/>
      </xdr:nvSpPr>
      <xdr:spPr>
        <a:xfrm>
          <a:off x="14649450" y="174955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30480</xdr:rowOff>
    </xdr:from>
    <xdr:to xmlns:xdr="http://schemas.openxmlformats.org/drawingml/2006/spreadsheetDrawing">
      <xdr:col>81</xdr:col>
      <xdr:colOff>101600</xdr:colOff>
      <xdr:row>104</xdr:row>
      <xdr:rowOff>132080</xdr:rowOff>
    </xdr:to>
    <xdr:sp macro="" textlink="">
      <xdr:nvSpPr>
        <xdr:cNvPr id="769" name="フローチャート: 判断 768"/>
        <xdr:cNvSpPr/>
      </xdr:nvSpPr>
      <xdr:spPr>
        <a:xfrm>
          <a:off x="13887450" y="1751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153035</xdr:rowOff>
    </xdr:from>
    <xdr:to xmlns:xdr="http://schemas.openxmlformats.org/drawingml/2006/spreadsheetDrawing">
      <xdr:col>76</xdr:col>
      <xdr:colOff>165100</xdr:colOff>
      <xdr:row>104</xdr:row>
      <xdr:rowOff>83185</xdr:rowOff>
    </xdr:to>
    <xdr:sp macro="" textlink="">
      <xdr:nvSpPr>
        <xdr:cNvPr id="770" name="フローチャート: 判断 769"/>
        <xdr:cNvSpPr/>
      </xdr:nvSpPr>
      <xdr:spPr>
        <a:xfrm>
          <a:off x="1309370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116840</xdr:rowOff>
    </xdr:from>
    <xdr:to xmlns:xdr="http://schemas.openxmlformats.org/drawingml/2006/spreadsheetDrawing">
      <xdr:col>72</xdr:col>
      <xdr:colOff>38100</xdr:colOff>
      <xdr:row>105</xdr:row>
      <xdr:rowOff>46990</xdr:rowOff>
    </xdr:to>
    <xdr:sp macro="" textlink="">
      <xdr:nvSpPr>
        <xdr:cNvPr id="771" name="フローチャート: 判断 770"/>
        <xdr:cNvSpPr/>
      </xdr:nvSpPr>
      <xdr:spPr>
        <a:xfrm>
          <a:off x="12299950" y="17604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74930</xdr:rowOff>
    </xdr:from>
    <xdr:to xmlns:xdr="http://schemas.openxmlformats.org/drawingml/2006/spreadsheetDrawing">
      <xdr:col>67</xdr:col>
      <xdr:colOff>101600</xdr:colOff>
      <xdr:row>105</xdr:row>
      <xdr:rowOff>4445</xdr:rowOff>
    </xdr:to>
    <xdr:sp macro="" textlink="">
      <xdr:nvSpPr>
        <xdr:cNvPr id="772" name="フローチャート: 判断 771"/>
        <xdr:cNvSpPr/>
      </xdr:nvSpPr>
      <xdr:spPr>
        <a:xfrm>
          <a:off x="11487150" y="1756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3" name="テキスト ボックス 772"/>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74" name="テキスト ボックス 773"/>
        <xdr:cNvSpPr txBox="1"/>
      </xdr:nvSpPr>
      <xdr:spPr>
        <a:xfrm>
          <a:off x="1376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5" name="テキスト ボックス 774"/>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776" name="テキスト ボックス 775"/>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77" name="テキスト ボックス 776"/>
        <xdr:cNvSpPr txBox="1"/>
      </xdr:nvSpPr>
      <xdr:spPr>
        <a:xfrm>
          <a:off x="11366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137795</xdr:rowOff>
    </xdr:from>
    <xdr:to xmlns:xdr="http://schemas.openxmlformats.org/drawingml/2006/spreadsheetDrawing">
      <xdr:col>85</xdr:col>
      <xdr:colOff>171450</xdr:colOff>
      <xdr:row>105</xdr:row>
      <xdr:rowOff>67945</xdr:rowOff>
    </xdr:to>
    <xdr:sp macro="" textlink="">
      <xdr:nvSpPr>
        <xdr:cNvPr id="778" name="楕円 777"/>
        <xdr:cNvSpPr/>
      </xdr:nvSpPr>
      <xdr:spPr>
        <a:xfrm>
          <a:off x="14649450" y="176256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116205</xdr:rowOff>
    </xdr:from>
    <xdr:ext cx="404495" cy="259080"/>
    <xdr:sp macro="" textlink="">
      <xdr:nvSpPr>
        <xdr:cNvPr id="779" name="【庁舎】&#10;有形固定資産減価償却率該当値テキスト"/>
        <xdr:cNvSpPr txBox="1"/>
      </xdr:nvSpPr>
      <xdr:spPr>
        <a:xfrm>
          <a:off x="14738350" y="17604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107315</xdr:rowOff>
    </xdr:from>
    <xdr:to xmlns:xdr="http://schemas.openxmlformats.org/drawingml/2006/spreadsheetDrawing">
      <xdr:col>81</xdr:col>
      <xdr:colOff>101600</xdr:colOff>
      <xdr:row>105</xdr:row>
      <xdr:rowOff>37465</xdr:rowOff>
    </xdr:to>
    <xdr:sp macro="" textlink="">
      <xdr:nvSpPr>
        <xdr:cNvPr id="780" name="楕円 779"/>
        <xdr:cNvSpPr/>
      </xdr:nvSpPr>
      <xdr:spPr>
        <a:xfrm>
          <a:off x="13887450" y="175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158115</xdr:rowOff>
    </xdr:from>
    <xdr:to xmlns:xdr="http://schemas.openxmlformats.org/drawingml/2006/spreadsheetDrawing">
      <xdr:col>85</xdr:col>
      <xdr:colOff>127000</xdr:colOff>
      <xdr:row>105</xdr:row>
      <xdr:rowOff>17780</xdr:rowOff>
    </xdr:to>
    <xdr:cxnSp macro="">
      <xdr:nvCxnSpPr>
        <xdr:cNvPr id="781" name="直線コネクタ 780"/>
        <xdr:cNvCxnSpPr/>
      </xdr:nvCxnSpPr>
      <xdr:spPr>
        <a:xfrm>
          <a:off x="13938250" y="1764601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73025</xdr:rowOff>
    </xdr:from>
    <xdr:to xmlns:xdr="http://schemas.openxmlformats.org/drawingml/2006/spreadsheetDrawing">
      <xdr:col>76</xdr:col>
      <xdr:colOff>165100</xdr:colOff>
      <xdr:row>105</xdr:row>
      <xdr:rowOff>3175</xdr:rowOff>
    </xdr:to>
    <xdr:sp macro="" textlink="">
      <xdr:nvSpPr>
        <xdr:cNvPr id="782" name="楕円 781"/>
        <xdr:cNvSpPr/>
      </xdr:nvSpPr>
      <xdr:spPr>
        <a:xfrm>
          <a:off x="130937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123825</xdr:rowOff>
    </xdr:from>
    <xdr:to xmlns:xdr="http://schemas.openxmlformats.org/drawingml/2006/spreadsheetDrawing">
      <xdr:col>81</xdr:col>
      <xdr:colOff>50800</xdr:colOff>
      <xdr:row>104</xdr:row>
      <xdr:rowOff>158115</xdr:rowOff>
    </xdr:to>
    <xdr:cxnSp macro="">
      <xdr:nvCxnSpPr>
        <xdr:cNvPr id="783" name="直線コネクタ 782"/>
        <xdr:cNvCxnSpPr/>
      </xdr:nvCxnSpPr>
      <xdr:spPr>
        <a:xfrm>
          <a:off x="13144500" y="17611725"/>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167640</xdr:rowOff>
    </xdr:from>
    <xdr:to xmlns:xdr="http://schemas.openxmlformats.org/drawingml/2006/spreadsheetDrawing">
      <xdr:col>72</xdr:col>
      <xdr:colOff>38100</xdr:colOff>
      <xdr:row>104</xdr:row>
      <xdr:rowOff>97790</xdr:rowOff>
    </xdr:to>
    <xdr:sp macro="" textlink="">
      <xdr:nvSpPr>
        <xdr:cNvPr id="784" name="楕円 783"/>
        <xdr:cNvSpPr/>
      </xdr:nvSpPr>
      <xdr:spPr>
        <a:xfrm>
          <a:off x="12299950" y="17484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104</xdr:row>
      <xdr:rowOff>46990</xdr:rowOff>
    </xdr:from>
    <xdr:to xmlns:xdr="http://schemas.openxmlformats.org/drawingml/2006/spreadsheetDrawing">
      <xdr:col>76</xdr:col>
      <xdr:colOff>114300</xdr:colOff>
      <xdr:row>104</xdr:row>
      <xdr:rowOff>123825</xdr:rowOff>
    </xdr:to>
    <xdr:cxnSp macro="">
      <xdr:nvCxnSpPr>
        <xdr:cNvPr id="785" name="直線コネクタ 784"/>
        <xdr:cNvCxnSpPr/>
      </xdr:nvCxnSpPr>
      <xdr:spPr>
        <a:xfrm>
          <a:off x="12344400" y="17534890"/>
          <a:ext cx="8001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48260</xdr:rowOff>
    </xdr:from>
    <xdr:to xmlns:xdr="http://schemas.openxmlformats.org/drawingml/2006/spreadsheetDrawing">
      <xdr:col>67</xdr:col>
      <xdr:colOff>101600</xdr:colOff>
      <xdr:row>103</xdr:row>
      <xdr:rowOff>149860</xdr:rowOff>
    </xdr:to>
    <xdr:sp macro="" textlink="">
      <xdr:nvSpPr>
        <xdr:cNvPr id="786" name="楕円 785"/>
        <xdr:cNvSpPr/>
      </xdr:nvSpPr>
      <xdr:spPr>
        <a:xfrm>
          <a:off x="11487150" y="1736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99060</xdr:rowOff>
    </xdr:from>
    <xdr:to xmlns:xdr="http://schemas.openxmlformats.org/drawingml/2006/spreadsheetDrawing">
      <xdr:col>71</xdr:col>
      <xdr:colOff>171450</xdr:colOff>
      <xdr:row>104</xdr:row>
      <xdr:rowOff>46990</xdr:rowOff>
    </xdr:to>
    <xdr:cxnSp macro="">
      <xdr:nvCxnSpPr>
        <xdr:cNvPr id="787" name="直線コネクタ 786"/>
        <xdr:cNvCxnSpPr/>
      </xdr:nvCxnSpPr>
      <xdr:spPr>
        <a:xfrm>
          <a:off x="11537950" y="17415510"/>
          <a:ext cx="80645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148590</xdr:rowOff>
    </xdr:from>
    <xdr:ext cx="404495" cy="259080"/>
    <xdr:sp macro="" textlink="">
      <xdr:nvSpPr>
        <xdr:cNvPr id="788" name="n_1aveValue【庁舎】&#10;有形固定資産減価償却率"/>
        <xdr:cNvSpPr txBox="1"/>
      </xdr:nvSpPr>
      <xdr:spPr>
        <a:xfrm>
          <a:off x="13742035" y="17293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99695</xdr:rowOff>
    </xdr:from>
    <xdr:ext cx="404495" cy="258445"/>
    <xdr:sp macro="" textlink="">
      <xdr:nvSpPr>
        <xdr:cNvPr id="789" name="n_2aveValue【庁舎】&#10;有形固定資産減価償却率"/>
        <xdr:cNvSpPr txBox="1"/>
      </xdr:nvSpPr>
      <xdr:spPr>
        <a:xfrm>
          <a:off x="12960985" y="17244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38100</xdr:rowOff>
    </xdr:from>
    <xdr:ext cx="405130" cy="259080"/>
    <xdr:sp macro="" textlink="">
      <xdr:nvSpPr>
        <xdr:cNvPr id="790" name="n_3aveValue【庁舎】&#10;有形固定資産減価償却率"/>
        <xdr:cNvSpPr txBox="1"/>
      </xdr:nvSpPr>
      <xdr:spPr>
        <a:xfrm>
          <a:off x="12167235" y="17697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167005</xdr:rowOff>
    </xdr:from>
    <xdr:ext cx="404495" cy="258445"/>
    <xdr:sp macro="" textlink="">
      <xdr:nvSpPr>
        <xdr:cNvPr id="791" name="n_4aveValue【庁舎】&#10;有形固定資産減価償却率"/>
        <xdr:cNvSpPr txBox="1"/>
      </xdr:nvSpPr>
      <xdr:spPr>
        <a:xfrm>
          <a:off x="11354435" y="17654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29210</xdr:rowOff>
    </xdr:from>
    <xdr:ext cx="404495" cy="258445"/>
    <xdr:sp macro="" textlink="">
      <xdr:nvSpPr>
        <xdr:cNvPr id="792" name="n_1mainValue【庁舎】&#10;有形固定資産減価償却率"/>
        <xdr:cNvSpPr txBox="1"/>
      </xdr:nvSpPr>
      <xdr:spPr>
        <a:xfrm>
          <a:off x="13742035" y="17688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166370</xdr:rowOff>
    </xdr:from>
    <xdr:ext cx="404495" cy="258445"/>
    <xdr:sp macro="" textlink="">
      <xdr:nvSpPr>
        <xdr:cNvPr id="793" name="n_2mainValue【庁舎】&#10;有形固定資産減価償却率"/>
        <xdr:cNvSpPr txBox="1"/>
      </xdr:nvSpPr>
      <xdr:spPr>
        <a:xfrm>
          <a:off x="12960985" y="17654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114300</xdr:rowOff>
    </xdr:from>
    <xdr:ext cx="405130" cy="259080"/>
    <xdr:sp macro="" textlink="">
      <xdr:nvSpPr>
        <xdr:cNvPr id="794" name="n_3mainValue【庁舎】&#10;有形固定資産減価償却率"/>
        <xdr:cNvSpPr txBox="1"/>
      </xdr:nvSpPr>
      <xdr:spPr>
        <a:xfrm>
          <a:off x="12167235" y="17259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166370</xdr:rowOff>
    </xdr:from>
    <xdr:ext cx="404495" cy="258445"/>
    <xdr:sp macro="" textlink="">
      <xdr:nvSpPr>
        <xdr:cNvPr id="795" name="n_4mainValue【庁舎】&#10;有形固定資産減価償却率"/>
        <xdr:cNvSpPr txBox="1"/>
      </xdr:nvSpPr>
      <xdr:spPr>
        <a:xfrm>
          <a:off x="11354435" y="17139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4" name="テキスト ボックス 803"/>
        <xdr:cNvSpPr txBox="1"/>
      </xdr:nvSpPr>
      <xdr:spPr>
        <a:xfrm>
          <a:off x="1644015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6" name="直線コネクタ 805"/>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07" name="テキスト ボックス 806"/>
        <xdr:cNvSpPr txBox="1"/>
      </xdr:nvSpPr>
      <xdr:spPr>
        <a:xfrm>
          <a:off x="1604899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8" name="直線コネクタ 807"/>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809" name="テキスト ボックス 808"/>
        <xdr:cNvSpPr txBox="1"/>
      </xdr:nvSpPr>
      <xdr:spPr>
        <a:xfrm>
          <a:off x="16048990" y="17802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0" name="直線コネクタ 809"/>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811" name="テキスト ボックス 810"/>
        <xdr:cNvSpPr txBox="1"/>
      </xdr:nvSpPr>
      <xdr:spPr>
        <a:xfrm>
          <a:off x="16048990" y="1742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2" name="直線コネクタ 811"/>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813" name="テキスト ボックス 812"/>
        <xdr:cNvSpPr txBox="1"/>
      </xdr:nvSpPr>
      <xdr:spPr>
        <a:xfrm>
          <a:off x="16048990" y="17040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4" name="直線コネクタ 813"/>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815" name="テキスト ボックス 814"/>
        <xdr:cNvSpPr txBox="1"/>
      </xdr:nvSpPr>
      <xdr:spPr>
        <a:xfrm>
          <a:off x="16048990" y="16659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7" name="テキスト ボックス 816"/>
        <xdr:cNvSpPr txBox="1"/>
      </xdr:nvSpPr>
      <xdr:spPr>
        <a:xfrm>
          <a:off x="160489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8"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22860</xdr:rowOff>
    </xdr:from>
    <xdr:to xmlns:xdr="http://schemas.openxmlformats.org/drawingml/2006/spreadsheetDrawing">
      <xdr:col>116</xdr:col>
      <xdr:colOff>62865</xdr:colOff>
      <xdr:row>107</xdr:row>
      <xdr:rowOff>91440</xdr:rowOff>
    </xdr:to>
    <xdr:cxnSp macro="">
      <xdr:nvCxnSpPr>
        <xdr:cNvPr id="819" name="直線コネクタ 818"/>
        <xdr:cNvCxnSpPr/>
      </xdr:nvCxnSpPr>
      <xdr:spPr>
        <a:xfrm flipV="1">
          <a:off x="19951065" y="169964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95250</xdr:rowOff>
    </xdr:from>
    <xdr:ext cx="469265" cy="259080"/>
    <xdr:sp macro="" textlink="">
      <xdr:nvSpPr>
        <xdr:cNvPr id="820" name="【庁舎】&#10;一人当たり面積最小値テキスト"/>
        <xdr:cNvSpPr txBox="1"/>
      </xdr:nvSpPr>
      <xdr:spPr>
        <a:xfrm>
          <a:off x="19989800" y="18097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91440</xdr:rowOff>
    </xdr:from>
    <xdr:to xmlns:xdr="http://schemas.openxmlformats.org/drawingml/2006/spreadsheetDrawing">
      <xdr:col>116</xdr:col>
      <xdr:colOff>152400</xdr:colOff>
      <xdr:row>107</xdr:row>
      <xdr:rowOff>91440</xdr:rowOff>
    </xdr:to>
    <xdr:cxnSp macro="">
      <xdr:nvCxnSpPr>
        <xdr:cNvPr id="821" name="直線コネクタ 820"/>
        <xdr:cNvCxnSpPr/>
      </xdr:nvCxnSpPr>
      <xdr:spPr>
        <a:xfrm>
          <a:off x="19881850" y="18093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140970</xdr:rowOff>
    </xdr:from>
    <xdr:ext cx="469265" cy="259080"/>
    <xdr:sp macro="" textlink="">
      <xdr:nvSpPr>
        <xdr:cNvPr id="822" name="【庁舎】&#10;一人当たり面積最大値テキスト"/>
        <xdr:cNvSpPr txBox="1"/>
      </xdr:nvSpPr>
      <xdr:spPr>
        <a:xfrm>
          <a:off x="19989800" y="16771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22860</xdr:rowOff>
    </xdr:from>
    <xdr:to xmlns:xdr="http://schemas.openxmlformats.org/drawingml/2006/spreadsheetDrawing">
      <xdr:col>116</xdr:col>
      <xdr:colOff>152400</xdr:colOff>
      <xdr:row>101</xdr:row>
      <xdr:rowOff>22860</xdr:rowOff>
    </xdr:to>
    <xdr:cxnSp macro="">
      <xdr:nvCxnSpPr>
        <xdr:cNvPr id="823" name="直線コネクタ 822"/>
        <xdr:cNvCxnSpPr/>
      </xdr:nvCxnSpPr>
      <xdr:spPr>
        <a:xfrm>
          <a:off x="19881850" y="16996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30480</xdr:rowOff>
    </xdr:from>
    <xdr:ext cx="469265" cy="258445"/>
    <xdr:sp macro="" textlink="">
      <xdr:nvSpPr>
        <xdr:cNvPr id="824" name="【庁舎】&#10;一人当たり面積平均値テキスト"/>
        <xdr:cNvSpPr txBox="1"/>
      </xdr:nvSpPr>
      <xdr:spPr>
        <a:xfrm>
          <a:off x="19989800" y="175183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52070</xdr:rowOff>
    </xdr:from>
    <xdr:to xmlns:xdr="http://schemas.openxmlformats.org/drawingml/2006/spreadsheetDrawing">
      <xdr:col>116</xdr:col>
      <xdr:colOff>114300</xdr:colOff>
      <xdr:row>104</xdr:row>
      <xdr:rowOff>153670</xdr:rowOff>
    </xdr:to>
    <xdr:sp macro="" textlink="">
      <xdr:nvSpPr>
        <xdr:cNvPr id="825" name="フローチャート: 判断 824"/>
        <xdr:cNvSpPr/>
      </xdr:nvSpPr>
      <xdr:spPr>
        <a:xfrm>
          <a:off x="199009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86360</xdr:rowOff>
    </xdr:from>
    <xdr:to xmlns:xdr="http://schemas.openxmlformats.org/drawingml/2006/spreadsheetDrawing">
      <xdr:col>112</xdr:col>
      <xdr:colOff>38100</xdr:colOff>
      <xdr:row>105</xdr:row>
      <xdr:rowOff>16510</xdr:rowOff>
    </xdr:to>
    <xdr:sp macro="" textlink="">
      <xdr:nvSpPr>
        <xdr:cNvPr id="826" name="フローチャート: 判断 825"/>
        <xdr:cNvSpPr/>
      </xdr:nvSpPr>
      <xdr:spPr>
        <a:xfrm>
          <a:off x="19157950" y="17574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86360</xdr:rowOff>
    </xdr:from>
    <xdr:to xmlns:xdr="http://schemas.openxmlformats.org/drawingml/2006/spreadsheetDrawing">
      <xdr:col>107</xdr:col>
      <xdr:colOff>101600</xdr:colOff>
      <xdr:row>105</xdr:row>
      <xdr:rowOff>16510</xdr:rowOff>
    </xdr:to>
    <xdr:sp macro="" textlink="">
      <xdr:nvSpPr>
        <xdr:cNvPr id="827" name="フローチャート: 判断 826"/>
        <xdr:cNvSpPr/>
      </xdr:nvSpPr>
      <xdr:spPr>
        <a:xfrm>
          <a:off x="18345150" y="175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120650</xdr:rowOff>
    </xdr:from>
    <xdr:to xmlns:xdr="http://schemas.openxmlformats.org/drawingml/2006/spreadsheetDrawing">
      <xdr:col>102</xdr:col>
      <xdr:colOff>165100</xdr:colOff>
      <xdr:row>105</xdr:row>
      <xdr:rowOff>50800</xdr:rowOff>
    </xdr:to>
    <xdr:sp macro="" textlink="">
      <xdr:nvSpPr>
        <xdr:cNvPr id="828" name="フローチャート: 判断 827"/>
        <xdr:cNvSpPr/>
      </xdr:nvSpPr>
      <xdr:spPr>
        <a:xfrm>
          <a:off x="175514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158750</xdr:rowOff>
    </xdr:from>
    <xdr:to xmlns:xdr="http://schemas.openxmlformats.org/drawingml/2006/spreadsheetDrawing">
      <xdr:col>98</xdr:col>
      <xdr:colOff>38100</xdr:colOff>
      <xdr:row>106</xdr:row>
      <xdr:rowOff>88900</xdr:rowOff>
    </xdr:to>
    <xdr:sp macro="" textlink="">
      <xdr:nvSpPr>
        <xdr:cNvPr id="829" name="フローチャート: 判断 828"/>
        <xdr:cNvSpPr/>
      </xdr:nvSpPr>
      <xdr:spPr>
        <a:xfrm>
          <a:off x="167576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0" name="テキスト ボックス 829"/>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831" name="テキスト ボックス 830"/>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32" name="テキスト ボックス 831"/>
        <xdr:cNvSpPr txBox="1"/>
      </xdr:nvSpPr>
      <xdr:spPr>
        <a:xfrm>
          <a:off x="18224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3" name="テキスト ボックス 832"/>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834" name="テキスト ボックス 833"/>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158750</xdr:rowOff>
    </xdr:from>
    <xdr:to xmlns:xdr="http://schemas.openxmlformats.org/drawingml/2006/spreadsheetDrawing">
      <xdr:col>116</xdr:col>
      <xdr:colOff>114300</xdr:colOff>
      <xdr:row>104</xdr:row>
      <xdr:rowOff>88900</xdr:rowOff>
    </xdr:to>
    <xdr:sp macro="" textlink="">
      <xdr:nvSpPr>
        <xdr:cNvPr id="835" name="楕円 834"/>
        <xdr:cNvSpPr/>
      </xdr:nvSpPr>
      <xdr:spPr>
        <a:xfrm>
          <a:off x="199009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10160</xdr:rowOff>
    </xdr:from>
    <xdr:ext cx="469265" cy="259080"/>
    <xdr:sp macro="" textlink="">
      <xdr:nvSpPr>
        <xdr:cNvPr id="836" name="【庁舎】&#10;一人当たり面積該当値テキスト"/>
        <xdr:cNvSpPr txBox="1"/>
      </xdr:nvSpPr>
      <xdr:spPr>
        <a:xfrm>
          <a:off x="19989800" y="1732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158750</xdr:rowOff>
    </xdr:from>
    <xdr:to xmlns:xdr="http://schemas.openxmlformats.org/drawingml/2006/spreadsheetDrawing">
      <xdr:col>112</xdr:col>
      <xdr:colOff>38100</xdr:colOff>
      <xdr:row>104</xdr:row>
      <xdr:rowOff>88900</xdr:rowOff>
    </xdr:to>
    <xdr:sp macro="" textlink="">
      <xdr:nvSpPr>
        <xdr:cNvPr id="837" name="楕円 836"/>
        <xdr:cNvSpPr/>
      </xdr:nvSpPr>
      <xdr:spPr>
        <a:xfrm>
          <a:off x="19157950" y="1747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104</xdr:row>
      <xdr:rowOff>38100</xdr:rowOff>
    </xdr:from>
    <xdr:to xmlns:xdr="http://schemas.openxmlformats.org/drawingml/2006/spreadsheetDrawing">
      <xdr:col>116</xdr:col>
      <xdr:colOff>63500</xdr:colOff>
      <xdr:row>104</xdr:row>
      <xdr:rowOff>38100</xdr:rowOff>
    </xdr:to>
    <xdr:cxnSp macro="">
      <xdr:nvCxnSpPr>
        <xdr:cNvPr id="838" name="直線コネクタ 837"/>
        <xdr:cNvCxnSpPr/>
      </xdr:nvCxnSpPr>
      <xdr:spPr>
        <a:xfrm>
          <a:off x="19202400" y="1752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162560</xdr:rowOff>
    </xdr:from>
    <xdr:to xmlns:xdr="http://schemas.openxmlformats.org/drawingml/2006/spreadsheetDrawing">
      <xdr:col>107</xdr:col>
      <xdr:colOff>101600</xdr:colOff>
      <xdr:row>104</xdr:row>
      <xdr:rowOff>92710</xdr:rowOff>
    </xdr:to>
    <xdr:sp macro="" textlink="">
      <xdr:nvSpPr>
        <xdr:cNvPr id="839" name="楕円 838"/>
        <xdr:cNvSpPr/>
      </xdr:nvSpPr>
      <xdr:spPr>
        <a:xfrm>
          <a:off x="1834515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38100</xdr:rowOff>
    </xdr:from>
    <xdr:to xmlns:xdr="http://schemas.openxmlformats.org/drawingml/2006/spreadsheetDrawing">
      <xdr:col>111</xdr:col>
      <xdr:colOff>171450</xdr:colOff>
      <xdr:row>104</xdr:row>
      <xdr:rowOff>41910</xdr:rowOff>
    </xdr:to>
    <xdr:cxnSp macro="">
      <xdr:nvCxnSpPr>
        <xdr:cNvPr id="840" name="直線コネクタ 839"/>
        <xdr:cNvCxnSpPr/>
      </xdr:nvCxnSpPr>
      <xdr:spPr>
        <a:xfrm flipV="1">
          <a:off x="18395950" y="1752600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59690</xdr:rowOff>
    </xdr:from>
    <xdr:to xmlns:xdr="http://schemas.openxmlformats.org/drawingml/2006/spreadsheetDrawing">
      <xdr:col>102</xdr:col>
      <xdr:colOff>165100</xdr:colOff>
      <xdr:row>104</xdr:row>
      <xdr:rowOff>161290</xdr:rowOff>
    </xdr:to>
    <xdr:sp macro="" textlink="">
      <xdr:nvSpPr>
        <xdr:cNvPr id="841" name="楕円 840"/>
        <xdr:cNvSpPr/>
      </xdr:nvSpPr>
      <xdr:spPr>
        <a:xfrm>
          <a:off x="1755140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41910</xdr:rowOff>
    </xdr:from>
    <xdr:to xmlns:xdr="http://schemas.openxmlformats.org/drawingml/2006/spreadsheetDrawing">
      <xdr:col>107</xdr:col>
      <xdr:colOff>50800</xdr:colOff>
      <xdr:row>104</xdr:row>
      <xdr:rowOff>110490</xdr:rowOff>
    </xdr:to>
    <xdr:cxnSp macro="">
      <xdr:nvCxnSpPr>
        <xdr:cNvPr id="842" name="直線コネクタ 841"/>
        <xdr:cNvCxnSpPr/>
      </xdr:nvCxnSpPr>
      <xdr:spPr>
        <a:xfrm flipV="1">
          <a:off x="17602200" y="17529810"/>
          <a:ext cx="7937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86360</xdr:rowOff>
    </xdr:from>
    <xdr:to xmlns:xdr="http://schemas.openxmlformats.org/drawingml/2006/spreadsheetDrawing">
      <xdr:col>98</xdr:col>
      <xdr:colOff>38100</xdr:colOff>
      <xdr:row>107</xdr:row>
      <xdr:rowOff>16510</xdr:rowOff>
    </xdr:to>
    <xdr:sp macro="" textlink="">
      <xdr:nvSpPr>
        <xdr:cNvPr id="843" name="楕円 842"/>
        <xdr:cNvSpPr/>
      </xdr:nvSpPr>
      <xdr:spPr>
        <a:xfrm>
          <a:off x="16757650" y="17917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104</xdr:row>
      <xdr:rowOff>110490</xdr:rowOff>
    </xdr:from>
    <xdr:to xmlns:xdr="http://schemas.openxmlformats.org/drawingml/2006/spreadsheetDrawing">
      <xdr:col>102</xdr:col>
      <xdr:colOff>114300</xdr:colOff>
      <xdr:row>106</xdr:row>
      <xdr:rowOff>137160</xdr:rowOff>
    </xdr:to>
    <xdr:cxnSp macro="">
      <xdr:nvCxnSpPr>
        <xdr:cNvPr id="844" name="直線コネクタ 843"/>
        <xdr:cNvCxnSpPr/>
      </xdr:nvCxnSpPr>
      <xdr:spPr>
        <a:xfrm flipV="1">
          <a:off x="16802100" y="17598390"/>
          <a:ext cx="800100" cy="369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7620</xdr:rowOff>
    </xdr:from>
    <xdr:ext cx="469900" cy="258445"/>
    <xdr:sp macro="" textlink="">
      <xdr:nvSpPr>
        <xdr:cNvPr id="845" name="n_1aveValue【庁舎】&#10;一人当たり面積"/>
        <xdr:cNvSpPr txBox="1"/>
      </xdr:nvSpPr>
      <xdr:spPr>
        <a:xfrm>
          <a:off x="18980150" y="17666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7620</xdr:rowOff>
    </xdr:from>
    <xdr:ext cx="469900" cy="258445"/>
    <xdr:sp macro="" textlink="">
      <xdr:nvSpPr>
        <xdr:cNvPr id="846" name="n_2aveValue【庁舎】&#10;一人当たり面積"/>
        <xdr:cNvSpPr txBox="1"/>
      </xdr:nvSpPr>
      <xdr:spPr>
        <a:xfrm>
          <a:off x="18180050" y="17666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41910</xdr:rowOff>
    </xdr:from>
    <xdr:ext cx="469900" cy="258445"/>
    <xdr:sp macro="" textlink="">
      <xdr:nvSpPr>
        <xdr:cNvPr id="847" name="n_3aveValue【庁舎】&#10;一人当たり面積"/>
        <xdr:cNvSpPr txBox="1"/>
      </xdr:nvSpPr>
      <xdr:spPr>
        <a:xfrm>
          <a:off x="17386300" y="17701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105410</xdr:rowOff>
    </xdr:from>
    <xdr:ext cx="469900" cy="259080"/>
    <xdr:sp macro="" textlink="">
      <xdr:nvSpPr>
        <xdr:cNvPr id="848" name="n_4aveValue【庁舎】&#10;一人当たり面積"/>
        <xdr:cNvSpPr txBox="1"/>
      </xdr:nvSpPr>
      <xdr:spPr>
        <a:xfrm>
          <a:off x="16592550" y="17593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105410</xdr:rowOff>
    </xdr:from>
    <xdr:ext cx="469900" cy="259080"/>
    <xdr:sp macro="" textlink="">
      <xdr:nvSpPr>
        <xdr:cNvPr id="849" name="n_1mainValue【庁舎】&#10;一人当たり面積"/>
        <xdr:cNvSpPr txBox="1"/>
      </xdr:nvSpPr>
      <xdr:spPr>
        <a:xfrm>
          <a:off x="18980150" y="1725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109220</xdr:rowOff>
    </xdr:from>
    <xdr:ext cx="469900" cy="258445"/>
    <xdr:sp macro="" textlink="">
      <xdr:nvSpPr>
        <xdr:cNvPr id="850" name="n_2mainValue【庁舎】&#10;一人当たり面積"/>
        <xdr:cNvSpPr txBox="1"/>
      </xdr:nvSpPr>
      <xdr:spPr>
        <a:xfrm>
          <a:off x="18180050" y="17254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6350</xdr:rowOff>
    </xdr:from>
    <xdr:ext cx="469900" cy="258445"/>
    <xdr:sp macro="" textlink="">
      <xdr:nvSpPr>
        <xdr:cNvPr id="851" name="n_3mainValue【庁舎】&#10;一人当たり面積"/>
        <xdr:cNvSpPr txBox="1"/>
      </xdr:nvSpPr>
      <xdr:spPr>
        <a:xfrm>
          <a:off x="17386300" y="17322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7620</xdr:rowOff>
    </xdr:from>
    <xdr:ext cx="469900" cy="258445"/>
    <xdr:sp macro="" textlink="">
      <xdr:nvSpPr>
        <xdr:cNvPr id="852" name="n_4mainValue【庁舎】&#10;一人当たり面積"/>
        <xdr:cNvSpPr txBox="1"/>
      </xdr:nvSpPr>
      <xdr:spPr>
        <a:xfrm>
          <a:off x="16592550" y="18009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3" name="正方形/長方形 852"/>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4" name="正方形/長方形 853"/>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5" name="テキスト ボックス 854"/>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mn-ea"/>
              <a:ea typeface="+mn-ea"/>
            </a:rPr>
            <a:t>H27</a:t>
          </a:r>
          <a:r>
            <a:rPr kumimoji="1" lang="ja-JP" altLang="en-US" sz="1100">
              <a:latin typeface="+mn-ea"/>
              <a:ea typeface="+mn-ea"/>
            </a:rPr>
            <a:t>から</a:t>
          </a:r>
          <a:r>
            <a:rPr kumimoji="1" lang="en-US" altLang="ja-JP" sz="1100">
              <a:latin typeface="+mn-ea"/>
              <a:ea typeface="+mn-ea"/>
            </a:rPr>
            <a:t>H28</a:t>
          </a:r>
          <a:r>
            <a:rPr kumimoji="1" lang="ja-JP" altLang="en-US" sz="1100">
              <a:latin typeface="+mn-ea"/>
              <a:ea typeface="+mn-ea"/>
            </a:rPr>
            <a:t>にかけて大きく数値が変動しているものは固定資産台帳の内容修正による影響である。</a:t>
          </a:r>
        </a:p>
        <a:p>
          <a:r>
            <a:rPr kumimoji="1" lang="ja-JP" altLang="en-US" sz="1100">
              <a:latin typeface="+mn-ea"/>
              <a:ea typeface="+mn-ea"/>
            </a:rPr>
            <a:t>市民会館の有形固定資産減価償却率が類似団体より高くなっているが、新施設の建設がＲ４年度開館に向けて進行中であり、完成後には数値が減少する見込みである。</a:t>
          </a:r>
        </a:p>
        <a:p>
          <a:r>
            <a:rPr kumimoji="1" lang="ja-JP" altLang="en-US" sz="1100">
              <a:latin typeface="+mn-ea"/>
              <a:ea typeface="+mn-ea"/>
            </a:rPr>
            <a:t>本市は５市町村の合併団体という要因もあり、</a:t>
          </a:r>
          <a:r>
            <a:rPr kumimoji="1" lang="ja-JP" altLang="ja-JP" sz="1100">
              <a:solidFill>
                <a:schemeClr val="dk1"/>
              </a:solidFill>
              <a:effectLst/>
              <a:latin typeface="+mn-lt"/>
              <a:ea typeface="+mn-ea"/>
              <a:cs typeface="+mn-cs"/>
            </a:rPr>
            <a:t>体育館・プールや図書館など</a:t>
          </a:r>
          <a:r>
            <a:rPr kumimoji="1" lang="ja-JP" altLang="en-US" sz="1100">
              <a:solidFill>
                <a:schemeClr val="dk1"/>
              </a:solidFill>
              <a:effectLst/>
              <a:latin typeface="+mn-lt"/>
              <a:ea typeface="+mn-ea"/>
              <a:cs typeface="+mn-cs"/>
            </a:rPr>
            <a:t>の</a:t>
          </a:r>
          <a:r>
            <a:rPr kumimoji="1" lang="ja-JP" altLang="en-US" sz="1100">
              <a:latin typeface="+mn-ea"/>
              <a:ea typeface="+mn-ea"/>
            </a:rPr>
            <a:t>一人当たり面積が類似団体に比べて大きく、更新費用についても多額となることが想定されることから、公共施設等総合管理計画などにより規模の適正化に取り組んでいく。</a:t>
          </a:r>
          <a:endParaRPr kumimoji="1" lang="en-US" altLang="ja-JP" sz="1100">
            <a:latin typeface="+mn-ea"/>
            <a:ea typeface="+mn-ea"/>
          </a:endParaRPr>
        </a:p>
        <a:p>
          <a:r>
            <a:rPr kumimoji="1" lang="ja-JP" altLang="en-US" sz="1100">
              <a:latin typeface="+mn-ea"/>
              <a:ea typeface="+mn-ea"/>
            </a:rPr>
            <a:t>また、福祉施設の有形固定資産減価償却率が全国平均・静岡県平均、類似団体を大きく上回っており、今後、長寿命化対策や更新の検討が必要である。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A2" s="1"/>
      <c r="B2" s="4" t="s">
        <v>136</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137</v>
      </c>
      <c r="C3" s="22"/>
      <c r="D3" s="22"/>
      <c r="E3" s="45"/>
      <c r="F3" s="45"/>
      <c r="G3" s="45"/>
      <c r="H3" s="45"/>
      <c r="I3" s="45"/>
      <c r="J3" s="45"/>
      <c r="K3" s="45"/>
      <c r="L3" s="45" t="s">
        <v>141</v>
      </c>
      <c r="M3" s="45"/>
      <c r="N3" s="45"/>
      <c r="O3" s="45"/>
      <c r="P3" s="45"/>
      <c r="Q3" s="45"/>
      <c r="R3" s="95"/>
      <c r="S3" s="95"/>
      <c r="T3" s="95"/>
      <c r="U3" s="95"/>
      <c r="V3" s="112"/>
      <c r="W3" s="127" t="s">
        <v>143</v>
      </c>
      <c r="X3" s="137"/>
      <c r="Y3" s="137"/>
      <c r="Z3" s="137"/>
      <c r="AA3" s="137"/>
      <c r="AB3" s="22"/>
      <c r="AC3" s="95" t="s">
        <v>145</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9"/>
      <c r="BN3" s="127" t="s">
        <v>152</v>
      </c>
      <c r="BO3" s="137"/>
      <c r="BP3" s="137"/>
      <c r="BQ3" s="137"/>
      <c r="BR3" s="137"/>
      <c r="BS3" s="137"/>
      <c r="BT3" s="137"/>
      <c r="BU3" s="164"/>
      <c r="BV3" s="127" t="s">
        <v>154</v>
      </c>
      <c r="BW3" s="137"/>
      <c r="BX3" s="137"/>
      <c r="BY3" s="137"/>
      <c r="BZ3" s="137"/>
      <c r="CA3" s="137"/>
      <c r="CB3" s="137"/>
      <c r="CC3" s="164"/>
      <c r="CD3" s="10" t="s">
        <v>10</v>
      </c>
      <c r="CE3" s="27"/>
      <c r="CF3" s="27"/>
      <c r="CG3" s="27"/>
      <c r="CH3" s="27"/>
      <c r="CI3" s="27"/>
      <c r="CJ3" s="27"/>
      <c r="CK3" s="27"/>
      <c r="CL3" s="27"/>
      <c r="CM3" s="27"/>
      <c r="CN3" s="27"/>
      <c r="CO3" s="27"/>
      <c r="CP3" s="27"/>
      <c r="CQ3" s="27"/>
      <c r="CR3" s="27"/>
      <c r="CS3" s="209"/>
      <c r="CT3" s="127" t="s">
        <v>156</v>
      </c>
      <c r="CU3" s="137"/>
      <c r="CV3" s="137"/>
      <c r="CW3" s="137"/>
      <c r="CX3" s="137"/>
      <c r="CY3" s="137"/>
      <c r="CZ3" s="137"/>
      <c r="DA3" s="164"/>
      <c r="DB3" s="127" t="s">
        <v>158</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159</v>
      </c>
      <c r="AZ4" s="198"/>
      <c r="BA4" s="198"/>
      <c r="BB4" s="198"/>
      <c r="BC4" s="198"/>
      <c r="BD4" s="198"/>
      <c r="BE4" s="198"/>
      <c r="BF4" s="198"/>
      <c r="BG4" s="198"/>
      <c r="BH4" s="198"/>
      <c r="BI4" s="198"/>
      <c r="BJ4" s="198"/>
      <c r="BK4" s="198"/>
      <c r="BL4" s="198"/>
      <c r="BM4" s="210"/>
      <c r="BN4" s="215">
        <v>66630231</v>
      </c>
      <c r="BO4" s="218"/>
      <c r="BP4" s="218"/>
      <c r="BQ4" s="218"/>
      <c r="BR4" s="218"/>
      <c r="BS4" s="218"/>
      <c r="BT4" s="218"/>
      <c r="BU4" s="221"/>
      <c r="BV4" s="215">
        <v>66479367</v>
      </c>
      <c r="BW4" s="218"/>
      <c r="BX4" s="218"/>
      <c r="BY4" s="218"/>
      <c r="BZ4" s="218"/>
      <c r="CA4" s="218"/>
      <c r="CB4" s="218"/>
      <c r="CC4" s="221"/>
      <c r="CD4" s="224" t="s">
        <v>146</v>
      </c>
      <c r="CE4" s="225"/>
      <c r="CF4" s="225"/>
      <c r="CG4" s="225"/>
      <c r="CH4" s="225"/>
      <c r="CI4" s="225"/>
      <c r="CJ4" s="225"/>
      <c r="CK4" s="225"/>
      <c r="CL4" s="225"/>
      <c r="CM4" s="225"/>
      <c r="CN4" s="225"/>
      <c r="CO4" s="225"/>
      <c r="CP4" s="225"/>
      <c r="CQ4" s="225"/>
      <c r="CR4" s="225"/>
      <c r="CS4" s="228"/>
      <c r="CT4" s="231">
        <v>2.2999999999999998</v>
      </c>
      <c r="CU4" s="239"/>
      <c r="CV4" s="239"/>
      <c r="CW4" s="239"/>
      <c r="CX4" s="239"/>
      <c r="CY4" s="239"/>
      <c r="CZ4" s="239"/>
      <c r="DA4" s="247"/>
      <c r="DB4" s="231">
        <v>4.4000000000000004</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68</v>
      </c>
      <c r="AV5" s="139"/>
      <c r="AW5" s="139"/>
      <c r="AX5" s="139"/>
      <c r="AY5" s="191" t="s">
        <v>148</v>
      </c>
      <c r="AZ5" s="199"/>
      <c r="BA5" s="199"/>
      <c r="BB5" s="199"/>
      <c r="BC5" s="199"/>
      <c r="BD5" s="199"/>
      <c r="BE5" s="199"/>
      <c r="BF5" s="199"/>
      <c r="BG5" s="199"/>
      <c r="BH5" s="199"/>
      <c r="BI5" s="199"/>
      <c r="BJ5" s="199"/>
      <c r="BK5" s="199"/>
      <c r="BL5" s="199"/>
      <c r="BM5" s="211"/>
      <c r="BN5" s="216">
        <v>65501065</v>
      </c>
      <c r="BO5" s="219"/>
      <c r="BP5" s="219"/>
      <c r="BQ5" s="219"/>
      <c r="BR5" s="219"/>
      <c r="BS5" s="219"/>
      <c r="BT5" s="219"/>
      <c r="BU5" s="222"/>
      <c r="BV5" s="216">
        <v>63970904</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86.6</v>
      </c>
      <c r="CU5" s="240"/>
      <c r="CV5" s="240"/>
      <c r="CW5" s="240"/>
      <c r="CX5" s="240"/>
      <c r="CY5" s="240"/>
      <c r="CZ5" s="240"/>
      <c r="DA5" s="248"/>
      <c r="DB5" s="232">
        <v>85.4</v>
      </c>
      <c r="DC5" s="240"/>
      <c r="DD5" s="240"/>
      <c r="DE5" s="240"/>
      <c r="DF5" s="240"/>
      <c r="DG5" s="240"/>
      <c r="DH5" s="240"/>
      <c r="DI5" s="248"/>
      <c r="DJ5" s="1"/>
      <c r="DK5" s="1"/>
      <c r="DL5" s="1"/>
      <c r="DM5" s="1"/>
      <c r="DN5" s="1"/>
      <c r="DO5" s="1"/>
    </row>
    <row r="6" spans="1:119" ht="18.75" customHeight="1">
      <c r="A6" s="2"/>
      <c r="B6" s="8" t="s">
        <v>163</v>
      </c>
      <c r="C6" s="25"/>
      <c r="D6" s="25"/>
      <c r="E6" s="48"/>
      <c r="F6" s="48"/>
      <c r="G6" s="48"/>
      <c r="H6" s="48"/>
      <c r="I6" s="48"/>
      <c r="J6" s="48"/>
      <c r="K6" s="48"/>
      <c r="L6" s="48" t="s">
        <v>166</v>
      </c>
      <c r="M6" s="48"/>
      <c r="N6" s="48"/>
      <c r="O6" s="48"/>
      <c r="P6" s="48"/>
      <c r="Q6" s="48"/>
      <c r="R6" s="51"/>
      <c r="S6" s="51"/>
      <c r="T6" s="51"/>
      <c r="U6" s="51"/>
      <c r="V6" s="115"/>
      <c r="W6" s="130" t="s">
        <v>169</v>
      </c>
      <c r="X6" s="57"/>
      <c r="Y6" s="57"/>
      <c r="Z6" s="57"/>
      <c r="AA6" s="57"/>
      <c r="AB6" s="25"/>
      <c r="AC6" s="145" t="s">
        <v>134</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173</v>
      </c>
      <c r="AZ6" s="199"/>
      <c r="BA6" s="199"/>
      <c r="BB6" s="199"/>
      <c r="BC6" s="199"/>
      <c r="BD6" s="199"/>
      <c r="BE6" s="199"/>
      <c r="BF6" s="199"/>
      <c r="BG6" s="199"/>
      <c r="BH6" s="199"/>
      <c r="BI6" s="199"/>
      <c r="BJ6" s="199"/>
      <c r="BK6" s="199"/>
      <c r="BL6" s="199"/>
      <c r="BM6" s="211"/>
      <c r="BN6" s="216">
        <v>1129166</v>
      </c>
      <c r="BO6" s="219"/>
      <c r="BP6" s="219"/>
      <c r="BQ6" s="219"/>
      <c r="BR6" s="219"/>
      <c r="BS6" s="219"/>
      <c r="BT6" s="219"/>
      <c r="BU6" s="222"/>
      <c r="BV6" s="216">
        <v>2508463</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90.9</v>
      </c>
      <c r="CU6" s="241"/>
      <c r="CV6" s="241"/>
      <c r="CW6" s="241"/>
      <c r="CX6" s="241"/>
      <c r="CY6" s="241"/>
      <c r="CZ6" s="241"/>
      <c r="DA6" s="249"/>
      <c r="DB6" s="233">
        <v>90.7</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175</v>
      </c>
      <c r="AN7" s="59"/>
      <c r="AO7" s="59"/>
      <c r="AP7" s="59"/>
      <c r="AQ7" s="59"/>
      <c r="AR7" s="59"/>
      <c r="AS7" s="59"/>
      <c r="AT7" s="64"/>
      <c r="AU7" s="183" t="s">
        <v>68</v>
      </c>
      <c r="AV7" s="139"/>
      <c r="AW7" s="139"/>
      <c r="AX7" s="139"/>
      <c r="AY7" s="191" t="s">
        <v>176</v>
      </c>
      <c r="AZ7" s="199"/>
      <c r="BA7" s="199"/>
      <c r="BB7" s="199"/>
      <c r="BC7" s="199"/>
      <c r="BD7" s="199"/>
      <c r="BE7" s="199"/>
      <c r="BF7" s="199"/>
      <c r="BG7" s="199"/>
      <c r="BH7" s="199"/>
      <c r="BI7" s="199"/>
      <c r="BJ7" s="199"/>
      <c r="BK7" s="199"/>
      <c r="BL7" s="199"/>
      <c r="BM7" s="211"/>
      <c r="BN7" s="216">
        <v>252389</v>
      </c>
      <c r="BO7" s="219"/>
      <c r="BP7" s="219"/>
      <c r="BQ7" s="219"/>
      <c r="BR7" s="219"/>
      <c r="BS7" s="219"/>
      <c r="BT7" s="219"/>
      <c r="BU7" s="222"/>
      <c r="BV7" s="216">
        <v>802899</v>
      </c>
      <c r="BW7" s="219"/>
      <c r="BX7" s="219"/>
      <c r="BY7" s="219"/>
      <c r="BZ7" s="219"/>
      <c r="CA7" s="219"/>
      <c r="CB7" s="219"/>
      <c r="CC7" s="222"/>
      <c r="CD7" s="193" t="s">
        <v>178</v>
      </c>
      <c r="CE7" s="201"/>
      <c r="CF7" s="201"/>
      <c r="CG7" s="201"/>
      <c r="CH7" s="201"/>
      <c r="CI7" s="201"/>
      <c r="CJ7" s="201"/>
      <c r="CK7" s="201"/>
      <c r="CL7" s="201"/>
      <c r="CM7" s="201"/>
      <c r="CN7" s="201"/>
      <c r="CO7" s="201"/>
      <c r="CP7" s="201"/>
      <c r="CQ7" s="201"/>
      <c r="CR7" s="201"/>
      <c r="CS7" s="213"/>
      <c r="CT7" s="216">
        <v>38285303</v>
      </c>
      <c r="CU7" s="219"/>
      <c r="CV7" s="219"/>
      <c r="CW7" s="219"/>
      <c r="CX7" s="219"/>
      <c r="CY7" s="219"/>
      <c r="CZ7" s="219"/>
      <c r="DA7" s="222"/>
      <c r="DB7" s="216">
        <v>38391104</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181</v>
      </c>
      <c r="AN8" s="59"/>
      <c r="AO8" s="59"/>
      <c r="AP8" s="59"/>
      <c r="AQ8" s="59"/>
      <c r="AR8" s="59"/>
      <c r="AS8" s="59"/>
      <c r="AT8" s="64"/>
      <c r="AU8" s="183" t="s">
        <v>68</v>
      </c>
      <c r="AV8" s="139"/>
      <c r="AW8" s="139"/>
      <c r="AX8" s="139"/>
      <c r="AY8" s="191" t="s">
        <v>183</v>
      </c>
      <c r="AZ8" s="199"/>
      <c r="BA8" s="199"/>
      <c r="BB8" s="199"/>
      <c r="BC8" s="199"/>
      <c r="BD8" s="199"/>
      <c r="BE8" s="199"/>
      <c r="BF8" s="199"/>
      <c r="BG8" s="199"/>
      <c r="BH8" s="199"/>
      <c r="BI8" s="199"/>
      <c r="BJ8" s="199"/>
      <c r="BK8" s="199"/>
      <c r="BL8" s="199"/>
      <c r="BM8" s="211"/>
      <c r="BN8" s="216">
        <v>876777</v>
      </c>
      <c r="BO8" s="219"/>
      <c r="BP8" s="219"/>
      <c r="BQ8" s="219"/>
      <c r="BR8" s="219"/>
      <c r="BS8" s="219"/>
      <c r="BT8" s="219"/>
      <c r="BU8" s="222"/>
      <c r="BV8" s="216">
        <v>1705564</v>
      </c>
      <c r="BW8" s="219"/>
      <c r="BX8" s="219"/>
      <c r="BY8" s="219"/>
      <c r="BZ8" s="219"/>
      <c r="CA8" s="219"/>
      <c r="CB8" s="219"/>
      <c r="CC8" s="222"/>
      <c r="CD8" s="193" t="s">
        <v>185</v>
      </c>
      <c r="CE8" s="201"/>
      <c r="CF8" s="201"/>
      <c r="CG8" s="201"/>
      <c r="CH8" s="201"/>
      <c r="CI8" s="201"/>
      <c r="CJ8" s="201"/>
      <c r="CK8" s="201"/>
      <c r="CL8" s="201"/>
      <c r="CM8" s="201"/>
      <c r="CN8" s="201"/>
      <c r="CO8" s="201"/>
      <c r="CP8" s="201"/>
      <c r="CQ8" s="201"/>
      <c r="CR8" s="201"/>
      <c r="CS8" s="213"/>
      <c r="CT8" s="234">
        <v>0.85</v>
      </c>
      <c r="CU8" s="242"/>
      <c r="CV8" s="242"/>
      <c r="CW8" s="242"/>
      <c r="CX8" s="242"/>
      <c r="CY8" s="242"/>
      <c r="CZ8" s="242"/>
      <c r="DA8" s="250"/>
      <c r="DB8" s="234">
        <v>0.85</v>
      </c>
      <c r="DC8" s="242"/>
      <c r="DD8" s="242"/>
      <c r="DE8" s="242"/>
      <c r="DF8" s="242"/>
      <c r="DG8" s="242"/>
      <c r="DH8" s="242"/>
      <c r="DI8" s="250"/>
      <c r="DJ8" s="1"/>
      <c r="DK8" s="1"/>
      <c r="DL8" s="1"/>
      <c r="DM8" s="1"/>
      <c r="DN8" s="1"/>
      <c r="DO8" s="1"/>
    </row>
    <row r="9" spans="1:119" ht="18.75" customHeight="1">
      <c r="A9" s="2"/>
      <c r="B9" s="10" t="s">
        <v>20</v>
      </c>
      <c r="C9" s="27"/>
      <c r="D9" s="27"/>
      <c r="E9" s="27"/>
      <c r="F9" s="27"/>
      <c r="G9" s="27"/>
      <c r="H9" s="27"/>
      <c r="I9" s="27"/>
      <c r="J9" s="27"/>
      <c r="K9" s="31"/>
      <c r="L9" s="66" t="s">
        <v>186</v>
      </c>
      <c r="M9" s="75"/>
      <c r="N9" s="75"/>
      <c r="O9" s="75"/>
      <c r="P9" s="75"/>
      <c r="Q9" s="87"/>
      <c r="R9" s="98">
        <v>167210</v>
      </c>
      <c r="S9" s="107"/>
      <c r="T9" s="107"/>
      <c r="U9" s="107"/>
      <c r="V9" s="117"/>
      <c r="W9" s="127" t="s">
        <v>189</v>
      </c>
      <c r="X9" s="137"/>
      <c r="Y9" s="137"/>
      <c r="Z9" s="137"/>
      <c r="AA9" s="137"/>
      <c r="AB9" s="137"/>
      <c r="AC9" s="137"/>
      <c r="AD9" s="137"/>
      <c r="AE9" s="137"/>
      <c r="AF9" s="137"/>
      <c r="AG9" s="137"/>
      <c r="AH9" s="137"/>
      <c r="AI9" s="137"/>
      <c r="AJ9" s="137"/>
      <c r="AK9" s="137"/>
      <c r="AL9" s="164"/>
      <c r="AM9" s="175" t="s">
        <v>190</v>
      </c>
      <c r="AN9" s="59"/>
      <c r="AO9" s="59"/>
      <c r="AP9" s="59"/>
      <c r="AQ9" s="59"/>
      <c r="AR9" s="59"/>
      <c r="AS9" s="59"/>
      <c r="AT9" s="64"/>
      <c r="AU9" s="183" t="s">
        <v>193</v>
      </c>
      <c r="AV9" s="139"/>
      <c r="AW9" s="139"/>
      <c r="AX9" s="139"/>
      <c r="AY9" s="191" t="s">
        <v>69</v>
      </c>
      <c r="AZ9" s="199"/>
      <c r="BA9" s="199"/>
      <c r="BB9" s="199"/>
      <c r="BC9" s="199"/>
      <c r="BD9" s="199"/>
      <c r="BE9" s="199"/>
      <c r="BF9" s="199"/>
      <c r="BG9" s="199"/>
      <c r="BH9" s="199"/>
      <c r="BI9" s="199"/>
      <c r="BJ9" s="199"/>
      <c r="BK9" s="199"/>
      <c r="BL9" s="199"/>
      <c r="BM9" s="211"/>
      <c r="BN9" s="216">
        <v>-828787</v>
      </c>
      <c r="BO9" s="219"/>
      <c r="BP9" s="219"/>
      <c r="BQ9" s="219"/>
      <c r="BR9" s="219"/>
      <c r="BS9" s="219"/>
      <c r="BT9" s="219"/>
      <c r="BU9" s="222"/>
      <c r="BV9" s="216">
        <v>-274301</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13.1</v>
      </c>
      <c r="CU9" s="240"/>
      <c r="CV9" s="240"/>
      <c r="CW9" s="240"/>
      <c r="CX9" s="240"/>
      <c r="CY9" s="240"/>
      <c r="CZ9" s="240"/>
      <c r="DA9" s="248"/>
      <c r="DB9" s="232">
        <v>12.9</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184</v>
      </c>
      <c r="M10" s="59"/>
      <c r="N10" s="59"/>
      <c r="O10" s="59"/>
      <c r="P10" s="59"/>
      <c r="Q10" s="64"/>
      <c r="R10" s="73">
        <v>168625</v>
      </c>
      <c r="S10" s="81"/>
      <c r="T10" s="81"/>
      <c r="U10" s="81"/>
      <c r="V10" s="118"/>
      <c r="W10" s="128"/>
      <c r="X10" s="55"/>
      <c r="Y10" s="55"/>
      <c r="Z10" s="55"/>
      <c r="AA10" s="55"/>
      <c r="AB10" s="55"/>
      <c r="AC10" s="55"/>
      <c r="AD10" s="55"/>
      <c r="AE10" s="55"/>
      <c r="AF10" s="55"/>
      <c r="AG10" s="55"/>
      <c r="AH10" s="55"/>
      <c r="AI10" s="55"/>
      <c r="AJ10" s="55"/>
      <c r="AK10" s="55"/>
      <c r="AL10" s="165"/>
      <c r="AM10" s="175" t="s">
        <v>194</v>
      </c>
      <c r="AN10" s="59"/>
      <c r="AO10" s="59"/>
      <c r="AP10" s="59"/>
      <c r="AQ10" s="59"/>
      <c r="AR10" s="59"/>
      <c r="AS10" s="59"/>
      <c r="AT10" s="64"/>
      <c r="AU10" s="183" t="s">
        <v>68</v>
      </c>
      <c r="AV10" s="139"/>
      <c r="AW10" s="139"/>
      <c r="AX10" s="139"/>
      <c r="AY10" s="191" t="s">
        <v>196</v>
      </c>
      <c r="AZ10" s="199"/>
      <c r="BA10" s="199"/>
      <c r="BB10" s="199"/>
      <c r="BC10" s="199"/>
      <c r="BD10" s="199"/>
      <c r="BE10" s="199"/>
      <c r="BF10" s="199"/>
      <c r="BG10" s="199"/>
      <c r="BH10" s="199"/>
      <c r="BI10" s="199"/>
      <c r="BJ10" s="199"/>
      <c r="BK10" s="199"/>
      <c r="BL10" s="199"/>
      <c r="BM10" s="211"/>
      <c r="BN10" s="216">
        <v>12270</v>
      </c>
      <c r="BO10" s="219"/>
      <c r="BP10" s="219"/>
      <c r="BQ10" s="219"/>
      <c r="BR10" s="219"/>
      <c r="BS10" s="219"/>
      <c r="BT10" s="219"/>
      <c r="BU10" s="222"/>
      <c r="BV10" s="216">
        <v>13021</v>
      </c>
      <c r="BW10" s="219"/>
      <c r="BX10" s="219"/>
      <c r="BY10" s="219"/>
      <c r="BZ10" s="219"/>
      <c r="CA10" s="219"/>
      <c r="CB10" s="219"/>
      <c r="CC10" s="222"/>
      <c r="CD10" s="224" t="s">
        <v>197</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200</v>
      </c>
      <c r="M11" s="60"/>
      <c r="N11" s="60"/>
      <c r="O11" s="60"/>
      <c r="P11" s="60"/>
      <c r="Q11" s="65"/>
      <c r="R11" s="99" t="s">
        <v>201</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68</v>
      </c>
      <c r="AV11" s="139"/>
      <c r="AW11" s="139"/>
      <c r="AX11" s="139"/>
      <c r="AY11" s="191" t="s">
        <v>203</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140</v>
      </c>
      <c r="CU11" s="242"/>
      <c r="CV11" s="242"/>
      <c r="CW11" s="242"/>
      <c r="CX11" s="242"/>
      <c r="CY11" s="242"/>
      <c r="CZ11" s="242"/>
      <c r="DA11" s="250"/>
      <c r="DB11" s="234" t="s">
        <v>140</v>
      </c>
      <c r="DC11" s="242"/>
      <c r="DD11" s="242"/>
      <c r="DE11" s="242"/>
      <c r="DF11" s="242"/>
      <c r="DG11" s="242"/>
      <c r="DH11" s="242"/>
      <c r="DI11" s="250"/>
      <c r="DJ11" s="1"/>
      <c r="DK11" s="1"/>
      <c r="DL11" s="1"/>
      <c r="DM11" s="1"/>
      <c r="DN11" s="1"/>
      <c r="DO11" s="1"/>
    </row>
    <row r="12" spans="1:119" ht="18.75" customHeight="1">
      <c r="A12" s="2"/>
      <c r="B12" s="11" t="s">
        <v>208</v>
      </c>
      <c r="C12" s="28"/>
      <c r="D12" s="28"/>
      <c r="E12" s="28"/>
      <c r="F12" s="28"/>
      <c r="G12" s="28"/>
      <c r="H12" s="28"/>
      <c r="I12" s="28"/>
      <c r="J12" s="28"/>
      <c r="K12" s="61"/>
      <c r="L12" s="67" t="s">
        <v>209</v>
      </c>
      <c r="M12" s="76"/>
      <c r="N12" s="76"/>
      <c r="O12" s="76"/>
      <c r="P12" s="76"/>
      <c r="Q12" s="88"/>
      <c r="R12" s="100">
        <v>169818</v>
      </c>
      <c r="S12" s="109"/>
      <c r="T12" s="109"/>
      <c r="U12" s="109"/>
      <c r="V12" s="120"/>
      <c r="W12" s="132" t="s">
        <v>10</v>
      </c>
      <c r="X12" s="139"/>
      <c r="Y12" s="139"/>
      <c r="Z12" s="139"/>
      <c r="AA12" s="139"/>
      <c r="AB12" s="144"/>
      <c r="AC12" s="148" t="s">
        <v>211</v>
      </c>
      <c r="AD12" s="155"/>
      <c r="AE12" s="155"/>
      <c r="AF12" s="155"/>
      <c r="AG12" s="158"/>
      <c r="AH12" s="148" t="s">
        <v>213</v>
      </c>
      <c r="AI12" s="155"/>
      <c r="AJ12" s="155"/>
      <c r="AK12" s="155"/>
      <c r="AL12" s="170"/>
      <c r="AM12" s="175" t="s">
        <v>215</v>
      </c>
      <c r="AN12" s="59"/>
      <c r="AO12" s="59"/>
      <c r="AP12" s="59"/>
      <c r="AQ12" s="59"/>
      <c r="AR12" s="59"/>
      <c r="AS12" s="59"/>
      <c r="AT12" s="64"/>
      <c r="AU12" s="183" t="s">
        <v>68</v>
      </c>
      <c r="AV12" s="139"/>
      <c r="AW12" s="139"/>
      <c r="AX12" s="139"/>
      <c r="AY12" s="191" t="s">
        <v>218</v>
      </c>
      <c r="AZ12" s="199"/>
      <c r="BA12" s="199"/>
      <c r="BB12" s="199"/>
      <c r="BC12" s="199"/>
      <c r="BD12" s="199"/>
      <c r="BE12" s="199"/>
      <c r="BF12" s="199"/>
      <c r="BG12" s="199"/>
      <c r="BH12" s="199"/>
      <c r="BI12" s="199"/>
      <c r="BJ12" s="199"/>
      <c r="BK12" s="199"/>
      <c r="BL12" s="199"/>
      <c r="BM12" s="211"/>
      <c r="BN12" s="216">
        <v>472711</v>
      </c>
      <c r="BO12" s="219"/>
      <c r="BP12" s="219"/>
      <c r="BQ12" s="219"/>
      <c r="BR12" s="219"/>
      <c r="BS12" s="219"/>
      <c r="BT12" s="219"/>
      <c r="BU12" s="222"/>
      <c r="BV12" s="216">
        <v>357657</v>
      </c>
      <c r="BW12" s="219"/>
      <c r="BX12" s="219"/>
      <c r="BY12" s="219"/>
      <c r="BZ12" s="219"/>
      <c r="CA12" s="219"/>
      <c r="CB12" s="219"/>
      <c r="CC12" s="222"/>
      <c r="CD12" s="193" t="s">
        <v>219</v>
      </c>
      <c r="CE12" s="201"/>
      <c r="CF12" s="201"/>
      <c r="CG12" s="201"/>
      <c r="CH12" s="201"/>
      <c r="CI12" s="201"/>
      <c r="CJ12" s="201"/>
      <c r="CK12" s="201"/>
      <c r="CL12" s="201"/>
      <c r="CM12" s="201"/>
      <c r="CN12" s="201"/>
      <c r="CO12" s="201"/>
      <c r="CP12" s="201"/>
      <c r="CQ12" s="201"/>
      <c r="CR12" s="201"/>
      <c r="CS12" s="213"/>
      <c r="CT12" s="234" t="s">
        <v>140</v>
      </c>
      <c r="CU12" s="242"/>
      <c r="CV12" s="242"/>
      <c r="CW12" s="242"/>
      <c r="CX12" s="242"/>
      <c r="CY12" s="242"/>
      <c r="CZ12" s="242"/>
      <c r="DA12" s="250"/>
      <c r="DB12" s="234" t="s">
        <v>140</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221</v>
      </c>
      <c r="N13" s="83"/>
      <c r="O13" s="83"/>
      <c r="P13" s="83"/>
      <c r="Q13" s="89"/>
      <c r="R13" s="101">
        <v>161515</v>
      </c>
      <c r="S13" s="110"/>
      <c r="T13" s="110"/>
      <c r="U13" s="110"/>
      <c r="V13" s="121"/>
      <c r="W13" s="130" t="s">
        <v>222</v>
      </c>
      <c r="X13" s="57"/>
      <c r="Y13" s="57"/>
      <c r="Z13" s="57"/>
      <c r="AA13" s="57"/>
      <c r="AB13" s="25"/>
      <c r="AC13" s="73">
        <v>3359</v>
      </c>
      <c r="AD13" s="81"/>
      <c r="AE13" s="81"/>
      <c r="AF13" s="81"/>
      <c r="AG13" s="85"/>
      <c r="AH13" s="73">
        <v>4136</v>
      </c>
      <c r="AI13" s="81"/>
      <c r="AJ13" s="81"/>
      <c r="AK13" s="81"/>
      <c r="AL13" s="118"/>
      <c r="AM13" s="175" t="s">
        <v>224</v>
      </c>
      <c r="AN13" s="59"/>
      <c r="AO13" s="59"/>
      <c r="AP13" s="59"/>
      <c r="AQ13" s="59"/>
      <c r="AR13" s="59"/>
      <c r="AS13" s="59"/>
      <c r="AT13" s="64"/>
      <c r="AU13" s="183" t="s">
        <v>193</v>
      </c>
      <c r="AV13" s="139"/>
      <c r="AW13" s="139"/>
      <c r="AX13" s="139"/>
      <c r="AY13" s="191" t="s">
        <v>226</v>
      </c>
      <c r="AZ13" s="199"/>
      <c r="BA13" s="199"/>
      <c r="BB13" s="199"/>
      <c r="BC13" s="199"/>
      <c r="BD13" s="199"/>
      <c r="BE13" s="199"/>
      <c r="BF13" s="199"/>
      <c r="BG13" s="199"/>
      <c r="BH13" s="199"/>
      <c r="BI13" s="199"/>
      <c r="BJ13" s="199"/>
      <c r="BK13" s="199"/>
      <c r="BL13" s="199"/>
      <c r="BM13" s="211"/>
      <c r="BN13" s="216">
        <v>-1289228</v>
      </c>
      <c r="BO13" s="219"/>
      <c r="BP13" s="219"/>
      <c r="BQ13" s="219"/>
      <c r="BR13" s="219"/>
      <c r="BS13" s="219"/>
      <c r="BT13" s="219"/>
      <c r="BU13" s="222"/>
      <c r="BV13" s="216">
        <v>-618937</v>
      </c>
      <c r="BW13" s="219"/>
      <c r="BX13" s="219"/>
      <c r="BY13" s="219"/>
      <c r="BZ13" s="219"/>
      <c r="CA13" s="219"/>
      <c r="CB13" s="219"/>
      <c r="CC13" s="222"/>
      <c r="CD13" s="193" t="s">
        <v>227</v>
      </c>
      <c r="CE13" s="201"/>
      <c r="CF13" s="201"/>
      <c r="CG13" s="201"/>
      <c r="CH13" s="201"/>
      <c r="CI13" s="201"/>
      <c r="CJ13" s="201"/>
      <c r="CK13" s="201"/>
      <c r="CL13" s="201"/>
      <c r="CM13" s="201"/>
      <c r="CN13" s="201"/>
      <c r="CO13" s="201"/>
      <c r="CP13" s="201"/>
      <c r="CQ13" s="201"/>
      <c r="CR13" s="201"/>
      <c r="CS13" s="213"/>
      <c r="CT13" s="232">
        <v>4.4000000000000004</v>
      </c>
      <c r="CU13" s="240"/>
      <c r="CV13" s="240"/>
      <c r="CW13" s="240"/>
      <c r="CX13" s="240"/>
      <c r="CY13" s="240"/>
      <c r="CZ13" s="240"/>
      <c r="DA13" s="248"/>
      <c r="DB13" s="232">
        <v>5.0999999999999996</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229</v>
      </c>
      <c r="M14" s="78"/>
      <c r="N14" s="78"/>
      <c r="O14" s="78"/>
      <c r="P14" s="78"/>
      <c r="Q14" s="90"/>
      <c r="R14" s="101">
        <v>170038</v>
      </c>
      <c r="S14" s="110"/>
      <c r="T14" s="110"/>
      <c r="U14" s="110"/>
      <c r="V14" s="121"/>
      <c r="W14" s="129"/>
      <c r="X14" s="58"/>
      <c r="Y14" s="58"/>
      <c r="Z14" s="58"/>
      <c r="AA14" s="58"/>
      <c r="AB14" s="24"/>
      <c r="AC14" s="149">
        <v>4.0999999999999996</v>
      </c>
      <c r="AD14" s="156"/>
      <c r="AE14" s="156"/>
      <c r="AF14" s="156"/>
      <c r="AG14" s="159"/>
      <c r="AH14" s="149">
        <v>4.9000000000000004</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v>0.3</v>
      </c>
      <c r="CU14" s="244"/>
      <c r="CV14" s="244"/>
      <c r="CW14" s="244"/>
      <c r="CX14" s="244"/>
      <c r="CY14" s="244"/>
      <c r="CZ14" s="244"/>
      <c r="DA14" s="252"/>
      <c r="DB14" s="236">
        <v>0.1</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221</v>
      </c>
      <c r="N15" s="83"/>
      <c r="O15" s="83"/>
      <c r="P15" s="83"/>
      <c r="Q15" s="89"/>
      <c r="R15" s="101">
        <v>162279</v>
      </c>
      <c r="S15" s="110"/>
      <c r="T15" s="110"/>
      <c r="U15" s="110"/>
      <c r="V15" s="121"/>
      <c r="W15" s="130" t="s">
        <v>8</v>
      </c>
      <c r="X15" s="57"/>
      <c r="Y15" s="57"/>
      <c r="Z15" s="57"/>
      <c r="AA15" s="57"/>
      <c r="AB15" s="25"/>
      <c r="AC15" s="73">
        <v>33918</v>
      </c>
      <c r="AD15" s="81"/>
      <c r="AE15" s="81"/>
      <c r="AF15" s="81"/>
      <c r="AG15" s="85"/>
      <c r="AH15" s="73">
        <v>35343</v>
      </c>
      <c r="AI15" s="81"/>
      <c r="AJ15" s="81"/>
      <c r="AK15" s="81"/>
      <c r="AL15" s="118"/>
      <c r="AM15" s="175"/>
      <c r="AN15" s="59"/>
      <c r="AO15" s="59"/>
      <c r="AP15" s="59"/>
      <c r="AQ15" s="59"/>
      <c r="AR15" s="59"/>
      <c r="AS15" s="59"/>
      <c r="AT15" s="64"/>
      <c r="AU15" s="183"/>
      <c r="AV15" s="139"/>
      <c r="AW15" s="139"/>
      <c r="AX15" s="139"/>
      <c r="AY15" s="190" t="s">
        <v>233</v>
      </c>
      <c r="AZ15" s="198"/>
      <c r="BA15" s="198"/>
      <c r="BB15" s="198"/>
      <c r="BC15" s="198"/>
      <c r="BD15" s="198"/>
      <c r="BE15" s="198"/>
      <c r="BF15" s="198"/>
      <c r="BG15" s="198"/>
      <c r="BH15" s="198"/>
      <c r="BI15" s="198"/>
      <c r="BJ15" s="198"/>
      <c r="BK15" s="198"/>
      <c r="BL15" s="198"/>
      <c r="BM15" s="210"/>
      <c r="BN15" s="215">
        <v>24597134</v>
      </c>
      <c r="BO15" s="218"/>
      <c r="BP15" s="218"/>
      <c r="BQ15" s="218"/>
      <c r="BR15" s="218"/>
      <c r="BS15" s="218"/>
      <c r="BT15" s="218"/>
      <c r="BU15" s="221"/>
      <c r="BV15" s="215">
        <v>24122637</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51</v>
      </c>
      <c r="M16" s="79"/>
      <c r="N16" s="79"/>
      <c r="O16" s="79"/>
      <c r="P16" s="79"/>
      <c r="Q16" s="91"/>
      <c r="R16" s="102" t="s">
        <v>234</v>
      </c>
      <c r="S16" s="111"/>
      <c r="T16" s="111"/>
      <c r="U16" s="111"/>
      <c r="V16" s="122"/>
      <c r="W16" s="129"/>
      <c r="X16" s="58"/>
      <c r="Y16" s="58"/>
      <c r="Z16" s="58"/>
      <c r="AA16" s="58"/>
      <c r="AB16" s="24"/>
      <c r="AC16" s="149">
        <v>41.2</v>
      </c>
      <c r="AD16" s="156"/>
      <c r="AE16" s="156"/>
      <c r="AF16" s="156"/>
      <c r="AG16" s="159"/>
      <c r="AH16" s="149">
        <v>41.8</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28705320</v>
      </c>
      <c r="BO16" s="219"/>
      <c r="BP16" s="219"/>
      <c r="BQ16" s="219"/>
      <c r="BR16" s="219"/>
      <c r="BS16" s="219"/>
      <c r="BT16" s="219"/>
      <c r="BU16" s="222"/>
      <c r="BV16" s="216">
        <v>28184046</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103</v>
      </c>
      <c r="N17" s="84"/>
      <c r="O17" s="84"/>
      <c r="P17" s="84"/>
      <c r="Q17" s="92"/>
      <c r="R17" s="102" t="s">
        <v>4</v>
      </c>
      <c r="S17" s="111"/>
      <c r="T17" s="111"/>
      <c r="U17" s="111"/>
      <c r="V17" s="122"/>
      <c r="W17" s="130" t="s">
        <v>96</v>
      </c>
      <c r="X17" s="57"/>
      <c r="Y17" s="57"/>
      <c r="Z17" s="57"/>
      <c r="AA17" s="57"/>
      <c r="AB17" s="25"/>
      <c r="AC17" s="73">
        <v>45035</v>
      </c>
      <c r="AD17" s="81"/>
      <c r="AE17" s="81"/>
      <c r="AF17" s="81"/>
      <c r="AG17" s="85"/>
      <c r="AH17" s="73">
        <v>45129</v>
      </c>
      <c r="AI17" s="81"/>
      <c r="AJ17" s="81"/>
      <c r="AK17" s="81"/>
      <c r="AL17" s="118"/>
      <c r="AM17" s="175"/>
      <c r="AN17" s="59"/>
      <c r="AO17" s="59"/>
      <c r="AP17" s="59"/>
      <c r="AQ17" s="59"/>
      <c r="AR17" s="59"/>
      <c r="AS17" s="59"/>
      <c r="AT17" s="64"/>
      <c r="AU17" s="183"/>
      <c r="AV17" s="139"/>
      <c r="AW17" s="139"/>
      <c r="AX17" s="139"/>
      <c r="AY17" s="191" t="s">
        <v>237</v>
      </c>
      <c r="AZ17" s="199"/>
      <c r="BA17" s="199"/>
      <c r="BB17" s="199"/>
      <c r="BC17" s="199"/>
      <c r="BD17" s="199"/>
      <c r="BE17" s="199"/>
      <c r="BF17" s="199"/>
      <c r="BG17" s="199"/>
      <c r="BH17" s="199"/>
      <c r="BI17" s="199"/>
      <c r="BJ17" s="199"/>
      <c r="BK17" s="199"/>
      <c r="BL17" s="199"/>
      <c r="BM17" s="211"/>
      <c r="BN17" s="216">
        <v>31506601</v>
      </c>
      <c r="BO17" s="219"/>
      <c r="BP17" s="219"/>
      <c r="BQ17" s="219"/>
      <c r="BR17" s="219"/>
      <c r="BS17" s="219"/>
      <c r="BT17" s="219"/>
      <c r="BU17" s="222"/>
      <c r="BV17" s="216">
        <v>30847768</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238</v>
      </c>
      <c r="C18" s="31"/>
      <c r="D18" s="31"/>
      <c r="E18" s="50"/>
      <c r="F18" s="50"/>
      <c r="G18" s="50"/>
      <c r="H18" s="50"/>
      <c r="I18" s="50"/>
      <c r="J18" s="50"/>
      <c r="K18" s="50"/>
      <c r="L18" s="71">
        <v>163.44999999999999</v>
      </c>
      <c r="M18" s="71"/>
      <c r="N18" s="71"/>
      <c r="O18" s="71"/>
      <c r="P18" s="71"/>
      <c r="Q18" s="71"/>
      <c r="R18" s="103"/>
      <c r="S18" s="103"/>
      <c r="T18" s="103"/>
      <c r="U18" s="103"/>
      <c r="V18" s="123"/>
      <c r="W18" s="131"/>
      <c r="X18" s="138"/>
      <c r="Y18" s="138"/>
      <c r="Z18" s="138"/>
      <c r="AA18" s="138"/>
      <c r="AB18" s="26"/>
      <c r="AC18" s="150">
        <v>54.7</v>
      </c>
      <c r="AD18" s="157"/>
      <c r="AE18" s="157"/>
      <c r="AF18" s="157"/>
      <c r="AG18" s="160"/>
      <c r="AH18" s="150">
        <v>53.3</v>
      </c>
      <c r="AI18" s="157"/>
      <c r="AJ18" s="157"/>
      <c r="AK18" s="157"/>
      <c r="AL18" s="172"/>
      <c r="AM18" s="175"/>
      <c r="AN18" s="59"/>
      <c r="AO18" s="59"/>
      <c r="AP18" s="59"/>
      <c r="AQ18" s="59"/>
      <c r="AR18" s="59"/>
      <c r="AS18" s="59"/>
      <c r="AT18" s="64"/>
      <c r="AU18" s="183"/>
      <c r="AV18" s="139"/>
      <c r="AW18" s="139"/>
      <c r="AX18" s="139"/>
      <c r="AY18" s="191" t="s">
        <v>240</v>
      </c>
      <c r="AZ18" s="199"/>
      <c r="BA18" s="199"/>
      <c r="BB18" s="199"/>
      <c r="BC18" s="199"/>
      <c r="BD18" s="199"/>
      <c r="BE18" s="199"/>
      <c r="BF18" s="199"/>
      <c r="BG18" s="199"/>
      <c r="BH18" s="199"/>
      <c r="BI18" s="199"/>
      <c r="BJ18" s="199"/>
      <c r="BK18" s="199"/>
      <c r="BL18" s="199"/>
      <c r="BM18" s="211"/>
      <c r="BN18" s="216">
        <v>33268368</v>
      </c>
      <c r="BO18" s="219"/>
      <c r="BP18" s="219"/>
      <c r="BQ18" s="219"/>
      <c r="BR18" s="219"/>
      <c r="BS18" s="219"/>
      <c r="BT18" s="219"/>
      <c r="BU18" s="222"/>
      <c r="BV18" s="216">
        <v>33556715</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64</v>
      </c>
      <c r="C19" s="31"/>
      <c r="D19" s="31"/>
      <c r="E19" s="50"/>
      <c r="F19" s="50"/>
      <c r="G19" s="50"/>
      <c r="H19" s="50"/>
      <c r="I19" s="50"/>
      <c r="J19" s="50"/>
      <c r="K19" s="50"/>
      <c r="L19" s="72">
        <v>1023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242</v>
      </c>
      <c r="AZ19" s="199"/>
      <c r="BA19" s="199"/>
      <c r="BB19" s="199"/>
      <c r="BC19" s="199"/>
      <c r="BD19" s="199"/>
      <c r="BE19" s="199"/>
      <c r="BF19" s="199"/>
      <c r="BG19" s="199"/>
      <c r="BH19" s="199"/>
      <c r="BI19" s="199"/>
      <c r="BJ19" s="199"/>
      <c r="BK19" s="199"/>
      <c r="BL19" s="199"/>
      <c r="BM19" s="211"/>
      <c r="BN19" s="216">
        <v>42435576</v>
      </c>
      <c r="BO19" s="219"/>
      <c r="BP19" s="219"/>
      <c r="BQ19" s="219"/>
      <c r="BR19" s="219"/>
      <c r="BS19" s="219"/>
      <c r="BT19" s="219"/>
      <c r="BU19" s="222"/>
      <c r="BV19" s="216">
        <v>43984915</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246</v>
      </c>
      <c r="C20" s="31"/>
      <c r="D20" s="31"/>
      <c r="E20" s="50"/>
      <c r="F20" s="50"/>
      <c r="G20" s="50"/>
      <c r="H20" s="50"/>
      <c r="I20" s="50"/>
      <c r="J20" s="50"/>
      <c r="K20" s="50"/>
      <c r="L20" s="72">
        <v>61346</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248</v>
      </c>
      <c r="C22" s="33"/>
      <c r="D22" s="42"/>
      <c r="E22" s="51" t="s">
        <v>10</v>
      </c>
      <c r="F22" s="57"/>
      <c r="G22" s="57"/>
      <c r="H22" s="57"/>
      <c r="I22" s="57"/>
      <c r="J22" s="57"/>
      <c r="K22" s="25"/>
      <c r="L22" s="51" t="s">
        <v>250</v>
      </c>
      <c r="M22" s="57"/>
      <c r="N22" s="57"/>
      <c r="O22" s="57"/>
      <c r="P22" s="25"/>
      <c r="Q22" s="93" t="s">
        <v>252</v>
      </c>
      <c r="R22" s="105"/>
      <c r="S22" s="105"/>
      <c r="T22" s="105"/>
      <c r="U22" s="105"/>
      <c r="V22" s="125"/>
      <c r="W22" s="133" t="s">
        <v>253</v>
      </c>
      <c r="X22" s="33"/>
      <c r="Y22" s="42"/>
      <c r="Z22" s="51" t="s">
        <v>10</v>
      </c>
      <c r="AA22" s="57"/>
      <c r="AB22" s="57"/>
      <c r="AC22" s="57"/>
      <c r="AD22" s="57"/>
      <c r="AE22" s="57"/>
      <c r="AF22" s="57"/>
      <c r="AG22" s="25"/>
      <c r="AH22" s="163" t="s">
        <v>191</v>
      </c>
      <c r="AI22" s="57"/>
      <c r="AJ22" s="57"/>
      <c r="AK22" s="57"/>
      <c r="AL22" s="25"/>
      <c r="AM22" s="163" t="s">
        <v>254</v>
      </c>
      <c r="AN22" s="179"/>
      <c r="AO22" s="179"/>
      <c r="AP22" s="179"/>
      <c r="AQ22" s="179"/>
      <c r="AR22" s="181"/>
      <c r="AS22" s="93" t="s">
        <v>252</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256</v>
      </c>
      <c r="AZ23" s="198"/>
      <c r="BA23" s="198"/>
      <c r="BB23" s="198"/>
      <c r="BC23" s="198"/>
      <c r="BD23" s="198"/>
      <c r="BE23" s="198"/>
      <c r="BF23" s="198"/>
      <c r="BG23" s="198"/>
      <c r="BH23" s="198"/>
      <c r="BI23" s="198"/>
      <c r="BJ23" s="198"/>
      <c r="BK23" s="198"/>
      <c r="BL23" s="198"/>
      <c r="BM23" s="210"/>
      <c r="BN23" s="216">
        <v>50444500</v>
      </c>
      <c r="BO23" s="219"/>
      <c r="BP23" s="219"/>
      <c r="BQ23" s="219"/>
      <c r="BR23" s="219"/>
      <c r="BS23" s="219"/>
      <c r="BT23" s="219"/>
      <c r="BU23" s="222"/>
      <c r="BV23" s="216">
        <v>51140469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259</v>
      </c>
      <c r="F24" s="59"/>
      <c r="G24" s="59"/>
      <c r="H24" s="59"/>
      <c r="I24" s="59"/>
      <c r="J24" s="59"/>
      <c r="K24" s="64"/>
      <c r="L24" s="73">
        <v>1</v>
      </c>
      <c r="M24" s="81"/>
      <c r="N24" s="81"/>
      <c r="O24" s="81"/>
      <c r="P24" s="85"/>
      <c r="Q24" s="73">
        <v>9600</v>
      </c>
      <c r="R24" s="81"/>
      <c r="S24" s="81"/>
      <c r="T24" s="81"/>
      <c r="U24" s="81"/>
      <c r="V24" s="85"/>
      <c r="W24" s="134"/>
      <c r="X24" s="34"/>
      <c r="Y24" s="43"/>
      <c r="Z24" s="53" t="s">
        <v>260</v>
      </c>
      <c r="AA24" s="59"/>
      <c r="AB24" s="59"/>
      <c r="AC24" s="59"/>
      <c r="AD24" s="59"/>
      <c r="AE24" s="59"/>
      <c r="AF24" s="59"/>
      <c r="AG24" s="64"/>
      <c r="AH24" s="73">
        <v>976</v>
      </c>
      <c r="AI24" s="81"/>
      <c r="AJ24" s="81"/>
      <c r="AK24" s="81"/>
      <c r="AL24" s="85"/>
      <c r="AM24" s="73">
        <v>3108560</v>
      </c>
      <c r="AN24" s="81"/>
      <c r="AO24" s="81"/>
      <c r="AP24" s="81"/>
      <c r="AQ24" s="81"/>
      <c r="AR24" s="85"/>
      <c r="AS24" s="73">
        <v>3185</v>
      </c>
      <c r="AT24" s="81"/>
      <c r="AU24" s="81"/>
      <c r="AV24" s="81"/>
      <c r="AW24" s="81"/>
      <c r="AX24" s="118"/>
      <c r="AY24" s="192" t="s">
        <v>261</v>
      </c>
      <c r="AZ24" s="200"/>
      <c r="BA24" s="200"/>
      <c r="BB24" s="200"/>
      <c r="BC24" s="200"/>
      <c r="BD24" s="200"/>
      <c r="BE24" s="200"/>
      <c r="BF24" s="200"/>
      <c r="BG24" s="200"/>
      <c r="BH24" s="200"/>
      <c r="BI24" s="200"/>
      <c r="BJ24" s="200"/>
      <c r="BK24" s="200"/>
      <c r="BL24" s="200"/>
      <c r="BM24" s="212"/>
      <c r="BN24" s="216">
        <v>40855033</v>
      </c>
      <c r="BO24" s="219"/>
      <c r="BP24" s="219"/>
      <c r="BQ24" s="219"/>
      <c r="BR24" s="219"/>
      <c r="BS24" s="219"/>
      <c r="BT24" s="219"/>
      <c r="BU24" s="222"/>
      <c r="BV24" s="216">
        <v>40439860</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265</v>
      </c>
      <c r="F25" s="59"/>
      <c r="G25" s="59"/>
      <c r="H25" s="59"/>
      <c r="I25" s="59"/>
      <c r="J25" s="59"/>
      <c r="K25" s="64"/>
      <c r="L25" s="73">
        <v>1</v>
      </c>
      <c r="M25" s="81"/>
      <c r="N25" s="81"/>
      <c r="O25" s="81"/>
      <c r="P25" s="85"/>
      <c r="Q25" s="73">
        <v>7800</v>
      </c>
      <c r="R25" s="81"/>
      <c r="S25" s="81"/>
      <c r="T25" s="81"/>
      <c r="U25" s="81"/>
      <c r="V25" s="85"/>
      <c r="W25" s="134"/>
      <c r="X25" s="34"/>
      <c r="Y25" s="43"/>
      <c r="Z25" s="53" t="s">
        <v>266</v>
      </c>
      <c r="AA25" s="59"/>
      <c r="AB25" s="59"/>
      <c r="AC25" s="59"/>
      <c r="AD25" s="59"/>
      <c r="AE25" s="59"/>
      <c r="AF25" s="59"/>
      <c r="AG25" s="64"/>
      <c r="AH25" s="73">
        <v>204</v>
      </c>
      <c r="AI25" s="81"/>
      <c r="AJ25" s="81"/>
      <c r="AK25" s="81"/>
      <c r="AL25" s="85"/>
      <c r="AM25" s="73">
        <v>617304</v>
      </c>
      <c r="AN25" s="81"/>
      <c r="AO25" s="81"/>
      <c r="AP25" s="81"/>
      <c r="AQ25" s="81"/>
      <c r="AR25" s="85"/>
      <c r="AS25" s="73">
        <v>3026</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2470860</v>
      </c>
      <c r="BO25" s="218"/>
      <c r="BP25" s="218"/>
      <c r="BQ25" s="218"/>
      <c r="BR25" s="218"/>
      <c r="BS25" s="218"/>
      <c r="BT25" s="218"/>
      <c r="BU25" s="221"/>
      <c r="BV25" s="215">
        <v>5760057</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267</v>
      </c>
      <c r="F26" s="59"/>
      <c r="G26" s="59"/>
      <c r="H26" s="59"/>
      <c r="I26" s="59"/>
      <c r="J26" s="59"/>
      <c r="K26" s="64"/>
      <c r="L26" s="73">
        <v>1</v>
      </c>
      <c r="M26" s="81"/>
      <c r="N26" s="81"/>
      <c r="O26" s="81"/>
      <c r="P26" s="85"/>
      <c r="Q26" s="73">
        <v>7100</v>
      </c>
      <c r="R26" s="81"/>
      <c r="S26" s="81"/>
      <c r="T26" s="81"/>
      <c r="U26" s="81"/>
      <c r="V26" s="85"/>
      <c r="W26" s="134"/>
      <c r="X26" s="34"/>
      <c r="Y26" s="43"/>
      <c r="Z26" s="53" t="s">
        <v>268</v>
      </c>
      <c r="AA26" s="143"/>
      <c r="AB26" s="143"/>
      <c r="AC26" s="143"/>
      <c r="AD26" s="143"/>
      <c r="AE26" s="143"/>
      <c r="AF26" s="143"/>
      <c r="AG26" s="161"/>
      <c r="AH26" s="73">
        <v>58</v>
      </c>
      <c r="AI26" s="81"/>
      <c r="AJ26" s="81"/>
      <c r="AK26" s="81"/>
      <c r="AL26" s="85"/>
      <c r="AM26" s="73">
        <v>174638</v>
      </c>
      <c r="AN26" s="81"/>
      <c r="AO26" s="81"/>
      <c r="AP26" s="81"/>
      <c r="AQ26" s="81"/>
      <c r="AR26" s="85"/>
      <c r="AS26" s="73">
        <v>3011</v>
      </c>
      <c r="AT26" s="81"/>
      <c r="AU26" s="81"/>
      <c r="AV26" s="81"/>
      <c r="AW26" s="81"/>
      <c r="AX26" s="118"/>
      <c r="AY26" s="193" t="s">
        <v>269</v>
      </c>
      <c r="AZ26" s="201"/>
      <c r="BA26" s="201"/>
      <c r="BB26" s="201"/>
      <c r="BC26" s="201"/>
      <c r="BD26" s="201"/>
      <c r="BE26" s="201"/>
      <c r="BF26" s="201"/>
      <c r="BG26" s="201"/>
      <c r="BH26" s="201"/>
      <c r="BI26" s="201"/>
      <c r="BJ26" s="201"/>
      <c r="BK26" s="201"/>
      <c r="BL26" s="201"/>
      <c r="BM26" s="213"/>
      <c r="BN26" s="216" t="s">
        <v>140</v>
      </c>
      <c r="BO26" s="219"/>
      <c r="BP26" s="219"/>
      <c r="BQ26" s="219"/>
      <c r="BR26" s="219"/>
      <c r="BS26" s="219"/>
      <c r="BT26" s="219"/>
      <c r="BU26" s="222"/>
      <c r="BV26" s="216" t="s">
        <v>140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270</v>
      </c>
      <c r="F27" s="59"/>
      <c r="G27" s="59"/>
      <c r="H27" s="59"/>
      <c r="I27" s="59"/>
      <c r="J27" s="59"/>
      <c r="K27" s="64"/>
      <c r="L27" s="73">
        <v>1</v>
      </c>
      <c r="M27" s="81"/>
      <c r="N27" s="81"/>
      <c r="O27" s="81"/>
      <c r="P27" s="85"/>
      <c r="Q27" s="73">
        <v>5200</v>
      </c>
      <c r="R27" s="81"/>
      <c r="S27" s="81"/>
      <c r="T27" s="81"/>
      <c r="U27" s="81"/>
      <c r="V27" s="85"/>
      <c r="W27" s="134"/>
      <c r="X27" s="34"/>
      <c r="Y27" s="43"/>
      <c r="Z27" s="53" t="s">
        <v>272</v>
      </c>
      <c r="AA27" s="59"/>
      <c r="AB27" s="59"/>
      <c r="AC27" s="59"/>
      <c r="AD27" s="59"/>
      <c r="AE27" s="59"/>
      <c r="AF27" s="59"/>
      <c r="AG27" s="64"/>
      <c r="AH27" s="73">
        <v>120</v>
      </c>
      <c r="AI27" s="81"/>
      <c r="AJ27" s="81"/>
      <c r="AK27" s="81"/>
      <c r="AL27" s="85"/>
      <c r="AM27" s="73">
        <v>356856</v>
      </c>
      <c r="AN27" s="81"/>
      <c r="AO27" s="81"/>
      <c r="AP27" s="81"/>
      <c r="AQ27" s="81"/>
      <c r="AR27" s="85"/>
      <c r="AS27" s="73">
        <v>2974</v>
      </c>
      <c r="AT27" s="81"/>
      <c r="AU27" s="81"/>
      <c r="AV27" s="81"/>
      <c r="AW27" s="81"/>
      <c r="AX27" s="118"/>
      <c r="AY27" s="194" t="s">
        <v>274</v>
      </c>
      <c r="AZ27" s="202"/>
      <c r="BA27" s="202"/>
      <c r="BB27" s="202"/>
      <c r="BC27" s="202"/>
      <c r="BD27" s="202"/>
      <c r="BE27" s="202"/>
      <c r="BF27" s="202"/>
      <c r="BG27" s="202"/>
      <c r="BH27" s="202"/>
      <c r="BI27" s="202"/>
      <c r="BJ27" s="202"/>
      <c r="BK27" s="202"/>
      <c r="BL27" s="202"/>
      <c r="BM27" s="214"/>
      <c r="BN27" s="217" t="s">
        <v>140</v>
      </c>
      <c r="BO27" s="220"/>
      <c r="BP27" s="220"/>
      <c r="BQ27" s="220"/>
      <c r="BR27" s="220"/>
      <c r="BS27" s="220"/>
      <c r="BT27" s="220"/>
      <c r="BU27" s="223"/>
      <c r="BV27" s="217" t="s">
        <v>140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275</v>
      </c>
      <c r="F28" s="59"/>
      <c r="G28" s="59"/>
      <c r="H28" s="59"/>
      <c r="I28" s="59"/>
      <c r="J28" s="59"/>
      <c r="K28" s="64"/>
      <c r="L28" s="73">
        <v>1</v>
      </c>
      <c r="M28" s="81"/>
      <c r="N28" s="81"/>
      <c r="O28" s="81"/>
      <c r="P28" s="85"/>
      <c r="Q28" s="73">
        <v>4700</v>
      </c>
      <c r="R28" s="81"/>
      <c r="S28" s="81"/>
      <c r="T28" s="81"/>
      <c r="U28" s="81"/>
      <c r="V28" s="85"/>
      <c r="W28" s="134"/>
      <c r="X28" s="34"/>
      <c r="Y28" s="43"/>
      <c r="Z28" s="53" t="s">
        <v>41</v>
      </c>
      <c r="AA28" s="59"/>
      <c r="AB28" s="59"/>
      <c r="AC28" s="59"/>
      <c r="AD28" s="59"/>
      <c r="AE28" s="59"/>
      <c r="AF28" s="59"/>
      <c r="AG28" s="64"/>
      <c r="AH28" s="73" t="s">
        <v>140</v>
      </c>
      <c r="AI28" s="81"/>
      <c r="AJ28" s="81"/>
      <c r="AK28" s="81"/>
      <c r="AL28" s="85"/>
      <c r="AM28" s="73" t="s">
        <v>140</v>
      </c>
      <c r="AN28" s="81"/>
      <c r="AO28" s="81"/>
      <c r="AP28" s="81"/>
      <c r="AQ28" s="81"/>
      <c r="AR28" s="85"/>
      <c r="AS28" s="73" t="s">
        <v>140</v>
      </c>
      <c r="AT28" s="81"/>
      <c r="AU28" s="81"/>
      <c r="AV28" s="81"/>
      <c r="AW28" s="81"/>
      <c r="AX28" s="118"/>
      <c r="AY28" s="195" t="s">
        <v>278</v>
      </c>
      <c r="AZ28" s="203"/>
      <c r="BA28" s="203"/>
      <c r="BB28" s="206"/>
      <c r="BC28" s="190" t="s">
        <v>102</v>
      </c>
      <c r="BD28" s="198"/>
      <c r="BE28" s="198"/>
      <c r="BF28" s="198"/>
      <c r="BG28" s="198"/>
      <c r="BH28" s="198"/>
      <c r="BI28" s="198"/>
      <c r="BJ28" s="198"/>
      <c r="BK28" s="198"/>
      <c r="BL28" s="198"/>
      <c r="BM28" s="210"/>
      <c r="BN28" s="215">
        <v>8255730</v>
      </c>
      <c r="BO28" s="218"/>
      <c r="BP28" s="218"/>
      <c r="BQ28" s="218"/>
      <c r="BR28" s="218"/>
      <c r="BS28" s="218"/>
      <c r="BT28" s="218"/>
      <c r="BU28" s="221"/>
      <c r="BV28" s="215">
        <v>7856171</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279</v>
      </c>
      <c r="F29" s="59"/>
      <c r="G29" s="59"/>
      <c r="H29" s="59"/>
      <c r="I29" s="59"/>
      <c r="J29" s="59"/>
      <c r="K29" s="64"/>
      <c r="L29" s="73">
        <v>24</v>
      </c>
      <c r="M29" s="81"/>
      <c r="N29" s="81"/>
      <c r="O29" s="81"/>
      <c r="P29" s="85"/>
      <c r="Q29" s="73">
        <v>4300</v>
      </c>
      <c r="R29" s="81"/>
      <c r="S29" s="81"/>
      <c r="T29" s="81"/>
      <c r="U29" s="81"/>
      <c r="V29" s="85"/>
      <c r="W29" s="135"/>
      <c r="X29" s="140"/>
      <c r="Y29" s="142"/>
      <c r="Z29" s="53" t="s">
        <v>281</v>
      </c>
      <c r="AA29" s="59"/>
      <c r="AB29" s="59"/>
      <c r="AC29" s="59"/>
      <c r="AD29" s="59"/>
      <c r="AE29" s="59"/>
      <c r="AF29" s="59"/>
      <c r="AG29" s="64"/>
      <c r="AH29" s="73">
        <v>1096</v>
      </c>
      <c r="AI29" s="81"/>
      <c r="AJ29" s="81"/>
      <c r="AK29" s="81"/>
      <c r="AL29" s="85"/>
      <c r="AM29" s="73">
        <v>3465416</v>
      </c>
      <c r="AN29" s="81"/>
      <c r="AO29" s="81"/>
      <c r="AP29" s="81"/>
      <c r="AQ29" s="81"/>
      <c r="AR29" s="85"/>
      <c r="AS29" s="73">
        <v>3162</v>
      </c>
      <c r="AT29" s="81"/>
      <c r="AU29" s="81"/>
      <c r="AV29" s="81"/>
      <c r="AW29" s="81"/>
      <c r="AX29" s="118"/>
      <c r="AY29" s="196"/>
      <c r="AZ29" s="204"/>
      <c r="BA29" s="204"/>
      <c r="BB29" s="207"/>
      <c r="BC29" s="191" t="s">
        <v>282</v>
      </c>
      <c r="BD29" s="199"/>
      <c r="BE29" s="199"/>
      <c r="BF29" s="199"/>
      <c r="BG29" s="199"/>
      <c r="BH29" s="199"/>
      <c r="BI29" s="199"/>
      <c r="BJ29" s="199"/>
      <c r="BK29" s="199"/>
      <c r="BL29" s="199"/>
      <c r="BM29" s="211"/>
      <c r="BN29" s="216" t="s">
        <v>140</v>
      </c>
      <c r="BO29" s="219"/>
      <c r="BP29" s="219"/>
      <c r="BQ29" s="219"/>
      <c r="BR29" s="219"/>
      <c r="BS29" s="219"/>
      <c r="BT29" s="219"/>
      <c r="BU29" s="222"/>
      <c r="BV29" s="216" t="s">
        <v>140</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284</v>
      </c>
      <c r="X30" s="141"/>
      <c r="Y30" s="141"/>
      <c r="Z30" s="141"/>
      <c r="AA30" s="141"/>
      <c r="AB30" s="141"/>
      <c r="AC30" s="141"/>
      <c r="AD30" s="141"/>
      <c r="AE30" s="141"/>
      <c r="AF30" s="141"/>
      <c r="AG30" s="162"/>
      <c r="AH30" s="150">
        <v>98.1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5911788</v>
      </c>
      <c r="BO30" s="220"/>
      <c r="BP30" s="220"/>
      <c r="BQ30" s="220"/>
      <c r="BR30" s="220"/>
      <c r="BS30" s="220"/>
      <c r="BT30" s="220"/>
      <c r="BU30" s="223"/>
      <c r="BV30" s="217">
        <v>8191828</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195</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286</v>
      </c>
      <c r="AN32" s="36"/>
      <c r="AO32" s="36"/>
      <c r="AP32" s="36"/>
      <c r="AQ32" s="36"/>
      <c r="AR32" s="36"/>
      <c r="AS32" s="178"/>
      <c r="AT32" s="178"/>
      <c r="AU32" s="178"/>
      <c r="AV32" s="178"/>
      <c r="AW32" s="178"/>
      <c r="AX32" s="178"/>
      <c r="AY32" s="178"/>
      <c r="AZ32" s="178"/>
      <c r="BA32" s="178"/>
      <c r="BB32" s="36"/>
      <c r="BC32" s="178"/>
      <c r="BD32" s="36"/>
      <c r="BE32" s="178" t="s">
        <v>287</v>
      </c>
      <c r="BF32" s="36"/>
      <c r="BG32" s="36"/>
      <c r="BH32" s="36"/>
      <c r="BI32" s="36"/>
      <c r="BJ32" s="178"/>
      <c r="BK32" s="178"/>
      <c r="BL32" s="178"/>
      <c r="BM32" s="178"/>
      <c r="BN32" s="178"/>
      <c r="BO32" s="178"/>
      <c r="BP32" s="178"/>
      <c r="BQ32" s="178"/>
      <c r="BR32" s="36"/>
      <c r="BS32" s="36"/>
      <c r="BT32" s="36"/>
      <c r="BU32" s="36"/>
      <c r="BV32" s="36"/>
      <c r="BW32" s="36" t="s">
        <v>236</v>
      </c>
      <c r="BX32" s="36"/>
      <c r="BY32" s="36"/>
      <c r="BZ32" s="36"/>
      <c r="CA32" s="36"/>
      <c r="CB32" s="178"/>
      <c r="CC32" s="178"/>
      <c r="CD32" s="178"/>
      <c r="CE32" s="178"/>
      <c r="CF32" s="178"/>
      <c r="CG32" s="178"/>
      <c r="CH32" s="178"/>
      <c r="CI32" s="178"/>
      <c r="CJ32" s="178"/>
      <c r="CK32" s="178"/>
      <c r="CL32" s="178"/>
      <c r="CM32" s="178"/>
      <c r="CN32" s="178"/>
      <c r="CO32" s="178" t="s">
        <v>288</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122</v>
      </c>
      <c r="D33" s="38"/>
      <c r="E33" s="55" t="s">
        <v>289</v>
      </c>
      <c r="F33" s="55"/>
      <c r="G33" s="55"/>
      <c r="H33" s="55"/>
      <c r="I33" s="55"/>
      <c r="J33" s="55"/>
      <c r="K33" s="55"/>
      <c r="L33" s="55"/>
      <c r="M33" s="55"/>
      <c r="N33" s="55"/>
      <c r="O33" s="55"/>
      <c r="P33" s="55"/>
      <c r="Q33" s="55"/>
      <c r="R33" s="55"/>
      <c r="S33" s="55"/>
      <c r="T33" s="55"/>
      <c r="U33" s="38" t="s">
        <v>122</v>
      </c>
      <c r="V33" s="38"/>
      <c r="W33" s="55" t="s">
        <v>289</v>
      </c>
      <c r="X33" s="55"/>
      <c r="Y33" s="55"/>
      <c r="Z33" s="55"/>
      <c r="AA33" s="55"/>
      <c r="AB33" s="55"/>
      <c r="AC33" s="55"/>
      <c r="AD33" s="55"/>
      <c r="AE33" s="55"/>
      <c r="AF33" s="55"/>
      <c r="AG33" s="55"/>
      <c r="AH33" s="55"/>
      <c r="AI33" s="55"/>
      <c r="AJ33" s="55"/>
      <c r="AK33" s="55"/>
      <c r="AL33" s="55"/>
      <c r="AM33" s="38" t="s">
        <v>122</v>
      </c>
      <c r="AN33" s="38"/>
      <c r="AO33" s="55" t="s">
        <v>289</v>
      </c>
      <c r="AP33" s="55"/>
      <c r="AQ33" s="55"/>
      <c r="AR33" s="55"/>
      <c r="AS33" s="55"/>
      <c r="AT33" s="55"/>
      <c r="AU33" s="55"/>
      <c r="AV33" s="55"/>
      <c r="AW33" s="55"/>
      <c r="AX33" s="55"/>
      <c r="AY33" s="55"/>
      <c r="AZ33" s="55"/>
      <c r="BA33" s="55"/>
      <c r="BB33" s="55"/>
      <c r="BC33" s="55"/>
      <c r="BD33" s="38"/>
      <c r="BE33" s="55" t="s">
        <v>292</v>
      </c>
      <c r="BF33" s="55"/>
      <c r="BG33" s="55" t="s">
        <v>171</v>
      </c>
      <c r="BH33" s="55"/>
      <c r="BI33" s="55"/>
      <c r="BJ33" s="55"/>
      <c r="BK33" s="55"/>
      <c r="BL33" s="55"/>
      <c r="BM33" s="55"/>
      <c r="BN33" s="55"/>
      <c r="BO33" s="55"/>
      <c r="BP33" s="55"/>
      <c r="BQ33" s="55"/>
      <c r="BR33" s="55"/>
      <c r="BS33" s="55"/>
      <c r="BT33" s="55"/>
      <c r="BU33" s="55"/>
      <c r="BV33" s="38"/>
      <c r="BW33" s="38" t="s">
        <v>292</v>
      </c>
      <c r="BX33" s="38"/>
      <c r="BY33" s="55" t="s">
        <v>112</v>
      </c>
      <c r="BZ33" s="55"/>
      <c r="CA33" s="55"/>
      <c r="CB33" s="55"/>
      <c r="CC33" s="55"/>
      <c r="CD33" s="55"/>
      <c r="CE33" s="55"/>
      <c r="CF33" s="55"/>
      <c r="CG33" s="55"/>
      <c r="CH33" s="55"/>
      <c r="CI33" s="55"/>
      <c r="CJ33" s="55"/>
      <c r="CK33" s="55"/>
      <c r="CL33" s="55"/>
      <c r="CM33" s="55"/>
      <c r="CN33" s="55"/>
      <c r="CO33" s="38" t="s">
        <v>122</v>
      </c>
      <c r="CP33" s="38"/>
      <c r="CQ33" s="55" t="s">
        <v>293</v>
      </c>
      <c r="CR33" s="55"/>
      <c r="CS33" s="55"/>
      <c r="CT33" s="55"/>
      <c r="CU33" s="55"/>
      <c r="CV33" s="55"/>
      <c r="CW33" s="55"/>
      <c r="CX33" s="55"/>
      <c r="CY33" s="55"/>
      <c r="CZ33" s="55"/>
      <c r="DA33" s="55"/>
      <c r="DB33" s="55"/>
      <c r="DC33" s="55"/>
      <c r="DD33" s="55"/>
      <c r="DE33" s="55"/>
      <c r="DF33" s="55"/>
      <c r="DG33" s="255" t="s">
        <v>79</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養護老人ホームとよおか管理組合</v>
      </c>
      <c r="BZ34" s="56"/>
      <c r="CA34" s="56"/>
      <c r="CB34" s="56"/>
      <c r="CC34" s="56"/>
      <c r="CD34" s="56"/>
      <c r="CE34" s="56"/>
      <c r="CF34" s="56"/>
      <c r="CG34" s="56"/>
      <c r="CH34" s="56"/>
      <c r="CI34" s="56"/>
      <c r="CJ34" s="56"/>
      <c r="CK34" s="56"/>
      <c r="CL34" s="56"/>
      <c r="CM34" s="56"/>
      <c r="CN34" s="37"/>
      <c r="CO34" s="39">
        <f>IF(CQ34="","",MAX(C34:D43,U34:V43,AM34:AN43,BE34:BF43,BW34:BX43)+1)</f>
        <v>17</v>
      </c>
      <c r="CP34" s="39"/>
      <c r="CQ34" s="56" t="str">
        <f>IF('各会計、関係団体の財政状況及び健全化判断比率'!BS7="","",'各会計、関係団体の財政状況及び健全化判断比率'!BS7)</f>
        <v>磐田市勤労者福祉サービスセンター</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IF('各会計、関係団体の財政状況及び健全化判断比率'!B33="","",'各会計、関係団体の財政状況及び健全化判断比率'!B33)</f>
        <v>下水道事業会計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太田川原野谷川治水水防組合</v>
      </c>
      <c r="BZ35" s="56"/>
      <c r="CA35" s="56"/>
      <c r="CB35" s="56"/>
      <c r="CC35" s="56"/>
      <c r="CD35" s="56"/>
      <c r="CE35" s="56"/>
      <c r="CF35" s="56"/>
      <c r="CG35" s="56"/>
      <c r="CH35" s="56"/>
      <c r="CI35" s="56"/>
      <c r="CJ35" s="56"/>
      <c r="CK35" s="56"/>
      <c r="CL35" s="56"/>
      <c r="CM35" s="56"/>
      <c r="CN35" s="37"/>
      <c r="CO35" s="39">
        <f t="shared" ref="CO35:CO43" si="5">IF(CQ35="","",CO34+1)</f>
        <v>18</v>
      </c>
      <c r="CP35" s="39"/>
      <c r="CQ35" s="56" t="str">
        <f>IF('各会計、関係団体の財政状況及び健全化判断比率'!BS8="","",'各会計、関係団体の財政状況及び健全化判断比率'!BS8)</f>
        <v>磐田原総合開発</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後期高齢者医療事業特別会計</v>
      </c>
      <c r="X36" s="56"/>
      <c r="Y36" s="56"/>
      <c r="Z36" s="56"/>
      <c r="AA36" s="56"/>
      <c r="AB36" s="56"/>
      <c r="AC36" s="56"/>
      <c r="AD36" s="56"/>
      <c r="AE36" s="56"/>
      <c r="AF36" s="56"/>
      <c r="AG36" s="56"/>
      <c r="AH36" s="56"/>
      <c r="AI36" s="56"/>
      <c r="AJ36" s="56"/>
      <c r="AK36" s="56"/>
      <c r="AL36" s="37"/>
      <c r="AM36" s="39">
        <f t="shared" si="2"/>
        <v>8</v>
      </c>
      <c r="AN36" s="39"/>
      <c r="AO36" s="56" t="str">
        <f>IF('各会計、関係団体の財政状況及び健全化判断比率'!B34="","",'各会計、関係団体の財政状況及び健全化判断比率'!B34)</f>
        <v>病院事業会計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浅羽地域湛水防除施設組合</v>
      </c>
      <c r="BZ36" s="56"/>
      <c r="CA36" s="56"/>
      <c r="CB36" s="56"/>
      <c r="CC36" s="56"/>
      <c r="CD36" s="56"/>
      <c r="CE36" s="56"/>
      <c r="CF36" s="56"/>
      <c r="CG36" s="56"/>
      <c r="CH36" s="56"/>
      <c r="CI36" s="56"/>
      <c r="CJ36" s="56"/>
      <c r="CK36" s="56"/>
      <c r="CL36" s="56"/>
      <c r="CM36" s="56"/>
      <c r="CN36" s="37"/>
      <c r="CO36" s="39">
        <f t="shared" si="5"/>
        <v>19</v>
      </c>
      <c r="CP36" s="39"/>
      <c r="CQ36" s="56" t="str">
        <f>IF('各会計、関係団体の財政状況及び健全化判断比率'!BS9="","",'各会計、関係団体の財政状況及び健全化判断比率'!BS9)</f>
        <v>磐田市土地開発公社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駐車場事業特別会計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中遠広域事務組合</v>
      </c>
      <c r="BZ37" s="56"/>
      <c r="CA37" s="56"/>
      <c r="CB37" s="56"/>
      <c r="CC37" s="56"/>
      <c r="CD37" s="56"/>
      <c r="CE37" s="56"/>
      <c r="CF37" s="56"/>
      <c r="CG37" s="56"/>
      <c r="CH37" s="56"/>
      <c r="CI37" s="56"/>
      <c r="CJ37" s="56"/>
      <c r="CK37" s="56"/>
      <c r="CL37" s="56"/>
      <c r="CM37" s="56"/>
      <c r="CN37" s="37"/>
      <c r="CO37" s="39">
        <f t="shared" si="5"/>
        <v>20</v>
      </c>
      <c r="CP37" s="39"/>
      <c r="CQ37" s="56" t="str">
        <f>IF('各会計、関係団体の財政状況及び健全化判断比率'!BS10="","",'各会計、関係団体の財政状況及び健全化判断比率'!BS10)</f>
        <v>竜洋環境創造</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中東遠看護専門学校組合</v>
      </c>
      <c r="BZ38" s="56"/>
      <c r="CA38" s="56"/>
      <c r="CB38" s="56"/>
      <c r="CC38" s="56"/>
      <c r="CD38" s="56"/>
      <c r="CE38" s="56"/>
      <c r="CF38" s="56"/>
      <c r="CG38" s="56"/>
      <c r="CH38" s="56"/>
      <c r="CI38" s="56"/>
      <c r="CJ38" s="56"/>
      <c r="CK38" s="56"/>
      <c r="CL38" s="56"/>
      <c r="CM38" s="56"/>
      <c r="CN38" s="37"/>
      <c r="CO38" s="39">
        <f t="shared" si="5"/>
        <v>21</v>
      </c>
      <c r="CP38" s="39"/>
      <c r="CQ38" s="56" t="str">
        <f>IF('各会計、関係団体の財政状況及び健全化判断比率'!BS11="","",'各会計、関係団体の財政状況及び健全化判断比率'!BS11)</f>
        <v>とよおか採れたて元気むら</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静岡県後期高齢者医療広域連合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静岡地方税滞納整理機構</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静岡県後期高齢者医療広域連合（事業会計分）</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294</v>
      </c>
      <c r="C46" s="1"/>
      <c r="D46" s="1"/>
      <c r="E46" s="1" t="s">
        <v>295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301</v>
      </c>
    </row>
    <row r="50" spans="5:5">
      <c r="E50" s="1" t="s">
        <v>204</v>
      </c>
    </row>
    <row r="51" spans="5:5">
      <c r="E51" s="1" t="s">
        <v>304</v>
      </c>
    </row>
    <row r="52" spans="5:5">
      <c r="E52" s="1" t="s">
        <v>306</v>
      </c>
    </row>
    <row r="53" spans="5:5"/>
    <row r="54" spans="5:5"/>
    <row r="55" spans="5:5"/>
    <row r="56" spans="5:5"/>
  </sheetData>
  <sheetProtection algorithmName="SHA-512" hashValue="BkzLYdswFqiAqJT9K5nOhhhk5dfcoY/ozaCJs6qUgQVmHgbPbPqVvSO/gvxKuiYbv6pOu+tN9Urz0WkzJwk0QQ==" saltValue="qUXiJ+uKfa0n+0YHDPhdE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114</v>
      </c>
      <c r="DI1" s="349"/>
      <c r="DJ1" s="349"/>
      <c r="DK1" s="349"/>
      <c r="DL1" s="349"/>
      <c r="DM1" s="349"/>
      <c r="DN1" s="356"/>
      <c r="DO1" s="1"/>
      <c r="DP1" s="348" t="s">
        <v>307</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310</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v>
      </c>
      <c r="C4" s="139"/>
      <c r="D4" s="139"/>
      <c r="E4" s="139"/>
      <c r="F4" s="139"/>
      <c r="G4" s="139"/>
      <c r="H4" s="139"/>
      <c r="I4" s="139"/>
      <c r="J4" s="139"/>
      <c r="K4" s="139"/>
      <c r="L4" s="139"/>
      <c r="M4" s="139"/>
      <c r="N4" s="139"/>
      <c r="O4" s="139"/>
      <c r="P4" s="139"/>
      <c r="Q4" s="144"/>
      <c r="R4" s="183" t="s">
        <v>314</v>
      </c>
      <c r="S4" s="139"/>
      <c r="T4" s="139"/>
      <c r="U4" s="139"/>
      <c r="V4" s="139"/>
      <c r="W4" s="139"/>
      <c r="X4" s="139"/>
      <c r="Y4" s="144"/>
      <c r="Z4" s="183" t="s">
        <v>317</v>
      </c>
      <c r="AA4" s="139"/>
      <c r="AB4" s="139"/>
      <c r="AC4" s="144"/>
      <c r="AD4" s="183" t="s">
        <v>263</v>
      </c>
      <c r="AE4" s="139"/>
      <c r="AF4" s="139"/>
      <c r="AG4" s="139"/>
      <c r="AH4" s="139"/>
      <c r="AI4" s="139"/>
      <c r="AJ4" s="139"/>
      <c r="AK4" s="144"/>
      <c r="AL4" s="183" t="s">
        <v>317</v>
      </c>
      <c r="AM4" s="139"/>
      <c r="AN4" s="139"/>
      <c r="AO4" s="144"/>
      <c r="AP4" s="301" t="s">
        <v>321</v>
      </c>
      <c r="AQ4" s="301"/>
      <c r="AR4" s="301"/>
      <c r="AS4" s="301"/>
      <c r="AT4" s="301"/>
      <c r="AU4" s="301"/>
      <c r="AV4" s="301"/>
      <c r="AW4" s="301"/>
      <c r="AX4" s="301"/>
      <c r="AY4" s="301"/>
      <c r="AZ4" s="301"/>
      <c r="BA4" s="301"/>
      <c r="BB4" s="301"/>
      <c r="BC4" s="301"/>
      <c r="BD4" s="301"/>
      <c r="BE4" s="301"/>
      <c r="BF4" s="301"/>
      <c r="BG4" s="301" t="s">
        <v>297</v>
      </c>
      <c r="BH4" s="301"/>
      <c r="BI4" s="301"/>
      <c r="BJ4" s="301"/>
      <c r="BK4" s="301"/>
      <c r="BL4" s="301"/>
      <c r="BM4" s="301"/>
      <c r="BN4" s="301"/>
      <c r="BO4" s="301" t="s">
        <v>317</v>
      </c>
      <c r="BP4" s="301"/>
      <c r="BQ4" s="301"/>
      <c r="BR4" s="301"/>
      <c r="BS4" s="301" t="s">
        <v>322</v>
      </c>
      <c r="BT4" s="301"/>
      <c r="BU4" s="301"/>
      <c r="BV4" s="301"/>
      <c r="BW4" s="301"/>
      <c r="BX4" s="301"/>
      <c r="BY4" s="301"/>
      <c r="BZ4" s="301"/>
      <c r="CA4" s="301"/>
      <c r="CB4" s="301"/>
      <c r="CD4" s="183" t="s">
        <v>323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316</v>
      </c>
      <c r="C5" s="268"/>
      <c r="D5" s="268"/>
      <c r="E5" s="268"/>
      <c r="F5" s="268"/>
      <c r="G5" s="268"/>
      <c r="H5" s="268"/>
      <c r="I5" s="268"/>
      <c r="J5" s="268"/>
      <c r="K5" s="268"/>
      <c r="L5" s="268"/>
      <c r="M5" s="268"/>
      <c r="N5" s="268"/>
      <c r="O5" s="268"/>
      <c r="P5" s="268"/>
      <c r="Q5" s="271"/>
      <c r="R5" s="276">
        <v>28134916</v>
      </c>
      <c r="S5" s="279"/>
      <c r="T5" s="279"/>
      <c r="U5" s="279"/>
      <c r="V5" s="279"/>
      <c r="W5" s="279"/>
      <c r="X5" s="279"/>
      <c r="Y5" s="281"/>
      <c r="Z5" s="284">
        <v>42.2</v>
      </c>
      <c r="AA5" s="284"/>
      <c r="AB5" s="284"/>
      <c r="AC5" s="284"/>
      <c r="AD5" s="289">
        <v>26655021</v>
      </c>
      <c r="AE5" s="289"/>
      <c r="AF5" s="289"/>
      <c r="AG5" s="289"/>
      <c r="AH5" s="289"/>
      <c r="AI5" s="289"/>
      <c r="AJ5" s="289"/>
      <c r="AK5" s="289"/>
      <c r="AL5" s="294">
        <v>72.8</v>
      </c>
      <c r="AM5" s="296"/>
      <c r="AN5" s="296"/>
      <c r="AO5" s="298"/>
      <c r="AP5" s="262" t="s">
        <v>324</v>
      </c>
      <c r="AQ5" s="268"/>
      <c r="AR5" s="268"/>
      <c r="AS5" s="268"/>
      <c r="AT5" s="268"/>
      <c r="AU5" s="268"/>
      <c r="AV5" s="268"/>
      <c r="AW5" s="268"/>
      <c r="AX5" s="268"/>
      <c r="AY5" s="268"/>
      <c r="AZ5" s="268"/>
      <c r="BA5" s="268"/>
      <c r="BB5" s="268"/>
      <c r="BC5" s="268"/>
      <c r="BD5" s="268"/>
      <c r="BE5" s="268"/>
      <c r="BF5" s="271"/>
      <c r="BG5" s="277">
        <v>26652054</v>
      </c>
      <c r="BH5" s="219"/>
      <c r="BI5" s="219"/>
      <c r="BJ5" s="219"/>
      <c r="BK5" s="219"/>
      <c r="BL5" s="219"/>
      <c r="BM5" s="219"/>
      <c r="BN5" s="282"/>
      <c r="BO5" s="285">
        <v>94.7</v>
      </c>
      <c r="BP5" s="285"/>
      <c r="BQ5" s="285"/>
      <c r="BR5" s="285"/>
      <c r="BS5" s="290" t="s">
        <v>140</v>
      </c>
      <c r="BT5" s="290"/>
      <c r="BU5" s="290"/>
      <c r="BV5" s="290"/>
      <c r="BW5" s="290"/>
      <c r="BX5" s="290"/>
      <c r="BY5" s="290"/>
      <c r="BZ5" s="290"/>
      <c r="CA5" s="290"/>
      <c r="CB5" s="331"/>
      <c r="CC5" s="36"/>
      <c r="CD5" s="183" t="s">
        <v>321</v>
      </c>
      <c r="CE5" s="139"/>
      <c r="CF5" s="139"/>
      <c r="CG5" s="139"/>
      <c r="CH5" s="139"/>
      <c r="CI5" s="139"/>
      <c r="CJ5" s="139"/>
      <c r="CK5" s="139"/>
      <c r="CL5" s="139"/>
      <c r="CM5" s="139"/>
      <c r="CN5" s="139"/>
      <c r="CO5" s="139"/>
      <c r="CP5" s="139"/>
      <c r="CQ5" s="144"/>
      <c r="CR5" s="183" t="s">
        <v>327</v>
      </c>
      <c r="CS5" s="139"/>
      <c r="CT5" s="139"/>
      <c r="CU5" s="139"/>
      <c r="CV5" s="139"/>
      <c r="CW5" s="139"/>
      <c r="CX5" s="139"/>
      <c r="CY5" s="144"/>
      <c r="CZ5" s="183" t="s">
        <v>317</v>
      </c>
      <c r="DA5" s="139"/>
      <c r="DB5" s="139"/>
      <c r="DC5" s="144"/>
      <c r="DD5" s="183" t="s">
        <v>328</v>
      </c>
      <c r="DE5" s="139"/>
      <c r="DF5" s="139"/>
      <c r="DG5" s="139"/>
      <c r="DH5" s="139"/>
      <c r="DI5" s="139"/>
      <c r="DJ5" s="139"/>
      <c r="DK5" s="139"/>
      <c r="DL5" s="139"/>
      <c r="DM5" s="139"/>
      <c r="DN5" s="139"/>
      <c r="DO5" s="139"/>
      <c r="DP5" s="144"/>
      <c r="DQ5" s="183" t="s">
        <v>330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331</v>
      </c>
      <c r="C6" s="36"/>
      <c r="D6" s="36"/>
      <c r="E6" s="36"/>
      <c r="F6" s="36"/>
      <c r="G6" s="36"/>
      <c r="H6" s="36"/>
      <c r="I6" s="36"/>
      <c r="J6" s="36"/>
      <c r="K6" s="36"/>
      <c r="L6" s="36"/>
      <c r="M6" s="36"/>
      <c r="N6" s="36"/>
      <c r="O6" s="36"/>
      <c r="P6" s="36"/>
      <c r="Q6" s="272"/>
      <c r="R6" s="277">
        <v>683464</v>
      </c>
      <c r="S6" s="219"/>
      <c r="T6" s="219"/>
      <c r="U6" s="219"/>
      <c r="V6" s="219"/>
      <c r="W6" s="219"/>
      <c r="X6" s="219"/>
      <c r="Y6" s="282"/>
      <c r="Z6" s="285">
        <v>1</v>
      </c>
      <c r="AA6" s="285"/>
      <c r="AB6" s="285"/>
      <c r="AC6" s="285"/>
      <c r="AD6" s="290">
        <v>683464</v>
      </c>
      <c r="AE6" s="290"/>
      <c r="AF6" s="290"/>
      <c r="AG6" s="290"/>
      <c r="AH6" s="290"/>
      <c r="AI6" s="290"/>
      <c r="AJ6" s="290"/>
      <c r="AK6" s="290"/>
      <c r="AL6" s="286">
        <v>1.9</v>
      </c>
      <c r="AM6" s="240"/>
      <c r="AN6" s="240"/>
      <c r="AO6" s="299"/>
      <c r="AP6" s="263" t="s">
        <v>106</v>
      </c>
      <c r="AQ6" s="36"/>
      <c r="AR6" s="36"/>
      <c r="AS6" s="36"/>
      <c r="AT6" s="36"/>
      <c r="AU6" s="36"/>
      <c r="AV6" s="36"/>
      <c r="AW6" s="36"/>
      <c r="AX6" s="36"/>
      <c r="AY6" s="36"/>
      <c r="AZ6" s="36"/>
      <c r="BA6" s="36"/>
      <c r="BB6" s="36"/>
      <c r="BC6" s="36"/>
      <c r="BD6" s="36"/>
      <c r="BE6" s="36"/>
      <c r="BF6" s="272"/>
      <c r="BG6" s="277">
        <v>26652054</v>
      </c>
      <c r="BH6" s="219"/>
      <c r="BI6" s="219"/>
      <c r="BJ6" s="219"/>
      <c r="BK6" s="219"/>
      <c r="BL6" s="219"/>
      <c r="BM6" s="219"/>
      <c r="BN6" s="282"/>
      <c r="BO6" s="285">
        <v>94.7</v>
      </c>
      <c r="BP6" s="285"/>
      <c r="BQ6" s="285"/>
      <c r="BR6" s="285"/>
      <c r="BS6" s="290" t="s">
        <v>140</v>
      </c>
      <c r="BT6" s="290"/>
      <c r="BU6" s="290"/>
      <c r="BV6" s="290"/>
      <c r="BW6" s="290"/>
      <c r="BX6" s="290"/>
      <c r="BY6" s="290"/>
      <c r="BZ6" s="290"/>
      <c r="CA6" s="290"/>
      <c r="CB6" s="331"/>
      <c r="CD6" s="262" t="s">
        <v>332</v>
      </c>
      <c r="CE6" s="268"/>
      <c r="CF6" s="268"/>
      <c r="CG6" s="268"/>
      <c r="CH6" s="268"/>
      <c r="CI6" s="268"/>
      <c r="CJ6" s="268"/>
      <c r="CK6" s="268"/>
      <c r="CL6" s="268"/>
      <c r="CM6" s="268"/>
      <c r="CN6" s="268"/>
      <c r="CO6" s="268"/>
      <c r="CP6" s="268"/>
      <c r="CQ6" s="271"/>
      <c r="CR6" s="277">
        <v>341480</v>
      </c>
      <c r="CS6" s="219"/>
      <c r="CT6" s="219"/>
      <c r="CU6" s="219"/>
      <c r="CV6" s="219"/>
      <c r="CW6" s="219"/>
      <c r="CX6" s="219"/>
      <c r="CY6" s="282"/>
      <c r="CZ6" s="294">
        <v>0.5</v>
      </c>
      <c r="DA6" s="296"/>
      <c r="DB6" s="296"/>
      <c r="DC6" s="342"/>
      <c r="DD6" s="291">
        <v>17720</v>
      </c>
      <c r="DE6" s="219"/>
      <c r="DF6" s="219"/>
      <c r="DG6" s="219"/>
      <c r="DH6" s="219"/>
      <c r="DI6" s="219"/>
      <c r="DJ6" s="219"/>
      <c r="DK6" s="219"/>
      <c r="DL6" s="219"/>
      <c r="DM6" s="219"/>
      <c r="DN6" s="219"/>
      <c r="DO6" s="219"/>
      <c r="DP6" s="282"/>
      <c r="DQ6" s="291">
        <v>341480</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22810</v>
      </c>
      <c r="S7" s="219"/>
      <c r="T7" s="219"/>
      <c r="U7" s="219"/>
      <c r="V7" s="219"/>
      <c r="W7" s="219"/>
      <c r="X7" s="219"/>
      <c r="Y7" s="282"/>
      <c r="Z7" s="285">
        <v>0</v>
      </c>
      <c r="AA7" s="285"/>
      <c r="AB7" s="285"/>
      <c r="AC7" s="285"/>
      <c r="AD7" s="290">
        <v>22810</v>
      </c>
      <c r="AE7" s="290"/>
      <c r="AF7" s="290"/>
      <c r="AG7" s="290"/>
      <c r="AH7" s="290"/>
      <c r="AI7" s="290"/>
      <c r="AJ7" s="290"/>
      <c r="AK7" s="290"/>
      <c r="AL7" s="286">
        <v>0.1</v>
      </c>
      <c r="AM7" s="240"/>
      <c r="AN7" s="240"/>
      <c r="AO7" s="299"/>
      <c r="AP7" s="263" t="s">
        <v>333</v>
      </c>
      <c r="AQ7" s="36"/>
      <c r="AR7" s="36"/>
      <c r="AS7" s="36"/>
      <c r="AT7" s="36"/>
      <c r="AU7" s="36"/>
      <c r="AV7" s="36"/>
      <c r="AW7" s="36"/>
      <c r="AX7" s="36"/>
      <c r="AY7" s="36"/>
      <c r="AZ7" s="36"/>
      <c r="BA7" s="36"/>
      <c r="BB7" s="36"/>
      <c r="BC7" s="36"/>
      <c r="BD7" s="36"/>
      <c r="BE7" s="36"/>
      <c r="BF7" s="272"/>
      <c r="BG7" s="277">
        <v>12022040</v>
      </c>
      <c r="BH7" s="219"/>
      <c r="BI7" s="219"/>
      <c r="BJ7" s="219"/>
      <c r="BK7" s="219"/>
      <c r="BL7" s="219"/>
      <c r="BM7" s="219"/>
      <c r="BN7" s="282"/>
      <c r="BO7" s="285">
        <v>42.7</v>
      </c>
      <c r="BP7" s="285"/>
      <c r="BQ7" s="285"/>
      <c r="BR7" s="285"/>
      <c r="BS7" s="290" t="s">
        <v>140</v>
      </c>
      <c r="BT7" s="290"/>
      <c r="BU7" s="290"/>
      <c r="BV7" s="290"/>
      <c r="BW7" s="290"/>
      <c r="BX7" s="290"/>
      <c r="BY7" s="290"/>
      <c r="BZ7" s="290"/>
      <c r="CA7" s="290"/>
      <c r="CB7" s="331"/>
      <c r="CD7" s="263" t="s">
        <v>336</v>
      </c>
      <c r="CE7" s="36"/>
      <c r="CF7" s="36"/>
      <c r="CG7" s="36"/>
      <c r="CH7" s="36"/>
      <c r="CI7" s="36"/>
      <c r="CJ7" s="36"/>
      <c r="CK7" s="36"/>
      <c r="CL7" s="36"/>
      <c r="CM7" s="36"/>
      <c r="CN7" s="36"/>
      <c r="CO7" s="36"/>
      <c r="CP7" s="36"/>
      <c r="CQ7" s="272"/>
      <c r="CR7" s="277">
        <v>6480479</v>
      </c>
      <c r="CS7" s="219"/>
      <c r="CT7" s="219"/>
      <c r="CU7" s="219"/>
      <c r="CV7" s="219"/>
      <c r="CW7" s="219"/>
      <c r="CX7" s="219"/>
      <c r="CY7" s="282"/>
      <c r="CZ7" s="285">
        <v>9.9</v>
      </c>
      <c r="DA7" s="285"/>
      <c r="DB7" s="285"/>
      <c r="DC7" s="285"/>
      <c r="DD7" s="291">
        <v>470522</v>
      </c>
      <c r="DE7" s="219"/>
      <c r="DF7" s="219"/>
      <c r="DG7" s="219"/>
      <c r="DH7" s="219"/>
      <c r="DI7" s="219"/>
      <c r="DJ7" s="219"/>
      <c r="DK7" s="219"/>
      <c r="DL7" s="219"/>
      <c r="DM7" s="219"/>
      <c r="DN7" s="219"/>
      <c r="DO7" s="219"/>
      <c r="DP7" s="282"/>
      <c r="DQ7" s="291">
        <v>5487953</v>
      </c>
      <c r="DR7" s="219"/>
      <c r="DS7" s="219"/>
      <c r="DT7" s="219"/>
      <c r="DU7" s="219"/>
      <c r="DV7" s="219"/>
      <c r="DW7" s="219"/>
      <c r="DX7" s="219"/>
      <c r="DY7" s="219"/>
      <c r="DZ7" s="219"/>
      <c r="EA7" s="219"/>
      <c r="EB7" s="219"/>
      <c r="EC7" s="332"/>
    </row>
    <row r="8" spans="2:143" ht="11.25" customHeight="1">
      <c r="B8" s="263" t="s">
        <v>337</v>
      </c>
      <c r="C8" s="36"/>
      <c r="D8" s="36"/>
      <c r="E8" s="36"/>
      <c r="F8" s="36"/>
      <c r="G8" s="36"/>
      <c r="H8" s="36"/>
      <c r="I8" s="36"/>
      <c r="J8" s="36"/>
      <c r="K8" s="36"/>
      <c r="L8" s="36"/>
      <c r="M8" s="36"/>
      <c r="N8" s="36"/>
      <c r="O8" s="36"/>
      <c r="P8" s="36"/>
      <c r="Q8" s="272"/>
      <c r="R8" s="277">
        <v>106054</v>
      </c>
      <c r="S8" s="219"/>
      <c r="T8" s="219"/>
      <c r="U8" s="219"/>
      <c r="V8" s="219"/>
      <c r="W8" s="219"/>
      <c r="X8" s="219"/>
      <c r="Y8" s="282"/>
      <c r="Z8" s="285">
        <v>0.2</v>
      </c>
      <c r="AA8" s="285"/>
      <c r="AB8" s="285"/>
      <c r="AC8" s="285"/>
      <c r="AD8" s="290">
        <v>106054</v>
      </c>
      <c r="AE8" s="290"/>
      <c r="AF8" s="290"/>
      <c r="AG8" s="290"/>
      <c r="AH8" s="290"/>
      <c r="AI8" s="290"/>
      <c r="AJ8" s="290"/>
      <c r="AK8" s="290"/>
      <c r="AL8" s="286">
        <v>0.3</v>
      </c>
      <c r="AM8" s="240"/>
      <c r="AN8" s="240"/>
      <c r="AO8" s="299"/>
      <c r="AP8" s="263" t="s">
        <v>108</v>
      </c>
      <c r="AQ8" s="36"/>
      <c r="AR8" s="36"/>
      <c r="AS8" s="36"/>
      <c r="AT8" s="36"/>
      <c r="AU8" s="36"/>
      <c r="AV8" s="36"/>
      <c r="AW8" s="36"/>
      <c r="AX8" s="36"/>
      <c r="AY8" s="36"/>
      <c r="AZ8" s="36"/>
      <c r="BA8" s="36"/>
      <c r="BB8" s="36"/>
      <c r="BC8" s="36"/>
      <c r="BD8" s="36"/>
      <c r="BE8" s="36"/>
      <c r="BF8" s="272"/>
      <c r="BG8" s="277">
        <v>322522</v>
      </c>
      <c r="BH8" s="219"/>
      <c r="BI8" s="219"/>
      <c r="BJ8" s="219"/>
      <c r="BK8" s="219"/>
      <c r="BL8" s="219"/>
      <c r="BM8" s="219"/>
      <c r="BN8" s="282"/>
      <c r="BO8" s="285">
        <v>1.1000000000000001</v>
      </c>
      <c r="BP8" s="285"/>
      <c r="BQ8" s="285"/>
      <c r="BR8" s="285"/>
      <c r="BS8" s="291" t="s">
        <v>140</v>
      </c>
      <c r="BT8" s="219"/>
      <c r="BU8" s="219"/>
      <c r="BV8" s="219"/>
      <c r="BW8" s="219"/>
      <c r="BX8" s="219"/>
      <c r="BY8" s="219"/>
      <c r="BZ8" s="219"/>
      <c r="CA8" s="219"/>
      <c r="CB8" s="332"/>
      <c r="CD8" s="263" t="s">
        <v>340</v>
      </c>
      <c r="CE8" s="36"/>
      <c r="CF8" s="36"/>
      <c r="CG8" s="36"/>
      <c r="CH8" s="36"/>
      <c r="CI8" s="36"/>
      <c r="CJ8" s="36"/>
      <c r="CK8" s="36"/>
      <c r="CL8" s="36"/>
      <c r="CM8" s="36"/>
      <c r="CN8" s="36"/>
      <c r="CO8" s="36"/>
      <c r="CP8" s="36"/>
      <c r="CQ8" s="272"/>
      <c r="CR8" s="277">
        <v>20602719</v>
      </c>
      <c r="CS8" s="219"/>
      <c r="CT8" s="219"/>
      <c r="CU8" s="219"/>
      <c r="CV8" s="219"/>
      <c r="CW8" s="219"/>
      <c r="CX8" s="219"/>
      <c r="CY8" s="282"/>
      <c r="CZ8" s="285">
        <v>31.5</v>
      </c>
      <c r="DA8" s="285"/>
      <c r="DB8" s="285"/>
      <c r="DC8" s="285"/>
      <c r="DD8" s="291">
        <v>824453</v>
      </c>
      <c r="DE8" s="219"/>
      <c r="DF8" s="219"/>
      <c r="DG8" s="219"/>
      <c r="DH8" s="219"/>
      <c r="DI8" s="219"/>
      <c r="DJ8" s="219"/>
      <c r="DK8" s="219"/>
      <c r="DL8" s="219"/>
      <c r="DM8" s="219"/>
      <c r="DN8" s="219"/>
      <c r="DO8" s="219"/>
      <c r="DP8" s="282"/>
      <c r="DQ8" s="291">
        <v>10009240</v>
      </c>
      <c r="DR8" s="219"/>
      <c r="DS8" s="219"/>
      <c r="DT8" s="219"/>
      <c r="DU8" s="219"/>
      <c r="DV8" s="219"/>
      <c r="DW8" s="219"/>
      <c r="DX8" s="219"/>
      <c r="DY8" s="219"/>
      <c r="DZ8" s="219"/>
      <c r="EA8" s="219"/>
      <c r="EB8" s="219"/>
      <c r="EC8" s="332"/>
    </row>
    <row r="9" spans="2:143" ht="11.25" customHeight="1">
      <c r="B9" s="263" t="s">
        <v>339</v>
      </c>
      <c r="C9" s="36"/>
      <c r="D9" s="36"/>
      <c r="E9" s="36"/>
      <c r="F9" s="36"/>
      <c r="G9" s="36"/>
      <c r="H9" s="36"/>
      <c r="I9" s="36"/>
      <c r="J9" s="36"/>
      <c r="K9" s="36"/>
      <c r="L9" s="36"/>
      <c r="M9" s="36"/>
      <c r="N9" s="36"/>
      <c r="O9" s="36"/>
      <c r="P9" s="36"/>
      <c r="Q9" s="272"/>
      <c r="R9" s="277">
        <v>71471</v>
      </c>
      <c r="S9" s="219"/>
      <c r="T9" s="219"/>
      <c r="U9" s="219"/>
      <c r="V9" s="219"/>
      <c r="W9" s="219"/>
      <c r="X9" s="219"/>
      <c r="Y9" s="282"/>
      <c r="Z9" s="285">
        <v>0.1</v>
      </c>
      <c r="AA9" s="285"/>
      <c r="AB9" s="285"/>
      <c r="AC9" s="285"/>
      <c r="AD9" s="290">
        <v>71471</v>
      </c>
      <c r="AE9" s="290"/>
      <c r="AF9" s="290"/>
      <c r="AG9" s="290"/>
      <c r="AH9" s="290"/>
      <c r="AI9" s="290"/>
      <c r="AJ9" s="290"/>
      <c r="AK9" s="290"/>
      <c r="AL9" s="286">
        <v>0.2</v>
      </c>
      <c r="AM9" s="240"/>
      <c r="AN9" s="240"/>
      <c r="AO9" s="299"/>
      <c r="AP9" s="263" t="s">
        <v>342</v>
      </c>
      <c r="AQ9" s="36"/>
      <c r="AR9" s="36"/>
      <c r="AS9" s="36"/>
      <c r="AT9" s="36"/>
      <c r="AU9" s="36"/>
      <c r="AV9" s="36"/>
      <c r="AW9" s="36"/>
      <c r="AX9" s="36"/>
      <c r="AY9" s="36"/>
      <c r="AZ9" s="36"/>
      <c r="BA9" s="36"/>
      <c r="BB9" s="36"/>
      <c r="BC9" s="36"/>
      <c r="BD9" s="36"/>
      <c r="BE9" s="36"/>
      <c r="BF9" s="272"/>
      <c r="BG9" s="277">
        <v>9354212</v>
      </c>
      <c r="BH9" s="219"/>
      <c r="BI9" s="219"/>
      <c r="BJ9" s="219"/>
      <c r="BK9" s="219"/>
      <c r="BL9" s="219"/>
      <c r="BM9" s="219"/>
      <c r="BN9" s="282"/>
      <c r="BO9" s="285">
        <v>33.200000000000003</v>
      </c>
      <c r="BP9" s="285"/>
      <c r="BQ9" s="285"/>
      <c r="BR9" s="285"/>
      <c r="BS9" s="291" t="s">
        <v>140</v>
      </c>
      <c r="BT9" s="219"/>
      <c r="BU9" s="219"/>
      <c r="BV9" s="219"/>
      <c r="BW9" s="219"/>
      <c r="BX9" s="219"/>
      <c r="BY9" s="219"/>
      <c r="BZ9" s="219"/>
      <c r="CA9" s="219"/>
      <c r="CB9" s="332"/>
      <c r="CD9" s="263" t="s">
        <v>345</v>
      </c>
      <c r="CE9" s="36"/>
      <c r="CF9" s="36"/>
      <c r="CG9" s="36"/>
      <c r="CH9" s="36"/>
      <c r="CI9" s="36"/>
      <c r="CJ9" s="36"/>
      <c r="CK9" s="36"/>
      <c r="CL9" s="36"/>
      <c r="CM9" s="36"/>
      <c r="CN9" s="36"/>
      <c r="CO9" s="36"/>
      <c r="CP9" s="36"/>
      <c r="CQ9" s="272"/>
      <c r="CR9" s="277">
        <v>5162397</v>
      </c>
      <c r="CS9" s="219"/>
      <c r="CT9" s="219"/>
      <c r="CU9" s="219"/>
      <c r="CV9" s="219"/>
      <c r="CW9" s="219"/>
      <c r="CX9" s="219"/>
      <c r="CY9" s="282"/>
      <c r="CZ9" s="285">
        <v>7.9</v>
      </c>
      <c r="DA9" s="285"/>
      <c r="DB9" s="285"/>
      <c r="DC9" s="285"/>
      <c r="DD9" s="291">
        <v>443213</v>
      </c>
      <c r="DE9" s="219"/>
      <c r="DF9" s="219"/>
      <c r="DG9" s="219"/>
      <c r="DH9" s="219"/>
      <c r="DI9" s="219"/>
      <c r="DJ9" s="219"/>
      <c r="DK9" s="219"/>
      <c r="DL9" s="219"/>
      <c r="DM9" s="219"/>
      <c r="DN9" s="219"/>
      <c r="DO9" s="219"/>
      <c r="DP9" s="282"/>
      <c r="DQ9" s="291">
        <v>4422002</v>
      </c>
      <c r="DR9" s="219"/>
      <c r="DS9" s="219"/>
      <c r="DT9" s="219"/>
      <c r="DU9" s="219"/>
      <c r="DV9" s="219"/>
      <c r="DW9" s="219"/>
      <c r="DX9" s="219"/>
      <c r="DY9" s="219"/>
      <c r="DZ9" s="219"/>
      <c r="EA9" s="219"/>
      <c r="EB9" s="219"/>
      <c r="EC9" s="332"/>
    </row>
    <row r="10" spans="2:143" ht="11.25" customHeight="1">
      <c r="B10" s="263" t="s">
        <v>129</v>
      </c>
      <c r="C10" s="36"/>
      <c r="D10" s="36"/>
      <c r="E10" s="36"/>
      <c r="F10" s="36"/>
      <c r="G10" s="36"/>
      <c r="H10" s="36"/>
      <c r="I10" s="36"/>
      <c r="J10" s="36"/>
      <c r="K10" s="36"/>
      <c r="L10" s="36"/>
      <c r="M10" s="36"/>
      <c r="N10" s="36"/>
      <c r="O10" s="36"/>
      <c r="P10" s="36"/>
      <c r="Q10" s="272"/>
      <c r="R10" s="277" t="s">
        <v>140</v>
      </c>
      <c r="S10" s="219"/>
      <c r="T10" s="219"/>
      <c r="U10" s="219"/>
      <c r="V10" s="219"/>
      <c r="W10" s="219"/>
      <c r="X10" s="219"/>
      <c r="Y10" s="282"/>
      <c r="Z10" s="285" t="s">
        <v>140</v>
      </c>
      <c r="AA10" s="285"/>
      <c r="AB10" s="285"/>
      <c r="AC10" s="285"/>
      <c r="AD10" s="290" t="s">
        <v>140</v>
      </c>
      <c r="AE10" s="290"/>
      <c r="AF10" s="290"/>
      <c r="AG10" s="290"/>
      <c r="AH10" s="290"/>
      <c r="AI10" s="290"/>
      <c r="AJ10" s="290"/>
      <c r="AK10" s="290"/>
      <c r="AL10" s="286" t="s">
        <v>140</v>
      </c>
      <c r="AM10" s="240"/>
      <c r="AN10" s="240"/>
      <c r="AO10" s="299"/>
      <c r="AP10" s="263" t="s">
        <v>198</v>
      </c>
      <c r="AQ10" s="36"/>
      <c r="AR10" s="36"/>
      <c r="AS10" s="36"/>
      <c r="AT10" s="36"/>
      <c r="AU10" s="36"/>
      <c r="AV10" s="36"/>
      <c r="AW10" s="36"/>
      <c r="AX10" s="36"/>
      <c r="AY10" s="36"/>
      <c r="AZ10" s="36"/>
      <c r="BA10" s="36"/>
      <c r="BB10" s="36"/>
      <c r="BC10" s="36"/>
      <c r="BD10" s="36"/>
      <c r="BE10" s="36"/>
      <c r="BF10" s="272"/>
      <c r="BG10" s="277">
        <v>434969</v>
      </c>
      <c r="BH10" s="219"/>
      <c r="BI10" s="219"/>
      <c r="BJ10" s="219"/>
      <c r="BK10" s="219"/>
      <c r="BL10" s="219"/>
      <c r="BM10" s="219"/>
      <c r="BN10" s="282"/>
      <c r="BO10" s="285">
        <v>1.5</v>
      </c>
      <c r="BP10" s="285"/>
      <c r="BQ10" s="285"/>
      <c r="BR10" s="285"/>
      <c r="BS10" s="291" t="s">
        <v>140</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v>1484464</v>
      </c>
      <c r="CS10" s="219"/>
      <c r="CT10" s="219"/>
      <c r="CU10" s="219"/>
      <c r="CV10" s="219"/>
      <c r="CW10" s="219"/>
      <c r="CX10" s="219"/>
      <c r="CY10" s="282"/>
      <c r="CZ10" s="285">
        <v>2.2999999999999998</v>
      </c>
      <c r="DA10" s="285"/>
      <c r="DB10" s="285"/>
      <c r="DC10" s="285"/>
      <c r="DD10" s="291">
        <v>38186</v>
      </c>
      <c r="DE10" s="219"/>
      <c r="DF10" s="219"/>
      <c r="DG10" s="219"/>
      <c r="DH10" s="219"/>
      <c r="DI10" s="219"/>
      <c r="DJ10" s="219"/>
      <c r="DK10" s="219"/>
      <c r="DL10" s="219"/>
      <c r="DM10" s="219"/>
      <c r="DN10" s="219"/>
      <c r="DO10" s="219"/>
      <c r="DP10" s="282"/>
      <c r="DQ10" s="291">
        <v>92431</v>
      </c>
      <c r="DR10" s="219"/>
      <c r="DS10" s="219"/>
      <c r="DT10" s="219"/>
      <c r="DU10" s="219"/>
      <c r="DV10" s="219"/>
      <c r="DW10" s="219"/>
      <c r="DX10" s="219"/>
      <c r="DY10" s="219"/>
      <c r="DZ10" s="219"/>
      <c r="EA10" s="219"/>
      <c r="EB10" s="219"/>
      <c r="EC10" s="332"/>
    </row>
    <row r="11" spans="2:143" ht="11.25" customHeight="1">
      <c r="B11" s="263" t="s">
        <v>104</v>
      </c>
      <c r="C11" s="36"/>
      <c r="D11" s="36"/>
      <c r="E11" s="36"/>
      <c r="F11" s="36"/>
      <c r="G11" s="36"/>
      <c r="H11" s="36"/>
      <c r="I11" s="36"/>
      <c r="J11" s="36"/>
      <c r="K11" s="36"/>
      <c r="L11" s="36"/>
      <c r="M11" s="36"/>
      <c r="N11" s="36"/>
      <c r="O11" s="36"/>
      <c r="P11" s="36"/>
      <c r="Q11" s="272"/>
      <c r="R11" s="277">
        <v>3131872</v>
      </c>
      <c r="S11" s="219"/>
      <c r="T11" s="219"/>
      <c r="U11" s="219"/>
      <c r="V11" s="219"/>
      <c r="W11" s="219"/>
      <c r="X11" s="219"/>
      <c r="Y11" s="282"/>
      <c r="Z11" s="286">
        <v>4.7</v>
      </c>
      <c r="AA11" s="240"/>
      <c r="AB11" s="240"/>
      <c r="AC11" s="288"/>
      <c r="AD11" s="291">
        <v>3131872</v>
      </c>
      <c r="AE11" s="219"/>
      <c r="AF11" s="219"/>
      <c r="AG11" s="219"/>
      <c r="AH11" s="219"/>
      <c r="AI11" s="219"/>
      <c r="AJ11" s="219"/>
      <c r="AK11" s="282"/>
      <c r="AL11" s="286">
        <v>8.6</v>
      </c>
      <c r="AM11" s="240"/>
      <c r="AN11" s="240"/>
      <c r="AO11" s="299"/>
      <c r="AP11" s="263" t="s">
        <v>347</v>
      </c>
      <c r="AQ11" s="36"/>
      <c r="AR11" s="36"/>
      <c r="AS11" s="36"/>
      <c r="AT11" s="36"/>
      <c r="AU11" s="36"/>
      <c r="AV11" s="36"/>
      <c r="AW11" s="36"/>
      <c r="AX11" s="36"/>
      <c r="AY11" s="36"/>
      <c r="AZ11" s="36"/>
      <c r="BA11" s="36"/>
      <c r="BB11" s="36"/>
      <c r="BC11" s="36"/>
      <c r="BD11" s="36"/>
      <c r="BE11" s="36"/>
      <c r="BF11" s="272"/>
      <c r="BG11" s="277">
        <v>1910337</v>
      </c>
      <c r="BH11" s="219"/>
      <c r="BI11" s="219"/>
      <c r="BJ11" s="219"/>
      <c r="BK11" s="219"/>
      <c r="BL11" s="219"/>
      <c r="BM11" s="219"/>
      <c r="BN11" s="282"/>
      <c r="BO11" s="285">
        <v>6.8</v>
      </c>
      <c r="BP11" s="285"/>
      <c r="BQ11" s="285"/>
      <c r="BR11" s="285"/>
      <c r="BS11" s="291" t="s">
        <v>140</v>
      </c>
      <c r="BT11" s="219"/>
      <c r="BU11" s="219"/>
      <c r="BV11" s="219"/>
      <c r="BW11" s="219"/>
      <c r="BX11" s="219"/>
      <c r="BY11" s="219"/>
      <c r="BZ11" s="219"/>
      <c r="CA11" s="219"/>
      <c r="CB11" s="332"/>
      <c r="CD11" s="263" t="s">
        <v>350</v>
      </c>
      <c r="CE11" s="36"/>
      <c r="CF11" s="36"/>
      <c r="CG11" s="36"/>
      <c r="CH11" s="36"/>
      <c r="CI11" s="36"/>
      <c r="CJ11" s="36"/>
      <c r="CK11" s="36"/>
      <c r="CL11" s="36"/>
      <c r="CM11" s="36"/>
      <c r="CN11" s="36"/>
      <c r="CO11" s="36"/>
      <c r="CP11" s="36"/>
      <c r="CQ11" s="272"/>
      <c r="CR11" s="277">
        <v>1208402</v>
      </c>
      <c r="CS11" s="219"/>
      <c r="CT11" s="219"/>
      <c r="CU11" s="219"/>
      <c r="CV11" s="219"/>
      <c r="CW11" s="219"/>
      <c r="CX11" s="219"/>
      <c r="CY11" s="282"/>
      <c r="CZ11" s="285">
        <v>1.8</v>
      </c>
      <c r="DA11" s="285"/>
      <c r="DB11" s="285"/>
      <c r="DC11" s="285"/>
      <c r="DD11" s="291">
        <v>650961</v>
      </c>
      <c r="DE11" s="219"/>
      <c r="DF11" s="219"/>
      <c r="DG11" s="219"/>
      <c r="DH11" s="219"/>
      <c r="DI11" s="219"/>
      <c r="DJ11" s="219"/>
      <c r="DK11" s="219"/>
      <c r="DL11" s="219"/>
      <c r="DM11" s="219"/>
      <c r="DN11" s="219"/>
      <c r="DO11" s="219"/>
      <c r="DP11" s="282"/>
      <c r="DQ11" s="291">
        <v>881868</v>
      </c>
      <c r="DR11" s="219"/>
      <c r="DS11" s="219"/>
      <c r="DT11" s="219"/>
      <c r="DU11" s="219"/>
      <c r="DV11" s="219"/>
      <c r="DW11" s="219"/>
      <c r="DX11" s="219"/>
      <c r="DY11" s="219"/>
      <c r="DZ11" s="219"/>
      <c r="EA11" s="219"/>
      <c r="EB11" s="219"/>
      <c r="EC11" s="332"/>
    </row>
    <row r="12" spans="2:143" ht="11.25" customHeight="1">
      <c r="B12" s="263" t="s">
        <v>149</v>
      </c>
      <c r="C12" s="36"/>
      <c r="D12" s="36"/>
      <c r="E12" s="36"/>
      <c r="F12" s="36"/>
      <c r="G12" s="36"/>
      <c r="H12" s="36"/>
      <c r="I12" s="36"/>
      <c r="J12" s="36"/>
      <c r="K12" s="36"/>
      <c r="L12" s="36"/>
      <c r="M12" s="36"/>
      <c r="N12" s="36"/>
      <c r="O12" s="36"/>
      <c r="P12" s="36"/>
      <c r="Q12" s="272"/>
      <c r="R12" s="277">
        <v>32750</v>
      </c>
      <c r="S12" s="219"/>
      <c r="T12" s="219"/>
      <c r="U12" s="219"/>
      <c r="V12" s="219"/>
      <c r="W12" s="219"/>
      <c r="X12" s="219"/>
      <c r="Y12" s="282"/>
      <c r="Z12" s="285">
        <v>0</v>
      </c>
      <c r="AA12" s="285"/>
      <c r="AB12" s="285"/>
      <c r="AC12" s="285"/>
      <c r="AD12" s="290">
        <v>32750</v>
      </c>
      <c r="AE12" s="290"/>
      <c r="AF12" s="290"/>
      <c r="AG12" s="290"/>
      <c r="AH12" s="290"/>
      <c r="AI12" s="290"/>
      <c r="AJ12" s="290"/>
      <c r="AK12" s="290"/>
      <c r="AL12" s="286">
        <v>0.1</v>
      </c>
      <c r="AM12" s="240"/>
      <c r="AN12" s="240"/>
      <c r="AO12" s="299"/>
      <c r="AP12" s="263" t="s">
        <v>351</v>
      </c>
      <c r="AQ12" s="36"/>
      <c r="AR12" s="36"/>
      <c r="AS12" s="36"/>
      <c r="AT12" s="36"/>
      <c r="AU12" s="36"/>
      <c r="AV12" s="36"/>
      <c r="AW12" s="36"/>
      <c r="AX12" s="36"/>
      <c r="AY12" s="36"/>
      <c r="AZ12" s="36"/>
      <c r="BA12" s="36"/>
      <c r="BB12" s="36"/>
      <c r="BC12" s="36"/>
      <c r="BD12" s="36"/>
      <c r="BE12" s="36"/>
      <c r="BF12" s="272"/>
      <c r="BG12" s="277">
        <v>13120717</v>
      </c>
      <c r="BH12" s="219"/>
      <c r="BI12" s="219"/>
      <c r="BJ12" s="219"/>
      <c r="BK12" s="219"/>
      <c r="BL12" s="219"/>
      <c r="BM12" s="219"/>
      <c r="BN12" s="282"/>
      <c r="BO12" s="285">
        <v>46.6</v>
      </c>
      <c r="BP12" s="285"/>
      <c r="BQ12" s="285"/>
      <c r="BR12" s="285"/>
      <c r="BS12" s="291" t="s">
        <v>140</v>
      </c>
      <c r="BT12" s="219"/>
      <c r="BU12" s="219"/>
      <c r="BV12" s="219"/>
      <c r="BW12" s="219"/>
      <c r="BX12" s="219"/>
      <c r="BY12" s="219"/>
      <c r="BZ12" s="219"/>
      <c r="CA12" s="219"/>
      <c r="CB12" s="332"/>
      <c r="CD12" s="263" t="s">
        <v>89</v>
      </c>
      <c r="CE12" s="36"/>
      <c r="CF12" s="36"/>
      <c r="CG12" s="36"/>
      <c r="CH12" s="36"/>
      <c r="CI12" s="36"/>
      <c r="CJ12" s="36"/>
      <c r="CK12" s="36"/>
      <c r="CL12" s="36"/>
      <c r="CM12" s="36"/>
      <c r="CN12" s="36"/>
      <c r="CO12" s="36"/>
      <c r="CP12" s="36"/>
      <c r="CQ12" s="272"/>
      <c r="CR12" s="277">
        <v>1046880</v>
      </c>
      <c r="CS12" s="219"/>
      <c r="CT12" s="219"/>
      <c r="CU12" s="219"/>
      <c r="CV12" s="219"/>
      <c r="CW12" s="219"/>
      <c r="CX12" s="219"/>
      <c r="CY12" s="282"/>
      <c r="CZ12" s="285">
        <v>1.6</v>
      </c>
      <c r="DA12" s="285"/>
      <c r="DB12" s="285"/>
      <c r="DC12" s="285"/>
      <c r="DD12" s="291">
        <v>700553</v>
      </c>
      <c r="DE12" s="219"/>
      <c r="DF12" s="219"/>
      <c r="DG12" s="219"/>
      <c r="DH12" s="219"/>
      <c r="DI12" s="219"/>
      <c r="DJ12" s="219"/>
      <c r="DK12" s="219"/>
      <c r="DL12" s="219"/>
      <c r="DM12" s="219"/>
      <c r="DN12" s="219"/>
      <c r="DO12" s="219"/>
      <c r="DP12" s="282"/>
      <c r="DQ12" s="291">
        <v>807595</v>
      </c>
      <c r="DR12" s="219"/>
      <c r="DS12" s="219"/>
      <c r="DT12" s="219"/>
      <c r="DU12" s="219"/>
      <c r="DV12" s="219"/>
      <c r="DW12" s="219"/>
      <c r="DX12" s="219"/>
      <c r="DY12" s="219"/>
      <c r="DZ12" s="219"/>
      <c r="EA12" s="219"/>
      <c r="EB12" s="219"/>
      <c r="EC12" s="332"/>
    </row>
    <row r="13" spans="2:143" ht="11.25" customHeight="1">
      <c r="B13" s="263" t="s">
        <v>352</v>
      </c>
      <c r="C13" s="36"/>
      <c r="D13" s="36"/>
      <c r="E13" s="36"/>
      <c r="F13" s="36"/>
      <c r="G13" s="36"/>
      <c r="H13" s="36"/>
      <c r="I13" s="36"/>
      <c r="J13" s="36"/>
      <c r="K13" s="36"/>
      <c r="L13" s="36"/>
      <c r="M13" s="36"/>
      <c r="N13" s="36"/>
      <c r="O13" s="36"/>
      <c r="P13" s="36"/>
      <c r="Q13" s="272"/>
      <c r="R13" s="277" t="s">
        <v>140</v>
      </c>
      <c r="S13" s="219"/>
      <c r="T13" s="219"/>
      <c r="U13" s="219"/>
      <c r="V13" s="219"/>
      <c r="W13" s="219"/>
      <c r="X13" s="219"/>
      <c r="Y13" s="282"/>
      <c r="Z13" s="285" t="s">
        <v>140</v>
      </c>
      <c r="AA13" s="285"/>
      <c r="AB13" s="285"/>
      <c r="AC13" s="285"/>
      <c r="AD13" s="290" t="s">
        <v>140</v>
      </c>
      <c r="AE13" s="290"/>
      <c r="AF13" s="290"/>
      <c r="AG13" s="290"/>
      <c r="AH13" s="290"/>
      <c r="AI13" s="290"/>
      <c r="AJ13" s="290"/>
      <c r="AK13" s="290"/>
      <c r="AL13" s="286" t="s">
        <v>140</v>
      </c>
      <c r="AM13" s="240"/>
      <c r="AN13" s="240"/>
      <c r="AO13" s="299"/>
      <c r="AP13" s="263" t="s">
        <v>354</v>
      </c>
      <c r="AQ13" s="36"/>
      <c r="AR13" s="36"/>
      <c r="AS13" s="36"/>
      <c r="AT13" s="36"/>
      <c r="AU13" s="36"/>
      <c r="AV13" s="36"/>
      <c r="AW13" s="36"/>
      <c r="AX13" s="36"/>
      <c r="AY13" s="36"/>
      <c r="AZ13" s="36"/>
      <c r="BA13" s="36"/>
      <c r="BB13" s="36"/>
      <c r="BC13" s="36"/>
      <c r="BD13" s="36"/>
      <c r="BE13" s="36"/>
      <c r="BF13" s="272"/>
      <c r="BG13" s="277">
        <v>13098814</v>
      </c>
      <c r="BH13" s="219"/>
      <c r="BI13" s="219"/>
      <c r="BJ13" s="219"/>
      <c r="BK13" s="219"/>
      <c r="BL13" s="219"/>
      <c r="BM13" s="219"/>
      <c r="BN13" s="282"/>
      <c r="BO13" s="285">
        <v>46.6</v>
      </c>
      <c r="BP13" s="285"/>
      <c r="BQ13" s="285"/>
      <c r="BR13" s="285"/>
      <c r="BS13" s="291" t="s">
        <v>140</v>
      </c>
      <c r="BT13" s="219"/>
      <c r="BU13" s="219"/>
      <c r="BV13" s="219"/>
      <c r="BW13" s="219"/>
      <c r="BX13" s="219"/>
      <c r="BY13" s="219"/>
      <c r="BZ13" s="219"/>
      <c r="CA13" s="219"/>
      <c r="CB13" s="332"/>
      <c r="CD13" s="263" t="s">
        <v>355</v>
      </c>
      <c r="CE13" s="36"/>
      <c r="CF13" s="36"/>
      <c r="CG13" s="36"/>
      <c r="CH13" s="36"/>
      <c r="CI13" s="36"/>
      <c r="CJ13" s="36"/>
      <c r="CK13" s="36"/>
      <c r="CL13" s="36"/>
      <c r="CM13" s="36"/>
      <c r="CN13" s="36"/>
      <c r="CO13" s="36"/>
      <c r="CP13" s="36"/>
      <c r="CQ13" s="272"/>
      <c r="CR13" s="277">
        <v>10889242</v>
      </c>
      <c r="CS13" s="219"/>
      <c r="CT13" s="219"/>
      <c r="CU13" s="219"/>
      <c r="CV13" s="219"/>
      <c r="CW13" s="219"/>
      <c r="CX13" s="219"/>
      <c r="CY13" s="282"/>
      <c r="CZ13" s="285">
        <v>16.600000000000001</v>
      </c>
      <c r="DA13" s="285"/>
      <c r="DB13" s="285"/>
      <c r="DC13" s="285"/>
      <c r="DD13" s="291">
        <v>6150598</v>
      </c>
      <c r="DE13" s="219"/>
      <c r="DF13" s="219"/>
      <c r="DG13" s="219"/>
      <c r="DH13" s="219"/>
      <c r="DI13" s="219"/>
      <c r="DJ13" s="219"/>
      <c r="DK13" s="219"/>
      <c r="DL13" s="219"/>
      <c r="DM13" s="219"/>
      <c r="DN13" s="219"/>
      <c r="DO13" s="219"/>
      <c r="DP13" s="282"/>
      <c r="DQ13" s="291">
        <v>6123065</v>
      </c>
      <c r="DR13" s="219"/>
      <c r="DS13" s="219"/>
      <c r="DT13" s="219"/>
      <c r="DU13" s="219"/>
      <c r="DV13" s="219"/>
      <c r="DW13" s="219"/>
      <c r="DX13" s="219"/>
      <c r="DY13" s="219"/>
      <c r="DZ13" s="219"/>
      <c r="EA13" s="219"/>
      <c r="EB13" s="219"/>
      <c r="EC13" s="332"/>
    </row>
    <row r="14" spans="2:143" ht="11.25" customHeight="1">
      <c r="B14" s="263" t="s">
        <v>357</v>
      </c>
      <c r="C14" s="36"/>
      <c r="D14" s="36"/>
      <c r="E14" s="36"/>
      <c r="F14" s="36"/>
      <c r="G14" s="36"/>
      <c r="H14" s="36"/>
      <c r="I14" s="36"/>
      <c r="J14" s="36"/>
      <c r="K14" s="36"/>
      <c r="L14" s="36"/>
      <c r="M14" s="36"/>
      <c r="N14" s="36"/>
      <c r="O14" s="36"/>
      <c r="P14" s="36"/>
      <c r="Q14" s="272"/>
      <c r="R14" s="277">
        <v>133470</v>
      </c>
      <c r="S14" s="219"/>
      <c r="T14" s="219"/>
      <c r="U14" s="219"/>
      <c r="V14" s="219"/>
      <c r="W14" s="219"/>
      <c r="X14" s="219"/>
      <c r="Y14" s="282"/>
      <c r="Z14" s="285">
        <v>0.2</v>
      </c>
      <c r="AA14" s="285"/>
      <c r="AB14" s="285"/>
      <c r="AC14" s="285"/>
      <c r="AD14" s="290">
        <v>133470</v>
      </c>
      <c r="AE14" s="290"/>
      <c r="AF14" s="290"/>
      <c r="AG14" s="290"/>
      <c r="AH14" s="290"/>
      <c r="AI14" s="290"/>
      <c r="AJ14" s="290"/>
      <c r="AK14" s="290"/>
      <c r="AL14" s="286">
        <v>0.4</v>
      </c>
      <c r="AM14" s="240"/>
      <c r="AN14" s="240"/>
      <c r="AO14" s="299"/>
      <c r="AP14" s="263" t="s">
        <v>225</v>
      </c>
      <c r="AQ14" s="36"/>
      <c r="AR14" s="36"/>
      <c r="AS14" s="36"/>
      <c r="AT14" s="36"/>
      <c r="AU14" s="36"/>
      <c r="AV14" s="36"/>
      <c r="AW14" s="36"/>
      <c r="AX14" s="36"/>
      <c r="AY14" s="36"/>
      <c r="AZ14" s="36"/>
      <c r="BA14" s="36"/>
      <c r="BB14" s="36"/>
      <c r="BC14" s="36"/>
      <c r="BD14" s="36"/>
      <c r="BE14" s="36"/>
      <c r="BF14" s="272"/>
      <c r="BG14" s="277">
        <v>541834</v>
      </c>
      <c r="BH14" s="219"/>
      <c r="BI14" s="219"/>
      <c r="BJ14" s="219"/>
      <c r="BK14" s="219"/>
      <c r="BL14" s="219"/>
      <c r="BM14" s="219"/>
      <c r="BN14" s="282"/>
      <c r="BO14" s="285">
        <v>1.9</v>
      </c>
      <c r="BP14" s="285"/>
      <c r="BQ14" s="285"/>
      <c r="BR14" s="285"/>
      <c r="BS14" s="291" t="s">
        <v>140</v>
      </c>
      <c r="BT14" s="219"/>
      <c r="BU14" s="219"/>
      <c r="BV14" s="219"/>
      <c r="BW14" s="219"/>
      <c r="BX14" s="219"/>
      <c r="BY14" s="219"/>
      <c r="BZ14" s="219"/>
      <c r="CA14" s="219"/>
      <c r="CB14" s="332"/>
      <c r="CD14" s="263" t="s">
        <v>358</v>
      </c>
      <c r="CE14" s="36"/>
      <c r="CF14" s="36"/>
      <c r="CG14" s="36"/>
      <c r="CH14" s="36"/>
      <c r="CI14" s="36"/>
      <c r="CJ14" s="36"/>
      <c r="CK14" s="36"/>
      <c r="CL14" s="36"/>
      <c r="CM14" s="36"/>
      <c r="CN14" s="36"/>
      <c r="CO14" s="36"/>
      <c r="CP14" s="36"/>
      <c r="CQ14" s="272"/>
      <c r="CR14" s="277">
        <v>3204422</v>
      </c>
      <c r="CS14" s="219"/>
      <c r="CT14" s="219"/>
      <c r="CU14" s="219"/>
      <c r="CV14" s="219"/>
      <c r="CW14" s="219"/>
      <c r="CX14" s="219"/>
      <c r="CY14" s="282"/>
      <c r="CZ14" s="285">
        <v>4.9000000000000004</v>
      </c>
      <c r="DA14" s="285"/>
      <c r="DB14" s="285"/>
      <c r="DC14" s="285"/>
      <c r="DD14" s="291">
        <v>935162</v>
      </c>
      <c r="DE14" s="219"/>
      <c r="DF14" s="219"/>
      <c r="DG14" s="219"/>
      <c r="DH14" s="219"/>
      <c r="DI14" s="219"/>
      <c r="DJ14" s="219"/>
      <c r="DK14" s="219"/>
      <c r="DL14" s="219"/>
      <c r="DM14" s="219"/>
      <c r="DN14" s="219"/>
      <c r="DO14" s="219"/>
      <c r="DP14" s="282"/>
      <c r="DQ14" s="291">
        <v>2153517</v>
      </c>
      <c r="DR14" s="219"/>
      <c r="DS14" s="219"/>
      <c r="DT14" s="219"/>
      <c r="DU14" s="219"/>
      <c r="DV14" s="219"/>
      <c r="DW14" s="219"/>
      <c r="DX14" s="219"/>
      <c r="DY14" s="219"/>
      <c r="DZ14" s="219"/>
      <c r="EA14" s="219"/>
      <c r="EB14" s="219"/>
      <c r="EC14" s="332"/>
    </row>
    <row r="15" spans="2:143" ht="11.25" customHeight="1">
      <c r="B15" s="263" t="s">
        <v>325</v>
      </c>
      <c r="C15" s="36"/>
      <c r="D15" s="36"/>
      <c r="E15" s="36"/>
      <c r="F15" s="36"/>
      <c r="G15" s="36"/>
      <c r="H15" s="36"/>
      <c r="I15" s="36"/>
      <c r="J15" s="36"/>
      <c r="K15" s="36"/>
      <c r="L15" s="36"/>
      <c r="M15" s="36"/>
      <c r="N15" s="36"/>
      <c r="O15" s="36"/>
      <c r="P15" s="36"/>
      <c r="Q15" s="272"/>
      <c r="R15" s="277" t="s">
        <v>140</v>
      </c>
      <c r="S15" s="219"/>
      <c r="T15" s="219"/>
      <c r="U15" s="219"/>
      <c r="V15" s="219"/>
      <c r="W15" s="219"/>
      <c r="X15" s="219"/>
      <c r="Y15" s="282"/>
      <c r="Z15" s="285" t="s">
        <v>140</v>
      </c>
      <c r="AA15" s="285"/>
      <c r="AB15" s="285"/>
      <c r="AC15" s="285"/>
      <c r="AD15" s="290" t="s">
        <v>140</v>
      </c>
      <c r="AE15" s="290"/>
      <c r="AF15" s="290"/>
      <c r="AG15" s="290"/>
      <c r="AH15" s="290"/>
      <c r="AI15" s="290"/>
      <c r="AJ15" s="290"/>
      <c r="AK15" s="290"/>
      <c r="AL15" s="286" t="s">
        <v>140</v>
      </c>
      <c r="AM15" s="240"/>
      <c r="AN15" s="240"/>
      <c r="AO15" s="299"/>
      <c r="AP15" s="263" t="s">
        <v>359</v>
      </c>
      <c r="AQ15" s="36"/>
      <c r="AR15" s="36"/>
      <c r="AS15" s="36"/>
      <c r="AT15" s="36"/>
      <c r="AU15" s="36"/>
      <c r="AV15" s="36"/>
      <c r="AW15" s="36"/>
      <c r="AX15" s="36"/>
      <c r="AY15" s="36"/>
      <c r="AZ15" s="36"/>
      <c r="BA15" s="36"/>
      <c r="BB15" s="36"/>
      <c r="BC15" s="36"/>
      <c r="BD15" s="36"/>
      <c r="BE15" s="36"/>
      <c r="BF15" s="272"/>
      <c r="BG15" s="277">
        <v>967463</v>
      </c>
      <c r="BH15" s="219"/>
      <c r="BI15" s="219"/>
      <c r="BJ15" s="219"/>
      <c r="BK15" s="219"/>
      <c r="BL15" s="219"/>
      <c r="BM15" s="219"/>
      <c r="BN15" s="282"/>
      <c r="BO15" s="285">
        <v>3.4</v>
      </c>
      <c r="BP15" s="285"/>
      <c r="BQ15" s="285"/>
      <c r="BR15" s="285"/>
      <c r="BS15" s="291" t="s">
        <v>140</v>
      </c>
      <c r="BT15" s="219"/>
      <c r="BU15" s="219"/>
      <c r="BV15" s="219"/>
      <c r="BW15" s="219"/>
      <c r="BX15" s="219"/>
      <c r="BY15" s="219"/>
      <c r="BZ15" s="219"/>
      <c r="CA15" s="219"/>
      <c r="CB15" s="332"/>
      <c r="CD15" s="263" t="s">
        <v>361</v>
      </c>
      <c r="CE15" s="36"/>
      <c r="CF15" s="36"/>
      <c r="CG15" s="36"/>
      <c r="CH15" s="36"/>
      <c r="CI15" s="36"/>
      <c r="CJ15" s="36"/>
      <c r="CK15" s="36"/>
      <c r="CL15" s="36"/>
      <c r="CM15" s="36"/>
      <c r="CN15" s="36"/>
      <c r="CO15" s="36"/>
      <c r="CP15" s="36"/>
      <c r="CQ15" s="272"/>
      <c r="CR15" s="277">
        <v>9492968</v>
      </c>
      <c r="CS15" s="219"/>
      <c r="CT15" s="219"/>
      <c r="CU15" s="219"/>
      <c r="CV15" s="219"/>
      <c r="CW15" s="219"/>
      <c r="CX15" s="219"/>
      <c r="CY15" s="282"/>
      <c r="CZ15" s="285">
        <v>14.5</v>
      </c>
      <c r="DA15" s="285"/>
      <c r="DB15" s="285"/>
      <c r="DC15" s="285"/>
      <c r="DD15" s="291">
        <v>3311907</v>
      </c>
      <c r="DE15" s="219"/>
      <c r="DF15" s="219"/>
      <c r="DG15" s="219"/>
      <c r="DH15" s="219"/>
      <c r="DI15" s="219"/>
      <c r="DJ15" s="219"/>
      <c r="DK15" s="219"/>
      <c r="DL15" s="219"/>
      <c r="DM15" s="219"/>
      <c r="DN15" s="219"/>
      <c r="DO15" s="219"/>
      <c r="DP15" s="282"/>
      <c r="DQ15" s="291">
        <v>5442142</v>
      </c>
      <c r="DR15" s="219"/>
      <c r="DS15" s="219"/>
      <c r="DT15" s="219"/>
      <c r="DU15" s="219"/>
      <c r="DV15" s="219"/>
      <c r="DW15" s="219"/>
      <c r="DX15" s="219"/>
      <c r="DY15" s="219"/>
      <c r="DZ15" s="219"/>
      <c r="EA15" s="219"/>
      <c r="EB15" s="219"/>
      <c r="EC15" s="332"/>
    </row>
    <row r="16" spans="2:143" ht="11.25" customHeight="1">
      <c r="B16" s="263" t="s">
        <v>362</v>
      </c>
      <c r="C16" s="36"/>
      <c r="D16" s="36"/>
      <c r="E16" s="36"/>
      <c r="F16" s="36"/>
      <c r="G16" s="36"/>
      <c r="H16" s="36"/>
      <c r="I16" s="36"/>
      <c r="J16" s="36"/>
      <c r="K16" s="36"/>
      <c r="L16" s="36"/>
      <c r="M16" s="36"/>
      <c r="N16" s="36"/>
      <c r="O16" s="36"/>
      <c r="P16" s="36"/>
      <c r="Q16" s="272"/>
      <c r="R16" s="277">
        <v>38232</v>
      </c>
      <c r="S16" s="219"/>
      <c r="T16" s="219"/>
      <c r="U16" s="219"/>
      <c r="V16" s="219"/>
      <c r="W16" s="219"/>
      <c r="X16" s="219"/>
      <c r="Y16" s="282"/>
      <c r="Z16" s="285">
        <v>0.1</v>
      </c>
      <c r="AA16" s="285"/>
      <c r="AB16" s="285"/>
      <c r="AC16" s="285"/>
      <c r="AD16" s="290">
        <v>38232</v>
      </c>
      <c r="AE16" s="290"/>
      <c r="AF16" s="290"/>
      <c r="AG16" s="290"/>
      <c r="AH16" s="290"/>
      <c r="AI16" s="290"/>
      <c r="AJ16" s="290"/>
      <c r="AK16" s="290"/>
      <c r="AL16" s="286">
        <v>0.1</v>
      </c>
      <c r="AM16" s="240"/>
      <c r="AN16" s="240"/>
      <c r="AO16" s="299"/>
      <c r="AP16" s="263" t="s">
        <v>363</v>
      </c>
      <c r="AQ16" s="36"/>
      <c r="AR16" s="36"/>
      <c r="AS16" s="36"/>
      <c r="AT16" s="36"/>
      <c r="AU16" s="36"/>
      <c r="AV16" s="36"/>
      <c r="AW16" s="36"/>
      <c r="AX16" s="36"/>
      <c r="AY16" s="36"/>
      <c r="AZ16" s="36"/>
      <c r="BA16" s="36"/>
      <c r="BB16" s="36"/>
      <c r="BC16" s="36"/>
      <c r="BD16" s="36"/>
      <c r="BE16" s="36"/>
      <c r="BF16" s="272"/>
      <c r="BG16" s="277" t="s">
        <v>140</v>
      </c>
      <c r="BH16" s="219"/>
      <c r="BI16" s="219"/>
      <c r="BJ16" s="219"/>
      <c r="BK16" s="219"/>
      <c r="BL16" s="219"/>
      <c r="BM16" s="219"/>
      <c r="BN16" s="282"/>
      <c r="BO16" s="285" t="s">
        <v>140</v>
      </c>
      <c r="BP16" s="285"/>
      <c r="BQ16" s="285"/>
      <c r="BR16" s="285"/>
      <c r="BS16" s="291" t="s">
        <v>140</v>
      </c>
      <c r="BT16" s="219"/>
      <c r="BU16" s="219"/>
      <c r="BV16" s="219"/>
      <c r="BW16" s="219"/>
      <c r="BX16" s="219"/>
      <c r="BY16" s="219"/>
      <c r="BZ16" s="219"/>
      <c r="CA16" s="219"/>
      <c r="CB16" s="332"/>
      <c r="CD16" s="263" t="s">
        <v>364</v>
      </c>
      <c r="CE16" s="36"/>
      <c r="CF16" s="36"/>
      <c r="CG16" s="36"/>
      <c r="CH16" s="36"/>
      <c r="CI16" s="36"/>
      <c r="CJ16" s="36"/>
      <c r="CK16" s="36"/>
      <c r="CL16" s="36"/>
      <c r="CM16" s="36"/>
      <c r="CN16" s="36"/>
      <c r="CO16" s="36"/>
      <c r="CP16" s="36"/>
      <c r="CQ16" s="272"/>
      <c r="CR16" s="277">
        <v>4065</v>
      </c>
      <c r="CS16" s="219"/>
      <c r="CT16" s="219"/>
      <c r="CU16" s="219"/>
      <c r="CV16" s="219"/>
      <c r="CW16" s="219"/>
      <c r="CX16" s="219"/>
      <c r="CY16" s="282"/>
      <c r="CZ16" s="285">
        <v>0</v>
      </c>
      <c r="DA16" s="285"/>
      <c r="DB16" s="285"/>
      <c r="DC16" s="285"/>
      <c r="DD16" s="291" t="s">
        <v>140</v>
      </c>
      <c r="DE16" s="219"/>
      <c r="DF16" s="219"/>
      <c r="DG16" s="219"/>
      <c r="DH16" s="219"/>
      <c r="DI16" s="219"/>
      <c r="DJ16" s="219"/>
      <c r="DK16" s="219"/>
      <c r="DL16" s="219"/>
      <c r="DM16" s="219"/>
      <c r="DN16" s="219"/>
      <c r="DO16" s="219"/>
      <c r="DP16" s="282"/>
      <c r="DQ16" s="291">
        <v>4065</v>
      </c>
      <c r="DR16" s="219"/>
      <c r="DS16" s="219"/>
      <c r="DT16" s="219"/>
      <c r="DU16" s="219"/>
      <c r="DV16" s="219"/>
      <c r="DW16" s="219"/>
      <c r="DX16" s="219"/>
      <c r="DY16" s="219"/>
      <c r="DZ16" s="219"/>
      <c r="EA16" s="219"/>
      <c r="EB16" s="219"/>
      <c r="EC16" s="332"/>
    </row>
    <row r="17" spans="2:133" ht="11.25" customHeight="1">
      <c r="B17" s="263" t="s">
        <v>365</v>
      </c>
      <c r="C17" s="36"/>
      <c r="D17" s="36"/>
      <c r="E17" s="36"/>
      <c r="F17" s="36"/>
      <c r="G17" s="36"/>
      <c r="H17" s="36"/>
      <c r="I17" s="36"/>
      <c r="J17" s="36"/>
      <c r="K17" s="36"/>
      <c r="L17" s="36"/>
      <c r="M17" s="36"/>
      <c r="N17" s="36"/>
      <c r="O17" s="36"/>
      <c r="P17" s="36"/>
      <c r="Q17" s="272"/>
      <c r="R17" s="277">
        <v>560735</v>
      </c>
      <c r="S17" s="219"/>
      <c r="T17" s="219"/>
      <c r="U17" s="219"/>
      <c r="V17" s="219"/>
      <c r="W17" s="219"/>
      <c r="X17" s="219"/>
      <c r="Y17" s="282"/>
      <c r="Z17" s="285">
        <v>0.8</v>
      </c>
      <c r="AA17" s="285"/>
      <c r="AB17" s="285"/>
      <c r="AC17" s="285"/>
      <c r="AD17" s="290">
        <v>560735</v>
      </c>
      <c r="AE17" s="290"/>
      <c r="AF17" s="290"/>
      <c r="AG17" s="290"/>
      <c r="AH17" s="290"/>
      <c r="AI17" s="290"/>
      <c r="AJ17" s="290"/>
      <c r="AK17" s="290"/>
      <c r="AL17" s="286">
        <v>1.5</v>
      </c>
      <c r="AM17" s="240"/>
      <c r="AN17" s="240"/>
      <c r="AO17" s="299"/>
      <c r="AP17" s="263" t="s">
        <v>366</v>
      </c>
      <c r="AQ17" s="36"/>
      <c r="AR17" s="36"/>
      <c r="AS17" s="36"/>
      <c r="AT17" s="36"/>
      <c r="AU17" s="36"/>
      <c r="AV17" s="36"/>
      <c r="AW17" s="36"/>
      <c r="AX17" s="36"/>
      <c r="AY17" s="36"/>
      <c r="AZ17" s="36"/>
      <c r="BA17" s="36"/>
      <c r="BB17" s="36"/>
      <c r="BC17" s="36"/>
      <c r="BD17" s="36"/>
      <c r="BE17" s="36"/>
      <c r="BF17" s="272"/>
      <c r="BG17" s="277" t="s">
        <v>140</v>
      </c>
      <c r="BH17" s="219"/>
      <c r="BI17" s="219"/>
      <c r="BJ17" s="219"/>
      <c r="BK17" s="219"/>
      <c r="BL17" s="219"/>
      <c r="BM17" s="219"/>
      <c r="BN17" s="282"/>
      <c r="BO17" s="285" t="s">
        <v>140</v>
      </c>
      <c r="BP17" s="285"/>
      <c r="BQ17" s="285"/>
      <c r="BR17" s="285"/>
      <c r="BS17" s="291" t="s">
        <v>140</v>
      </c>
      <c r="BT17" s="219"/>
      <c r="BU17" s="219"/>
      <c r="BV17" s="219"/>
      <c r="BW17" s="219"/>
      <c r="BX17" s="219"/>
      <c r="BY17" s="219"/>
      <c r="BZ17" s="219"/>
      <c r="CA17" s="219"/>
      <c r="CB17" s="332"/>
      <c r="CD17" s="263" t="s">
        <v>368</v>
      </c>
      <c r="CE17" s="36"/>
      <c r="CF17" s="36"/>
      <c r="CG17" s="36"/>
      <c r="CH17" s="36"/>
      <c r="CI17" s="36"/>
      <c r="CJ17" s="36"/>
      <c r="CK17" s="36"/>
      <c r="CL17" s="36"/>
      <c r="CM17" s="36"/>
      <c r="CN17" s="36"/>
      <c r="CO17" s="36"/>
      <c r="CP17" s="36"/>
      <c r="CQ17" s="272"/>
      <c r="CR17" s="277">
        <v>5583547</v>
      </c>
      <c r="CS17" s="219"/>
      <c r="CT17" s="219"/>
      <c r="CU17" s="219"/>
      <c r="CV17" s="219"/>
      <c r="CW17" s="219"/>
      <c r="CX17" s="219"/>
      <c r="CY17" s="282"/>
      <c r="CZ17" s="285">
        <v>8.5</v>
      </c>
      <c r="DA17" s="285"/>
      <c r="DB17" s="285"/>
      <c r="DC17" s="285"/>
      <c r="DD17" s="291" t="s">
        <v>140</v>
      </c>
      <c r="DE17" s="219"/>
      <c r="DF17" s="219"/>
      <c r="DG17" s="219"/>
      <c r="DH17" s="219"/>
      <c r="DI17" s="219"/>
      <c r="DJ17" s="219"/>
      <c r="DK17" s="219"/>
      <c r="DL17" s="219"/>
      <c r="DM17" s="219"/>
      <c r="DN17" s="219"/>
      <c r="DO17" s="219"/>
      <c r="DP17" s="282"/>
      <c r="DQ17" s="291">
        <v>5541052</v>
      </c>
      <c r="DR17" s="219"/>
      <c r="DS17" s="219"/>
      <c r="DT17" s="219"/>
      <c r="DU17" s="219"/>
      <c r="DV17" s="219"/>
      <c r="DW17" s="219"/>
      <c r="DX17" s="219"/>
      <c r="DY17" s="219"/>
      <c r="DZ17" s="219"/>
      <c r="EA17" s="219"/>
      <c r="EB17" s="219"/>
      <c r="EC17" s="332"/>
    </row>
    <row r="18" spans="2:133" ht="11.25" customHeight="1">
      <c r="B18" s="263" t="s">
        <v>369</v>
      </c>
      <c r="C18" s="36"/>
      <c r="D18" s="36"/>
      <c r="E18" s="36"/>
      <c r="F18" s="36"/>
      <c r="G18" s="36"/>
      <c r="H18" s="36"/>
      <c r="I18" s="36"/>
      <c r="J18" s="36"/>
      <c r="K18" s="36"/>
      <c r="L18" s="36"/>
      <c r="M18" s="36"/>
      <c r="N18" s="36"/>
      <c r="O18" s="36"/>
      <c r="P18" s="36"/>
      <c r="Q18" s="272"/>
      <c r="R18" s="277">
        <v>174535</v>
      </c>
      <c r="S18" s="219"/>
      <c r="T18" s="219"/>
      <c r="U18" s="219"/>
      <c r="V18" s="219"/>
      <c r="W18" s="219"/>
      <c r="X18" s="219"/>
      <c r="Y18" s="282"/>
      <c r="Z18" s="285">
        <v>0.3</v>
      </c>
      <c r="AA18" s="285"/>
      <c r="AB18" s="285"/>
      <c r="AC18" s="285"/>
      <c r="AD18" s="290">
        <v>174535</v>
      </c>
      <c r="AE18" s="290"/>
      <c r="AF18" s="290"/>
      <c r="AG18" s="290"/>
      <c r="AH18" s="290"/>
      <c r="AI18" s="290"/>
      <c r="AJ18" s="290"/>
      <c r="AK18" s="290"/>
      <c r="AL18" s="286">
        <v>0.5</v>
      </c>
      <c r="AM18" s="240"/>
      <c r="AN18" s="240"/>
      <c r="AO18" s="299"/>
      <c r="AP18" s="263" t="s">
        <v>101</v>
      </c>
      <c r="AQ18" s="36"/>
      <c r="AR18" s="36"/>
      <c r="AS18" s="36"/>
      <c r="AT18" s="36"/>
      <c r="AU18" s="36"/>
      <c r="AV18" s="36"/>
      <c r="AW18" s="36"/>
      <c r="AX18" s="36"/>
      <c r="AY18" s="36"/>
      <c r="AZ18" s="36"/>
      <c r="BA18" s="36"/>
      <c r="BB18" s="36"/>
      <c r="BC18" s="36"/>
      <c r="BD18" s="36"/>
      <c r="BE18" s="36"/>
      <c r="BF18" s="272"/>
      <c r="BG18" s="277" t="s">
        <v>140</v>
      </c>
      <c r="BH18" s="219"/>
      <c r="BI18" s="219"/>
      <c r="BJ18" s="219"/>
      <c r="BK18" s="219"/>
      <c r="BL18" s="219"/>
      <c r="BM18" s="219"/>
      <c r="BN18" s="282"/>
      <c r="BO18" s="285" t="s">
        <v>140</v>
      </c>
      <c r="BP18" s="285"/>
      <c r="BQ18" s="285"/>
      <c r="BR18" s="285"/>
      <c r="BS18" s="291" t="s">
        <v>140</v>
      </c>
      <c r="BT18" s="219"/>
      <c r="BU18" s="219"/>
      <c r="BV18" s="219"/>
      <c r="BW18" s="219"/>
      <c r="BX18" s="219"/>
      <c r="BY18" s="219"/>
      <c r="BZ18" s="219"/>
      <c r="CA18" s="219"/>
      <c r="CB18" s="332"/>
      <c r="CD18" s="263" t="s">
        <v>370</v>
      </c>
      <c r="CE18" s="36"/>
      <c r="CF18" s="36"/>
      <c r="CG18" s="36"/>
      <c r="CH18" s="36"/>
      <c r="CI18" s="36"/>
      <c r="CJ18" s="36"/>
      <c r="CK18" s="36"/>
      <c r="CL18" s="36"/>
      <c r="CM18" s="36"/>
      <c r="CN18" s="36"/>
      <c r="CO18" s="36"/>
      <c r="CP18" s="36"/>
      <c r="CQ18" s="272"/>
      <c r="CR18" s="277" t="s">
        <v>140</v>
      </c>
      <c r="CS18" s="219"/>
      <c r="CT18" s="219"/>
      <c r="CU18" s="219"/>
      <c r="CV18" s="219"/>
      <c r="CW18" s="219"/>
      <c r="CX18" s="219"/>
      <c r="CY18" s="282"/>
      <c r="CZ18" s="285" t="s">
        <v>140</v>
      </c>
      <c r="DA18" s="285"/>
      <c r="DB18" s="285"/>
      <c r="DC18" s="285"/>
      <c r="DD18" s="291" t="s">
        <v>140</v>
      </c>
      <c r="DE18" s="219"/>
      <c r="DF18" s="219"/>
      <c r="DG18" s="219"/>
      <c r="DH18" s="219"/>
      <c r="DI18" s="219"/>
      <c r="DJ18" s="219"/>
      <c r="DK18" s="219"/>
      <c r="DL18" s="219"/>
      <c r="DM18" s="219"/>
      <c r="DN18" s="219"/>
      <c r="DO18" s="219"/>
      <c r="DP18" s="282"/>
      <c r="DQ18" s="291" t="s">
        <v>140</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20813</v>
      </c>
      <c r="S19" s="219"/>
      <c r="T19" s="219"/>
      <c r="U19" s="219"/>
      <c r="V19" s="219"/>
      <c r="W19" s="219"/>
      <c r="X19" s="219"/>
      <c r="Y19" s="282"/>
      <c r="Z19" s="285">
        <v>0</v>
      </c>
      <c r="AA19" s="285"/>
      <c r="AB19" s="285"/>
      <c r="AC19" s="285"/>
      <c r="AD19" s="290">
        <v>20813</v>
      </c>
      <c r="AE19" s="290"/>
      <c r="AF19" s="290"/>
      <c r="AG19" s="290"/>
      <c r="AH19" s="290"/>
      <c r="AI19" s="290"/>
      <c r="AJ19" s="290"/>
      <c r="AK19" s="290"/>
      <c r="AL19" s="286">
        <v>0.1</v>
      </c>
      <c r="AM19" s="240"/>
      <c r="AN19" s="240"/>
      <c r="AO19" s="299"/>
      <c r="AP19" s="263" t="s">
        <v>371</v>
      </c>
      <c r="AQ19" s="36"/>
      <c r="AR19" s="36"/>
      <c r="AS19" s="36"/>
      <c r="AT19" s="36"/>
      <c r="AU19" s="36"/>
      <c r="AV19" s="36"/>
      <c r="AW19" s="36"/>
      <c r="AX19" s="36"/>
      <c r="AY19" s="36"/>
      <c r="AZ19" s="36"/>
      <c r="BA19" s="36"/>
      <c r="BB19" s="36"/>
      <c r="BC19" s="36"/>
      <c r="BD19" s="36"/>
      <c r="BE19" s="36"/>
      <c r="BF19" s="272"/>
      <c r="BG19" s="277">
        <v>1482862</v>
      </c>
      <c r="BH19" s="219"/>
      <c r="BI19" s="219"/>
      <c r="BJ19" s="219"/>
      <c r="BK19" s="219"/>
      <c r="BL19" s="219"/>
      <c r="BM19" s="219"/>
      <c r="BN19" s="282"/>
      <c r="BO19" s="285">
        <v>5.3</v>
      </c>
      <c r="BP19" s="285"/>
      <c r="BQ19" s="285"/>
      <c r="BR19" s="285"/>
      <c r="BS19" s="291" t="s">
        <v>140</v>
      </c>
      <c r="BT19" s="219"/>
      <c r="BU19" s="219"/>
      <c r="BV19" s="219"/>
      <c r="BW19" s="219"/>
      <c r="BX19" s="219"/>
      <c r="BY19" s="219"/>
      <c r="BZ19" s="219"/>
      <c r="CA19" s="219"/>
      <c r="CB19" s="332"/>
      <c r="CD19" s="263" t="s">
        <v>372</v>
      </c>
      <c r="CE19" s="36"/>
      <c r="CF19" s="36"/>
      <c r="CG19" s="36"/>
      <c r="CH19" s="36"/>
      <c r="CI19" s="36"/>
      <c r="CJ19" s="36"/>
      <c r="CK19" s="36"/>
      <c r="CL19" s="36"/>
      <c r="CM19" s="36"/>
      <c r="CN19" s="36"/>
      <c r="CO19" s="36"/>
      <c r="CP19" s="36"/>
      <c r="CQ19" s="272"/>
      <c r="CR19" s="277" t="s">
        <v>140</v>
      </c>
      <c r="CS19" s="219"/>
      <c r="CT19" s="219"/>
      <c r="CU19" s="219"/>
      <c r="CV19" s="219"/>
      <c r="CW19" s="219"/>
      <c r="CX19" s="219"/>
      <c r="CY19" s="282"/>
      <c r="CZ19" s="285" t="s">
        <v>140</v>
      </c>
      <c r="DA19" s="285"/>
      <c r="DB19" s="285"/>
      <c r="DC19" s="285"/>
      <c r="DD19" s="291" t="s">
        <v>140</v>
      </c>
      <c r="DE19" s="219"/>
      <c r="DF19" s="219"/>
      <c r="DG19" s="219"/>
      <c r="DH19" s="219"/>
      <c r="DI19" s="219"/>
      <c r="DJ19" s="219"/>
      <c r="DK19" s="219"/>
      <c r="DL19" s="219"/>
      <c r="DM19" s="219"/>
      <c r="DN19" s="219"/>
      <c r="DO19" s="219"/>
      <c r="DP19" s="282"/>
      <c r="DQ19" s="291" t="s">
        <v>140</v>
      </c>
      <c r="DR19" s="219"/>
      <c r="DS19" s="219"/>
      <c r="DT19" s="219"/>
      <c r="DU19" s="219"/>
      <c r="DV19" s="219"/>
      <c r="DW19" s="219"/>
      <c r="DX19" s="219"/>
      <c r="DY19" s="219"/>
      <c r="DZ19" s="219"/>
      <c r="EA19" s="219"/>
      <c r="EB19" s="219"/>
      <c r="EC19" s="332"/>
    </row>
    <row r="20" spans="2:133" ht="11.25" customHeight="1">
      <c r="B20" s="263" t="s">
        <v>373</v>
      </c>
      <c r="C20" s="36"/>
      <c r="D20" s="36"/>
      <c r="E20" s="36"/>
      <c r="F20" s="36"/>
      <c r="G20" s="36"/>
      <c r="H20" s="36"/>
      <c r="I20" s="36"/>
      <c r="J20" s="36"/>
      <c r="K20" s="36"/>
      <c r="L20" s="36"/>
      <c r="M20" s="36"/>
      <c r="N20" s="36"/>
      <c r="O20" s="36"/>
      <c r="P20" s="36"/>
      <c r="Q20" s="272"/>
      <c r="R20" s="277">
        <v>5557</v>
      </c>
      <c r="S20" s="219"/>
      <c r="T20" s="219"/>
      <c r="U20" s="219"/>
      <c r="V20" s="219"/>
      <c r="W20" s="219"/>
      <c r="X20" s="219"/>
      <c r="Y20" s="282"/>
      <c r="Z20" s="285">
        <v>0</v>
      </c>
      <c r="AA20" s="285"/>
      <c r="AB20" s="285"/>
      <c r="AC20" s="285"/>
      <c r="AD20" s="290">
        <v>5557</v>
      </c>
      <c r="AE20" s="290"/>
      <c r="AF20" s="290"/>
      <c r="AG20" s="290"/>
      <c r="AH20" s="290"/>
      <c r="AI20" s="290"/>
      <c r="AJ20" s="290"/>
      <c r="AK20" s="290"/>
      <c r="AL20" s="286">
        <v>0</v>
      </c>
      <c r="AM20" s="240"/>
      <c r="AN20" s="240"/>
      <c r="AO20" s="299"/>
      <c r="AP20" s="263" t="s">
        <v>374</v>
      </c>
      <c r="AQ20" s="36"/>
      <c r="AR20" s="36"/>
      <c r="AS20" s="36"/>
      <c r="AT20" s="36"/>
      <c r="AU20" s="36"/>
      <c r="AV20" s="36"/>
      <c r="AW20" s="36"/>
      <c r="AX20" s="36"/>
      <c r="AY20" s="36"/>
      <c r="AZ20" s="36"/>
      <c r="BA20" s="36"/>
      <c r="BB20" s="36"/>
      <c r="BC20" s="36"/>
      <c r="BD20" s="36"/>
      <c r="BE20" s="36"/>
      <c r="BF20" s="272"/>
      <c r="BG20" s="277">
        <v>1482862</v>
      </c>
      <c r="BH20" s="219"/>
      <c r="BI20" s="219"/>
      <c r="BJ20" s="219"/>
      <c r="BK20" s="219"/>
      <c r="BL20" s="219"/>
      <c r="BM20" s="219"/>
      <c r="BN20" s="282"/>
      <c r="BO20" s="285">
        <v>5.3</v>
      </c>
      <c r="BP20" s="285"/>
      <c r="BQ20" s="285"/>
      <c r="BR20" s="285"/>
      <c r="BS20" s="291" t="s">
        <v>140</v>
      </c>
      <c r="BT20" s="219"/>
      <c r="BU20" s="219"/>
      <c r="BV20" s="219"/>
      <c r="BW20" s="219"/>
      <c r="BX20" s="219"/>
      <c r="BY20" s="219"/>
      <c r="BZ20" s="219"/>
      <c r="CA20" s="219"/>
      <c r="CB20" s="332"/>
      <c r="CD20" s="263" t="s">
        <v>199</v>
      </c>
      <c r="CE20" s="36"/>
      <c r="CF20" s="36"/>
      <c r="CG20" s="36"/>
      <c r="CH20" s="36"/>
      <c r="CI20" s="36"/>
      <c r="CJ20" s="36"/>
      <c r="CK20" s="36"/>
      <c r="CL20" s="36"/>
      <c r="CM20" s="36"/>
      <c r="CN20" s="36"/>
      <c r="CO20" s="36"/>
      <c r="CP20" s="36"/>
      <c r="CQ20" s="272"/>
      <c r="CR20" s="277">
        <v>65501065</v>
      </c>
      <c r="CS20" s="219"/>
      <c r="CT20" s="219"/>
      <c r="CU20" s="219"/>
      <c r="CV20" s="219"/>
      <c r="CW20" s="219"/>
      <c r="CX20" s="219"/>
      <c r="CY20" s="282"/>
      <c r="CZ20" s="285">
        <v>100</v>
      </c>
      <c r="DA20" s="285"/>
      <c r="DB20" s="285"/>
      <c r="DC20" s="285"/>
      <c r="DD20" s="291">
        <v>13543275</v>
      </c>
      <c r="DE20" s="219"/>
      <c r="DF20" s="219"/>
      <c r="DG20" s="219"/>
      <c r="DH20" s="219"/>
      <c r="DI20" s="219"/>
      <c r="DJ20" s="219"/>
      <c r="DK20" s="219"/>
      <c r="DL20" s="219"/>
      <c r="DM20" s="219"/>
      <c r="DN20" s="219"/>
      <c r="DO20" s="219"/>
      <c r="DP20" s="282"/>
      <c r="DQ20" s="291">
        <v>41306410</v>
      </c>
      <c r="DR20" s="219"/>
      <c r="DS20" s="219"/>
      <c r="DT20" s="219"/>
      <c r="DU20" s="219"/>
      <c r="DV20" s="219"/>
      <c r="DW20" s="219"/>
      <c r="DX20" s="219"/>
      <c r="DY20" s="219"/>
      <c r="DZ20" s="219"/>
      <c r="EA20" s="219"/>
      <c r="EB20" s="219"/>
      <c r="EC20" s="332"/>
    </row>
    <row r="21" spans="2:133" ht="11.25" customHeight="1">
      <c r="B21" s="263" t="s">
        <v>376</v>
      </c>
      <c r="C21" s="36"/>
      <c r="D21" s="36"/>
      <c r="E21" s="36"/>
      <c r="F21" s="36"/>
      <c r="G21" s="36"/>
      <c r="H21" s="36"/>
      <c r="I21" s="36"/>
      <c r="J21" s="36"/>
      <c r="K21" s="36"/>
      <c r="L21" s="36"/>
      <c r="M21" s="36"/>
      <c r="N21" s="36"/>
      <c r="O21" s="36"/>
      <c r="P21" s="36"/>
      <c r="Q21" s="272"/>
      <c r="R21" s="277">
        <v>359830</v>
      </c>
      <c r="S21" s="219"/>
      <c r="T21" s="219"/>
      <c r="U21" s="219"/>
      <c r="V21" s="219"/>
      <c r="W21" s="219"/>
      <c r="X21" s="219"/>
      <c r="Y21" s="282"/>
      <c r="Z21" s="285">
        <v>0.5</v>
      </c>
      <c r="AA21" s="285"/>
      <c r="AB21" s="285"/>
      <c r="AC21" s="285"/>
      <c r="AD21" s="290">
        <v>359830</v>
      </c>
      <c r="AE21" s="290"/>
      <c r="AF21" s="290"/>
      <c r="AG21" s="290"/>
      <c r="AH21" s="290"/>
      <c r="AI21" s="290"/>
      <c r="AJ21" s="290"/>
      <c r="AK21" s="290"/>
      <c r="AL21" s="286">
        <v>1</v>
      </c>
      <c r="AM21" s="240"/>
      <c r="AN21" s="240"/>
      <c r="AO21" s="299"/>
      <c r="AP21" s="302" t="s">
        <v>377</v>
      </c>
      <c r="AQ21" s="305"/>
      <c r="AR21" s="305"/>
      <c r="AS21" s="305"/>
      <c r="AT21" s="305"/>
      <c r="AU21" s="305"/>
      <c r="AV21" s="305"/>
      <c r="AW21" s="305"/>
      <c r="AX21" s="305"/>
      <c r="AY21" s="305"/>
      <c r="AZ21" s="305"/>
      <c r="BA21" s="305"/>
      <c r="BB21" s="305"/>
      <c r="BC21" s="305"/>
      <c r="BD21" s="305"/>
      <c r="BE21" s="305"/>
      <c r="BF21" s="319"/>
      <c r="BG21" s="277">
        <v>2967</v>
      </c>
      <c r="BH21" s="219"/>
      <c r="BI21" s="219"/>
      <c r="BJ21" s="219"/>
      <c r="BK21" s="219"/>
      <c r="BL21" s="219"/>
      <c r="BM21" s="219"/>
      <c r="BN21" s="282"/>
      <c r="BO21" s="285">
        <v>0</v>
      </c>
      <c r="BP21" s="285"/>
      <c r="BQ21" s="285"/>
      <c r="BR21" s="285"/>
      <c r="BS21" s="291" t="s">
        <v>140</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348</v>
      </c>
      <c r="C22" s="36"/>
      <c r="D22" s="36"/>
      <c r="E22" s="36"/>
      <c r="F22" s="36"/>
      <c r="G22" s="36"/>
      <c r="H22" s="36"/>
      <c r="I22" s="36"/>
      <c r="J22" s="36"/>
      <c r="K22" s="36"/>
      <c r="L22" s="36"/>
      <c r="M22" s="36"/>
      <c r="N22" s="36"/>
      <c r="O22" s="36"/>
      <c r="P22" s="36"/>
      <c r="Q22" s="272"/>
      <c r="R22" s="277">
        <v>5640053</v>
      </c>
      <c r="S22" s="219"/>
      <c r="T22" s="219"/>
      <c r="U22" s="219"/>
      <c r="V22" s="219"/>
      <c r="W22" s="219"/>
      <c r="X22" s="219"/>
      <c r="Y22" s="282"/>
      <c r="Z22" s="285">
        <v>8.5</v>
      </c>
      <c r="AA22" s="285"/>
      <c r="AB22" s="285"/>
      <c r="AC22" s="285"/>
      <c r="AD22" s="290">
        <v>4986790</v>
      </c>
      <c r="AE22" s="290"/>
      <c r="AF22" s="290"/>
      <c r="AG22" s="290"/>
      <c r="AH22" s="290"/>
      <c r="AI22" s="290"/>
      <c r="AJ22" s="290"/>
      <c r="AK22" s="290"/>
      <c r="AL22" s="286">
        <v>13.6</v>
      </c>
      <c r="AM22" s="240"/>
      <c r="AN22" s="240"/>
      <c r="AO22" s="299"/>
      <c r="AP22" s="302" t="s">
        <v>379</v>
      </c>
      <c r="AQ22" s="305"/>
      <c r="AR22" s="305"/>
      <c r="AS22" s="305"/>
      <c r="AT22" s="305"/>
      <c r="AU22" s="305"/>
      <c r="AV22" s="305"/>
      <c r="AW22" s="305"/>
      <c r="AX22" s="305"/>
      <c r="AY22" s="305"/>
      <c r="AZ22" s="305"/>
      <c r="BA22" s="305"/>
      <c r="BB22" s="305"/>
      <c r="BC22" s="305"/>
      <c r="BD22" s="305"/>
      <c r="BE22" s="305"/>
      <c r="BF22" s="319"/>
      <c r="BG22" s="277" t="s">
        <v>140</v>
      </c>
      <c r="BH22" s="219"/>
      <c r="BI22" s="219"/>
      <c r="BJ22" s="219"/>
      <c r="BK22" s="219"/>
      <c r="BL22" s="219"/>
      <c r="BM22" s="219"/>
      <c r="BN22" s="282"/>
      <c r="BO22" s="285" t="s">
        <v>140</v>
      </c>
      <c r="BP22" s="285"/>
      <c r="BQ22" s="285"/>
      <c r="BR22" s="285"/>
      <c r="BS22" s="291" t="s">
        <v>140</v>
      </c>
      <c r="BT22" s="219"/>
      <c r="BU22" s="219"/>
      <c r="BV22" s="219"/>
      <c r="BW22" s="219"/>
      <c r="BX22" s="219"/>
      <c r="BY22" s="219"/>
      <c r="BZ22" s="219"/>
      <c r="CA22" s="219"/>
      <c r="CB22" s="332"/>
      <c r="CD22" s="183"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302</v>
      </c>
      <c r="C23" s="36"/>
      <c r="D23" s="36"/>
      <c r="E23" s="36"/>
      <c r="F23" s="36"/>
      <c r="G23" s="36"/>
      <c r="H23" s="36"/>
      <c r="I23" s="36"/>
      <c r="J23" s="36"/>
      <c r="K23" s="36"/>
      <c r="L23" s="36"/>
      <c r="M23" s="36"/>
      <c r="N23" s="36"/>
      <c r="O23" s="36"/>
      <c r="P23" s="36"/>
      <c r="Q23" s="272"/>
      <c r="R23" s="277">
        <v>4986790</v>
      </c>
      <c r="S23" s="219"/>
      <c r="T23" s="219"/>
      <c r="U23" s="219"/>
      <c r="V23" s="219"/>
      <c r="W23" s="219"/>
      <c r="X23" s="219"/>
      <c r="Y23" s="282"/>
      <c r="Z23" s="285">
        <v>7.5</v>
      </c>
      <c r="AA23" s="285"/>
      <c r="AB23" s="285"/>
      <c r="AC23" s="285"/>
      <c r="AD23" s="290">
        <v>4986790</v>
      </c>
      <c r="AE23" s="290"/>
      <c r="AF23" s="290"/>
      <c r="AG23" s="290"/>
      <c r="AH23" s="290"/>
      <c r="AI23" s="290"/>
      <c r="AJ23" s="290"/>
      <c r="AK23" s="290"/>
      <c r="AL23" s="286">
        <v>13.6</v>
      </c>
      <c r="AM23" s="240"/>
      <c r="AN23" s="240"/>
      <c r="AO23" s="299"/>
      <c r="AP23" s="302" t="s">
        <v>124</v>
      </c>
      <c r="AQ23" s="305"/>
      <c r="AR23" s="305"/>
      <c r="AS23" s="305"/>
      <c r="AT23" s="305"/>
      <c r="AU23" s="305"/>
      <c r="AV23" s="305"/>
      <c r="AW23" s="305"/>
      <c r="AX23" s="305"/>
      <c r="AY23" s="305"/>
      <c r="AZ23" s="305"/>
      <c r="BA23" s="305"/>
      <c r="BB23" s="305"/>
      <c r="BC23" s="305"/>
      <c r="BD23" s="305"/>
      <c r="BE23" s="305"/>
      <c r="BF23" s="319"/>
      <c r="BG23" s="277">
        <v>1479895</v>
      </c>
      <c r="BH23" s="219"/>
      <c r="BI23" s="219"/>
      <c r="BJ23" s="219"/>
      <c r="BK23" s="219"/>
      <c r="BL23" s="219"/>
      <c r="BM23" s="219"/>
      <c r="BN23" s="282"/>
      <c r="BO23" s="285">
        <v>5.3</v>
      </c>
      <c r="BP23" s="285"/>
      <c r="BQ23" s="285"/>
      <c r="BR23" s="285"/>
      <c r="BS23" s="291" t="s">
        <v>140</v>
      </c>
      <c r="BT23" s="219"/>
      <c r="BU23" s="219"/>
      <c r="BV23" s="219"/>
      <c r="BW23" s="219"/>
      <c r="BX23" s="219"/>
      <c r="BY23" s="219"/>
      <c r="BZ23" s="219"/>
      <c r="CA23" s="219"/>
      <c r="CB23" s="332"/>
      <c r="CD23" s="183" t="s">
        <v>321</v>
      </c>
      <c r="CE23" s="139"/>
      <c r="CF23" s="139"/>
      <c r="CG23" s="139"/>
      <c r="CH23" s="139"/>
      <c r="CI23" s="139"/>
      <c r="CJ23" s="139"/>
      <c r="CK23" s="139"/>
      <c r="CL23" s="139"/>
      <c r="CM23" s="139"/>
      <c r="CN23" s="139"/>
      <c r="CO23" s="139"/>
      <c r="CP23" s="139"/>
      <c r="CQ23" s="144"/>
      <c r="CR23" s="183" t="s">
        <v>381</v>
      </c>
      <c r="CS23" s="139"/>
      <c r="CT23" s="139"/>
      <c r="CU23" s="139"/>
      <c r="CV23" s="139"/>
      <c r="CW23" s="139"/>
      <c r="CX23" s="139"/>
      <c r="CY23" s="144"/>
      <c r="CZ23" s="183" t="s">
        <v>385</v>
      </c>
      <c r="DA23" s="139"/>
      <c r="DB23" s="139"/>
      <c r="DC23" s="144"/>
      <c r="DD23" s="183" t="s">
        <v>305</v>
      </c>
      <c r="DE23" s="139"/>
      <c r="DF23" s="139"/>
      <c r="DG23" s="139"/>
      <c r="DH23" s="139"/>
      <c r="DI23" s="139"/>
      <c r="DJ23" s="139"/>
      <c r="DK23" s="144"/>
      <c r="DL23" s="350" t="s">
        <v>387</v>
      </c>
      <c r="DM23" s="353"/>
      <c r="DN23" s="353"/>
      <c r="DO23" s="353"/>
      <c r="DP23" s="353"/>
      <c r="DQ23" s="353"/>
      <c r="DR23" s="353"/>
      <c r="DS23" s="353"/>
      <c r="DT23" s="353"/>
      <c r="DU23" s="353"/>
      <c r="DV23" s="357"/>
      <c r="DW23" s="183" t="s">
        <v>388</v>
      </c>
      <c r="DX23" s="139"/>
      <c r="DY23" s="139"/>
      <c r="DZ23" s="139"/>
      <c r="EA23" s="139"/>
      <c r="EB23" s="139"/>
      <c r="EC23" s="144"/>
    </row>
    <row r="24" spans="2:133" ht="11.25" customHeight="1">
      <c r="B24" s="263" t="s">
        <v>299</v>
      </c>
      <c r="C24" s="36"/>
      <c r="D24" s="36"/>
      <c r="E24" s="36"/>
      <c r="F24" s="36"/>
      <c r="G24" s="36"/>
      <c r="H24" s="36"/>
      <c r="I24" s="36"/>
      <c r="J24" s="36"/>
      <c r="K24" s="36"/>
      <c r="L24" s="36"/>
      <c r="M24" s="36"/>
      <c r="N24" s="36"/>
      <c r="O24" s="36"/>
      <c r="P24" s="36"/>
      <c r="Q24" s="272"/>
      <c r="R24" s="277">
        <v>653263</v>
      </c>
      <c r="S24" s="219"/>
      <c r="T24" s="219"/>
      <c r="U24" s="219"/>
      <c r="V24" s="219"/>
      <c r="W24" s="219"/>
      <c r="X24" s="219"/>
      <c r="Y24" s="282"/>
      <c r="Z24" s="285">
        <v>1</v>
      </c>
      <c r="AA24" s="285"/>
      <c r="AB24" s="285"/>
      <c r="AC24" s="285"/>
      <c r="AD24" s="290" t="s">
        <v>140</v>
      </c>
      <c r="AE24" s="290"/>
      <c r="AF24" s="290"/>
      <c r="AG24" s="290"/>
      <c r="AH24" s="290"/>
      <c r="AI24" s="290"/>
      <c r="AJ24" s="290"/>
      <c r="AK24" s="290"/>
      <c r="AL24" s="286" t="s">
        <v>140</v>
      </c>
      <c r="AM24" s="240"/>
      <c r="AN24" s="240"/>
      <c r="AO24" s="299"/>
      <c r="AP24" s="302" t="s">
        <v>389</v>
      </c>
      <c r="AQ24" s="305"/>
      <c r="AR24" s="305"/>
      <c r="AS24" s="305"/>
      <c r="AT24" s="305"/>
      <c r="AU24" s="305"/>
      <c r="AV24" s="305"/>
      <c r="AW24" s="305"/>
      <c r="AX24" s="305"/>
      <c r="AY24" s="305"/>
      <c r="AZ24" s="305"/>
      <c r="BA24" s="305"/>
      <c r="BB24" s="305"/>
      <c r="BC24" s="305"/>
      <c r="BD24" s="305"/>
      <c r="BE24" s="305"/>
      <c r="BF24" s="319"/>
      <c r="BG24" s="277" t="s">
        <v>140</v>
      </c>
      <c r="BH24" s="219"/>
      <c r="BI24" s="219"/>
      <c r="BJ24" s="219"/>
      <c r="BK24" s="219"/>
      <c r="BL24" s="219"/>
      <c r="BM24" s="219"/>
      <c r="BN24" s="282"/>
      <c r="BO24" s="285" t="s">
        <v>140</v>
      </c>
      <c r="BP24" s="285"/>
      <c r="BQ24" s="285"/>
      <c r="BR24" s="285"/>
      <c r="BS24" s="291" t="s">
        <v>140</v>
      </c>
      <c r="BT24" s="219"/>
      <c r="BU24" s="219"/>
      <c r="BV24" s="219"/>
      <c r="BW24" s="219"/>
      <c r="BX24" s="219"/>
      <c r="BY24" s="219"/>
      <c r="BZ24" s="219"/>
      <c r="CA24" s="219"/>
      <c r="CB24" s="332"/>
      <c r="CD24" s="262" t="s">
        <v>390</v>
      </c>
      <c r="CE24" s="268"/>
      <c r="CF24" s="268"/>
      <c r="CG24" s="268"/>
      <c r="CH24" s="268"/>
      <c r="CI24" s="268"/>
      <c r="CJ24" s="268"/>
      <c r="CK24" s="268"/>
      <c r="CL24" s="268"/>
      <c r="CM24" s="268"/>
      <c r="CN24" s="268"/>
      <c r="CO24" s="268"/>
      <c r="CP24" s="268"/>
      <c r="CQ24" s="271"/>
      <c r="CR24" s="276">
        <v>26932773</v>
      </c>
      <c r="CS24" s="279"/>
      <c r="CT24" s="279"/>
      <c r="CU24" s="279"/>
      <c r="CV24" s="279"/>
      <c r="CW24" s="279"/>
      <c r="CX24" s="279"/>
      <c r="CY24" s="281"/>
      <c r="CZ24" s="294">
        <v>41.1</v>
      </c>
      <c r="DA24" s="296"/>
      <c r="DB24" s="296"/>
      <c r="DC24" s="342"/>
      <c r="DD24" s="346">
        <v>17869822</v>
      </c>
      <c r="DE24" s="279"/>
      <c r="DF24" s="279"/>
      <c r="DG24" s="279"/>
      <c r="DH24" s="279"/>
      <c r="DI24" s="279"/>
      <c r="DJ24" s="279"/>
      <c r="DK24" s="281"/>
      <c r="DL24" s="346">
        <v>17640564</v>
      </c>
      <c r="DM24" s="279"/>
      <c r="DN24" s="279"/>
      <c r="DO24" s="279"/>
      <c r="DP24" s="279"/>
      <c r="DQ24" s="279"/>
      <c r="DR24" s="279"/>
      <c r="DS24" s="279"/>
      <c r="DT24" s="279"/>
      <c r="DU24" s="279"/>
      <c r="DV24" s="281"/>
      <c r="DW24" s="294">
        <v>45.9</v>
      </c>
      <c r="DX24" s="296"/>
      <c r="DY24" s="296"/>
      <c r="DZ24" s="296"/>
      <c r="EA24" s="296"/>
      <c r="EB24" s="296"/>
      <c r="EC24" s="298"/>
    </row>
    <row r="25" spans="2:133" ht="11.25" customHeight="1">
      <c r="B25" s="263" t="s">
        <v>393</v>
      </c>
      <c r="C25" s="36"/>
      <c r="D25" s="36"/>
      <c r="E25" s="36"/>
      <c r="F25" s="36"/>
      <c r="G25" s="36"/>
      <c r="H25" s="36"/>
      <c r="I25" s="36"/>
      <c r="J25" s="36"/>
      <c r="K25" s="36"/>
      <c r="L25" s="36"/>
      <c r="M25" s="36"/>
      <c r="N25" s="36"/>
      <c r="O25" s="36"/>
      <c r="P25" s="36"/>
      <c r="Q25" s="272"/>
      <c r="R25" s="277" t="s">
        <v>140</v>
      </c>
      <c r="S25" s="219"/>
      <c r="T25" s="219"/>
      <c r="U25" s="219"/>
      <c r="V25" s="219"/>
      <c r="W25" s="219"/>
      <c r="X25" s="219"/>
      <c r="Y25" s="282"/>
      <c r="Z25" s="285" t="s">
        <v>140</v>
      </c>
      <c r="AA25" s="285"/>
      <c r="AB25" s="285"/>
      <c r="AC25" s="285"/>
      <c r="AD25" s="290" t="s">
        <v>140</v>
      </c>
      <c r="AE25" s="290"/>
      <c r="AF25" s="290"/>
      <c r="AG25" s="290"/>
      <c r="AH25" s="290"/>
      <c r="AI25" s="290"/>
      <c r="AJ25" s="290"/>
      <c r="AK25" s="290"/>
      <c r="AL25" s="286" t="s">
        <v>140</v>
      </c>
      <c r="AM25" s="240"/>
      <c r="AN25" s="240"/>
      <c r="AO25" s="299"/>
      <c r="AP25" s="302" t="s">
        <v>280</v>
      </c>
      <c r="AQ25" s="305"/>
      <c r="AR25" s="305"/>
      <c r="AS25" s="305"/>
      <c r="AT25" s="305"/>
      <c r="AU25" s="305"/>
      <c r="AV25" s="305"/>
      <c r="AW25" s="305"/>
      <c r="AX25" s="305"/>
      <c r="AY25" s="305"/>
      <c r="AZ25" s="305"/>
      <c r="BA25" s="305"/>
      <c r="BB25" s="305"/>
      <c r="BC25" s="305"/>
      <c r="BD25" s="305"/>
      <c r="BE25" s="305"/>
      <c r="BF25" s="319"/>
      <c r="BG25" s="277" t="s">
        <v>140</v>
      </c>
      <c r="BH25" s="219"/>
      <c r="BI25" s="219"/>
      <c r="BJ25" s="219"/>
      <c r="BK25" s="219"/>
      <c r="BL25" s="219"/>
      <c r="BM25" s="219"/>
      <c r="BN25" s="282"/>
      <c r="BO25" s="285" t="s">
        <v>140</v>
      </c>
      <c r="BP25" s="285"/>
      <c r="BQ25" s="285"/>
      <c r="BR25" s="285"/>
      <c r="BS25" s="291" t="s">
        <v>140</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9518559</v>
      </c>
      <c r="CS25" s="318"/>
      <c r="CT25" s="318"/>
      <c r="CU25" s="318"/>
      <c r="CV25" s="318"/>
      <c r="CW25" s="318"/>
      <c r="CX25" s="318"/>
      <c r="CY25" s="337"/>
      <c r="CZ25" s="286">
        <v>14.5</v>
      </c>
      <c r="DA25" s="340"/>
      <c r="DB25" s="340"/>
      <c r="DC25" s="343"/>
      <c r="DD25" s="291">
        <v>8702466</v>
      </c>
      <c r="DE25" s="318"/>
      <c r="DF25" s="318"/>
      <c r="DG25" s="318"/>
      <c r="DH25" s="318"/>
      <c r="DI25" s="318"/>
      <c r="DJ25" s="318"/>
      <c r="DK25" s="337"/>
      <c r="DL25" s="291">
        <v>8602521</v>
      </c>
      <c r="DM25" s="318"/>
      <c r="DN25" s="318"/>
      <c r="DO25" s="318"/>
      <c r="DP25" s="318"/>
      <c r="DQ25" s="318"/>
      <c r="DR25" s="318"/>
      <c r="DS25" s="318"/>
      <c r="DT25" s="318"/>
      <c r="DU25" s="318"/>
      <c r="DV25" s="337"/>
      <c r="DW25" s="286">
        <v>22.4</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38555827</v>
      </c>
      <c r="S26" s="219"/>
      <c r="T26" s="219"/>
      <c r="U26" s="219"/>
      <c r="V26" s="219"/>
      <c r="W26" s="219"/>
      <c r="X26" s="219"/>
      <c r="Y26" s="282"/>
      <c r="Z26" s="285">
        <v>57.9</v>
      </c>
      <c r="AA26" s="285"/>
      <c r="AB26" s="285"/>
      <c r="AC26" s="285"/>
      <c r="AD26" s="290">
        <v>36422669</v>
      </c>
      <c r="AE26" s="290"/>
      <c r="AF26" s="290"/>
      <c r="AG26" s="290"/>
      <c r="AH26" s="290"/>
      <c r="AI26" s="290"/>
      <c r="AJ26" s="290"/>
      <c r="AK26" s="290"/>
      <c r="AL26" s="286">
        <v>99.5</v>
      </c>
      <c r="AM26" s="240"/>
      <c r="AN26" s="240"/>
      <c r="AO26" s="299"/>
      <c r="AP26" s="302" t="s">
        <v>395</v>
      </c>
      <c r="AQ26" s="304"/>
      <c r="AR26" s="304"/>
      <c r="AS26" s="304"/>
      <c r="AT26" s="304"/>
      <c r="AU26" s="304"/>
      <c r="AV26" s="304"/>
      <c r="AW26" s="304"/>
      <c r="AX26" s="304"/>
      <c r="AY26" s="304"/>
      <c r="AZ26" s="304"/>
      <c r="BA26" s="304"/>
      <c r="BB26" s="304"/>
      <c r="BC26" s="304"/>
      <c r="BD26" s="304"/>
      <c r="BE26" s="304"/>
      <c r="BF26" s="319"/>
      <c r="BG26" s="277" t="s">
        <v>140</v>
      </c>
      <c r="BH26" s="219"/>
      <c r="BI26" s="219"/>
      <c r="BJ26" s="219"/>
      <c r="BK26" s="219"/>
      <c r="BL26" s="219"/>
      <c r="BM26" s="219"/>
      <c r="BN26" s="282"/>
      <c r="BO26" s="285" t="s">
        <v>140</v>
      </c>
      <c r="BP26" s="285"/>
      <c r="BQ26" s="285"/>
      <c r="BR26" s="285"/>
      <c r="BS26" s="291" t="s">
        <v>140</v>
      </c>
      <c r="BT26" s="219"/>
      <c r="BU26" s="219"/>
      <c r="BV26" s="219"/>
      <c r="BW26" s="219"/>
      <c r="BX26" s="219"/>
      <c r="BY26" s="219"/>
      <c r="BZ26" s="219"/>
      <c r="CA26" s="219"/>
      <c r="CB26" s="332"/>
      <c r="CD26" s="263" t="s">
        <v>109</v>
      </c>
      <c r="CE26" s="36"/>
      <c r="CF26" s="36"/>
      <c r="CG26" s="36"/>
      <c r="CH26" s="36"/>
      <c r="CI26" s="36"/>
      <c r="CJ26" s="36"/>
      <c r="CK26" s="36"/>
      <c r="CL26" s="36"/>
      <c r="CM26" s="36"/>
      <c r="CN26" s="36"/>
      <c r="CO26" s="36"/>
      <c r="CP26" s="36"/>
      <c r="CQ26" s="272"/>
      <c r="CR26" s="277">
        <v>6975077</v>
      </c>
      <c r="CS26" s="219"/>
      <c r="CT26" s="219"/>
      <c r="CU26" s="219"/>
      <c r="CV26" s="219"/>
      <c r="CW26" s="219"/>
      <c r="CX26" s="219"/>
      <c r="CY26" s="282"/>
      <c r="CZ26" s="286">
        <v>10.6</v>
      </c>
      <c r="DA26" s="340"/>
      <c r="DB26" s="340"/>
      <c r="DC26" s="343"/>
      <c r="DD26" s="291">
        <v>6191657</v>
      </c>
      <c r="DE26" s="219"/>
      <c r="DF26" s="219"/>
      <c r="DG26" s="219"/>
      <c r="DH26" s="219"/>
      <c r="DI26" s="219"/>
      <c r="DJ26" s="219"/>
      <c r="DK26" s="282"/>
      <c r="DL26" s="291" t="s">
        <v>140</v>
      </c>
      <c r="DM26" s="219"/>
      <c r="DN26" s="219"/>
      <c r="DO26" s="219"/>
      <c r="DP26" s="219"/>
      <c r="DQ26" s="219"/>
      <c r="DR26" s="219"/>
      <c r="DS26" s="219"/>
      <c r="DT26" s="219"/>
      <c r="DU26" s="219"/>
      <c r="DV26" s="282"/>
      <c r="DW26" s="286" t="s">
        <v>140</v>
      </c>
      <c r="DX26" s="340"/>
      <c r="DY26" s="340"/>
      <c r="DZ26" s="340"/>
      <c r="EA26" s="340"/>
      <c r="EB26" s="340"/>
      <c r="EC26" s="365"/>
    </row>
    <row r="27" spans="2:133" ht="11.25" customHeight="1">
      <c r="B27" s="263" t="s">
        <v>396</v>
      </c>
      <c r="C27" s="36"/>
      <c r="D27" s="36"/>
      <c r="E27" s="36"/>
      <c r="F27" s="36"/>
      <c r="G27" s="36"/>
      <c r="H27" s="36"/>
      <c r="I27" s="36"/>
      <c r="J27" s="36"/>
      <c r="K27" s="36"/>
      <c r="L27" s="36"/>
      <c r="M27" s="36"/>
      <c r="N27" s="36"/>
      <c r="O27" s="36"/>
      <c r="P27" s="36"/>
      <c r="Q27" s="272"/>
      <c r="R27" s="277">
        <v>37637</v>
      </c>
      <c r="S27" s="219"/>
      <c r="T27" s="219"/>
      <c r="U27" s="219"/>
      <c r="V27" s="219"/>
      <c r="W27" s="219"/>
      <c r="X27" s="219"/>
      <c r="Y27" s="282"/>
      <c r="Z27" s="285">
        <v>0.1</v>
      </c>
      <c r="AA27" s="285"/>
      <c r="AB27" s="285"/>
      <c r="AC27" s="285"/>
      <c r="AD27" s="290">
        <v>37637</v>
      </c>
      <c r="AE27" s="290"/>
      <c r="AF27" s="290"/>
      <c r="AG27" s="290"/>
      <c r="AH27" s="290"/>
      <c r="AI27" s="290"/>
      <c r="AJ27" s="290"/>
      <c r="AK27" s="290"/>
      <c r="AL27" s="286">
        <v>0.1</v>
      </c>
      <c r="AM27" s="240"/>
      <c r="AN27" s="240"/>
      <c r="AO27" s="299"/>
      <c r="AP27" s="263" t="s">
        <v>398</v>
      </c>
      <c r="AQ27" s="36"/>
      <c r="AR27" s="36"/>
      <c r="AS27" s="36"/>
      <c r="AT27" s="36"/>
      <c r="AU27" s="36"/>
      <c r="AV27" s="36"/>
      <c r="AW27" s="36"/>
      <c r="AX27" s="36"/>
      <c r="AY27" s="36"/>
      <c r="AZ27" s="36"/>
      <c r="BA27" s="36"/>
      <c r="BB27" s="36"/>
      <c r="BC27" s="36"/>
      <c r="BD27" s="36"/>
      <c r="BE27" s="36"/>
      <c r="BF27" s="272"/>
      <c r="BG27" s="277">
        <v>28134916</v>
      </c>
      <c r="BH27" s="219"/>
      <c r="BI27" s="219"/>
      <c r="BJ27" s="219"/>
      <c r="BK27" s="219"/>
      <c r="BL27" s="219"/>
      <c r="BM27" s="219"/>
      <c r="BN27" s="282"/>
      <c r="BO27" s="285">
        <v>100</v>
      </c>
      <c r="BP27" s="285"/>
      <c r="BQ27" s="285"/>
      <c r="BR27" s="285"/>
      <c r="BS27" s="291" t="s">
        <v>140</v>
      </c>
      <c r="BT27" s="219"/>
      <c r="BU27" s="219"/>
      <c r="BV27" s="219"/>
      <c r="BW27" s="219"/>
      <c r="BX27" s="219"/>
      <c r="BY27" s="219"/>
      <c r="BZ27" s="219"/>
      <c r="CA27" s="219"/>
      <c r="CB27" s="332"/>
      <c r="CD27" s="263" t="s">
        <v>230</v>
      </c>
      <c r="CE27" s="36"/>
      <c r="CF27" s="36"/>
      <c r="CG27" s="36"/>
      <c r="CH27" s="36"/>
      <c r="CI27" s="36"/>
      <c r="CJ27" s="36"/>
      <c r="CK27" s="36"/>
      <c r="CL27" s="36"/>
      <c r="CM27" s="36"/>
      <c r="CN27" s="36"/>
      <c r="CO27" s="36"/>
      <c r="CP27" s="36"/>
      <c r="CQ27" s="272"/>
      <c r="CR27" s="277">
        <v>11830667</v>
      </c>
      <c r="CS27" s="318"/>
      <c r="CT27" s="318"/>
      <c r="CU27" s="318"/>
      <c r="CV27" s="318"/>
      <c r="CW27" s="318"/>
      <c r="CX27" s="318"/>
      <c r="CY27" s="337"/>
      <c r="CZ27" s="286">
        <v>18.100000000000001</v>
      </c>
      <c r="DA27" s="340"/>
      <c r="DB27" s="340"/>
      <c r="DC27" s="343"/>
      <c r="DD27" s="291">
        <v>3626304</v>
      </c>
      <c r="DE27" s="318"/>
      <c r="DF27" s="318"/>
      <c r="DG27" s="318"/>
      <c r="DH27" s="318"/>
      <c r="DI27" s="318"/>
      <c r="DJ27" s="318"/>
      <c r="DK27" s="337"/>
      <c r="DL27" s="291">
        <v>3496991</v>
      </c>
      <c r="DM27" s="318"/>
      <c r="DN27" s="318"/>
      <c r="DO27" s="318"/>
      <c r="DP27" s="318"/>
      <c r="DQ27" s="318"/>
      <c r="DR27" s="318"/>
      <c r="DS27" s="318"/>
      <c r="DT27" s="318"/>
      <c r="DU27" s="318"/>
      <c r="DV27" s="337"/>
      <c r="DW27" s="286">
        <v>9.1</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559858</v>
      </c>
      <c r="S28" s="219"/>
      <c r="T28" s="219"/>
      <c r="U28" s="219"/>
      <c r="V28" s="219"/>
      <c r="W28" s="219"/>
      <c r="X28" s="219"/>
      <c r="Y28" s="282"/>
      <c r="Z28" s="285">
        <v>0.8</v>
      </c>
      <c r="AA28" s="285"/>
      <c r="AB28" s="285"/>
      <c r="AC28" s="285"/>
      <c r="AD28" s="290" t="s">
        <v>140</v>
      </c>
      <c r="AE28" s="290"/>
      <c r="AF28" s="290"/>
      <c r="AG28" s="290"/>
      <c r="AH28" s="290"/>
      <c r="AI28" s="290"/>
      <c r="AJ28" s="290"/>
      <c r="AK28" s="290"/>
      <c r="AL28" s="286" t="s">
        <v>140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391</v>
      </c>
      <c r="CE28" s="36"/>
      <c r="CF28" s="36"/>
      <c r="CG28" s="36"/>
      <c r="CH28" s="36"/>
      <c r="CI28" s="36"/>
      <c r="CJ28" s="36"/>
      <c r="CK28" s="36"/>
      <c r="CL28" s="36"/>
      <c r="CM28" s="36"/>
      <c r="CN28" s="36"/>
      <c r="CO28" s="36"/>
      <c r="CP28" s="36"/>
      <c r="CQ28" s="272"/>
      <c r="CR28" s="277">
        <v>5583547</v>
      </c>
      <c r="CS28" s="219"/>
      <c r="CT28" s="219"/>
      <c r="CU28" s="219"/>
      <c r="CV28" s="219"/>
      <c r="CW28" s="219"/>
      <c r="CX28" s="219"/>
      <c r="CY28" s="282"/>
      <c r="CZ28" s="286">
        <v>8.5</v>
      </c>
      <c r="DA28" s="340"/>
      <c r="DB28" s="340"/>
      <c r="DC28" s="343"/>
      <c r="DD28" s="291">
        <v>5541052</v>
      </c>
      <c r="DE28" s="219"/>
      <c r="DF28" s="219"/>
      <c r="DG28" s="219"/>
      <c r="DH28" s="219"/>
      <c r="DI28" s="219"/>
      <c r="DJ28" s="219"/>
      <c r="DK28" s="282"/>
      <c r="DL28" s="291">
        <v>5541052</v>
      </c>
      <c r="DM28" s="219"/>
      <c r="DN28" s="219"/>
      <c r="DO28" s="219"/>
      <c r="DP28" s="219"/>
      <c r="DQ28" s="219"/>
      <c r="DR28" s="219"/>
      <c r="DS28" s="219"/>
      <c r="DT28" s="219"/>
      <c r="DU28" s="219"/>
      <c r="DV28" s="282"/>
      <c r="DW28" s="286">
        <v>14.4</v>
      </c>
      <c r="DX28" s="340"/>
      <c r="DY28" s="340"/>
      <c r="DZ28" s="340"/>
      <c r="EA28" s="340"/>
      <c r="EB28" s="340"/>
      <c r="EC28" s="365"/>
    </row>
    <row r="29" spans="2:133" ht="11.25" customHeight="1">
      <c r="B29" s="263" t="s">
        <v>318</v>
      </c>
      <c r="C29" s="36"/>
      <c r="D29" s="36"/>
      <c r="E29" s="36"/>
      <c r="F29" s="36"/>
      <c r="G29" s="36"/>
      <c r="H29" s="36"/>
      <c r="I29" s="36"/>
      <c r="J29" s="36"/>
      <c r="K29" s="36"/>
      <c r="L29" s="36"/>
      <c r="M29" s="36"/>
      <c r="N29" s="36"/>
      <c r="O29" s="36"/>
      <c r="P29" s="36"/>
      <c r="Q29" s="272"/>
      <c r="R29" s="277">
        <v>588418</v>
      </c>
      <c r="S29" s="219"/>
      <c r="T29" s="219"/>
      <c r="U29" s="219"/>
      <c r="V29" s="219"/>
      <c r="W29" s="219"/>
      <c r="X29" s="219"/>
      <c r="Y29" s="282"/>
      <c r="Z29" s="285">
        <v>0.9</v>
      </c>
      <c r="AA29" s="285"/>
      <c r="AB29" s="285"/>
      <c r="AC29" s="285"/>
      <c r="AD29" s="290">
        <v>111268</v>
      </c>
      <c r="AE29" s="290"/>
      <c r="AF29" s="290"/>
      <c r="AG29" s="290"/>
      <c r="AH29" s="290"/>
      <c r="AI29" s="290"/>
      <c r="AJ29" s="290"/>
      <c r="AK29" s="290"/>
      <c r="AL29" s="286">
        <v>0.3</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179</v>
      </c>
      <c r="CE29" s="42"/>
      <c r="CF29" s="263" t="s">
        <v>24</v>
      </c>
      <c r="CG29" s="36"/>
      <c r="CH29" s="36"/>
      <c r="CI29" s="36"/>
      <c r="CJ29" s="36"/>
      <c r="CK29" s="36"/>
      <c r="CL29" s="36"/>
      <c r="CM29" s="36"/>
      <c r="CN29" s="36"/>
      <c r="CO29" s="36"/>
      <c r="CP29" s="36"/>
      <c r="CQ29" s="272"/>
      <c r="CR29" s="277">
        <v>5583290</v>
      </c>
      <c r="CS29" s="318"/>
      <c r="CT29" s="318"/>
      <c r="CU29" s="318"/>
      <c r="CV29" s="318"/>
      <c r="CW29" s="318"/>
      <c r="CX29" s="318"/>
      <c r="CY29" s="337"/>
      <c r="CZ29" s="286">
        <v>8.5</v>
      </c>
      <c r="DA29" s="340"/>
      <c r="DB29" s="340"/>
      <c r="DC29" s="343"/>
      <c r="DD29" s="291">
        <v>5540795</v>
      </c>
      <c r="DE29" s="318"/>
      <c r="DF29" s="318"/>
      <c r="DG29" s="318"/>
      <c r="DH29" s="318"/>
      <c r="DI29" s="318"/>
      <c r="DJ29" s="318"/>
      <c r="DK29" s="337"/>
      <c r="DL29" s="291">
        <v>5540795</v>
      </c>
      <c r="DM29" s="318"/>
      <c r="DN29" s="318"/>
      <c r="DO29" s="318"/>
      <c r="DP29" s="318"/>
      <c r="DQ29" s="318"/>
      <c r="DR29" s="318"/>
      <c r="DS29" s="318"/>
      <c r="DT29" s="318"/>
      <c r="DU29" s="318"/>
      <c r="DV29" s="337"/>
      <c r="DW29" s="286">
        <v>14.4</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345242</v>
      </c>
      <c r="S30" s="219"/>
      <c r="T30" s="219"/>
      <c r="U30" s="219"/>
      <c r="V30" s="219"/>
      <c r="W30" s="219"/>
      <c r="X30" s="219"/>
      <c r="Y30" s="282"/>
      <c r="Z30" s="285">
        <v>0.5</v>
      </c>
      <c r="AA30" s="285"/>
      <c r="AB30" s="285"/>
      <c r="AC30" s="285"/>
      <c r="AD30" s="290" t="s">
        <v>140</v>
      </c>
      <c r="AE30" s="290"/>
      <c r="AF30" s="290"/>
      <c r="AG30" s="290"/>
      <c r="AH30" s="290"/>
      <c r="AI30" s="290"/>
      <c r="AJ30" s="290"/>
      <c r="AK30" s="290"/>
      <c r="AL30" s="286" t="s">
        <v>140</v>
      </c>
      <c r="AM30" s="240"/>
      <c r="AN30" s="240"/>
      <c r="AO30" s="299"/>
      <c r="AP30" s="183" t="s">
        <v>321</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400</v>
      </c>
      <c r="BS30" s="326"/>
      <c r="BT30" s="326"/>
      <c r="BU30" s="326"/>
      <c r="BV30" s="326"/>
      <c r="BW30" s="326"/>
      <c r="BX30" s="326"/>
      <c r="BY30" s="326"/>
      <c r="BZ30" s="326"/>
      <c r="CA30" s="326"/>
      <c r="CB30" s="329"/>
      <c r="CD30" s="134"/>
      <c r="CE30" s="43"/>
      <c r="CF30" s="263" t="s">
        <v>401</v>
      </c>
      <c r="CG30" s="36"/>
      <c r="CH30" s="36"/>
      <c r="CI30" s="36"/>
      <c r="CJ30" s="36"/>
      <c r="CK30" s="36"/>
      <c r="CL30" s="36"/>
      <c r="CM30" s="36"/>
      <c r="CN30" s="36"/>
      <c r="CO30" s="36"/>
      <c r="CP30" s="36"/>
      <c r="CQ30" s="272"/>
      <c r="CR30" s="277">
        <v>5323681</v>
      </c>
      <c r="CS30" s="219"/>
      <c r="CT30" s="219"/>
      <c r="CU30" s="219"/>
      <c r="CV30" s="219"/>
      <c r="CW30" s="219"/>
      <c r="CX30" s="219"/>
      <c r="CY30" s="282"/>
      <c r="CZ30" s="286">
        <v>8.1</v>
      </c>
      <c r="DA30" s="340"/>
      <c r="DB30" s="340"/>
      <c r="DC30" s="343"/>
      <c r="DD30" s="291">
        <v>5286439</v>
      </c>
      <c r="DE30" s="219"/>
      <c r="DF30" s="219"/>
      <c r="DG30" s="219"/>
      <c r="DH30" s="219"/>
      <c r="DI30" s="219"/>
      <c r="DJ30" s="219"/>
      <c r="DK30" s="282"/>
      <c r="DL30" s="291">
        <v>5286439</v>
      </c>
      <c r="DM30" s="219"/>
      <c r="DN30" s="219"/>
      <c r="DO30" s="219"/>
      <c r="DP30" s="219"/>
      <c r="DQ30" s="219"/>
      <c r="DR30" s="219"/>
      <c r="DS30" s="219"/>
      <c r="DT30" s="219"/>
      <c r="DU30" s="219"/>
      <c r="DV30" s="282"/>
      <c r="DW30" s="286">
        <v>13.8</v>
      </c>
      <c r="DX30" s="340"/>
      <c r="DY30" s="340"/>
      <c r="DZ30" s="340"/>
      <c r="EA30" s="340"/>
      <c r="EB30" s="340"/>
      <c r="EC30" s="365"/>
    </row>
    <row r="31" spans="2:133" ht="11.25" customHeight="1">
      <c r="B31" s="263" t="s">
        <v>349</v>
      </c>
      <c r="C31" s="36"/>
      <c r="D31" s="36"/>
      <c r="E31" s="36"/>
      <c r="F31" s="36"/>
      <c r="G31" s="36"/>
      <c r="H31" s="36"/>
      <c r="I31" s="36"/>
      <c r="J31" s="36"/>
      <c r="K31" s="36"/>
      <c r="L31" s="36"/>
      <c r="M31" s="36"/>
      <c r="N31" s="36"/>
      <c r="O31" s="36"/>
      <c r="P31" s="36"/>
      <c r="Q31" s="272"/>
      <c r="R31" s="277">
        <v>8263927</v>
      </c>
      <c r="S31" s="219"/>
      <c r="T31" s="219"/>
      <c r="U31" s="219"/>
      <c r="V31" s="219"/>
      <c r="W31" s="219"/>
      <c r="X31" s="219"/>
      <c r="Y31" s="282"/>
      <c r="Z31" s="285">
        <v>12.4</v>
      </c>
      <c r="AA31" s="285"/>
      <c r="AB31" s="285"/>
      <c r="AC31" s="285"/>
      <c r="AD31" s="290" t="s">
        <v>140</v>
      </c>
      <c r="AE31" s="290"/>
      <c r="AF31" s="290"/>
      <c r="AG31" s="290"/>
      <c r="AH31" s="290"/>
      <c r="AI31" s="290"/>
      <c r="AJ31" s="290"/>
      <c r="AK31" s="290"/>
      <c r="AL31" s="286" t="s">
        <v>140</v>
      </c>
      <c r="AM31" s="240"/>
      <c r="AN31" s="240"/>
      <c r="AO31" s="299"/>
      <c r="AP31" s="163" t="s">
        <v>11</v>
      </c>
      <c r="AQ31" s="179"/>
      <c r="AR31" s="179"/>
      <c r="AS31" s="179"/>
      <c r="AT31" s="311" t="s">
        <v>402</v>
      </c>
      <c r="AU31" s="268"/>
      <c r="AV31" s="268"/>
      <c r="AW31" s="268"/>
      <c r="AX31" s="262" t="s">
        <v>281</v>
      </c>
      <c r="AY31" s="268"/>
      <c r="AZ31" s="268"/>
      <c r="BA31" s="268"/>
      <c r="BB31" s="268"/>
      <c r="BC31" s="268"/>
      <c r="BD31" s="268"/>
      <c r="BE31" s="268"/>
      <c r="BF31" s="271"/>
      <c r="BG31" s="323">
        <v>99.4</v>
      </c>
      <c r="BH31" s="327"/>
      <c r="BI31" s="327"/>
      <c r="BJ31" s="327"/>
      <c r="BK31" s="327"/>
      <c r="BL31" s="327"/>
      <c r="BM31" s="296">
        <v>98.2</v>
      </c>
      <c r="BN31" s="327"/>
      <c r="BO31" s="327"/>
      <c r="BP31" s="327"/>
      <c r="BQ31" s="330"/>
      <c r="BR31" s="323">
        <v>99.5</v>
      </c>
      <c r="BS31" s="327"/>
      <c r="BT31" s="327"/>
      <c r="BU31" s="327"/>
      <c r="BV31" s="327"/>
      <c r="BW31" s="327"/>
      <c r="BX31" s="296">
        <v>98</v>
      </c>
      <c r="BY31" s="327"/>
      <c r="BZ31" s="327"/>
      <c r="CA31" s="327"/>
      <c r="CB31" s="330"/>
      <c r="CD31" s="134"/>
      <c r="CE31" s="43"/>
      <c r="CF31" s="263" t="s">
        <v>320</v>
      </c>
      <c r="CG31" s="36"/>
      <c r="CH31" s="36"/>
      <c r="CI31" s="36"/>
      <c r="CJ31" s="36"/>
      <c r="CK31" s="36"/>
      <c r="CL31" s="36"/>
      <c r="CM31" s="36"/>
      <c r="CN31" s="36"/>
      <c r="CO31" s="36"/>
      <c r="CP31" s="36"/>
      <c r="CQ31" s="272"/>
      <c r="CR31" s="277">
        <v>259609</v>
      </c>
      <c r="CS31" s="318"/>
      <c r="CT31" s="318"/>
      <c r="CU31" s="318"/>
      <c r="CV31" s="318"/>
      <c r="CW31" s="318"/>
      <c r="CX31" s="318"/>
      <c r="CY31" s="337"/>
      <c r="CZ31" s="286">
        <v>0.4</v>
      </c>
      <c r="DA31" s="340"/>
      <c r="DB31" s="340"/>
      <c r="DC31" s="343"/>
      <c r="DD31" s="291">
        <v>254356</v>
      </c>
      <c r="DE31" s="318"/>
      <c r="DF31" s="318"/>
      <c r="DG31" s="318"/>
      <c r="DH31" s="318"/>
      <c r="DI31" s="318"/>
      <c r="DJ31" s="318"/>
      <c r="DK31" s="337"/>
      <c r="DL31" s="291">
        <v>254356</v>
      </c>
      <c r="DM31" s="318"/>
      <c r="DN31" s="318"/>
      <c r="DO31" s="318"/>
      <c r="DP31" s="318"/>
      <c r="DQ31" s="318"/>
      <c r="DR31" s="318"/>
      <c r="DS31" s="318"/>
      <c r="DT31" s="318"/>
      <c r="DU31" s="318"/>
      <c r="DV31" s="337"/>
      <c r="DW31" s="286">
        <v>0.7</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140</v>
      </c>
      <c r="S32" s="219"/>
      <c r="T32" s="219"/>
      <c r="U32" s="219"/>
      <c r="V32" s="219"/>
      <c r="W32" s="219"/>
      <c r="X32" s="219"/>
      <c r="Y32" s="282"/>
      <c r="Z32" s="285" t="s">
        <v>140</v>
      </c>
      <c r="AA32" s="285"/>
      <c r="AB32" s="285"/>
      <c r="AC32" s="285"/>
      <c r="AD32" s="290" t="s">
        <v>140</v>
      </c>
      <c r="AE32" s="290"/>
      <c r="AF32" s="290"/>
      <c r="AG32" s="290"/>
      <c r="AH32" s="290"/>
      <c r="AI32" s="290"/>
      <c r="AJ32" s="290"/>
      <c r="AK32" s="290"/>
      <c r="AL32" s="286" t="s">
        <v>140</v>
      </c>
      <c r="AM32" s="240"/>
      <c r="AN32" s="240"/>
      <c r="AO32" s="299"/>
      <c r="AP32" s="303"/>
      <c r="AQ32" s="29"/>
      <c r="AR32" s="29"/>
      <c r="AS32" s="29"/>
      <c r="AT32" s="312"/>
      <c r="AU32" s="36" t="s">
        <v>257</v>
      </c>
      <c r="AV32" s="36"/>
      <c r="AW32" s="36"/>
      <c r="AX32" s="263" t="s">
        <v>382</v>
      </c>
      <c r="AY32" s="36"/>
      <c r="AZ32" s="36"/>
      <c r="BA32" s="36"/>
      <c r="BB32" s="36"/>
      <c r="BC32" s="36"/>
      <c r="BD32" s="36"/>
      <c r="BE32" s="36"/>
      <c r="BF32" s="272"/>
      <c r="BG32" s="324">
        <v>99.2</v>
      </c>
      <c r="BH32" s="318"/>
      <c r="BI32" s="318"/>
      <c r="BJ32" s="318"/>
      <c r="BK32" s="318"/>
      <c r="BL32" s="318"/>
      <c r="BM32" s="240">
        <v>97.5</v>
      </c>
      <c r="BN32" s="328"/>
      <c r="BO32" s="328"/>
      <c r="BP32" s="328"/>
      <c r="BQ32" s="321"/>
      <c r="BR32" s="324">
        <v>99.2</v>
      </c>
      <c r="BS32" s="318"/>
      <c r="BT32" s="318"/>
      <c r="BU32" s="318"/>
      <c r="BV32" s="318"/>
      <c r="BW32" s="318"/>
      <c r="BX32" s="240">
        <v>97.3</v>
      </c>
      <c r="BY32" s="328"/>
      <c r="BZ32" s="328"/>
      <c r="CA32" s="328"/>
      <c r="CB32" s="321"/>
      <c r="CD32" s="135"/>
      <c r="CE32" s="142"/>
      <c r="CF32" s="263" t="s">
        <v>214</v>
      </c>
      <c r="CG32" s="36"/>
      <c r="CH32" s="36"/>
      <c r="CI32" s="36"/>
      <c r="CJ32" s="36"/>
      <c r="CK32" s="36"/>
      <c r="CL32" s="36"/>
      <c r="CM32" s="36"/>
      <c r="CN32" s="36"/>
      <c r="CO32" s="36"/>
      <c r="CP32" s="36"/>
      <c r="CQ32" s="272"/>
      <c r="CR32" s="277">
        <v>257</v>
      </c>
      <c r="CS32" s="219"/>
      <c r="CT32" s="219"/>
      <c r="CU32" s="219"/>
      <c r="CV32" s="219"/>
      <c r="CW32" s="219"/>
      <c r="CX32" s="219"/>
      <c r="CY32" s="282"/>
      <c r="CZ32" s="286">
        <v>0</v>
      </c>
      <c r="DA32" s="340"/>
      <c r="DB32" s="340"/>
      <c r="DC32" s="343"/>
      <c r="DD32" s="291">
        <v>257</v>
      </c>
      <c r="DE32" s="219"/>
      <c r="DF32" s="219"/>
      <c r="DG32" s="219"/>
      <c r="DH32" s="219"/>
      <c r="DI32" s="219"/>
      <c r="DJ32" s="219"/>
      <c r="DK32" s="282"/>
      <c r="DL32" s="291">
        <v>257</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4004718</v>
      </c>
      <c r="S33" s="219"/>
      <c r="T33" s="219"/>
      <c r="U33" s="219"/>
      <c r="V33" s="219"/>
      <c r="W33" s="219"/>
      <c r="X33" s="219"/>
      <c r="Y33" s="282"/>
      <c r="Z33" s="285">
        <v>6</v>
      </c>
      <c r="AA33" s="285"/>
      <c r="AB33" s="285"/>
      <c r="AC33" s="285"/>
      <c r="AD33" s="290" t="s">
        <v>140</v>
      </c>
      <c r="AE33" s="290"/>
      <c r="AF33" s="290"/>
      <c r="AG33" s="290"/>
      <c r="AH33" s="290"/>
      <c r="AI33" s="290"/>
      <c r="AJ33" s="290"/>
      <c r="AK33" s="290"/>
      <c r="AL33" s="286" t="s">
        <v>140</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99.6</v>
      </c>
      <c r="BH33" s="317"/>
      <c r="BI33" s="317"/>
      <c r="BJ33" s="317"/>
      <c r="BK33" s="317"/>
      <c r="BL33" s="317"/>
      <c r="BM33" s="297">
        <v>98.8</v>
      </c>
      <c r="BN33" s="317"/>
      <c r="BO33" s="317"/>
      <c r="BP33" s="317"/>
      <c r="BQ33" s="322"/>
      <c r="BR33" s="325">
        <v>99.6</v>
      </c>
      <c r="BS33" s="317"/>
      <c r="BT33" s="317"/>
      <c r="BU33" s="317"/>
      <c r="BV33" s="317"/>
      <c r="BW33" s="317"/>
      <c r="BX33" s="297">
        <v>98.4</v>
      </c>
      <c r="BY33" s="317"/>
      <c r="BZ33" s="317"/>
      <c r="CA33" s="317"/>
      <c r="CB33" s="322"/>
      <c r="CD33" s="263" t="s">
        <v>403</v>
      </c>
      <c r="CE33" s="36"/>
      <c r="CF33" s="36"/>
      <c r="CG33" s="36"/>
      <c r="CH33" s="36"/>
      <c r="CI33" s="36"/>
      <c r="CJ33" s="36"/>
      <c r="CK33" s="36"/>
      <c r="CL33" s="36"/>
      <c r="CM33" s="36"/>
      <c r="CN33" s="36"/>
      <c r="CO33" s="36"/>
      <c r="CP33" s="36"/>
      <c r="CQ33" s="272"/>
      <c r="CR33" s="277">
        <v>25020952</v>
      </c>
      <c r="CS33" s="318"/>
      <c r="CT33" s="318"/>
      <c r="CU33" s="318"/>
      <c r="CV33" s="318"/>
      <c r="CW33" s="318"/>
      <c r="CX33" s="318"/>
      <c r="CY33" s="337"/>
      <c r="CZ33" s="286">
        <v>38.200000000000003</v>
      </c>
      <c r="DA33" s="340"/>
      <c r="DB33" s="340"/>
      <c r="DC33" s="343"/>
      <c r="DD33" s="291">
        <v>20017272</v>
      </c>
      <c r="DE33" s="318"/>
      <c r="DF33" s="318"/>
      <c r="DG33" s="318"/>
      <c r="DH33" s="318"/>
      <c r="DI33" s="318"/>
      <c r="DJ33" s="318"/>
      <c r="DK33" s="337"/>
      <c r="DL33" s="291">
        <v>15627804</v>
      </c>
      <c r="DM33" s="318"/>
      <c r="DN33" s="318"/>
      <c r="DO33" s="318"/>
      <c r="DP33" s="318"/>
      <c r="DQ33" s="318"/>
      <c r="DR33" s="318"/>
      <c r="DS33" s="318"/>
      <c r="DT33" s="318"/>
      <c r="DU33" s="318"/>
      <c r="DV33" s="337"/>
      <c r="DW33" s="286">
        <v>40.700000000000003</v>
      </c>
      <c r="DX33" s="340"/>
      <c r="DY33" s="340"/>
      <c r="DZ33" s="340"/>
      <c r="EA33" s="340"/>
      <c r="EB33" s="340"/>
      <c r="EC33" s="365"/>
    </row>
    <row r="34" spans="2:133" ht="11.25" customHeight="1">
      <c r="B34" s="263" t="s">
        <v>243</v>
      </c>
      <c r="C34" s="36"/>
      <c r="D34" s="36"/>
      <c r="E34" s="36"/>
      <c r="F34" s="36"/>
      <c r="G34" s="36"/>
      <c r="H34" s="36"/>
      <c r="I34" s="36"/>
      <c r="J34" s="36"/>
      <c r="K34" s="36"/>
      <c r="L34" s="36"/>
      <c r="M34" s="36"/>
      <c r="N34" s="36"/>
      <c r="O34" s="36"/>
      <c r="P34" s="36"/>
      <c r="Q34" s="272"/>
      <c r="R34" s="277">
        <v>74519</v>
      </c>
      <c r="S34" s="219"/>
      <c r="T34" s="219"/>
      <c r="U34" s="219"/>
      <c r="V34" s="219"/>
      <c r="W34" s="219"/>
      <c r="X34" s="219"/>
      <c r="Y34" s="282"/>
      <c r="Z34" s="285">
        <v>0.1</v>
      </c>
      <c r="AA34" s="285"/>
      <c r="AB34" s="285"/>
      <c r="AC34" s="285"/>
      <c r="AD34" s="290">
        <v>29610</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406</v>
      </c>
      <c r="CE34" s="36"/>
      <c r="CF34" s="36"/>
      <c r="CG34" s="36"/>
      <c r="CH34" s="36"/>
      <c r="CI34" s="36"/>
      <c r="CJ34" s="36"/>
      <c r="CK34" s="36"/>
      <c r="CL34" s="36"/>
      <c r="CM34" s="36"/>
      <c r="CN34" s="36"/>
      <c r="CO34" s="36"/>
      <c r="CP34" s="36"/>
      <c r="CQ34" s="272"/>
      <c r="CR34" s="277">
        <v>9176761</v>
      </c>
      <c r="CS34" s="219"/>
      <c r="CT34" s="219"/>
      <c r="CU34" s="219"/>
      <c r="CV34" s="219"/>
      <c r="CW34" s="219"/>
      <c r="CX34" s="219"/>
      <c r="CY34" s="282"/>
      <c r="CZ34" s="286">
        <v>14</v>
      </c>
      <c r="DA34" s="340"/>
      <c r="DB34" s="340"/>
      <c r="DC34" s="343"/>
      <c r="DD34" s="291">
        <v>7087197</v>
      </c>
      <c r="DE34" s="219"/>
      <c r="DF34" s="219"/>
      <c r="DG34" s="219"/>
      <c r="DH34" s="219"/>
      <c r="DI34" s="219"/>
      <c r="DJ34" s="219"/>
      <c r="DK34" s="282"/>
      <c r="DL34" s="291">
        <v>5832389</v>
      </c>
      <c r="DM34" s="219"/>
      <c r="DN34" s="219"/>
      <c r="DO34" s="219"/>
      <c r="DP34" s="219"/>
      <c r="DQ34" s="219"/>
      <c r="DR34" s="219"/>
      <c r="DS34" s="219"/>
      <c r="DT34" s="219"/>
      <c r="DU34" s="219"/>
      <c r="DV34" s="282"/>
      <c r="DW34" s="286">
        <v>15.2</v>
      </c>
      <c r="DX34" s="340"/>
      <c r="DY34" s="340"/>
      <c r="DZ34" s="340"/>
      <c r="EA34" s="340"/>
      <c r="EB34" s="340"/>
      <c r="EC34" s="365"/>
    </row>
    <row r="35" spans="2:133" ht="11.25" customHeight="1">
      <c r="B35" s="263" t="s">
        <v>150</v>
      </c>
      <c r="C35" s="36"/>
      <c r="D35" s="36"/>
      <c r="E35" s="36"/>
      <c r="F35" s="36"/>
      <c r="G35" s="36"/>
      <c r="H35" s="36"/>
      <c r="I35" s="36"/>
      <c r="J35" s="36"/>
      <c r="K35" s="36"/>
      <c r="L35" s="36"/>
      <c r="M35" s="36"/>
      <c r="N35" s="36"/>
      <c r="O35" s="36"/>
      <c r="P35" s="36"/>
      <c r="Q35" s="272"/>
      <c r="R35" s="277">
        <v>498247</v>
      </c>
      <c r="S35" s="219"/>
      <c r="T35" s="219"/>
      <c r="U35" s="219"/>
      <c r="V35" s="219"/>
      <c r="W35" s="219"/>
      <c r="X35" s="219"/>
      <c r="Y35" s="282"/>
      <c r="Z35" s="285">
        <v>0.7</v>
      </c>
      <c r="AA35" s="285"/>
      <c r="AB35" s="285"/>
      <c r="AC35" s="285"/>
      <c r="AD35" s="290" t="s">
        <v>140</v>
      </c>
      <c r="AE35" s="290"/>
      <c r="AF35" s="290"/>
      <c r="AG35" s="290"/>
      <c r="AH35" s="290"/>
      <c r="AI35" s="290"/>
      <c r="AJ35" s="290"/>
      <c r="AK35" s="290"/>
      <c r="AL35" s="286" t="s">
        <v>140</v>
      </c>
      <c r="AM35" s="240"/>
      <c r="AN35" s="240"/>
      <c r="AO35" s="299"/>
      <c r="AP35" s="96"/>
      <c r="AQ35" s="183" t="s">
        <v>408</v>
      </c>
      <c r="AR35" s="139"/>
      <c r="AS35" s="139"/>
      <c r="AT35" s="139"/>
      <c r="AU35" s="139"/>
      <c r="AV35" s="139"/>
      <c r="AW35" s="139"/>
      <c r="AX35" s="139"/>
      <c r="AY35" s="139"/>
      <c r="AZ35" s="139"/>
      <c r="BA35" s="139"/>
      <c r="BB35" s="139"/>
      <c r="BC35" s="139"/>
      <c r="BD35" s="139"/>
      <c r="BE35" s="139"/>
      <c r="BF35" s="144"/>
      <c r="BG35" s="183"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409</v>
      </c>
      <c r="CE35" s="36"/>
      <c r="CF35" s="36"/>
      <c r="CG35" s="36"/>
      <c r="CH35" s="36"/>
      <c r="CI35" s="36"/>
      <c r="CJ35" s="36"/>
      <c r="CK35" s="36"/>
      <c r="CL35" s="36"/>
      <c r="CM35" s="36"/>
      <c r="CN35" s="36"/>
      <c r="CO35" s="36"/>
      <c r="CP35" s="36"/>
      <c r="CQ35" s="272"/>
      <c r="CR35" s="277">
        <v>730621</v>
      </c>
      <c r="CS35" s="318"/>
      <c r="CT35" s="318"/>
      <c r="CU35" s="318"/>
      <c r="CV35" s="318"/>
      <c r="CW35" s="318"/>
      <c r="CX35" s="318"/>
      <c r="CY35" s="337"/>
      <c r="CZ35" s="286">
        <v>1.1000000000000001</v>
      </c>
      <c r="DA35" s="340"/>
      <c r="DB35" s="340"/>
      <c r="DC35" s="343"/>
      <c r="DD35" s="291">
        <v>709340</v>
      </c>
      <c r="DE35" s="318"/>
      <c r="DF35" s="318"/>
      <c r="DG35" s="318"/>
      <c r="DH35" s="318"/>
      <c r="DI35" s="318"/>
      <c r="DJ35" s="318"/>
      <c r="DK35" s="337"/>
      <c r="DL35" s="291">
        <v>662922</v>
      </c>
      <c r="DM35" s="318"/>
      <c r="DN35" s="318"/>
      <c r="DO35" s="318"/>
      <c r="DP35" s="318"/>
      <c r="DQ35" s="318"/>
      <c r="DR35" s="318"/>
      <c r="DS35" s="318"/>
      <c r="DT35" s="318"/>
      <c r="DU35" s="318"/>
      <c r="DV35" s="337"/>
      <c r="DW35" s="286">
        <v>1.7</v>
      </c>
      <c r="DX35" s="340"/>
      <c r="DY35" s="340"/>
      <c r="DZ35" s="340"/>
      <c r="EA35" s="340"/>
      <c r="EB35" s="340"/>
      <c r="EC35" s="365"/>
    </row>
    <row r="36" spans="2:133" ht="11.25" customHeight="1">
      <c r="B36" s="263" t="s">
        <v>412</v>
      </c>
      <c r="C36" s="36"/>
      <c r="D36" s="36"/>
      <c r="E36" s="36"/>
      <c r="F36" s="36"/>
      <c r="G36" s="36"/>
      <c r="H36" s="36"/>
      <c r="I36" s="36"/>
      <c r="J36" s="36"/>
      <c r="K36" s="36"/>
      <c r="L36" s="36"/>
      <c r="M36" s="36"/>
      <c r="N36" s="36"/>
      <c r="O36" s="36"/>
      <c r="P36" s="36"/>
      <c r="Q36" s="272"/>
      <c r="R36" s="277">
        <v>4106418</v>
      </c>
      <c r="S36" s="219"/>
      <c r="T36" s="219"/>
      <c r="U36" s="219"/>
      <c r="V36" s="219"/>
      <c r="W36" s="219"/>
      <c r="X36" s="219"/>
      <c r="Y36" s="282"/>
      <c r="Z36" s="285">
        <v>6.2</v>
      </c>
      <c r="AA36" s="285"/>
      <c r="AB36" s="285"/>
      <c r="AC36" s="285"/>
      <c r="AD36" s="290" t="s">
        <v>140</v>
      </c>
      <c r="AE36" s="290"/>
      <c r="AF36" s="290"/>
      <c r="AG36" s="290"/>
      <c r="AH36" s="290"/>
      <c r="AI36" s="290"/>
      <c r="AJ36" s="290"/>
      <c r="AK36" s="290"/>
      <c r="AL36" s="286" t="s">
        <v>140</v>
      </c>
      <c r="AM36" s="240"/>
      <c r="AN36" s="240"/>
      <c r="AO36" s="299"/>
      <c r="AP36" s="96"/>
      <c r="AQ36" s="306" t="s">
        <v>398</v>
      </c>
      <c r="AR36" s="309"/>
      <c r="AS36" s="309"/>
      <c r="AT36" s="309"/>
      <c r="AU36" s="309"/>
      <c r="AV36" s="309"/>
      <c r="AW36" s="309"/>
      <c r="AX36" s="309"/>
      <c r="AY36" s="314"/>
      <c r="AZ36" s="276">
        <v>9967710</v>
      </c>
      <c r="BA36" s="279"/>
      <c r="BB36" s="279"/>
      <c r="BC36" s="279"/>
      <c r="BD36" s="279"/>
      <c r="BE36" s="279"/>
      <c r="BF36" s="320"/>
      <c r="BG36" s="262" t="s">
        <v>413</v>
      </c>
      <c r="BH36" s="268"/>
      <c r="BI36" s="268"/>
      <c r="BJ36" s="268"/>
      <c r="BK36" s="268"/>
      <c r="BL36" s="268"/>
      <c r="BM36" s="268"/>
      <c r="BN36" s="268"/>
      <c r="BO36" s="268"/>
      <c r="BP36" s="268"/>
      <c r="BQ36" s="268"/>
      <c r="BR36" s="268"/>
      <c r="BS36" s="268"/>
      <c r="BT36" s="268"/>
      <c r="BU36" s="271"/>
      <c r="BV36" s="276">
        <v>294944</v>
      </c>
      <c r="BW36" s="279"/>
      <c r="BX36" s="279"/>
      <c r="BY36" s="279"/>
      <c r="BZ36" s="279"/>
      <c r="CA36" s="279"/>
      <c r="CB36" s="320"/>
      <c r="CD36" s="263" t="s">
        <v>31</v>
      </c>
      <c r="CE36" s="36"/>
      <c r="CF36" s="36"/>
      <c r="CG36" s="36"/>
      <c r="CH36" s="36"/>
      <c r="CI36" s="36"/>
      <c r="CJ36" s="36"/>
      <c r="CK36" s="36"/>
      <c r="CL36" s="36"/>
      <c r="CM36" s="36"/>
      <c r="CN36" s="36"/>
      <c r="CO36" s="36"/>
      <c r="CP36" s="36"/>
      <c r="CQ36" s="272"/>
      <c r="CR36" s="277">
        <v>6391580</v>
      </c>
      <c r="CS36" s="219"/>
      <c r="CT36" s="219"/>
      <c r="CU36" s="219"/>
      <c r="CV36" s="219"/>
      <c r="CW36" s="219"/>
      <c r="CX36" s="219"/>
      <c r="CY36" s="282"/>
      <c r="CZ36" s="286">
        <v>9.8000000000000007</v>
      </c>
      <c r="DA36" s="340"/>
      <c r="DB36" s="340"/>
      <c r="DC36" s="343"/>
      <c r="DD36" s="291">
        <v>6047554</v>
      </c>
      <c r="DE36" s="219"/>
      <c r="DF36" s="219"/>
      <c r="DG36" s="219"/>
      <c r="DH36" s="219"/>
      <c r="DI36" s="219"/>
      <c r="DJ36" s="219"/>
      <c r="DK36" s="282"/>
      <c r="DL36" s="291">
        <v>5518168</v>
      </c>
      <c r="DM36" s="219"/>
      <c r="DN36" s="219"/>
      <c r="DO36" s="219"/>
      <c r="DP36" s="219"/>
      <c r="DQ36" s="219"/>
      <c r="DR36" s="219"/>
      <c r="DS36" s="219"/>
      <c r="DT36" s="219"/>
      <c r="DU36" s="219"/>
      <c r="DV36" s="282"/>
      <c r="DW36" s="286">
        <v>14.4</v>
      </c>
      <c r="DX36" s="340"/>
      <c r="DY36" s="340"/>
      <c r="DZ36" s="340"/>
      <c r="EA36" s="340"/>
      <c r="EB36" s="340"/>
      <c r="EC36" s="365"/>
    </row>
    <row r="37" spans="2:133" ht="11.25" customHeight="1">
      <c r="B37" s="263" t="s">
        <v>383</v>
      </c>
      <c r="C37" s="36"/>
      <c r="D37" s="36"/>
      <c r="E37" s="36"/>
      <c r="F37" s="36"/>
      <c r="G37" s="36"/>
      <c r="H37" s="36"/>
      <c r="I37" s="36"/>
      <c r="J37" s="36"/>
      <c r="K37" s="36"/>
      <c r="L37" s="36"/>
      <c r="M37" s="36"/>
      <c r="N37" s="36"/>
      <c r="O37" s="36"/>
      <c r="P37" s="36"/>
      <c r="Q37" s="272"/>
      <c r="R37" s="277">
        <v>1648463</v>
      </c>
      <c r="S37" s="219"/>
      <c r="T37" s="219"/>
      <c r="U37" s="219"/>
      <c r="V37" s="219"/>
      <c r="W37" s="219"/>
      <c r="X37" s="219"/>
      <c r="Y37" s="282"/>
      <c r="Z37" s="285">
        <v>2.5</v>
      </c>
      <c r="AA37" s="285"/>
      <c r="AB37" s="285"/>
      <c r="AC37" s="285"/>
      <c r="AD37" s="290" t="s">
        <v>140</v>
      </c>
      <c r="AE37" s="290"/>
      <c r="AF37" s="290"/>
      <c r="AG37" s="290"/>
      <c r="AH37" s="290"/>
      <c r="AI37" s="290"/>
      <c r="AJ37" s="290"/>
      <c r="AK37" s="290"/>
      <c r="AL37" s="286" t="s">
        <v>140</v>
      </c>
      <c r="AM37" s="240"/>
      <c r="AN37" s="240"/>
      <c r="AO37" s="299"/>
      <c r="AQ37" s="307" t="s">
        <v>414</v>
      </c>
      <c r="AR37" s="201"/>
      <c r="AS37" s="201"/>
      <c r="AT37" s="201"/>
      <c r="AU37" s="201"/>
      <c r="AV37" s="201"/>
      <c r="AW37" s="201"/>
      <c r="AX37" s="201"/>
      <c r="AY37" s="315"/>
      <c r="AZ37" s="277">
        <v>3373752</v>
      </c>
      <c r="BA37" s="219"/>
      <c r="BB37" s="219"/>
      <c r="BC37" s="219"/>
      <c r="BD37" s="318"/>
      <c r="BE37" s="318"/>
      <c r="BF37" s="321"/>
      <c r="BG37" s="263" t="s">
        <v>417</v>
      </c>
      <c r="BH37" s="36"/>
      <c r="BI37" s="36"/>
      <c r="BJ37" s="36"/>
      <c r="BK37" s="36"/>
      <c r="BL37" s="36"/>
      <c r="BM37" s="36"/>
      <c r="BN37" s="36"/>
      <c r="BO37" s="36"/>
      <c r="BP37" s="36"/>
      <c r="BQ37" s="36"/>
      <c r="BR37" s="36"/>
      <c r="BS37" s="36"/>
      <c r="BT37" s="36"/>
      <c r="BU37" s="272"/>
      <c r="BV37" s="277">
        <v>136540</v>
      </c>
      <c r="BW37" s="219"/>
      <c r="BX37" s="219"/>
      <c r="BY37" s="219"/>
      <c r="BZ37" s="219"/>
      <c r="CA37" s="219"/>
      <c r="CB37" s="332"/>
      <c r="CD37" s="263" t="s">
        <v>164</v>
      </c>
      <c r="CE37" s="36"/>
      <c r="CF37" s="36"/>
      <c r="CG37" s="36"/>
      <c r="CH37" s="36"/>
      <c r="CI37" s="36"/>
      <c r="CJ37" s="36"/>
      <c r="CK37" s="36"/>
      <c r="CL37" s="36"/>
      <c r="CM37" s="36"/>
      <c r="CN37" s="36"/>
      <c r="CO37" s="36"/>
      <c r="CP37" s="36"/>
      <c r="CQ37" s="272"/>
      <c r="CR37" s="277">
        <v>611504</v>
      </c>
      <c r="CS37" s="318"/>
      <c r="CT37" s="318"/>
      <c r="CU37" s="318"/>
      <c r="CV37" s="318"/>
      <c r="CW37" s="318"/>
      <c r="CX37" s="318"/>
      <c r="CY37" s="337"/>
      <c r="CZ37" s="286">
        <v>0.9</v>
      </c>
      <c r="DA37" s="340"/>
      <c r="DB37" s="340"/>
      <c r="DC37" s="343"/>
      <c r="DD37" s="291">
        <v>611504</v>
      </c>
      <c r="DE37" s="318"/>
      <c r="DF37" s="318"/>
      <c r="DG37" s="318"/>
      <c r="DH37" s="318"/>
      <c r="DI37" s="318"/>
      <c r="DJ37" s="318"/>
      <c r="DK37" s="337"/>
      <c r="DL37" s="291">
        <v>611504</v>
      </c>
      <c r="DM37" s="318"/>
      <c r="DN37" s="318"/>
      <c r="DO37" s="318"/>
      <c r="DP37" s="318"/>
      <c r="DQ37" s="318"/>
      <c r="DR37" s="318"/>
      <c r="DS37" s="318"/>
      <c r="DT37" s="318"/>
      <c r="DU37" s="318"/>
      <c r="DV37" s="337"/>
      <c r="DW37" s="286">
        <v>1.6</v>
      </c>
      <c r="DX37" s="340"/>
      <c r="DY37" s="340"/>
      <c r="DZ37" s="340"/>
      <c r="EA37" s="340"/>
      <c r="EB37" s="340"/>
      <c r="EC37" s="365"/>
    </row>
    <row r="38" spans="2:133" ht="11.25" customHeight="1">
      <c r="B38" s="263" t="s">
        <v>404</v>
      </c>
      <c r="C38" s="36"/>
      <c r="D38" s="36"/>
      <c r="E38" s="36"/>
      <c r="F38" s="36"/>
      <c r="G38" s="36"/>
      <c r="H38" s="36"/>
      <c r="I38" s="36"/>
      <c r="J38" s="36"/>
      <c r="K38" s="36"/>
      <c r="L38" s="36"/>
      <c r="M38" s="36"/>
      <c r="N38" s="36"/>
      <c r="O38" s="36"/>
      <c r="P38" s="36"/>
      <c r="Q38" s="272"/>
      <c r="R38" s="277">
        <v>3319245</v>
      </c>
      <c r="S38" s="219"/>
      <c r="T38" s="219"/>
      <c r="U38" s="219"/>
      <c r="V38" s="219"/>
      <c r="W38" s="219"/>
      <c r="X38" s="219"/>
      <c r="Y38" s="282"/>
      <c r="Z38" s="285">
        <v>5</v>
      </c>
      <c r="AA38" s="285"/>
      <c r="AB38" s="285"/>
      <c r="AC38" s="285"/>
      <c r="AD38" s="290">
        <v>1131</v>
      </c>
      <c r="AE38" s="290"/>
      <c r="AF38" s="290"/>
      <c r="AG38" s="290"/>
      <c r="AH38" s="290"/>
      <c r="AI38" s="290"/>
      <c r="AJ38" s="290"/>
      <c r="AK38" s="290"/>
      <c r="AL38" s="286">
        <v>0</v>
      </c>
      <c r="AM38" s="240"/>
      <c r="AN38" s="240"/>
      <c r="AO38" s="299"/>
      <c r="AQ38" s="307" t="s">
        <v>419</v>
      </c>
      <c r="AR38" s="201"/>
      <c r="AS38" s="201"/>
      <c r="AT38" s="201"/>
      <c r="AU38" s="201"/>
      <c r="AV38" s="201"/>
      <c r="AW38" s="201"/>
      <c r="AX38" s="201"/>
      <c r="AY38" s="315"/>
      <c r="AZ38" s="277">
        <v>1468610</v>
      </c>
      <c r="BA38" s="219"/>
      <c r="BB38" s="219"/>
      <c r="BC38" s="219"/>
      <c r="BD38" s="318"/>
      <c r="BE38" s="318"/>
      <c r="BF38" s="321"/>
      <c r="BG38" s="263" t="s">
        <v>423</v>
      </c>
      <c r="BH38" s="36"/>
      <c r="BI38" s="36"/>
      <c r="BJ38" s="36"/>
      <c r="BK38" s="36"/>
      <c r="BL38" s="36"/>
      <c r="BM38" s="36"/>
      <c r="BN38" s="36"/>
      <c r="BO38" s="36"/>
      <c r="BP38" s="36"/>
      <c r="BQ38" s="36"/>
      <c r="BR38" s="36"/>
      <c r="BS38" s="36"/>
      <c r="BT38" s="36"/>
      <c r="BU38" s="272"/>
      <c r="BV38" s="277">
        <v>22210</v>
      </c>
      <c r="BW38" s="219"/>
      <c r="BX38" s="219"/>
      <c r="BY38" s="219"/>
      <c r="BZ38" s="219"/>
      <c r="CA38" s="219"/>
      <c r="CB38" s="332"/>
      <c r="CD38" s="263" t="s">
        <v>424</v>
      </c>
      <c r="CE38" s="36"/>
      <c r="CF38" s="36"/>
      <c r="CG38" s="36"/>
      <c r="CH38" s="36"/>
      <c r="CI38" s="36"/>
      <c r="CJ38" s="36"/>
      <c r="CK38" s="36"/>
      <c r="CL38" s="36"/>
      <c r="CM38" s="36"/>
      <c r="CN38" s="36"/>
      <c r="CO38" s="36"/>
      <c r="CP38" s="36"/>
      <c r="CQ38" s="272"/>
      <c r="CR38" s="277">
        <v>4989254</v>
      </c>
      <c r="CS38" s="219"/>
      <c r="CT38" s="219"/>
      <c r="CU38" s="219"/>
      <c r="CV38" s="219"/>
      <c r="CW38" s="219"/>
      <c r="CX38" s="219"/>
      <c r="CY38" s="282"/>
      <c r="CZ38" s="286">
        <v>7.6</v>
      </c>
      <c r="DA38" s="340"/>
      <c r="DB38" s="340"/>
      <c r="DC38" s="343"/>
      <c r="DD38" s="291">
        <v>3868344</v>
      </c>
      <c r="DE38" s="219"/>
      <c r="DF38" s="219"/>
      <c r="DG38" s="219"/>
      <c r="DH38" s="219"/>
      <c r="DI38" s="219"/>
      <c r="DJ38" s="219"/>
      <c r="DK38" s="282"/>
      <c r="DL38" s="291">
        <v>3614325</v>
      </c>
      <c r="DM38" s="219"/>
      <c r="DN38" s="219"/>
      <c r="DO38" s="219"/>
      <c r="DP38" s="219"/>
      <c r="DQ38" s="219"/>
      <c r="DR38" s="219"/>
      <c r="DS38" s="219"/>
      <c r="DT38" s="219"/>
      <c r="DU38" s="219"/>
      <c r="DV38" s="282"/>
      <c r="DW38" s="286">
        <v>9.4</v>
      </c>
      <c r="DX38" s="340"/>
      <c r="DY38" s="340"/>
      <c r="DZ38" s="340"/>
      <c r="EA38" s="340"/>
      <c r="EB38" s="340"/>
      <c r="EC38" s="365"/>
    </row>
    <row r="39" spans="2:133" ht="11.25" customHeight="1">
      <c r="B39" s="263" t="s">
        <v>425</v>
      </c>
      <c r="C39" s="36"/>
      <c r="D39" s="36"/>
      <c r="E39" s="36"/>
      <c r="F39" s="36"/>
      <c r="G39" s="36"/>
      <c r="H39" s="36"/>
      <c r="I39" s="36"/>
      <c r="J39" s="36"/>
      <c r="K39" s="36"/>
      <c r="L39" s="36"/>
      <c r="M39" s="36"/>
      <c r="N39" s="36"/>
      <c r="O39" s="36"/>
      <c r="P39" s="36"/>
      <c r="Q39" s="272"/>
      <c r="R39" s="277">
        <v>4627712</v>
      </c>
      <c r="S39" s="219"/>
      <c r="T39" s="219"/>
      <c r="U39" s="219"/>
      <c r="V39" s="219"/>
      <c r="W39" s="219"/>
      <c r="X39" s="219"/>
      <c r="Y39" s="282"/>
      <c r="Z39" s="285">
        <v>6.9</v>
      </c>
      <c r="AA39" s="285"/>
      <c r="AB39" s="285"/>
      <c r="AC39" s="285"/>
      <c r="AD39" s="290" t="s">
        <v>140</v>
      </c>
      <c r="AE39" s="290"/>
      <c r="AF39" s="290"/>
      <c r="AG39" s="290"/>
      <c r="AH39" s="290"/>
      <c r="AI39" s="290"/>
      <c r="AJ39" s="290"/>
      <c r="AK39" s="290"/>
      <c r="AL39" s="286" t="s">
        <v>140</v>
      </c>
      <c r="AM39" s="240"/>
      <c r="AN39" s="240"/>
      <c r="AO39" s="299"/>
      <c r="AQ39" s="307" t="s">
        <v>312</v>
      </c>
      <c r="AR39" s="201"/>
      <c r="AS39" s="201"/>
      <c r="AT39" s="201"/>
      <c r="AU39" s="201"/>
      <c r="AV39" s="201"/>
      <c r="AW39" s="201"/>
      <c r="AX39" s="201"/>
      <c r="AY39" s="315"/>
      <c r="AZ39" s="277">
        <v>136094</v>
      </c>
      <c r="BA39" s="219"/>
      <c r="BB39" s="219"/>
      <c r="BC39" s="219"/>
      <c r="BD39" s="318"/>
      <c r="BE39" s="318"/>
      <c r="BF39" s="321"/>
      <c r="BG39" s="263" t="s">
        <v>344</v>
      </c>
      <c r="BH39" s="36"/>
      <c r="BI39" s="36"/>
      <c r="BJ39" s="36"/>
      <c r="BK39" s="36"/>
      <c r="BL39" s="36"/>
      <c r="BM39" s="36"/>
      <c r="BN39" s="36"/>
      <c r="BO39" s="36"/>
      <c r="BP39" s="36"/>
      <c r="BQ39" s="36"/>
      <c r="BR39" s="36"/>
      <c r="BS39" s="36"/>
      <c r="BT39" s="36"/>
      <c r="BU39" s="272"/>
      <c r="BV39" s="277">
        <v>35695</v>
      </c>
      <c r="BW39" s="219"/>
      <c r="BX39" s="219"/>
      <c r="BY39" s="219"/>
      <c r="BZ39" s="219"/>
      <c r="CA39" s="219"/>
      <c r="CB39" s="332"/>
      <c r="CD39" s="263" t="s">
        <v>429</v>
      </c>
      <c r="CE39" s="36"/>
      <c r="CF39" s="36"/>
      <c r="CG39" s="36"/>
      <c r="CH39" s="36"/>
      <c r="CI39" s="36"/>
      <c r="CJ39" s="36"/>
      <c r="CK39" s="36"/>
      <c r="CL39" s="36"/>
      <c r="CM39" s="36"/>
      <c r="CN39" s="36"/>
      <c r="CO39" s="36"/>
      <c r="CP39" s="36"/>
      <c r="CQ39" s="272"/>
      <c r="CR39" s="277">
        <v>1024894</v>
      </c>
      <c r="CS39" s="318"/>
      <c r="CT39" s="318"/>
      <c r="CU39" s="318"/>
      <c r="CV39" s="318"/>
      <c r="CW39" s="318"/>
      <c r="CX39" s="318"/>
      <c r="CY39" s="337"/>
      <c r="CZ39" s="286">
        <v>1.6</v>
      </c>
      <c r="DA39" s="340"/>
      <c r="DB39" s="340"/>
      <c r="DC39" s="343"/>
      <c r="DD39" s="291">
        <v>952982</v>
      </c>
      <c r="DE39" s="318"/>
      <c r="DF39" s="318"/>
      <c r="DG39" s="318"/>
      <c r="DH39" s="318"/>
      <c r="DI39" s="318"/>
      <c r="DJ39" s="318"/>
      <c r="DK39" s="337"/>
      <c r="DL39" s="291" t="s">
        <v>140</v>
      </c>
      <c r="DM39" s="318"/>
      <c r="DN39" s="318"/>
      <c r="DO39" s="318"/>
      <c r="DP39" s="318"/>
      <c r="DQ39" s="318"/>
      <c r="DR39" s="318"/>
      <c r="DS39" s="318"/>
      <c r="DT39" s="318"/>
      <c r="DU39" s="318"/>
      <c r="DV39" s="337"/>
      <c r="DW39" s="286" t="s">
        <v>140</v>
      </c>
      <c r="DX39" s="340"/>
      <c r="DY39" s="340"/>
      <c r="DZ39" s="340"/>
      <c r="EA39" s="340"/>
      <c r="EB39" s="340"/>
      <c r="EC39" s="365"/>
    </row>
    <row r="40" spans="2:133" ht="11.25" customHeight="1">
      <c r="B40" s="263" t="s">
        <v>430</v>
      </c>
      <c r="C40" s="36"/>
      <c r="D40" s="36"/>
      <c r="E40" s="36"/>
      <c r="F40" s="36"/>
      <c r="G40" s="36"/>
      <c r="H40" s="36"/>
      <c r="I40" s="36"/>
      <c r="J40" s="36"/>
      <c r="K40" s="36"/>
      <c r="L40" s="36"/>
      <c r="M40" s="36"/>
      <c r="N40" s="36"/>
      <c r="O40" s="36"/>
      <c r="P40" s="36"/>
      <c r="Q40" s="272"/>
      <c r="R40" s="277" t="s">
        <v>140</v>
      </c>
      <c r="S40" s="219"/>
      <c r="T40" s="219"/>
      <c r="U40" s="219"/>
      <c r="V40" s="219"/>
      <c r="W40" s="219"/>
      <c r="X40" s="219"/>
      <c r="Y40" s="282"/>
      <c r="Z40" s="285" t="s">
        <v>140</v>
      </c>
      <c r="AA40" s="285"/>
      <c r="AB40" s="285"/>
      <c r="AC40" s="285"/>
      <c r="AD40" s="290" t="s">
        <v>140</v>
      </c>
      <c r="AE40" s="290"/>
      <c r="AF40" s="290"/>
      <c r="AG40" s="290"/>
      <c r="AH40" s="290"/>
      <c r="AI40" s="290"/>
      <c r="AJ40" s="290"/>
      <c r="AK40" s="290"/>
      <c r="AL40" s="286" t="s">
        <v>140</v>
      </c>
      <c r="AM40" s="240"/>
      <c r="AN40" s="240"/>
      <c r="AO40" s="299"/>
      <c r="AQ40" s="307" t="s">
        <v>177</v>
      </c>
      <c r="AR40" s="201"/>
      <c r="AS40" s="201"/>
      <c r="AT40" s="201"/>
      <c r="AU40" s="201"/>
      <c r="AV40" s="201"/>
      <c r="AW40" s="201"/>
      <c r="AX40" s="201"/>
      <c r="AY40" s="315"/>
      <c r="AZ40" s="277">
        <v>54200</v>
      </c>
      <c r="BA40" s="219"/>
      <c r="BB40" s="219"/>
      <c r="BC40" s="219"/>
      <c r="BD40" s="318"/>
      <c r="BE40" s="318"/>
      <c r="BF40" s="321"/>
      <c r="BG40" s="303" t="s">
        <v>431</v>
      </c>
      <c r="BH40" s="29"/>
      <c r="BI40" s="29"/>
      <c r="BJ40" s="29"/>
      <c r="BK40" s="29"/>
      <c r="BL40" s="29"/>
      <c r="BM40" s="36" t="s">
        <v>432</v>
      </c>
      <c r="BN40" s="36"/>
      <c r="BO40" s="36"/>
      <c r="BP40" s="36"/>
      <c r="BQ40" s="36"/>
      <c r="BR40" s="36"/>
      <c r="BS40" s="36"/>
      <c r="BT40" s="36"/>
      <c r="BU40" s="272"/>
      <c r="BV40" s="277">
        <v>95</v>
      </c>
      <c r="BW40" s="219"/>
      <c r="BX40" s="219"/>
      <c r="BY40" s="219"/>
      <c r="BZ40" s="219"/>
      <c r="CA40" s="219"/>
      <c r="CB40" s="332"/>
      <c r="CD40" s="263" t="s">
        <v>378</v>
      </c>
      <c r="CE40" s="36"/>
      <c r="CF40" s="36"/>
      <c r="CG40" s="36"/>
      <c r="CH40" s="36"/>
      <c r="CI40" s="36"/>
      <c r="CJ40" s="36"/>
      <c r="CK40" s="36"/>
      <c r="CL40" s="36"/>
      <c r="CM40" s="36"/>
      <c r="CN40" s="36"/>
      <c r="CO40" s="36"/>
      <c r="CP40" s="36"/>
      <c r="CQ40" s="272"/>
      <c r="CR40" s="277">
        <v>2707842</v>
      </c>
      <c r="CS40" s="219"/>
      <c r="CT40" s="219"/>
      <c r="CU40" s="219"/>
      <c r="CV40" s="219"/>
      <c r="CW40" s="219"/>
      <c r="CX40" s="219"/>
      <c r="CY40" s="282"/>
      <c r="CZ40" s="286">
        <v>4.0999999999999996</v>
      </c>
      <c r="DA40" s="340"/>
      <c r="DB40" s="340"/>
      <c r="DC40" s="343"/>
      <c r="DD40" s="291">
        <v>1351855</v>
      </c>
      <c r="DE40" s="219"/>
      <c r="DF40" s="219"/>
      <c r="DG40" s="219"/>
      <c r="DH40" s="219"/>
      <c r="DI40" s="219"/>
      <c r="DJ40" s="219"/>
      <c r="DK40" s="282"/>
      <c r="DL40" s="291" t="s">
        <v>140</v>
      </c>
      <c r="DM40" s="219"/>
      <c r="DN40" s="219"/>
      <c r="DO40" s="219"/>
      <c r="DP40" s="219"/>
      <c r="DQ40" s="219"/>
      <c r="DR40" s="219"/>
      <c r="DS40" s="219"/>
      <c r="DT40" s="219"/>
      <c r="DU40" s="219"/>
      <c r="DV40" s="282"/>
      <c r="DW40" s="286" t="s">
        <v>140</v>
      </c>
      <c r="DX40" s="340"/>
      <c r="DY40" s="340"/>
      <c r="DZ40" s="340"/>
      <c r="EA40" s="340"/>
      <c r="EB40" s="340"/>
      <c r="EC40" s="365"/>
    </row>
    <row r="41" spans="2:133" ht="11.25" customHeight="1">
      <c r="B41" s="263" t="s">
        <v>433</v>
      </c>
      <c r="C41" s="36"/>
      <c r="D41" s="36"/>
      <c r="E41" s="36"/>
      <c r="F41" s="36"/>
      <c r="G41" s="36"/>
      <c r="H41" s="36"/>
      <c r="I41" s="36"/>
      <c r="J41" s="36"/>
      <c r="K41" s="36"/>
      <c r="L41" s="36"/>
      <c r="M41" s="36"/>
      <c r="N41" s="36"/>
      <c r="O41" s="36"/>
      <c r="P41" s="36"/>
      <c r="Q41" s="272"/>
      <c r="R41" s="277">
        <v>1791912</v>
      </c>
      <c r="S41" s="219"/>
      <c r="T41" s="219"/>
      <c r="U41" s="219"/>
      <c r="V41" s="219"/>
      <c r="W41" s="219"/>
      <c r="X41" s="219"/>
      <c r="Y41" s="282"/>
      <c r="Z41" s="285">
        <v>2.7</v>
      </c>
      <c r="AA41" s="285"/>
      <c r="AB41" s="285"/>
      <c r="AC41" s="285"/>
      <c r="AD41" s="290" t="s">
        <v>140</v>
      </c>
      <c r="AE41" s="290"/>
      <c r="AF41" s="290"/>
      <c r="AG41" s="290"/>
      <c r="AH41" s="290"/>
      <c r="AI41" s="290"/>
      <c r="AJ41" s="290"/>
      <c r="AK41" s="290"/>
      <c r="AL41" s="286" t="s">
        <v>140</v>
      </c>
      <c r="AM41" s="240"/>
      <c r="AN41" s="240"/>
      <c r="AO41" s="299"/>
      <c r="AQ41" s="307" t="s">
        <v>435</v>
      </c>
      <c r="AR41" s="201"/>
      <c r="AS41" s="201"/>
      <c r="AT41" s="201"/>
      <c r="AU41" s="201"/>
      <c r="AV41" s="201"/>
      <c r="AW41" s="201"/>
      <c r="AX41" s="201"/>
      <c r="AY41" s="315"/>
      <c r="AZ41" s="277">
        <v>1350082</v>
      </c>
      <c r="BA41" s="219"/>
      <c r="BB41" s="219"/>
      <c r="BC41" s="219"/>
      <c r="BD41" s="318"/>
      <c r="BE41" s="318"/>
      <c r="BF41" s="321"/>
      <c r="BG41" s="303"/>
      <c r="BH41" s="29"/>
      <c r="BI41" s="29"/>
      <c r="BJ41" s="29"/>
      <c r="BK41" s="29"/>
      <c r="BL41" s="29"/>
      <c r="BM41" s="36" t="s">
        <v>349</v>
      </c>
      <c r="BN41" s="36"/>
      <c r="BO41" s="36"/>
      <c r="BP41" s="36"/>
      <c r="BQ41" s="36"/>
      <c r="BR41" s="36"/>
      <c r="BS41" s="36"/>
      <c r="BT41" s="36"/>
      <c r="BU41" s="272"/>
      <c r="BV41" s="277" t="s">
        <v>140</v>
      </c>
      <c r="BW41" s="219"/>
      <c r="BX41" s="219"/>
      <c r="BY41" s="219"/>
      <c r="BZ41" s="219"/>
      <c r="CA41" s="219"/>
      <c r="CB41" s="332"/>
      <c r="CD41" s="263" t="s">
        <v>291</v>
      </c>
      <c r="CE41" s="36"/>
      <c r="CF41" s="36"/>
      <c r="CG41" s="36"/>
      <c r="CH41" s="36"/>
      <c r="CI41" s="36"/>
      <c r="CJ41" s="36"/>
      <c r="CK41" s="36"/>
      <c r="CL41" s="36"/>
      <c r="CM41" s="36"/>
      <c r="CN41" s="36"/>
      <c r="CO41" s="36"/>
      <c r="CP41" s="36"/>
      <c r="CQ41" s="272"/>
      <c r="CR41" s="277" t="s">
        <v>140</v>
      </c>
      <c r="CS41" s="318"/>
      <c r="CT41" s="318"/>
      <c r="CU41" s="318"/>
      <c r="CV41" s="318"/>
      <c r="CW41" s="318"/>
      <c r="CX41" s="318"/>
      <c r="CY41" s="337"/>
      <c r="CZ41" s="286" t="s">
        <v>140</v>
      </c>
      <c r="DA41" s="340"/>
      <c r="DB41" s="340"/>
      <c r="DC41" s="343"/>
      <c r="DD41" s="291" t="s">
        <v>140</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434</v>
      </c>
      <c r="C42" s="270"/>
      <c r="D42" s="270"/>
      <c r="E42" s="270"/>
      <c r="F42" s="270"/>
      <c r="G42" s="270"/>
      <c r="H42" s="270"/>
      <c r="I42" s="270"/>
      <c r="J42" s="270"/>
      <c r="K42" s="270"/>
      <c r="L42" s="270"/>
      <c r="M42" s="270"/>
      <c r="N42" s="270"/>
      <c r="O42" s="270"/>
      <c r="P42" s="270"/>
      <c r="Q42" s="274"/>
      <c r="R42" s="278">
        <v>66630231</v>
      </c>
      <c r="S42" s="280"/>
      <c r="T42" s="280"/>
      <c r="U42" s="280"/>
      <c r="V42" s="280"/>
      <c r="W42" s="280"/>
      <c r="X42" s="280"/>
      <c r="Y42" s="283"/>
      <c r="Z42" s="287">
        <v>100</v>
      </c>
      <c r="AA42" s="287"/>
      <c r="AB42" s="287"/>
      <c r="AC42" s="287"/>
      <c r="AD42" s="292">
        <v>36602315</v>
      </c>
      <c r="AE42" s="292"/>
      <c r="AF42" s="292"/>
      <c r="AG42" s="292"/>
      <c r="AH42" s="292"/>
      <c r="AI42" s="292"/>
      <c r="AJ42" s="292"/>
      <c r="AK42" s="292"/>
      <c r="AL42" s="295">
        <v>100</v>
      </c>
      <c r="AM42" s="297"/>
      <c r="AN42" s="297"/>
      <c r="AO42" s="300"/>
      <c r="AQ42" s="308" t="s">
        <v>436</v>
      </c>
      <c r="AR42" s="310"/>
      <c r="AS42" s="310"/>
      <c r="AT42" s="310"/>
      <c r="AU42" s="310"/>
      <c r="AV42" s="310"/>
      <c r="AW42" s="310"/>
      <c r="AX42" s="310"/>
      <c r="AY42" s="316"/>
      <c r="AZ42" s="278">
        <v>3584972</v>
      </c>
      <c r="BA42" s="280"/>
      <c r="BB42" s="280"/>
      <c r="BC42" s="280"/>
      <c r="BD42" s="317"/>
      <c r="BE42" s="317"/>
      <c r="BF42" s="322"/>
      <c r="BG42" s="177"/>
      <c r="BH42" s="180"/>
      <c r="BI42" s="180"/>
      <c r="BJ42" s="180"/>
      <c r="BK42" s="180"/>
      <c r="BL42" s="180"/>
      <c r="BM42" s="270" t="s">
        <v>167</v>
      </c>
      <c r="BN42" s="270"/>
      <c r="BO42" s="270"/>
      <c r="BP42" s="270"/>
      <c r="BQ42" s="270"/>
      <c r="BR42" s="270"/>
      <c r="BS42" s="270"/>
      <c r="BT42" s="270"/>
      <c r="BU42" s="274"/>
      <c r="BV42" s="278">
        <v>323</v>
      </c>
      <c r="BW42" s="280"/>
      <c r="BX42" s="280"/>
      <c r="BY42" s="280"/>
      <c r="BZ42" s="280"/>
      <c r="CA42" s="280"/>
      <c r="CB42" s="333"/>
      <c r="CD42" s="263" t="s">
        <v>285</v>
      </c>
      <c r="CE42" s="36"/>
      <c r="CF42" s="36"/>
      <c r="CG42" s="36"/>
      <c r="CH42" s="36"/>
      <c r="CI42" s="36"/>
      <c r="CJ42" s="36"/>
      <c r="CK42" s="36"/>
      <c r="CL42" s="36"/>
      <c r="CM42" s="36"/>
      <c r="CN42" s="36"/>
      <c r="CO42" s="36"/>
      <c r="CP42" s="36"/>
      <c r="CQ42" s="272"/>
      <c r="CR42" s="277">
        <v>13547340</v>
      </c>
      <c r="CS42" s="219"/>
      <c r="CT42" s="219"/>
      <c r="CU42" s="219"/>
      <c r="CV42" s="219"/>
      <c r="CW42" s="219"/>
      <c r="CX42" s="219"/>
      <c r="CY42" s="282"/>
      <c r="CZ42" s="286">
        <v>20.7</v>
      </c>
      <c r="DA42" s="240"/>
      <c r="DB42" s="240"/>
      <c r="DC42" s="288"/>
      <c r="DD42" s="291">
        <v>3419316</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84</v>
      </c>
      <c r="CE43" s="36"/>
      <c r="CF43" s="36"/>
      <c r="CG43" s="36"/>
      <c r="CH43" s="36"/>
      <c r="CI43" s="36"/>
      <c r="CJ43" s="36"/>
      <c r="CK43" s="36"/>
      <c r="CL43" s="36"/>
      <c r="CM43" s="36"/>
      <c r="CN43" s="36"/>
      <c r="CO43" s="36"/>
      <c r="CP43" s="36"/>
      <c r="CQ43" s="272"/>
      <c r="CR43" s="277">
        <v>396967</v>
      </c>
      <c r="CS43" s="318"/>
      <c r="CT43" s="318"/>
      <c r="CU43" s="318"/>
      <c r="CV43" s="318"/>
      <c r="CW43" s="318"/>
      <c r="CX43" s="318"/>
      <c r="CY43" s="337"/>
      <c r="CZ43" s="286">
        <v>0.6</v>
      </c>
      <c r="DA43" s="340"/>
      <c r="DB43" s="340"/>
      <c r="DC43" s="343"/>
      <c r="DD43" s="291">
        <v>393701</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179</v>
      </c>
      <c r="CE44" s="42"/>
      <c r="CF44" s="263" t="s">
        <v>151</v>
      </c>
      <c r="CG44" s="36"/>
      <c r="CH44" s="36"/>
      <c r="CI44" s="36"/>
      <c r="CJ44" s="36"/>
      <c r="CK44" s="36"/>
      <c r="CL44" s="36"/>
      <c r="CM44" s="36"/>
      <c r="CN44" s="36"/>
      <c r="CO44" s="36"/>
      <c r="CP44" s="36"/>
      <c r="CQ44" s="272"/>
      <c r="CR44" s="277">
        <v>13543275</v>
      </c>
      <c r="CS44" s="219"/>
      <c r="CT44" s="219"/>
      <c r="CU44" s="219"/>
      <c r="CV44" s="219"/>
      <c r="CW44" s="219"/>
      <c r="CX44" s="219"/>
      <c r="CY44" s="282"/>
      <c r="CZ44" s="286">
        <v>20.7</v>
      </c>
      <c r="DA44" s="240"/>
      <c r="DB44" s="240"/>
      <c r="DC44" s="288"/>
      <c r="DD44" s="291">
        <v>3415251</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437</v>
      </c>
      <c r="CG45" s="36"/>
      <c r="CH45" s="36"/>
      <c r="CI45" s="36"/>
      <c r="CJ45" s="36"/>
      <c r="CK45" s="36"/>
      <c r="CL45" s="36"/>
      <c r="CM45" s="36"/>
      <c r="CN45" s="36"/>
      <c r="CO45" s="36"/>
      <c r="CP45" s="36"/>
      <c r="CQ45" s="272"/>
      <c r="CR45" s="277">
        <v>6558814</v>
      </c>
      <c r="CS45" s="318"/>
      <c r="CT45" s="318"/>
      <c r="CU45" s="318"/>
      <c r="CV45" s="318"/>
      <c r="CW45" s="318"/>
      <c r="CX45" s="318"/>
      <c r="CY45" s="337"/>
      <c r="CZ45" s="286">
        <v>10</v>
      </c>
      <c r="DA45" s="340"/>
      <c r="DB45" s="340"/>
      <c r="DC45" s="343"/>
      <c r="DD45" s="291">
        <v>898507</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438</v>
      </c>
      <c r="CG46" s="36"/>
      <c r="CH46" s="36"/>
      <c r="CI46" s="36"/>
      <c r="CJ46" s="36"/>
      <c r="CK46" s="36"/>
      <c r="CL46" s="36"/>
      <c r="CM46" s="36"/>
      <c r="CN46" s="36"/>
      <c r="CO46" s="36"/>
      <c r="CP46" s="36"/>
      <c r="CQ46" s="272"/>
      <c r="CR46" s="277">
        <v>6709304</v>
      </c>
      <c r="CS46" s="219"/>
      <c r="CT46" s="219"/>
      <c r="CU46" s="219"/>
      <c r="CV46" s="219"/>
      <c r="CW46" s="219"/>
      <c r="CX46" s="219"/>
      <c r="CY46" s="282"/>
      <c r="CZ46" s="286">
        <v>10.199999999999999</v>
      </c>
      <c r="DA46" s="240"/>
      <c r="DB46" s="240"/>
      <c r="DC46" s="288"/>
      <c r="DD46" s="291">
        <v>2475337</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411</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440</v>
      </c>
      <c r="CG47" s="36"/>
      <c r="CH47" s="36"/>
      <c r="CI47" s="36"/>
      <c r="CJ47" s="36"/>
      <c r="CK47" s="36"/>
      <c r="CL47" s="36"/>
      <c r="CM47" s="36"/>
      <c r="CN47" s="36"/>
      <c r="CO47" s="36"/>
      <c r="CP47" s="36"/>
      <c r="CQ47" s="272"/>
      <c r="CR47" s="277">
        <v>4065</v>
      </c>
      <c r="CS47" s="318"/>
      <c r="CT47" s="318"/>
      <c r="CU47" s="318"/>
      <c r="CV47" s="318"/>
      <c r="CW47" s="318"/>
      <c r="CX47" s="318"/>
      <c r="CY47" s="337"/>
      <c r="CZ47" s="286">
        <v>0</v>
      </c>
      <c r="DA47" s="340"/>
      <c r="DB47" s="340"/>
      <c r="DC47" s="343"/>
      <c r="DD47" s="291">
        <v>4065</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273</v>
      </c>
      <c r="CD48" s="135"/>
      <c r="CE48" s="142"/>
      <c r="CF48" s="263" t="s">
        <v>441</v>
      </c>
      <c r="CG48" s="36"/>
      <c r="CH48" s="36"/>
      <c r="CI48" s="36"/>
      <c r="CJ48" s="36"/>
      <c r="CK48" s="36"/>
      <c r="CL48" s="36"/>
      <c r="CM48" s="36"/>
      <c r="CN48" s="36"/>
      <c r="CO48" s="36"/>
      <c r="CP48" s="36"/>
      <c r="CQ48" s="272"/>
      <c r="CR48" s="277" t="s">
        <v>140</v>
      </c>
      <c r="CS48" s="219"/>
      <c r="CT48" s="219"/>
      <c r="CU48" s="219"/>
      <c r="CV48" s="219"/>
      <c r="CW48" s="219"/>
      <c r="CX48" s="219"/>
      <c r="CY48" s="282"/>
      <c r="CZ48" s="286" t="s">
        <v>140</v>
      </c>
      <c r="DA48" s="240"/>
      <c r="DB48" s="240"/>
      <c r="DC48" s="288"/>
      <c r="DD48" s="291" t="s">
        <v>140</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199</v>
      </c>
      <c r="CE49" s="270"/>
      <c r="CF49" s="270"/>
      <c r="CG49" s="270"/>
      <c r="CH49" s="270"/>
      <c r="CI49" s="270"/>
      <c r="CJ49" s="270"/>
      <c r="CK49" s="270"/>
      <c r="CL49" s="270"/>
      <c r="CM49" s="270"/>
      <c r="CN49" s="270"/>
      <c r="CO49" s="270"/>
      <c r="CP49" s="270"/>
      <c r="CQ49" s="274"/>
      <c r="CR49" s="278">
        <v>65501065</v>
      </c>
      <c r="CS49" s="317"/>
      <c r="CT49" s="317"/>
      <c r="CU49" s="317"/>
      <c r="CV49" s="317"/>
      <c r="CW49" s="317"/>
      <c r="CX49" s="317"/>
      <c r="CY49" s="338"/>
      <c r="CZ49" s="295">
        <v>100</v>
      </c>
      <c r="DA49" s="341"/>
      <c r="DB49" s="341"/>
      <c r="DC49" s="344"/>
      <c r="DD49" s="347">
        <v>41306410</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eGk42RqwRKRA7QM6ttzPaIThxadPnd4/sdc76xu5RDu7YRJPA799U6wmfdG8JRvDC1SxJcD5V06PY7fnPFePCA==" saltValue="2UH1uQGHBox7dCGDSZHQK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303</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114</v>
      </c>
      <c r="DK2" s="732"/>
      <c r="DL2" s="732"/>
      <c r="DM2" s="732"/>
      <c r="DN2" s="732"/>
      <c r="DO2" s="735"/>
      <c r="DP2" s="405"/>
      <c r="DQ2" s="731" t="s">
        <v>307</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442</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443</v>
      </c>
      <c r="B5" s="406"/>
      <c r="C5" s="406"/>
      <c r="D5" s="406"/>
      <c r="E5" s="406"/>
      <c r="F5" s="406"/>
      <c r="G5" s="406"/>
      <c r="H5" s="406"/>
      <c r="I5" s="406"/>
      <c r="J5" s="406"/>
      <c r="K5" s="406"/>
      <c r="L5" s="406"/>
      <c r="M5" s="406"/>
      <c r="N5" s="406"/>
      <c r="O5" s="406"/>
      <c r="P5" s="442"/>
      <c r="Q5" s="448" t="s">
        <v>188</v>
      </c>
      <c r="R5" s="460"/>
      <c r="S5" s="460"/>
      <c r="T5" s="460"/>
      <c r="U5" s="471"/>
      <c r="V5" s="448" t="s">
        <v>444</v>
      </c>
      <c r="W5" s="460"/>
      <c r="X5" s="460"/>
      <c r="Y5" s="460"/>
      <c r="Z5" s="471"/>
      <c r="AA5" s="448" t="s">
        <v>445</v>
      </c>
      <c r="AB5" s="460"/>
      <c r="AC5" s="460"/>
      <c r="AD5" s="460"/>
      <c r="AE5" s="460"/>
      <c r="AF5" s="520" t="s">
        <v>183</v>
      </c>
      <c r="AG5" s="460"/>
      <c r="AH5" s="460"/>
      <c r="AI5" s="460"/>
      <c r="AJ5" s="538"/>
      <c r="AK5" s="460" t="s">
        <v>446</v>
      </c>
      <c r="AL5" s="460"/>
      <c r="AM5" s="460"/>
      <c r="AN5" s="460"/>
      <c r="AO5" s="471"/>
      <c r="AP5" s="448" t="s">
        <v>131</v>
      </c>
      <c r="AQ5" s="460"/>
      <c r="AR5" s="460"/>
      <c r="AS5" s="460"/>
      <c r="AT5" s="471"/>
      <c r="AU5" s="448" t="s">
        <v>448</v>
      </c>
      <c r="AV5" s="460"/>
      <c r="AW5" s="460"/>
      <c r="AX5" s="460"/>
      <c r="AY5" s="538"/>
      <c r="AZ5" s="432"/>
      <c r="BA5" s="432"/>
      <c r="BB5" s="432"/>
      <c r="BC5" s="432"/>
      <c r="BD5" s="432"/>
      <c r="BE5" s="631"/>
      <c r="BF5" s="631"/>
      <c r="BG5" s="631"/>
      <c r="BH5" s="631"/>
      <c r="BI5" s="631"/>
      <c r="BJ5" s="631"/>
      <c r="BK5" s="631"/>
      <c r="BL5" s="631"/>
      <c r="BM5" s="631"/>
      <c r="BN5" s="631"/>
      <c r="BO5" s="631"/>
      <c r="BP5" s="631"/>
      <c r="BQ5" s="377" t="s">
        <v>449</v>
      </c>
      <c r="BR5" s="406"/>
      <c r="BS5" s="406"/>
      <c r="BT5" s="406"/>
      <c r="BU5" s="406"/>
      <c r="BV5" s="406"/>
      <c r="BW5" s="406"/>
      <c r="BX5" s="406"/>
      <c r="BY5" s="406"/>
      <c r="BZ5" s="406"/>
      <c r="CA5" s="406"/>
      <c r="CB5" s="406"/>
      <c r="CC5" s="406"/>
      <c r="CD5" s="406"/>
      <c r="CE5" s="406"/>
      <c r="CF5" s="406"/>
      <c r="CG5" s="442"/>
      <c r="CH5" s="448" t="s">
        <v>375</v>
      </c>
      <c r="CI5" s="460"/>
      <c r="CJ5" s="460"/>
      <c r="CK5" s="460"/>
      <c r="CL5" s="471"/>
      <c r="CM5" s="448" t="s">
        <v>326</v>
      </c>
      <c r="CN5" s="460"/>
      <c r="CO5" s="460"/>
      <c r="CP5" s="460"/>
      <c r="CQ5" s="471"/>
      <c r="CR5" s="448" t="s">
        <v>251</v>
      </c>
      <c r="CS5" s="460"/>
      <c r="CT5" s="460"/>
      <c r="CU5" s="460"/>
      <c r="CV5" s="471"/>
      <c r="CW5" s="448" t="s">
        <v>56</v>
      </c>
      <c r="CX5" s="460"/>
      <c r="CY5" s="460"/>
      <c r="CZ5" s="460"/>
      <c r="DA5" s="471"/>
      <c r="DB5" s="448" t="s">
        <v>421</v>
      </c>
      <c r="DC5" s="460"/>
      <c r="DD5" s="460"/>
      <c r="DE5" s="460"/>
      <c r="DF5" s="471"/>
      <c r="DG5" s="725" t="s">
        <v>249</v>
      </c>
      <c r="DH5" s="728"/>
      <c r="DI5" s="728"/>
      <c r="DJ5" s="728"/>
      <c r="DK5" s="733"/>
      <c r="DL5" s="725" t="s">
        <v>450</v>
      </c>
      <c r="DM5" s="728"/>
      <c r="DN5" s="728"/>
      <c r="DO5" s="728"/>
      <c r="DP5" s="733"/>
      <c r="DQ5" s="448" t="s">
        <v>452</v>
      </c>
      <c r="DR5" s="460"/>
      <c r="DS5" s="460"/>
      <c r="DT5" s="460"/>
      <c r="DU5" s="471"/>
      <c r="DV5" s="448" t="s">
        <v>448</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453</v>
      </c>
      <c r="C7" s="428"/>
      <c r="D7" s="428"/>
      <c r="E7" s="428"/>
      <c r="F7" s="428"/>
      <c r="G7" s="428"/>
      <c r="H7" s="428"/>
      <c r="I7" s="428"/>
      <c r="J7" s="428"/>
      <c r="K7" s="428"/>
      <c r="L7" s="428"/>
      <c r="M7" s="428"/>
      <c r="N7" s="428"/>
      <c r="O7" s="428"/>
      <c r="P7" s="444"/>
      <c r="Q7" s="450">
        <v>66750</v>
      </c>
      <c r="R7" s="462"/>
      <c r="S7" s="462"/>
      <c r="T7" s="462"/>
      <c r="U7" s="462"/>
      <c r="V7" s="462">
        <v>65621</v>
      </c>
      <c r="W7" s="462"/>
      <c r="X7" s="462"/>
      <c r="Y7" s="462"/>
      <c r="Z7" s="462"/>
      <c r="AA7" s="462">
        <v>1129</v>
      </c>
      <c r="AB7" s="462"/>
      <c r="AC7" s="462"/>
      <c r="AD7" s="462"/>
      <c r="AE7" s="508"/>
      <c r="AF7" s="522">
        <v>877</v>
      </c>
      <c r="AG7" s="535"/>
      <c r="AH7" s="535"/>
      <c r="AI7" s="535"/>
      <c r="AJ7" s="540"/>
      <c r="AK7" s="548">
        <v>4106</v>
      </c>
      <c r="AL7" s="462"/>
      <c r="AM7" s="462"/>
      <c r="AN7" s="462"/>
      <c r="AO7" s="462"/>
      <c r="AP7" s="462">
        <v>50445</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547</v>
      </c>
      <c r="BT7" s="428"/>
      <c r="BU7" s="428"/>
      <c r="BV7" s="428"/>
      <c r="BW7" s="428"/>
      <c r="BX7" s="428"/>
      <c r="BY7" s="428"/>
      <c r="BZ7" s="428"/>
      <c r="CA7" s="428"/>
      <c r="CB7" s="428"/>
      <c r="CC7" s="428"/>
      <c r="CD7" s="428"/>
      <c r="CE7" s="428"/>
      <c r="CF7" s="428"/>
      <c r="CG7" s="444"/>
      <c r="CH7" s="688">
        <v>-1</v>
      </c>
      <c r="CI7" s="691"/>
      <c r="CJ7" s="691"/>
      <c r="CK7" s="691"/>
      <c r="CL7" s="706"/>
      <c r="CM7" s="688">
        <v>147</v>
      </c>
      <c r="CN7" s="691"/>
      <c r="CO7" s="691"/>
      <c r="CP7" s="691"/>
      <c r="CQ7" s="706"/>
      <c r="CR7" s="688">
        <v>100</v>
      </c>
      <c r="CS7" s="691"/>
      <c r="CT7" s="691"/>
      <c r="CU7" s="691"/>
      <c r="CV7" s="706"/>
      <c r="CW7" s="688">
        <v>8</v>
      </c>
      <c r="CX7" s="691"/>
      <c r="CY7" s="691"/>
      <c r="CZ7" s="691"/>
      <c r="DA7" s="706"/>
      <c r="DB7" s="688" t="s">
        <v>140</v>
      </c>
      <c r="DC7" s="691"/>
      <c r="DD7" s="691"/>
      <c r="DE7" s="691"/>
      <c r="DF7" s="706"/>
      <c r="DG7" s="688" t="s">
        <v>140</v>
      </c>
      <c r="DH7" s="691"/>
      <c r="DI7" s="691"/>
      <c r="DJ7" s="691"/>
      <c r="DK7" s="706"/>
      <c r="DL7" s="688" t="s">
        <v>140</v>
      </c>
      <c r="DM7" s="691"/>
      <c r="DN7" s="691"/>
      <c r="DO7" s="691"/>
      <c r="DP7" s="706"/>
      <c r="DQ7" s="688" t="s">
        <v>140</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t="s">
        <v>193</v>
      </c>
      <c r="BS8" s="409" t="s">
        <v>447</v>
      </c>
      <c r="BT8" s="429"/>
      <c r="BU8" s="429"/>
      <c r="BV8" s="429"/>
      <c r="BW8" s="429"/>
      <c r="BX8" s="429"/>
      <c r="BY8" s="429"/>
      <c r="BZ8" s="429"/>
      <c r="CA8" s="429"/>
      <c r="CB8" s="429"/>
      <c r="CC8" s="429"/>
      <c r="CD8" s="429"/>
      <c r="CE8" s="429"/>
      <c r="CF8" s="429"/>
      <c r="CG8" s="445"/>
      <c r="CH8" s="457">
        <v>-45</v>
      </c>
      <c r="CI8" s="469"/>
      <c r="CJ8" s="469"/>
      <c r="CK8" s="469"/>
      <c r="CL8" s="707"/>
      <c r="CM8" s="457">
        <v>-2085</v>
      </c>
      <c r="CN8" s="469"/>
      <c r="CO8" s="469"/>
      <c r="CP8" s="469"/>
      <c r="CQ8" s="707"/>
      <c r="CR8" s="457">
        <v>818</v>
      </c>
      <c r="CS8" s="469"/>
      <c r="CT8" s="469"/>
      <c r="CU8" s="469"/>
      <c r="CV8" s="707"/>
      <c r="CW8" s="457" t="s">
        <v>140</v>
      </c>
      <c r="CX8" s="469"/>
      <c r="CY8" s="469"/>
      <c r="CZ8" s="469"/>
      <c r="DA8" s="707"/>
      <c r="DB8" s="457">
        <v>2037</v>
      </c>
      <c r="DC8" s="469"/>
      <c r="DD8" s="469"/>
      <c r="DE8" s="469"/>
      <c r="DF8" s="707"/>
      <c r="DG8" s="457" t="s">
        <v>140</v>
      </c>
      <c r="DH8" s="469"/>
      <c r="DI8" s="469"/>
      <c r="DJ8" s="469"/>
      <c r="DK8" s="707"/>
      <c r="DL8" s="457">
        <v>256</v>
      </c>
      <c r="DM8" s="469"/>
      <c r="DN8" s="469"/>
      <c r="DO8" s="469"/>
      <c r="DP8" s="707"/>
      <c r="DQ8" s="457">
        <v>179</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t="s">
        <v>193</v>
      </c>
      <c r="BS9" s="409" t="s">
        <v>548</v>
      </c>
      <c r="BT9" s="429"/>
      <c r="BU9" s="429"/>
      <c r="BV9" s="429"/>
      <c r="BW9" s="429"/>
      <c r="BX9" s="429"/>
      <c r="BY9" s="429"/>
      <c r="BZ9" s="429"/>
      <c r="CA9" s="429"/>
      <c r="CB9" s="429"/>
      <c r="CC9" s="429"/>
      <c r="CD9" s="429"/>
      <c r="CE9" s="429"/>
      <c r="CF9" s="429"/>
      <c r="CG9" s="445"/>
      <c r="CH9" s="457">
        <v>-7.0000000000000007e-002</v>
      </c>
      <c r="CI9" s="469"/>
      <c r="CJ9" s="469"/>
      <c r="CK9" s="469"/>
      <c r="CL9" s="707"/>
      <c r="CM9" s="457">
        <v>6</v>
      </c>
      <c r="CN9" s="469"/>
      <c r="CO9" s="469"/>
      <c r="CP9" s="469"/>
      <c r="CQ9" s="707"/>
      <c r="CR9" s="457">
        <v>3</v>
      </c>
      <c r="CS9" s="469"/>
      <c r="CT9" s="469"/>
      <c r="CU9" s="469"/>
      <c r="CV9" s="707"/>
      <c r="CW9" s="457" t="s">
        <v>140</v>
      </c>
      <c r="CX9" s="469"/>
      <c r="CY9" s="469"/>
      <c r="CZ9" s="469"/>
      <c r="DA9" s="707"/>
      <c r="DB9" s="457" t="s">
        <v>140</v>
      </c>
      <c r="DC9" s="469"/>
      <c r="DD9" s="469"/>
      <c r="DE9" s="469"/>
      <c r="DF9" s="707"/>
      <c r="DG9" s="457" t="s">
        <v>140</v>
      </c>
      <c r="DH9" s="469"/>
      <c r="DI9" s="469"/>
      <c r="DJ9" s="469"/>
      <c r="DK9" s="707"/>
      <c r="DL9" s="457" t="s">
        <v>140</v>
      </c>
      <c r="DM9" s="469"/>
      <c r="DN9" s="469"/>
      <c r="DO9" s="469"/>
      <c r="DP9" s="707"/>
      <c r="DQ9" s="457" t="s">
        <v>140</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549</v>
      </c>
      <c r="BT10" s="429"/>
      <c r="BU10" s="429"/>
      <c r="BV10" s="429"/>
      <c r="BW10" s="429"/>
      <c r="BX10" s="429"/>
      <c r="BY10" s="429"/>
      <c r="BZ10" s="429"/>
      <c r="CA10" s="429"/>
      <c r="CB10" s="429"/>
      <c r="CC10" s="429"/>
      <c r="CD10" s="429"/>
      <c r="CE10" s="429"/>
      <c r="CF10" s="429"/>
      <c r="CG10" s="445"/>
      <c r="CH10" s="457">
        <v>-1</v>
      </c>
      <c r="CI10" s="469"/>
      <c r="CJ10" s="469"/>
      <c r="CK10" s="469"/>
      <c r="CL10" s="707"/>
      <c r="CM10" s="457">
        <v>115</v>
      </c>
      <c r="CN10" s="469"/>
      <c r="CO10" s="469"/>
      <c r="CP10" s="469"/>
      <c r="CQ10" s="707"/>
      <c r="CR10" s="457">
        <v>15</v>
      </c>
      <c r="CS10" s="469"/>
      <c r="CT10" s="469"/>
      <c r="CU10" s="469"/>
      <c r="CV10" s="707"/>
      <c r="CW10" s="457" t="s">
        <v>140</v>
      </c>
      <c r="CX10" s="469"/>
      <c r="CY10" s="469"/>
      <c r="CZ10" s="469"/>
      <c r="DA10" s="707"/>
      <c r="DB10" s="457" t="s">
        <v>140</v>
      </c>
      <c r="DC10" s="469"/>
      <c r="DD10" s="469"/>
      <c r="DE10" s="469"/>
      <c r="DF10" s="707"/>
      <c r="DG10" s="457" t="s">
        <v>140</v>
      </c>
      <c r="DH10" s="469"/>
      <c r="DI10" s="469"/>
      <c r="DJ10" s="469"/>
      <c r="DK10" s="707"/>
      <c r="DL10" s="457" t="s">
        <v>140</v>
      </c>
      <c r="DM10" s="469"/>
      <c r="DN10" s="469"/>
      <c r="DO10" s="469"/>
      <c r="DP10" s="707"/>
      <c r="DQ10" s="457" t="s">
        <v>140</v>
      </c>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t="s">
        <v>550</v>
      </c>
      <c r="BT11" s="429"/>
      <c r="BU11" s="429"/>
      <c r="BV11" s="429"/>
      <c r="BW11" s="429"/>
      <c r="BX11" s="429"/>
      <c r="BY11" s="429"/>
      <c r="BZ11" s="429"/>
      <c r="CA11" s="429"/>
      <c r="CB11" s="429"/>
      <c r="CC11" s="429"/>
      <c r="CD11" s="429"/>
      <c r="CE11" s="429"/>
      <c r="CF11" s="429"/>
      <c r="CG11" s="445"/>
      <c r="CH11" s="457">
        <v>-1</v>
      </c>
      <c r="CI11" s="469"/>
      <c r="CJ11" s="469"/>
      <c r="CK11" s="469"/>
      <c r="CL11" s="707"/>
      <c r="CM11" s="457">
        <v>116</v>
      </c>
      <c r="CN11" s="469"/>
      <c r="CO11" s="469"/>
      <c r="CP11" s="469"/>
      <c r="CQ11" s="707"/>
      <c r="CR11" s="457">
        <v>6</v>
      </c>
      <c r="CS11" s="469"/>
      <c r="CT11" s="469"/>
      <c r="CU11" s="469"/>
      <c r="CV11" s="707"/>
      <c r="CW11" s="457" t="s">
        <v>140</v>
      </c>
      <c r="CX11" s="469"/>
      <c r="CY11" s="469"/>
      <c r="CZ11" s="469"/>
      <c r="DA11" s="707"/>
      <c r="DB11" s="457" t="s">
        <v>140</v>
      </c>
      <c r="DC11" s="469"/>
      <c r="DD11" s="469"/>
      <c r="DE11" s="469"/>
      <c r="DF11" s="707"/>
      <c r="DG11" s="457" t="s">
        <v>140</v>
      </c>
      <c r="DH11" s="469"/>
      <c r="DI11" s="469"/>
      <c r="DJ11" s="469"/>
      <c r="DK11" s="707"/>
      <c r="DL11" s="457" t="s">
        <v>140</v>
      </c>
      <c r="DM11" s="469"/>
      <c r="DN11" s="469"/>
      <c r="DO11" s="469"/>
      <c r="DP11" s="707"/>
      <c r="DQ11" s="457" t="s">
        <v>140</v>
      </c>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455</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258</v>
      </c>
      <c r="B23" s="410" t="s">
        <v>309</v>
      </c>
      <c r="C23" s="430"/>
      <c r="D23" s="430"/>
      <c r="E23" s="430"/>
      <c r="F23" s="430"/>
      <c r="G23" s="430"/>
      <c r="H23" s="430"/>
      <c r="I23" s="430"/>
      <c r="J23" s="430"/>
      <c r="K23" s="430"/>
      <c r="L23" s="430"/>
      <c r="M23" s="430"/>
      <c r="N23" s="430"/>
      <c r="O23" s="430"/>
      <c r="P23" s="446"/>
      <c r="Q23" s="453">
        <v>66750</v>
      </c>
      <c r="R23" s="465"/>
      <c r="S23" s="465"/>
      <c r="T23" s="465"/>
      <c r="U23" s="465"/>
      <c r="V23" s="465">
        <v>65621</v>
      </c>
      <c r="W23" s="465"/>
      <c r="X23" s="465"/>
      <c r="Y23" s="465"/>
      <c r="Z23" s="465"/>
      <c r="AA23" s="465">
        <v>1129</v>
      </c>
      <c r="AB23" s="465"/>
      <c r="AC23" s="465"/>
      <c r="AD23" s="465"/>
      <c r="AE23" s="510"/>
      <c r="AF23" s="524">
        <v>877</v>
      </c>
      <c r="AG23" s="465"/>
      <c r="AH23" s="465"/>
      <c r="AI23" s="465"/>
      <c r="AJ23" s="542"/>
      <c r="AK23" s="550"/>
      <c r="AL23" s="468"/>
      <c r="AM23" s="468"/>
      <c r="AN23" s="468"/>
      <c r="AO23" s="468"/>
      <c r="AP23" s="465">
        <v>50445</v>
      </c>
      <c r="AQ23" s="465"/>
      <c r="AR23" s="465"/>
      <c r="AS23" s="465"/>
      <c r="AT23" s="465"/>
      <c r="AU23" s="583"/>
      <c r="AV23" s="583"/>
      <c r="AW23" s="583"/>
      <c r="AX23" s="583"/>
      <c r="AY23" s="610"/>
      <c r="AZ23" s="616" t="s">
        <v>140</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397</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426</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443</v>
      </c>
      <c r="B26" s="406"/>
      <c r="C26" s="406"/>
      <c r="D26" s="406"/>
      <c r="E26" s="406"/>
      <c r="F26" s="406"/>
      <c r="G26" s="406"/>
      <c r="H26" s="406"/>
      <c r="I26" s="406"/>
      <c r="J26" s="406"/>
      <c r="K26" s="406"/>
      <c r="L26" s="406"/>
      <c r="M26" s="406"/>
      <c r="N26" s="406"/>
      <c r="O26" s="406"/>
      <c r="P26" s="442"/>
      <c r="Q26" s="448" t="s">
        <v>457</v>
      </c>
      <c r="R26" s="460"/>
      <c r="S26" s="460"/>
      <c r="T26" s="460"/>
      <c r="U26" s="471"/>
      <c r="V26" s="448" t="s">
        <v>458</v>
      </c>
      <c r="W26" s="460"/>
      <c r="X26" s="460"/>
      <c r="Y26" s="460"/>
      <c r="Z26" s="471"/>
      <c r="AA26" s="448" t="s">
        <v>459</v>
      </c>
      <c r="AB26" s="460"/>
      <c r="AC26" s="460"/>
      <c r="AD26" s="460"/>
      <c r="AE26" s="460"/>
      <c r="AF26" s="525" t="s">
        <v>255</v>
      </c>
      <c r="AG26" s="536"/>
      <c r="AH26" s="536"/>
      <c r="AI26" s="536"/>
      <c r="AJ26" s="543"/>
      <c r="AK26" s="460" t="s">
        <v>399</v>
      </c>
      <c r="AL26" s="460"/>
      <c r="AM26" s="460"/>
      <c r="AN26" s="460"/>
      <c r="AO26" s="471"/>
      <c r="AP26" s="448" t="s">
        <v>367</v>
      </c>
      <c r="AQ26" s="460"/>
      <c r="AR26" s="460"/>
      <c r="AS26" s="460"/>
      <c r="AT26" s="471"/>
      <c r="AU26" s="448" t="s">
        <v>460</v>
      </c>
      <c r="AV26" s="460"/>
      <c r="AW26" s="460"/>
      <c r="AX26" s="460"/>
      <c r="AY26" s="471"/>
      <c r="AZ26" s="448" t="s">
        <v>461</v>
      </c>
      <c r="BA26" s="460"/>
      <c r="BB26" s="460"/>
      <c r="BC26" s="460"/>
      <c r="BD26" s="471"/>
      <c r="BE26" s="448" t="s">
        <v>448</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462</v>
      </c>
      <c r="C28" s="428"/>
      <c r="D28" s="428"/>
      <c r="E28" s="428"/>
      <c r="F28" s="428"/>
      <c r="G28" s="428"/>
      <c r="H28" s="428"/>
      <c r="I28" s="428"/>
      <c r="J28" s="428"/>
      <c r="K28" s="428"/>
      <c r="L28" s="428"/>
      <c r="M28" s="428"/>
      <c r="N28" s="428"/>
      <c r="O28" s="428"/>
      <c r="P28" s="444"/>
      <c r="Q28" s="454">
        <v>17150</v>
      </c>
      <c r="R28" s="466"/>
      <c r="S28" s="466"/>
      <c r="T28" s="466"/>
      <c r="U28" s="466"/>
      <c r="V28" s="466">
        <v>16855</v>
      </c>
      <c r="W28" s="466"/>
      <c r="X28" s="466"/>
      <c r="Y28" s="466"/>
      <c r="Z28" s="466"/>
      <c r="AA28" s="466">
        <v>295</v>
      </c>
      <c r="AB28" s="466"/>
      <c r="AC28" s="466"/>
      <c r="AD28" s="466"/>
      <c r="AE28" s="511"/>
      <c r="AF28" s="527">
        <v>295</v>
      </c>
      <c r="AG28" s="466"/>
      <c r="AH28" s="466"/>
      <c r="AI28" s="466"/>
      <c r="AJ28" s="545"/>
      <c r="AK28" s="551">
        <v>1470</v>
      </c>
      <c r="AL28" s="466"/>
      <c r="AM28" s="466"/>
      <c r="AN28" s="466"/>
      <c r="AO28" s="466"/>
      <c r="AP28" s="466" t="s">
        <v>140</v>
      </c>
      <c r="AQ28" s="466"/>
      <c r="AR28" s="466"/>
      <c r="AS28" s="466"/>
      <c r="AT28" s="466"/>
      <c r="AU28" s="466" t="s">
        <v>140</v>
      </c>
      <c r="AV28" s="466"/>
      <c r="AW28" s="466"/>
      <c r="AX28" s="466"/>
      <c r="AY28" s="466"/>
      <c r="AZ28" s="617" t="s">
        <v>140</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290</v>
      </c>
      <c r="C29" s="429"/>
      <c r="D29" s="429"/>
      <c r="E29" s="429"/>
      <c r="F29" s="429"/>
      <c r="G29" s="429"/>
      <c r="H29" s="429"/>
      <c r="I29" s="429"/>
      <c r="J29" s="429"/>
      <c r="K29" s="429"/>
      <c r="L29" s="429"/>
      <c r="M29" s="429"/>
      <c r="N29" s="429"/>
      <c r="O29" s="429"/>
      <c r="P29" s="445"/>
      <c r="Q29" s="451">
        <v>12814</v>
      </c>
      <c r="R29" s="463"/>
      <c r="S29" s="463"/>
      <c r="T29" s="463"/>
      <c r="U29" s="463"/>
      <c r="V29" s="463">
        <v>12440</v>
      </c>
      <c r="W29" s="463"/>
      <c r="X29" s="463"/>
      <c r="Y29" s="463"/>
      <c r="Z29" s="463"/>
      <c r="AA29" s="463">
        <v>374</v>
      </c>
      <c r="AB29" s="463"/>
      <c r="AC29" s="463"/>
      <c r="AD29" s="463"/>
      <c r="AE29" s="474"/>
      <c r="AF29" s="523">
        <v>374</v>
      </c>
      <c r="AG29" s="469"/>
      <c r="AH29" s="469"/>
      <c r="AI29" s="469"/>
      <c r="AJ29" s="541"/>
      <c r="AK29" s="473">
        <v>1817</v>
      </c>
      <c r="AL29" s="463"/>
      <c r="AM29" s="463"/>
      <c r="AN29" s="463"/>
      <c r="AO29" s="463"/>
      <c r="AP29" s="463" t="s">
        <v>140</v>
      </c>
      <c r="AQ29" s="463"/>
      <c r="AR29" s="463"/>
      <c r="AS29" s="463"/>
      <c r="AT29" s="463"/>
      <c r="AU29" s="463" t="s">
        <v>140</v>
      </c>
      <c r="AV29" s="463"/>
      <c r="AW29" s="463"/>
      <c r="AX29" s="463"/>
      <c r="AY29" s="463"/>
      <c r="AZ29" s="618" t="s">
        <v>140</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463</v>
      </c>
      <c r="C30" s="429"/>
      <c r="D30" s="429"/>
      <c r="E30" s="429"/>
      <c r="F30" s="429"/>
      <c r="G30" s="429"/>
      <c r="H30" s="429"/>
      <c r="I30" s="429"/>
      <c r="J30" s="429"/>
      <c r="K30" s="429"/>
      <c r="L30" s="429"/>
      <c r="M30" s="429"/>
      <c r="N30" s="429"/>
      <c r="O30" s="429"/>
      <c r="P30" s="445"/>
      <c r="Q30" s="451">
        <v>1890</v>
      </c>
      <c r="R30" s="463"/>
      <c r="S30" s="463"/>
      <c r="T30" s="463"/>
      <c r="U30" s="463"/>
      <c r="V30" s="463">
        <v>1886</v>
      </c>
      <c r="W30" s="463"/>
      <c r="X30" s="463"/>
      <c r="Y30" s="463"/>
      <c r="Z30" s="463"/>
      <c r="AA30" s="463">
        <v>5</v>
      </c>
      <c r="AB30" s="463"/>
      <c r="AC30" s="463"/>
      <c r="AD30" s="463"/>
      <c r="AE30" s="474"/>
      <c r="AF30" s="523">
        <v>5</v>
      </c>
      <c r="AG30" s="469"/>
      <c r="AH30" s="469"/>
      <c r="AI30" s="469"/>
      <c r="AJ30" s="541"/>
      <c r="AK30" s="473">
        <v>354</v>
      </c>
      <c r="AL30" s="463"/>
      <c r="AM30" s="463"/>
      <c r="AN30" s="463"/>
      <c r="AO30" s="463"/>
      <c r="AP30" s="463" t="s">
        <v>140</v>
      </c>
      <c r="AQ30" s="463"/>
      <c r="AR30" s="463"/>
      <c r="AS30" s="463"/>
      <c r="AT30" s="463"/>
      <c r="AU30" s="463" t="s">
        <v>140</v>
      </c>
      <c r="AV30" s="463"/>
      <c r="AW30" s="463"/>
      <c r="AX30" s="463"/>
      <c r="AY30" s="463"/>
      <c r="AZ30" s="618" t="s">
        <v>140</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465</v>
      </c>
      <c r="C31" s="429"/>
      <c r="D31" s="429"/>
      <c r="E31" s="429"/>
      <c r="F31" s="429"/>
      <c r="G31" s="429"/>
      <c r="H31" s="429"/>
      <c r="I31" s="429"/>
      <c r="J31" s="429"/>
      <c r="K31" s="429"/>
      <c r="L31" s="429"/>
      <c r="M31" s="429"/>
      <c r="N31" s="429"/>
      <c r="O31" s="429"/>
      <c r="P31" s="445"/>
      <c r="Q31" s="451">
        <v>81</v>
      </c>
      <c r="R31" s="463"/>
      <c r="S31" s="463"/>
      <c r="T31" s="463"/>
      <c r="U31" s="463"/>
      <c r="V31" s="463">
        <v>80</v>
      </c>
      <c r="W31" s="463"/>
      <c r="X31" s="463"/>
      <c r="Y31" s="463"/>
      <c r="Z31" s="463"/>
      <c r="AA31" s="463">
        <v>1</v>
      </c>
      <c r="AB31" s="463"/>
      <c r="AC31" s="463"/>
      <c r="AD31" s="463"/>
      <c r="AE31" s="474"/>
      <c r="AF31" s="523">
        <v>1</v>
      </c>
      <c r="AG31" s="469"/>
      <c r="AH31" s="469"/>
      <c r="AI31" s="469"/>
      <c r="AJ31" s="541"/>
      <c r="AK31" s="473">
        <v>54</v>
      </c>
      <c r="AL31" s="463"/>
      <c r="AM31" s="463"/>
      <c r="AN31" s="463"/>
      <c r="AO31" s="463"/>
      <c r="AP31" s="463">
        <v>408</v>
      </c>
      <c r="AQ31" s="463"/>
      <c r="AR31" s="463"/>
      <c r="AS31" s="463"/>
      <c r="AT31" s="463"/>
      <c r="AU31" s="463">
        <v>408</v>
      </c>
      <c r="AV31" s="463"/>
      <c r="AW31" s="463"/>
      <c r="AX31" s="463"/>
      <c r="AY31" s="463"/>
      <c r="AZ31" s="618" t="s">
        <v>140</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467</v>
      </c>
      <c r="C32" s="429"/>
      <c r="D32" s="429"/>
      <c r="E32" s="429"/>
      <c r="F32" s="429"/>
      <c r="G32" s="429"/>
      <c r="H32" s="429"/>
      <c r="I32" s="429"/>
      <c r="J32" s="429"/>
      <c r="K32" s="429"/>
      <c r="L32" s="429"/>
      <c r="M32" s="429"/>
      <c r="N32" s="429"/>
      <c r="O32" s="429"/>
      <c r="P32" s="445"/>
      <c r="Q32" s="451">
        <v>2784</v>
      </c>
      <c r="R32" s="463"/>
      <c r="S32" s="463"/>
      <c r="T32" s="463"/>
      <c r="U32" s="463"/>
      <c r="V32" s="463">
        <v>2448</v>
      </c>
      <c r="W32" s="463"/>
      <c r="X32" s="463"/>
      <c r="Y32" s="463"/>
      <c r="Z32" s="463"/>
      <c r="AA32" s="463">
        <v>337</v>
      </c>
      <c r="AB32" s="463"/>
      <c r="AC32" s="463"/>
      <c r="AD32" s="463"/>
      <c r="AE32" s="474"/>
      <c r="AF32" s="523">
        <v>1872</v>
      </c>
      <c r="AG32" s="469"/>
      <c r="AH32" s="469"/>
      <c r="AI32" s="469"/>
      <c r="AJ32" s="541"/>
      <c r="AK32" s="473">
        <v>136</v>
      </c>
      <c r="AL32" s="463"/>
      <c r="AM32" s="463"/>
      <c r="AN32" s="463"/>
      <c r="AO32" s="463"/>
      <c r="AP32" s="463">
        <v>7270</v>
      </c>
      <c r="AQ32" s="463"/>
      <c r="AR32" s="463"/>
      <c r="AS32" s="463"/>
      <c r="AT32" s="463"/>
      <c r="AU32" s="474" t="s">
        <v>140</v>
      </c>
      <c r="AV32" s="469"/>
      <c r="AW32" s="469"/>
      <c r="AX32" s="469"/>
      <c r="AY32" s="473"/>
      <c r="AZ32" s="618" t="s">
        <v>140</v>
      </c>
      <c r="BA32" s="618"/>
      <c r="BB32" s="618"/>
      <c r="BC32" s="618"/>
      <c r="BD32" s="618"/>
      <c r="BE32" s="581" t="s">
        <v>468</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360</v>
      </c>
      <c r="C33" s="429"/>
      <c r="D33" s="429"/>
      <c r="E33" s="429"/>
      <c r="F33" s="429"/>
      <c r="G33" s="429"/>
      <c r="H33" s="429"/>
      <c r="I33" s="429"/>
      <c r="J33" s="429"/>
      <c r="K33" s="429"/>
      <c r="L33" s="429"/>
      <c r="M33" s="429"/>
      <c r="N33" s="429"/>
      <c r="O33" s="429"/>
      <c r="P33" s="445"/>
      <c r="Q33" s="451">
        <v>6863</v>
      </c>
      <c r="R33" s="463"/>
      <c r="S33" s="463"/>
      <c r="T33" s="463"/>
      <c r="U33" s="463"/>
      <c r="V33" s="463">
        <v>6066</v>
      </c>
      <c r="W33" s="463"/>
      <c r="X33" s="463"/>
      <c r="Y33" s="463"/>
      <c r="Z33" s="463"/>
      <c r="AA33" s="463">
        <v>798</v>
      </c>
      <c r="AB33" s="463"/>
      <c r="AC33" s="463"/>
      <c r="AD33" s="463"/>
      <c r="AE33" s="474"/>
      <c r="AF33" s="523">
        <v>479</v>
      </c>
      <c r="AG33" s="469"/>
      <c r="AH33" s="469"/>
      <c r="AI33" s="469"/>
      <c r="AJ33" s="541"/>
      <c r="AK33" s="473">
        <v>3374</v>
      </c>
      <c r="AL33" s="463"/>
      <c r="AM33" s="463"/>
      <c r="AN33" s="463"/>
      <c r="AO33" s="463"/>
      <c r="AP33" s="463">
        <v>31102</v>
      </c>
      <c r="AQ33" s="463"/>
      <c r="AR33" s="463"/>
      <c r="AS33" s="463"/>
      <c r="AT33" s="463"/>
      <c r="AU33" s="474">
        <v>23078</v>
      </c>
      <c r="AV33" s="469"/>
      <c r="AW33" s="469"/>
      <c r="AX33" s="469"/>
      <c r="AY33" s="473"/>
      <c r="AZ33" s="618" t="s">
        <v>140</v>
      </c>
      <c r="BA33" s="618"/>
      <c r="BB33" s="618"/>
      <c r="BC33" s="618"/>
      <c r="BD33" s="618"/>
      <c r="BE33" s="581" t="s">
        <v>468</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469</v>
      </c>
      <c r="C34" s="429"/>
      <c r="D34" s="429"/>
      <c r="E34" s="429"/>
      <c r="F34" s="429"/>
      <c r="G34" s="429"/>
      <c r="H34" s="429"/>
      <c r="I34" s="429"/>
      <c r="J34" s="429"/>
      <c r="K34" s="429"/>
      <c r="L34" s="429"/>
      <c r="M34" s="429"/>
      <c r="N34" s="429"/>
      <c r="O34" s="429"/>
      <c r="P34" s="445"/>
      <c r="Q34" s="451">
        <v>16715</v>
      </c>
      <c r="R34" s="463"/>
      <c r="S34" s="463"/>
      <c r="T34" s="463"/>
      <c r="U34" s="463"/>
      <c r="V34" s="463">
        <v>17269</v>
      </c>
      <c r="W34" s="463"/>
      <c r="X34" s="463"/>
      <c r="Y34" s="463"/>
      <c r="Z34" s="463"/>
      <c r="AA34" s="463">
        <v>-554</v>
      </c>
      <c r="AB34" s="463"/>
      <c r="AC34" s="463"/>
      <c r="AD34" s="463"/>
      <c r="AE34" s="474"/>
      <c r="AF34" s="523">
        <v>1801</v>
      </c>
      <c r="AG34" s="469"/>
      <c r="AH34" s="469"/>
      <c r="AI34" s="469"/>
      <c r="AJ34" s="541"/>
      <c r="AK34" s="473">
        <v>1469</v>
      </c>
      <c r="AL34" s="463"/>
      <c r="AM34" s="463"/>
      <c r="AN34" s="463"/>
      <c r="AO34" s="463"/>
      <c r="AP34" s="463">
        <v>10717</v>
      </c>
      <c r="AQ34" s="463"/>
      <c r="AR34" s="463"/>
      <c r="AS34" s="463"/>
      <c r="AT34" s="463"/>
      <c r="AU34" s="474">
        <v>6476</v>
      </c>
      <c r="AV34" s="469"/>
      <c r="AW34" s="469"/>
      <c r="AX34" s="469"/>
      <c r="AY34" s="473"/>
      <c r="AZ34" s="618" t="s">
        <v>140</v>
      </c>
      <c r="BA34" s="618"/>
      <c r="BB34" s="618"/>
      <c r="BC34" s="618"/>
      <c r="BD34" s="618"/>
      <c r="BE34" s="581" t="s">
        <v>468</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74"/>
      <c r="AV35" s="469"/>
      <c r="AW35" s="469"/>
      <c r="AX35" s="469"/>
      <c r="AY35" s="47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74"/>
      <c r="AV36" s="469"/>
      <c r="AW36" s="469"/>
      <c r="AX36" s="469"/>
      <c r="AY36" s="47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470</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258</v>
      </c>
      <c r="B63" s="410" t="s">
        <v>386</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4826</v>
      </c>
      <c r="AG63" s="465"/>
      <c r="AH63" s="465"/>
      <c r="AI63" s="465"/>
      <c r="AJ63" s="542"/>
      <c r="AK63" s="550"/>
      <c r="AL63" s="468"/>
      <c r="AM63" s="468"/>
      <c r="AN63" s="468"/>
      <c r="AO63" s="468"/>
      <c r="AP63" s="465">
        <v>49497</v>
      </c>
      <c r="AQ63" s="465"/>
      <c r="AR63" s="465"/>
      <c r="AS63" s="465"/>
      <c r="AT63" s="465"/>
      <c r="AU63" s="465">
        <v>29962</v>
      </c>
      <c r="AV63" s="465"/>
      <c r="AW63" s="465"/>
      <c r="AX63" s="465"/>
      <c r="AY63" s="465"/>
      <c r="AZ63" s="620"/>
      <c r="BA63" s="620"/>
      <c r="BB63" s="620"/>
      <c r="BC63" s="620"/>
      <c r="BD63" s="620"/>
      <c r="BE63" s="583"/>
      <c r="BF63" s="583"/>
      <c r="BG63" s="583"/>
      <c r="BH63" s="583"/>
      <c r="BI63" s="610"/>
      <c r="BJ63" s="616" t="s">
        <v>140</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454</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422</v>
      </c>
      <c r="B66" s="406"/>
      <c r="C66" s="406"/>
      <c r="D66" s="406"/>
      <c r="E66" s="406"/>
      <c r="F66" s="406"/>
      <c r="G66" s="406"/>
      <c r="H66" s="406"/>
      <c r="I66" s="406"/>
      <c r="J66" s="406"/>
      <c r="K66" s="406"/>
      <c r="L66" s="406"/>
      <c r="M66" s="406"/>
      <c r="N66" s="406"/>
      <c r="O66" s="406"/>
      <c r="P66" s="442"/>
      <c r="Q66" s="448" t="s">
        <v>457</v>
      </c>
      <c r="R66" s="460"/>
      <c r="S66" s="460"/>
      <c r="T66" s="460"/>
      <c r="U66" s="471"/>
      <c r="V66" s="448" t="s">
        <v>458</v>
      </c>
      <c r="W66" s="460"/>
      <c r="X66" s="460"/>
      <c r="Y66" s="460"/>
      <c r="Z66" s="471"/>
      <c r="AA66" s="448" t="s">
        <v>459</v>
      </c>
      <c r="AB66" s="460"/>
      <c r="AC66" s="460"/>
      <c r="AD66" s="460"/>
      <c r="AE66" s="471"/>
      <c r="AF66" s="528" t="s">
        <v>255</v>
      </c>
      <c r="AG66" s="536"/>
      <c r="AH66" s="536"/>
      <c r="AI66" s="536"/>
      <c r="AJ66" s="546"/>
      <c r="AK66" s="448" t="s">
        <v>399</v>
      </c>
      <c r="AL66" s="406"/>
      <c r="AM66" s="406"/>
      <c r="AN66" s="406"/>
      <c r="AO66" s="442"/>
      <c r="AP66" s="448" t="s">
        <v>367</v>
      </c>
      <c r="AQ66" s="460"/>
      <c r="AR66" s="460"/>
      <c r="AS66" s="460"/>
      <c r="AT66" s="471"/>
      <c r="AU66" s="448" t="s">
        <v>471</v>
      </c>
      <c r="AV66" s="460"/>
      <c r="AW66" s="460"/>
      <c r="AX66" s="460"/>
      <c r="AY66" s="471"/>
      <c r="AZ66" s="448" t="s">
        <v>448</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551</v>
      </c>
      <c r="C68" s="428"/>
      <c r="D68" s="428"/>
      <c r="E68" s="428"/>
      <c r="F68" s="428"/>
      <c r="G68" s="428"/>
      <c r="H68" s="428"/>
      <c r="I68" s="428"/>
      <c r="J68" s="428"/>
      <c r="K68" s="428"/>
      <c r="L68" s="428"/>
      <c r="M68" s="428"/>
      <c r="N68" s="428"/>
      <c r="O68" s="428"/>
      <c r="P68" s="444"/>
      <c r="Q68" s="450">
        <v>115</v>
      </c>
      <c r="R68" s="462"/>
      <c r="S68" s="462"/>
      <c r="T68" s="462"/>
      <c r="U68" s="462"/>
      <c r="V68" s="462">
        <v>112</v>
      </c>
      <c r="W68" s="462"/>
      <c r="X68" s="462"/>
      <c r="Y68" s="462"/>
      <c r="Z68" s="462"/>
      <c r="AA68" s="462">
        <v>3</v>
      </c>
      <c r="AB68" s="462"/>
      <c r="AC68" s="462"/>
      <c r="AD68" s="462"/>
      <c r="AE68" s="462"/>
      <c r="AF68" s="462">
        <v>3</v>
      </c>
      <c r="AG68" s="462"/>
      <c r="AH68" s="462"/>
      <c r="AI68" s="462"/>
      <c r="AJ68" s="462"/>
      <c r="AK68" s="462" t="s">
        <v>140</v>
      </c>
      <c r="AL68" s="462"/>
      <c r="AM68" s="462"/>
      <c r="AN68" s="462"/>
      <c r="AO68" s="462"/>
      <c r="AP68" s="462" t="s">
        <v>140</v>
      </c>
      <c r="AQ68" s="462"/>
      <c r="AR68" s="462"/>
      <c r="AS68" s="462"/>
      <c r="AT68" s="462"/>
      <c r="AU68" s="462" t="s">
        <v>140</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35</v>
      </c>
      <c r="C69" s="429"/>
      <c r="D69" s="429"/>
      <c r="E69" s="429"/>
      <c r="F69" s="429"/>
      <c r="G69" s="429"/>
      <c r="H69" s="429"/>
      <c r="I69" s="429"/>
      <c r="J69" s="429"/>
      <c r="K69" s="429"/>
      <c r="L69" s="429"/>
      <c r="M69" s="429"/>
      <c r="N69" s="429"/>
      <c r="O69" s="429"/>
      <c r="P69" s="445"/>
      <c r="Q69" s="451">
        <v>6</v>
      </c>
      <c r="R69" s="463"/>
      <c r="S69" s="463"/>
      <c r="T69" s="463"/>
      <c r="U69" s="463"/>
      <c r="V69" s="463">
        <v>6</v>
      </c>
      <c r="W69" s="463"/>
      <c r="X69" s="463"/>
      <c r="Y69" s="463"/>
      <c r="Z69" s="463"/>
      <c r="AA69" s="463">
        <v>0</v>
      </c>
      <c r="AB69" s="463"/>
      <c r="AC69" s="463"/>
      <c r="AD69" s="463"/>
      <c r="AE69" s="463"/>
      <c r="AF69" s="463">
        <v>0</v>
      </c>
      <c r="AG69" s="463"/>
      <c r="AH69" s="463"/>
      <c r="AI69" s="463"/>
      <c r="AJ69" s="463"/>
      <c r="AK69" s="463" t="s">
        <v>140</v>
      </c>
      <c r="AL69" s="463"/>
      <c r="AM69" s="463"/>
      <c r="AN69" s="463"/>
      <c r="AO69" s="463"/>
      <c r="AP69" s="463" t="s">
        <v>140</v>
      </c>
      <c r="AQ69" s="463"/>
      <c r="AR69" s="463"/>
      <c r="AS69" s="463"/>
      <c r="AT69" s="463"/>
      <c r="AU69" s="463" t="s">
        <v>140</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495</v>
      </c>
      <c r="C70" s="429"/>
      <c r="D70" s="429"/>
      <c r="E70" s="429"/>
      <c r="F70" s="429"/>
      <c r="G70" s="429"/>
      <c r="H70" s="429"/>
      <c r="I70" s="429"/>
      <c r="J70" s="429"/>
      <c r="K70" s="429"/>
      <c r="L70" s="429"/>
      <c r="M70" s="429"/>
      <c r="N70" s="429"/>
      <c r="O70" s="429"/>
      <c r="P70" s="445"/>
      <c r="Q70" s="451">
        <v>133</v>
      </c>
      <c r="R70" s="463"/>
      <c r="S70" s="463"/>
      <c r="T70" s="463"/>
      <c r="U70" s="463"/>
      <c r="V70" s="463">
        <v>129</v>
      </c>
      <c r="W70" s="463"/>
      <c r="X70" s="463"/>
      <c r="Y70" s="463"/>
      <c r="Z70" s="463"/>
      <c r="AA70" s="463">
        <v>4</v>
      </c>
      <c r="AB70" s="463"/>
      <c r="AC70" s="463"/>
      <c r="AD70" s="463"/>
      <c r="AE70" s="463"/>
      <c r="AF70" s="463">
        <v>4</v>
      </c>
      <c r="AG70" s="463"/>
      <c r="AH70" s="463"/>
      <c r="AI70" s="463"/>
      <c r="AJ70" s="463"/>
      <c r="AK70" s="463" t="s">
        <v>140</v>
      </c>
      <c r="AL70" s="463"/>
      <c r="AM70" s="463"/>
      <c r="AN70" s="463"/>
      <c r="AO70" s="463"/>
      <c r="AP70" s="463" t="s">
        <v>140</v>
      </c>
      <c r="AQ70" s="463"/>
      <c r="AR70" s="463"/>
      <c r="AS70" s="463"/>
      <c r="AT70" s="463"/>
      <c r="AU70" s="463" t="s">
        <v>140</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32</v>
      </c>
      <c r="C71" s="429"/>
      <c r="D71" s="429"/>
      <c r="E71" s="429"/>
      <c r="F71" s="429"/>
      <c r="G71" s="429"/>
      <c r="H71" s="429"/>
      <c r="I71" s="429"/>
      <c r="J71" s="429"/>
      <c r="K71" s="429"/>
      <c r="L71" s="429"/>
      <c r="M71" s="429"/>
      <c r="N71" s="429"/>
      <c r="O71" s="429"/>
      <c r="P71" s="445"/>
      <c r="Q71" s="451">
        <v>1093</v>
      </c>
      <c r="R71" s="463"/>
      <c r="S71" s="463"/>
      <c r="T71" s="463"/>
      <c r="U71" s="463"/>
      <c r="V71" s="463">
        <v>1012</v>
      </c>
      <c r="W71" s="463"/>
      <c r="X71" s="463"/>
      <c r="Y71" s="463"/>
      <c r="Z71" s="463"/>
      <c r="AA71" s="463">
        <v>82</v>
      </c>
      <c r="AB71" s="463"/>
      <c r="AC71" s="463"/>
      <c r="AD71" s="463"/>
      <c r="AE71" s="463"/>
      <c r="AF71" s="463">
        <v>82</v>
      </c>
      <c r="AG71" s="463"/>
      <c r="AH71" s="463"/>
      <c r="AI71" s="463"/>
      <c r="AJ71" s="463"/>
      <c r="AK71" s="463">
        <v>30</v>
      </c>
      <c r="AL71" s="463"/>
      <c r="AM71" s="463"/>
      <c r="AN71" s="463"/>
      <c r="AO71" s="463"/>
      <c r="AP71" s="463">
        <v>689</v>
      </c>
      <c r="AQ71" s="463"/>
      <c r="AR71" s="463"/>
      <c r="AS71" s="463"/>
      <c r="AT71" s="463"/>
      <c r="AU71" s="463">
        <v>359</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153</v>
      </c>
      <c r="C72" s="429"/>
      <c r="D72" s="429"/>
      <c r="E72" s="429"/>
      <c r="F72" s="429"/>
      <c r="G72" s="429"/>
      <c r="H72" s="429"/>
      <c r="I72" s="429"/>
      <c r="J72" s="429"/>
      <c r="K72" s="429"/>
      <c r="L72" s="429"/>
      <c r="M72" s="429"/>
      <c r="N72" s="429"/>
      <c r="O72" s="429"/>
      <c r="P72" s="445"/>
      <c r="Q72" s="451">
        <v>477</v>
      </c>
      <c r="R72" s="463"/>
      <c r="S72" s="463"/>
      <c r="T72" s="463"/>
      <c r="U72" s="463"/>
      <c r="V72" s="463">
        <v>470</v>
      </c>
      <c r="W72" s="463"/>
      <c r="X72" s="463"/>
      <c r="Y72" s="463"/>
      <c r="Z72" s="463"/>
      <c r="AA72" s="463">
        <v>7</v>
      </c>
      <c r="AB72" s="463"/>
      <c r="AC72" s="463"/>
      <c r="AD72" s="463"/>
      <c r="AE72" s="463"/>
      <c r="AF72" s="463">
        <v>7</v>
      </c>
      <c r="AG72" s="463"/>
      <c r="AH72" s="463"/>
      <c r="AI72" s="463"/>
      <c r="AJ72" s="463"/>
      <c r="AK72" s="463">
        <v>69</v>
      </c>
      <c r="AL72" s="463"/>
      <c r="AM72" s="463"/>
      <c r="AN72" s="463"/>
      <c r="AO72" s="463"/>
      <c r="AP72" s="463">
        <v>49</v>
      </c>
      <c r="AQ72" s="463"/>
      <c r="AR72" s="463"/>
      <c r="AS72" s="463"/>
      <c r="AT72" s="463"/>
      <c r="AU72" s="463">
        <v>17</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552</v>
      </c>
      <c r="C73" s="429"/>
      <c r="D73" s="429"/>
      <c r="E73" s="429"/>
      <c r="F73" s="429"/>
      <c r="G73" s="429"/>
      <c r="H73" s="429"/>
      <c r="I73" s="429"/>
      <c r="J73" s="429"/>
      <c r="K73" s="429"/>
      <c r="L73" s="429"/>
      <c r="M73" s="429"/>
      <c r="N73" s="429"/>
      <c r="O73" s="429"/>
      <c r="P73" s="445"/>
      <c r="Q73" s="451">
        <v>1154</v>
      </c>
      <c r="R73" s="463"/>
      <c r="S73" s="463"/>
      <c r="T73" s="463"/>
      <c r="U73" s="463"/>
      <c r="V73" s="463">
        <v>1146</v>
      </c>
      <c r="W73" s="463"/>
      <c r="X73" s="463"/>
      <c r="Y73" s="463"/>
      <c r="Z73" s="463"/>
      <c r="AA73" s="463">
        <v>8</v>
      </c>
      <c r="AB73" s="463"/>
      <c r="AC73" s="463"/>
      <c r="AD73" s="463"/>
      <c r="AE73" s="463"/>
      <c r="AF73" s="463">
        <v>8</v>
      </c>
      <c r="AG73" s="463"/>
      <c r="AH73" s="463"/>
      <c r="AI73" s="463"/>
      <c r="AJ73" s="463"/>
      <c r="AK73" s="463" t="s">
        <v>140</v>
      </c>
      <c r="AL73" s="463"/>
      <c r="AM73" s="463"/>
      <c r="AN73" s="463"/>
      <c r="AO73" s="463"/>
      <c r="AP73" s="463" t="s">
        <v>140</v>
      </c>
      <c r="AQ73" s="463"/>
      <c r="AR73" s="463"/>
      <c r="AS73" s="463"/>
      <c r="AT73" s="463"/>
      <c r="AU73" s="463" t="s">
        <v>140</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262</v>
      </c>
      <c r="C74" s="429"/>
      <c r="D74" s="429"/>
      <c r="E74" s="429"/>
      <c r="F74" s="429"/>
      <c r="G74" s="429"/>
      <c r="H74" s="429"/>
      <c r="I74" s="429"/>
      <c r="J74" s="429"/>
      <c r="K74" s="429"/>
      <c r="L74" s="429"/>
      <c r="M74" s="429"/>
      <c r="N74" s="429"/>
      <c r="O74" s="429"/>
      <c r="P74" s="445"/>
      <c r="Q74" s="451">
        <v>316</v>
      </c>
      <c r="R74" s="463"/>
      <c r="S74" s="463"/>
      <c r="T74" s="463"/>
      <c r="U74" s="463"/>
      <c r="V74" s="463">
        <v>304</v>
      </c>
      <c r="W74" s="463"/>
      <c r="X74" s="463"/>
      <c r="Y74" s="463"/>
      <c r="Z74" s="463"/>
      <c r="AA74" s="463">
        <v>12</v>
      </c>
      <c r="AB74" s="463"/>
      <c r="AC74" s="463"/>
      <c r="AD74" s="463"/>
      <c r="AE74" s="463"/>
      <c r="AF74" s="463">
        <v>12</v>
      </c>
      <c r="AG74" s="463"/>
      <c r="AH74" s="463"/>
      <c r="AI74" s="463"/>
      <c r="AJ74" s="463"/>
      <c r="AK74" s="463">
        <v>6</v>
      </c>
      <c r="AL74" s="463"/>
      <c r="AM74" s="463"/>
      <c r="AN74" s="463"/>
      <c r="AO74" s="463"/>
      <c r="AP74" s="463" t="s">
        <v>140</v>
      </c>
      <c r="AQ74" s="463"/>
      <c r="AR74" s="463"/>
      <c r="AS74" s="463"/>
      <c r="AT74" s="463"/>
      <c r="AU74" s="463" t="s">
        <v>140</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553</v>
      </c>
      <c r="C75" s="429"/>
      <c r="D75" s="429"/>
      <c r="E75" s="429"/>
      <c r="F75" s="429"/>
      <c r="G75" s="429"/>
      <c r="H75" s="429"/>
      <c r="I75" s="429"/>
      <c r="J75" s="429"/>
      <c r="K75" s="429"/>
      <c r="L75" s="429"/>
      <c r="M75" s="429"/>
      <c r="N75" s="429"/>
      <c r="O75" s="429"/>
      <c r="P75" s="445"/>
      <c r="Q75" s="457">
        <v>438691</v>
      </c>
      <c r="R75" s="469"/>
      <c r="S75" s="469"/>
      <c r="T75" s="469"/>
      <c r="U75" s="473"/>
      <c r="V75" s="474">
        <v>428211</v>
      </c>
      <c r="W75" s="469"/>
      <c r="X75" s="469"/>
      <c r="Y75" s="469"/>
      <c r="Z75" s="473"/>
      <c r="AA75" s="474">
        <v>10481</v>
      </c>
      <c r="AB75" s="469"/>
      <c r="AC75" s="469"/>
      <c r="AD75" s="469"/>
      <c r="AE75" s="473"/>
      <c r="AF75" s="474">
        <v>10481</v>
      </c>
      <c r="AG75" s="469"/>
      <c r="AH75" s="469"/>
      <c r="AI75" s="469"/>
      <c r="AJ75" s="473"/>
      <c r="AK75" s="474">
        <v>1023</v>
      </c>
      <c r="AL75" s="469"/>
      <c r="AM75" s="469"/>
      <c r="AN75" s="469"/>
      <c r="AO75" s="473"/>
      <c r="AP75" s="474" t="s">
        <v>140</v>
      </c>
      <c r="AQ75" s="469"/>
      <c r="AR75" s="469"/>
      <c r="AS75" s="469"/>
      <c r="AT75" s="473"/>
      <c r="AU75" s="474" t="s">
        <v>140</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258</v>
      </c>
      <c r="B88" s="410" t="s">
        <v>472</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10597</v>
      </c>
      <c r="AG88" s="465"/>
      <c r="AH88" s="465"/>
      <c r="AI88" s="465"/>
      <c r="AJ88" s="465"/>
      <c r="AK88" s="468"/>
      <c r="AL88" s="468"/>
      <c r="AM88" s="468"/>
      <c r="AN88" s="468"/>
      <c r="AO88" s="468"/>
      <c r="AP88" s="465">
        <v>738</v>
      </c>
      <c r="AQ88" s="465"/>
      <c r="AR88" s="465"/>
      <c r="AS88" s="465"/>
      <c r="AT88" s="465"/>
      <c r="AU88" s="465">
        <v>376</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258</v>
      </c>
      <c r="BR102" s="410" t="s">
        <v>451</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f>SUM(CR7:CV88)</f>
        <v>942</v>
      </c>
      <c r="CS102" s="627"/>
      <c r="CT102" s="627"/>
      <c r="CU102" s="627"/>
      <c r="CV102" s="722"/>
      <c r="CW102" s="721">
        <f>SUM(CW7:DA88)</f>
        <v>8</v>
      </c>
      <c r="CX102" s="627"/>
      <c r="CY102" s="627"/>
      <c r="CZ102" s="627"/>
      <c r="DA102" s="722"/>
      <c r="DB102" s="721">
        <f>SUM(DB7:DF88)</f>
        <v>2037</v>
      </c>
      <c r="DC102" s="627"/>
      <c r="DD102" s="627"/>
      <c r="DE102" s="627"/>
      <c r="DF102" s="722"/>
      <c r="DG102" s="721">
        <f>SUM(DG7:DK88)</f>
        <v>0</v>
      </c>
      <c r="DH102" s="627"/>
      <c r="DI102" s="627"/>
      <c r="DJ102" s="627"/>
      <c r="DK102" s="722"/>
      <c r="DL102" s="721">
        <f>SUM(DL7:DP88)</f>
        <v>256</v>
      </c>
      <c r="DM102" s="627"/>
      <c r="DN102" s="627"/>
      <c r="DO102" s="627"/>
      <c r="DP102" s="722"/>
      <c r="DQ102" s="721">
        <f>SUM(DQ7:DU88)</f>
        <v>179</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473</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474</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475</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235</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476</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207</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477</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264</v>
      </c>
      <c r="AB109" s="415"/>
      <c r="AC109" s="415"/>
      <c r="AD109" s="415"/>
      <c r="AE109" s="482"/>
      <c r="AF109" s="496" t="s">
        <v>400</v>
      </c>
      <c r="AG109" s="415"/>
      <c r="AH109" s="415"/>
      <c r="AI109" s="415"/>
      <c r="AJ109" s="482"/>
      <c r="AK109" s="496" t="s">
        <v>168</v>
      </c>
      <c r="AL109" s="415"/>
      <c r="AM109" s="415"/>
      <c r="AN109" s="415"/>
      <c r="AO109" s="482"/>
      <c r="AP109" s="496" t="s">
        <v>478</v>
      </c>
      <c r="AQ109" s="415"/>
      <c r="AR109" s="415"/>
      <c r="AS109" s="415"/>
      <c r="AT109" s="571"/>
      <c r="AU109" s="391" t="s">
        <v>477</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264</v>
      </c>
      <c r="BR109" s="415"/>
      <c r="BS109" s="415"/>
      <c r="BT109" s="415"/>
      <c r="BU109" s="482"/>
      <c r="BV109" s="496" t="s">
        <v>400</v>
      </c>
      <c r="BW109" s="415"/>
      <c r="BX109" s="415"/>
      <c r="BY109" s="415"/>
      <c r="BZ109" s="482"/>
      <c r="CA109" s="496" t="s">
        <v>168</v>
      </c>
      <c r="CB109" s="415"/>
      <c r="CC109" s="415"/>
      <c r="CD109" s="415"/>
      <c r="CE109" s="482"/>
      <c r="CF109" s="680" t="s">
        <v>478</v>
      </c>
      <c r="CG109" s="680"/>
      <c r="CH109" s="680"/>
      <c r="CI109" s="680"/>
      <c r="CJ109" s="680"/>
      <c r="CK109" s="496" t="s">
        <v>94</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264</v>
      </c>
      <c r="DH109" s="415"/>
      <c r="DI109" s="415"/>
      <c r="DJ109" s="415"/>
      <c r="DK109" s="482"/>
      <c r="DL109" s="496" t="s">
        <v>400</v>
      </c>
      <c r="DM109" s="415"/>
      <c r="DN109" s="415"/>
      <c r="DO109" s="415"/>
      <c r="DP109" s="482"/>
      <c r="DQ109" s="496" t="s">
        <v>168</v>
      </c>
      <c r="DR109" s="415"/>
      <c r="DS109" s="415"/>
      <c r="DT109" s="415"/>
      <c r="DU109" s="482"/>
      <c r="DV109" s="496" t="s">
        <v>478</v>
      </c>
      <c r="DW109" s="415"/>
      <c r="DX109" s="415"/>
      <c r="DY109" s="415"/>
      <c r="DZ109" s="571"/>
    </row>
    <row r="110" spans="1:131" s="372" customFormat="1" ht="26.25" customHeight="1">
      <c r="A110" s="392" t="s">
        <v>334</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6671047</v>
      </c>
      <c r="AB110" s="503"/>
      <c r="AC110" s="503"/>
      <c r="AD110" s="503"/>
      <c r="AE110" s="514"/>
      <c r="AF110" s="530">
        <v>5710577</v>
      </c>
      <c r="AG110" s="503"/>
      <c r="AH110" s="503"/>
      <c r="AI110" s="503"/>
      <c r="AJ110" s="514"/>
      <c r="AK110" s="530">
        <v>5583290</v>
      </c>
      <c r="AL110" s="503"/>
      <c r="AM110" s="503"/>
      <c r="AN110" s="503"/>
      <c r="AO110" s="514"/>
      <c r="AP110" s="554">
        <v>17.600000000000001</v>
      </c>
      <c r="AQ110" s="562"/>
      <c r="AR110" s="562"/>
      <c r="AS110" s="562"/>
      <c r="AT110" s="572"/>
      <c r="AU110" s="584" t="s">
        <v>107</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51243903</v>
      </c>
      <c r="BR110" s="663"/>
      <c r="BS110" s="663"/>
      <c r="BT110" s="663"/>
      <c r="BU110" s="663"/>
      <c r="BV110" s="663">
        <v>51140469</v>
      </c>
      <c r="BW110" s="663"/>
      <c r="BX110" s="663"/>
      <c r="BY110" s="663"/>
      <c r="BZ110" s="663"/>
      <c r="CA110" s="663">
        <v>50444500</v>
      </c>
      <c r="CB110" s="663"/>
      <c r="CC110" s="663"/>
      <c r="CD110" s="663"/>
      <c r="CE110" s="663"/>
      <c r="CF110" s="681">
        <v>158.80000000000001</v>
      </c>
      <c r="CG110" s="685"/>
      <c r="CH110" s="685"/>
      <c r="CI110" s="685"/>
      <c r="CJ110" s="685"/>
      <c r="CK110" s="697" t="s">
        <v>394</v>
      </c>
      <c r="CL110" s="421"/>
      <c r="CM110" s="434" t="s">
        <v>466</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140</v>
      </c>
      <c r="DH110" s="663"/>
      <c r="DI110" s="663"/>
      <c r="DJ110" s="663"/>
      <c r="DK110" s="663"/>
      <c r="DL110" s="663" t="s">
        <v>140</v>
      </c>
      <c r="DM110" s="663"/>
      <c r="DN110" s="663"/>
      <c r="DO110" s="663"/>
      <c r="DP110" s="663"/>
      <c r="DQ110" s="663" t="s">
        <v>140</v>
      </c>
      <c r="DR110" s="663"/>
      <c r="DS110" s="663"/>
      <c r="DT110" s="663"/>
      <c r="DU110" s="663"/>
      <c r="DV110" s="738" t="s">
        <v>140</v>
      </c>
      <c r="DW110" s="738"/>
      <c r="DX110" s="738"/>
      <c r="DY110" s="738"/>
      <c r="DZ110" s="747"/>
    </row>
    <row r="111" spans="1:131" s="372" customFormat="1" ht="26.25" customHeight="1">
      <c r="A111" s="393" t="s">
        <v>456</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140</v>
      </c>
      <c r="AB111" s="459"/>
      <c r="AC111" s="459"/>
      <c r="AD111" s="459"/>
      <c r="AE111" s="515"/>
      <c r="AF111" s="531" t="s">
        <v>140</v>
      </c>
      <c r="AG111" s="459"/>
      <c r="AH111" s="459"/>
      <c r="AI111" s="459"/>
      <c r="AJ111" s="515"/>
      <c r="AK111" s="531" t="s">
        <v>140</v>
      </c>
      <c r="AL111" s="459"/>
      <c r="AM111" s="459"/>
      <c r="AN111" s="459"/>
      <c r="AO111" s="515"/>
      <c r="AP111" s="555" t="s">
        <v>140</v>
      </c>
      <c r="AQ111" s="563"/>
      <c r="AR111" s="563"/>
      <c r="AS111" s="563"/>
      <c r="AT111" s="573"/>
      <c r="AU111" s="585"/>
      <c r="AV111" s="597"/>
      <c r="AW111" s="597"/>
      <c r="AX111" s="597"/>
      <c r="AY111" s="597"/>
      <c r="AZ111" s="624" t="s">
        <v>479</v>
      </c>
      <c r="BA111" s="432"/>
      <c r="BB111" s="432"/>
      <c r="BC111" s="432"/>
      <c r="BD111" s="432"/>
      <c r="BE111" s="432"/>
      <c r="BF111" s="432"/>
      <c r="BG111" s="432"/>
      <c r="BH111" s="432"/>
      <c r="BI111" s="432"/>
      <c r="BJ111" s="432"/>
      <c r="BK111" s="432"/>
      <c r="BL111" s="432"/>
      <c r="BM111" s="432"/>
      <c r="BN111" s="432"/>
      <c r="BO111" s="432"/>
      <c r="BP111" s="485"/>
      <c r="BQ111" s="656">
        <v>958256</v>
      </c>
      <c r="BR111" s="664"/>
      <c r="BS111" s="664"/>
      <c r="BT111" s="664"/>
      <c r="BU111" s="664"/>
      <c r="BV111" s="664">
        <v>964008</v>
      </c>
      <c r="BW111" s="664"/>
      <c r="BX111" s="664"/>
      <c r="BY111" s="664"/>
      <c r="BZ111" s="664"/>
      <c r="CA111" s="664">
        <v>893743</v>
      </c>
      <c r="CB111" s="664"/>
      <c r="CC111" s="664"/>
      <c r="CD111" s="664"/>
      <c r="CE111" s="664"/>
      <c r="CF111" s="682">
        <v>2.8</v>
      </c>
      <c r="CG111" s="686"/>
      <c r="CH111" s="686"/>
      <c r="CI111" s="686"/>
      <c r="CJ111" s="686"/>
      <c r="CK111" s="698"/>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140</v>
      </c>
      <c r="DH111" s="664"/>
      <c r="DI111" s="664"/>
      <c r="DJ111" s="664"/>
      <c r="DK111" s="664"/>
      <c r="DL111" s="664" t="s">
        <v>140</v>
      </c>
      <c r="DM111" s="664"/>
      <c r="DN111" s="664"/>
      <c r="DO111" s="664"/>
      <c r="DP111" s="664"/>
      <c r="DQ111" s="664" t="s">
        <v>140</v>
      </c>
      <c r="DR111" s="664"/>
      <c r="DS111" s="664"/>
      <c r="DT111" s="664"/>
      <c r="DU111" s="664"/>
      <c r="DV111" s="739" t="s">
        <v>140</v>
      </c>
      <c r="DW111" s="739"/>
      <c r="DX111" s="739"/>
      <c r="DY111" s="739"/>
      <c r="DZ111" s="748"/>
    </row>
    <row r="112" spans="1:131" s="372" customFormat="1" ht="26.25" customHeight="1">
      <c r="A112" s="394" t="s">
        <v>144</v>
      </c>
      <c r="B112" s="418"/>
      <c r="C112" s="432" t="s">
        <v>481</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140</v>
      </c>
      <c r="AB112" s="459"/>
      <c r="AC112" s="459"/>
      <c r="AD112" s="459"/>
      <c r="AE112" s="515"/>
      <c r="AF112" s="531" t="s">
        <v>140</v>
      </c>
      <c r="AG112" s="459"/>
      <c r="AH112" s="459"/>
      <c r="AI112" s="459"/>
      <c r="AJ112" s="515"/>
      <c r="AK112" s="531" t="s">
        <v>140</v>
      </c>
      <c r="AL112" s="459"/>
      <c r="AM112" s="459"/>
      <c r="AN112" s="459"/>
      <c r="AO112" s="515"/>
      <c r="AP112" s="555" t="s">
        <v>140</v>
      </c>
      <c r="AQ112" s="563"/>
      <c r="AR112" s="563"/>
      <c r="AS112" s="563"/>
      <c r="AT112" s="573"/>
      <c r="AU112" s="585"/>
      <c r="AV112" s="597"/>
      <c r="AW112" s="597"/>
      <c r="AX112" s="597"/>
      <c r="AY112" s="597"/>
      <c r="AZ112" s="624" t="s">
        <v>276</v>
      </c>
      <c r="BA112" s="432"/>
      <c r="BB112" s="432"/>
      <c r="BC112" s="432"/>
      <c r="BD112" s="432"/>
      <c r="BE112" s="432"/>
      <c r="BF112" s="432"/>
      <c r="BG112" s="432"/>
      <c r="BH112" s="432"/>
      <c r="BI112" s="432"/>
      <c r="BJ112" s="432"/>
      <c r="BK112" s="432"/>
      <c r="BL112" s="432"/>
      <c r="BM112" s="432"/>
      <c r="BN112" s="432"/>
      <c r="BO112" s="432"/>
      <c r="BP112" s="485"/>
      <c r="BQ112" s="656">
        <v>33606989</v>
      </c>
      <c r="BR112" s="664"/>
      <c r="BS112" s="664"/>
      <c r="BT112" s="664"/>
      <c r="BU112" s="664"/>
      <c r="BV112" s="664">
        <v>31797965</v>
      </c>
      <c r="BW112" s="664"/>
      <c r="BX112" s="664"/>
      <c r="BY112" s="664"/>
      <c r="BZ112" s="664"/>
      <c r="CA112" s="664">
        <v>29962828</v>
      </c>
      <c r="CB112" s="664"/>
      <c r="CC112" s="664"/>
      <c r="CD112" s="664"/>
      <c r="CE112" s="664"/>
      <c r="CF112" s="682">
        <v>94.3</v>
      </c>
      <c r="CG112" s="686"/>
      <c r="CH112" s="686"/>
      <c r="CI112" s="686"/>
      <c r="CJ112" s="686"/>
      <c r="CK112" s="698"/>
      <c r="CL112" s="422"/>
      <c r="CM112" s="435" t="s">
        <v>212</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140</v>
      </c>
      <c r="DH112" s="664"/>
      <c r="DI112" s="664"/>
      <c r="DJ112" s="664"/>
      <c r="DK112" s="664"/>
      <c r="DL112" s="664" t="s">
        <v>140</v>
      </c>
      <c r="DM112" s="664"/>
      <c r="DN112" s="664"/>
      <c r="DO112" s="664"/>
      <c r="DP112" s="664"/>
      <c r="DQ112" s="664" t="s">
        <v>140</v>
      </c>
      <c r="DR112" s="664"/>
      <c r="DS112" s="664"/>
      <c r="DT112" s="664"/>
      <c r="DU112" s="664"/>
      <c r="DV112" s="739" t="s">
        <v>140</v>
      </c>
      <c r="DW112" s="739"/>
      <c r="DX112" s="739"/>
      <c r="DY112" s="739"/>
      <c r="DZ112" s="748"/>
    </row>
    <row r="113" spans="1:130" s="372" customFormat="1" ht="26.25" customHeight="1">
      <c r="A113" s="395"/>
      <c r="B113" s="419"/>
      <c r="C113" s="432" t="s">
        <v>482</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3257507</v>
      </c>
      <c r="AB113" s="459"/>
      <c r="AC113" s="459"/>
      <c r="AD113" s="459"/>
      <c r="AE113" s="515"/>
      <c r="AF113" s="531">
        <v>3167783</v>
      </c>
      <c r="AG113" s="459"/>
      <c r="AH113" s="459"/>
      <c r="AI113" s="459"/>
      <c r="AJ113" s="515"/>
      <c r="AK113" s="531">
        <v>2940573</v>
      </c>
      <c r="AL113" s="459"/>
      <c r="AM113" s="459"/>
      <c r="AN113" s="459"/>
      <c r="AO113" s="515"/>
      <c r="AP113" s="555">
        <v>9.3000000000000007</v>
      </c>
      <c r="AQ113" s="563"/>
      <c r="AR113" s="563"/>
      <c r="AS113" s="563"/>
      <c r="AT113" s="573"/>
      <c r="AU113" s="585"/>
      <c r="AV113" s="597"/>
      <c r="AW113" s="597"/>
      <c r="AX113" s="597"/>
      <c r="AY113" s="597"/>
      <c r="AZ113" s="624" t="s">
        <v>483</v>
      </c>
      <c r="BA113" s="432"/>
      <c r="BB113" s="432"/>
      <c r="BC113" s="432"/>
      <c r="BD113" s="432"/>
      <c r="BE113" s="432"/>
      <c r="BF113" s="432"/>
      <c r="BG113" s="432"/>
      <c r="BH113" s="432"/>
      <c r="BI113" s="432"/>
      <c r="BJ113" s="432"/>
      <c r="BK113" s="432"/>
      <c r="BL113" s="432"/>
      <c r="BM113" s="432"/>
      <c r="BN113" s="432"/>
      <c r="BO113" s="432"/>
      <c r="BP113" s="485"/>
      <c r="BQ113" s="656">
        <v>570208</v>
      </c>
      <c r="BR113" s="664"/>
      <c r="BS113" s="664"/>
      <c r="BT113" s="664"/>
      <c r="BU113" s="664"/>
      <c r="BV113" s="664">
        <v>431468</v>
      </c>
      <c r="BW113" s="664"/>
      <c r="BX113" s="664"/>
      <c r="BY113" s="664"/>
      <c r="BZ113" s="664"/>
      <c r="CA113" s="664">
        <v>376449</v>
      </c>
      <c r="CB113" s="664"/>
      <c r="CC113" s="664"/>
      <c r="CD113" s="664"/>
      <c r="CE113" s="664"/>
      <c r="CF113" s="682">
        <v>1.2</v>
      </c>
      <c r="CG113" s="686"/>
      <c r="CH113" s="686"/>
      <c r="CI113" s="686"/>
      <c r="CJ113" s="686"/>
      <c r="CK113" s="698"/>
      <c r="CL113" s="422"/>
      <c r="CM113" s="435" t="s">
        <v>410</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140</v>
      </c>
      <c r="DH113" s="459"/>
      <c r="DI113" s="459"/>
      <c r="DJ113" s="459"/>
      <c r="DK113" s="515"/>
      <c r="DL113" s="531" t="s">
        <v>140</v>
      </c>
      <c r="DM113" s="459"/>
      <c r="DN113" s="459"/>
      <c r="DO113" s="459"/>
      <c r="DP113" s="515"/>
      <c r="DQ113" s="531" t="s">
        <v>140</v>
      </c>
      <c r="DR113" s="459"/>
      <c r="DS113" s="459"/>
      <c r="DT113" s="459"/>
      <c r="DU113" s="515"/>
      <c r="DV113" s="555" t="s">
        <v>140</v>
      </c>
      <c r="DW113" s="563"/>
      <c r="DX113" s="563"/>
      <c r="DY113" s="563"/>
      <c r="DZ113" s="573"/>
    </row>
    <row r="114" spans="1:130" s="372" customFormat="1" ht="26.25" customHeight="1">
      <c r="A114" s="395"/>
      <c r="B114" s="419"/>
      <c r="C114" s="432" t="s">
        <v>484</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176915</v>
      </c>
      <c r="AB114" s="459"/>
      <c r="AC114" s="459"/>
      <c r="AD114" s="459"/>
      <c r="AE114" s="515"/>
      <c r="AF114" s="531">
        <v>177240</v>
      </c>
      <c r="AG114" s="459"/>
      <c r="AH114" s="459"/>
      <c r="AI114" s="459"/>
      <c r="AJ114" s="515"/>
      <c r="AK114" s="531">
        <v>133583</v>
      </c>
      <c r="AL114" s="459"/>
      <c r="AM114" s="459"/>
      <c r="AN114" s="459"/>
      <c r="AO114" s="515"/>
      <c r="AP114" s="555">
        <v>0.4</v>
      </c>
      <c r="AQ114" s="563"/>
      <c r="AR114" s="563"/>
      <c r="AS114" s="563"/>
      <c r="AT114" s="573"/>
      <c r="AU114" s="585"/>
      <c r="AV114" s="597"/>
      <c r="AW114" s="597"/>
      <c r="AX114" s="597"/>
      <c r="AY114" s="597"/>
      <c r="AZ114" s="624" t="s">
        <v>485</v>
      </c>
      <c r="BA114" s="432"/>
      <c r="BB114" s="432"/>
      <c r="BC114" s="432"/>
      <c r="BD114" s="432"/>
      <c r="BE114" s="432"/>
      <c r="BF114" s="432"/>
      <c r="BG114" s="432"/>
      <c r="BH114" s="432"/>
      <c r="BI114" s="432"/>
      <c r="BJ114" s="432"/>
      <c r="BK114" s="432"/>
      <c r="BL114" s="432"/>
      <c r="BM114" s="432"/>
      <c r="BN114" s="432"/>
      <c r="BO114" s="432"/>
      <c r="BP114" s="485"/>
      <c r="BQ114" s="656">
        <v>9711945</v>
      </c>
      <c r="BR114" s="664"/>
      <c r="BS114" s="664"/>
      <c r="BT114" s="664"/>
      <c r="BU114" s="664"/>
      <c r="BV114" s="664">
        <v>9638903</v>
      </c>
      <c r="BW114" s="664"/>
      <c r="BX114" s="664"/>
      <c r="BY114" s="664"/>
      <c r="BZ114" s="664"/>
      <c r="CA114" s="664">
        <v>9696461</v>
      </c>
      <c r="CB114" s="664"/>
      <c r="CC114" s="664"/>
      <c r="CD114" s="664"/>
      <c r="CE114" s="664"/>
      <c r="CF114" s="682">
        <v>30.5</v>
      </c>
      <c r="CG114" s="686"/>
      <c r="CH114" s="686"/>
      <c r="CI114" s="686"/>
      <c r="CJ114" s="686"/>
      <c r="CK114" s="698"/>
      <c r="CL114" s="422"/>
      <c r="CM114" s="435" t="s">
        <v>486</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140</v>
      </c>
      <c r="DH114" s="459"/>
      <c r="DI114" s="459"/>
      <c r="DJ114" s="459"/>
      <c r="DK114" s="515"/>
      <c r="DL114" s="531" t="s">
        <v>140</v>
      </c>
      <c r="DM114" s="459"/>
      <c r="DN114" s="459"/>
      <c r="DO114" s="459"/>
      <c r="DP114" s="515"/>
      <c r="DQ114" s="531" t="s">
        <v>140</v>
      </c>
      <c r="DR114" s="459"/>
      <c r="DS114" s="459"/>
      <c r="DT114" s="459"/>
      <c r="DU114" s="515"/>
      <c r="DV114" s="555" t="s">
        <v>140</v>
      </c>
      <c r="DW114" s="563"/>
      <c r="DX114" s="563"/>
      <c r="DY114" s="563"/>
      <c r="DZ114" s="573"/>
    </row>
    <row r="115" spans="1:130" s="372" customFormat="1" ht="26.25" customHeight="1">
      <c r="A115" s="395"/>
      <c r="B115" s="419"/>
      <c r="C115" s="432" t="s">
        <v>384</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173420</v>
      </c>
      <c r="AB115" s="459"/>
      <c r="AC115" s="459"/>
      <c r="AD115" s="459"/>
      <c r="AE115" s="515"/>
      <c r="AF115" s="531">
        <v>126625</v>
      </c>
      <c r="AG115" s="459"/>
      <c r="AH115" s="459"/>
      <c r="AI115" s="459"/>
      <c r="AJ115" s="515"/>
      <c r="AK115" s="531">
        <v>141137</v>
      </c>
      <c r="AL115" s="459"/>
      <c r="AM115" s="459"/>
      <c r="AN115" s="459"/>
      <c r="AO115" s="515"/>
      <c r="AP115" s="555">
        <v>0.4</v>
      </c>
      <c r="AQ115" s="563"/>
      <c r="AR115" s="563"/>
      <c r="AS115" s="563"/>
      <c r="AT115" s="573"/>
      <c r="AU115" s="585"/>
      <c r="AV115" s="597"/>
      <c r="AW115" s="597"/>
      <c r="AX115" s="597"/>
      <c r="AY115" s="597"/>
      <c r="AZ115" s="624" t="s">
        <v>353</v>
      </c>
      <c r="BA115" s="432"/>
      <c r="BB115" s="432"/>
      <c r="BC115" s="432"/>
      <c r="BD115" s="432"/>
      <c r="BE115" s="432"/>
      <c r="BF115" s="432"/>
      <c r="BG115" s="432"/>
      <c r="BH115" s="432"/>
      <c r="BI115" s="432"/>
      <c r="BJ115" s="432"/>
      <c r="BK115" s="432"/>
      <c r="BL115" s="432"/>
      <c r="BM115" s="432"/>
      <c r="BN115" s="432"/>
      <c r="BO115" s="432"/>
      <c r="BP115" s="485"/>
      <c r="BQ115" s="656">
        <v>176750</v>
      </c>
      <c r="BR115" s="664"/>
      <c r="BS115" s="664"/>
      <c r="BT115" s="664"/>
      <c r="BU115" s="664"/>
      <c r="BV115" s="664">
        <v>164250</v>
      </c>
      <c r="BW115" s="664"/>
      <c r="BX115" s="664"/>
      <c r="BY115" s="664"/>
      <c r="BZ115" s="664"/>
      <c r="CA115" s="664">
        <v>178850</v>
      </c>
      <c r="CB115" s="664"/>
      <c r="CC115" s="664"/>
      <c r="CD115" s="664"/>
      <c r="CE115" s="664"/>
      <c r="CF115" s="682">
        <v>0.6</v>
      </c>
      <c r="CG115" s="686"/>
      <c r="CH115" s="686"/>
      <c r="CI115" s="686"/>
      <c r="CJ115" s="686"/>
      <c r="CK115" s="698"/>
      <c r="CL115" s="422"/>
      <c r="CM115" s="624" t="s">
        <v>36</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140</v>
      </c>
      <c r="DH115" s="459"/>
      <c r="DI115" s="459"/>
      <c r="DJ115" s="459"/>
      <c r="DK115" s="515"/>
      <c r="DL115" s="531" t="s">
        <v>140</v>
      </c>
      <c r="DM115" s="459"/>
      <c r="DN115" s="459"/>
      <c r="DO115" s="459"/>
      <c r="DP115" s="515"/>
      <c r="DQ115" s="531" t="s">
        <v>140</v>
      </c>
      <c r="DR115" s="459"/>
      <c r="DS115" s="459"/>
      <c r="DT115" s="459"/>
      <c r="DU115" s="515"/>
      <c r="DV115" s="555" t="s">
        <v>140</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140</v>
      </c>
      <c r="AB116" s="459"/>
      <c r="AC116" s="459"/>
      <c r="AD116" s="459"/>
      <c r="AE116" s="515"/>
      <c r="AF116" s="531" t="s">
        <v>140</v>
      </c>
      <c r="AG116" s="459"/>
      <c r="AH116" s="459"/>
      <c r="AI116" s="459"/>
      <c r="AJ116" s="515"/>
      <c r="AK116" s="531" t="s">
        <v>140</v>
      </c>
      <c r="AL116" s="459"/>
      <c r="AM116" s="459"/>
      <c r="AN116" s="459"/>
      <c r="AO116" s="515"/>
      <c r="AP116" s="555" t="s">
        <v>140</v>
      </c>
      <c r="AQ116" s="563"/>
      <c r="AR116" s="563"/>
      <c r="AS116" s="563"/>
      <c r="AT116" s="573"/>
      <c r="AU116" s="585"/>
      <c r="AV116" s="597"/>
      <c r="AW116" s="597"/>
      <c r="AX116" s="597"/>
      <c r="AY116" s="597"/>
      <c r="AZ116" s="436" t="s">
        <v>231</v>
      </c>
      <c r="BA116" s="440"/>
      <c r="BB116" s="440"/>
      <c r="BC116" s="440"/>
      <c r="BD116" s="440"/>
      <c r="BE116" s="440"/>
      <c r="BF116" s="440"/>
      <c r="BG116" s="440"/>
      <c r="BH116" s="440"/>
      <c r="BI116" s="440"/>
      <c r="BJ116" s="440"/>
      <c r="BK116" s="440"/>
      <c r="BL116" s="440"/>
      <c r="BM116" s="440"/>
      <c r="BN116" s="440"/>
      <c r="BO116" s="440"/>
      <c r="BP116" s="489"/>
      <c r="BQ116" s="656" t="s">
        <v>140</v>
      </c>
      <c r="BR116" s="664"/>
      <c r="BS116" s="664"/>
      <c r="BT116" s="664"/>
      <c r="BU116" s="664"/>
      <c r="BV116" s="664" t="s">
        <v>140</v>
      </c>
      <c r="BW116" s="664"/>
      <c r="BX116" s="664"/>
      <c r="BY116" s="664"/>
      <c r="BZ116" s="664"/>
      <c r="CA116" s="664" t="s">
        <v>140</v>
      </c>
      <c r="CB116" s="664"/>
      <c r="CC116" s="664"/>
      <c r="CD116" s="664"/>
      <c r="CE116" s="664"/>
      <c r="CF116" s="682" t="s">
        <v>140</v>
      </c>
      <c r="CG116" s="686"/>
      <c r="CH116" s="686"/>
      <c r="CI116" s="686"/>
      <c r="CJ116" s="686"/>
      <c r="CK116" s="698"/>
      <c r="CL116" s="422"/>
      <c r="CM116" s="435" t="s">
        <v>487</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v>584542</v>
      </c>
      <c r="DH116" s="459"/>
      <c r="DI116" s="459"/>
      <c r="DJ116" s="459"/>
      <c r="DK116" s="515"/>
      <c r="DL116" s="531">
        <v>649844</v>
      </c>
      <c r="DM116" s="459"/>
      <c r="DN116" s="459"/>
      <c r="DO116" s="459"/>
      <c r="DP116" s="515"/>
      <c r="DQ116" s="531">
        <v>635337</v>
      </c>
      <c r="DR116" s="459"/>
      <c r="DS116" s="459"/>
      <c r="DT116" s="459"/>
      <c r="DU116" s="515"/>
      <c r="DV116" s="555">
        <v>2</v>
      </c>
      <c r="DW116" s="563"/>
      <c r="DX116" s="563"/>
      <c r="DY116" s="563"/>
      <c r="DZ116" s="573"/>
    </row>
    <row r="117" spans="1:130" s="372" customFormat="1" ht="26.25" customHeight="1">
      <c r="A117" s="391" t="s">
        <v>281</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329</v>
      </c>
      <c r="Z117" s="482"/>
      <c r="AA117" s="499">
        <v>10278889</v>
      </c>
      <c r="AB117" s="504"/>
      <c r="AC117" s="504"/>
      <c r="AD117" s="504"/>
      <c r="AE117" s="516"/>
      <c r="AF117" s="532">
        <v>9182225</v>
      </c>
      <c r="AG117" s="504"/>
      <c r="AH117" s="504"/>
      <c r="AI117" s="504"/>
      <c r="AJ117" s="516"/>
      <c r="AK117" s="532">
        <v>8798583</v>
      </c>
      <c r="AL117" s="504"/>
      <c r="AM117" s="504"/>
      <c r="AN117" s="504"/>
      <c r="AO117" s="516"/>
      <c r="AP117" s="556"/>
      <c r="AQ117" s="564"/>
      <c r="AR117" s="564"/>
      <c r="AS117" s="564"/>
      <c r="AT117" s="574"/>
      <c r="AU117" s="585"/>
      <c r="AV117" s="597"/>
      <c r="AW117" s="597"/>
      <c r="AX117" s="597"/>
      <c r="AY117" s="597"/>
      <c r="AZ117" s="436" t="s">
        <v>488</v>
      </c>
      <c r="BA117" s="440"/>
      <c r="BB117" s="440"/>
      <c r="BC117" s="440"/>
      <c r="BD117" s="440"/>
      <c r="BE117" s="440"/>
      <c r="BF117" s="440"/>
      <c r="BG117" s="440"/>
      <c r="BH117" s="440"/>
      <c r="BI117" s="440"/>
      <c r="BJ117" s="440"/>
      <c r="BK117" s="440"/>
      <c r="BL117" s="440"/>
      <c r="BM117" s="440"/>
      <c r="BN117" s="440"/>
      <c r="BO117" s="440"/>
      <c r="BP117" s="489"/>
      <c r="BQ117" s="656" t="s">
        <v>140</v>
      </c>
      <c r="BR117" s="664"/>
      <c r="BS117" s="664"/>
      <c r="BT117" s="664"/>
      <c r="BU117" s="664"/>
      <c r="BV117" s="664" t="s">
        <v>140</v>
      </c>
      <c r="BW117" s="664"/>
      <c r="BX117" s="664"/>
      <c r="BY117" s="664"/>
      <c r="BZ117" s="664"/>
      <c r="CA117" s="664" t="s">
        <v>140</v>
      </c>
      <c r="CB117" s="664"/>
      <c r="CC117" s="664"/>
      <c r="CD117" s="664"/>
      <c r="CE117" s="664"/>
      <c r="CF117" s="682" t="s">
        <v>140</v>
      </c>
      <c r="CG117" s="686"/>
      <c r="CH117" s="686"/>
      <c r="CI117" s="686"/>
      <c r="CJ117" s="686"/>
      <c r="CK117" s="698"/>
      <c r="CL117" s="422"/>
      <c r="CM117" s="435" t="s">
        <v>346</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v>373714</v>
      </c>
      <c r="DH117" s="459"/>
      <c r="DI117" s="459"/>
      <c r="DJ117" s="459"/>
      <c r="DK117" s="515"/>
      <c r="DL117" s="531">
        <v>314164</v>
      </c>
      <c r="DM117" s="459"/>
      <c r="DN117" s="459"/>
      <c r="DO117" s="459"/>
      <c r="DP117" s="515"/>
      <c r="DQ117" s="531">
        <v>258406</v>
      </c>
      <c r="DR117" s="459"/>
      <c r="DS117" s="459"/>
      <c r="DT117" s="459"/>
      <c r="DU117" s="515"/>
      <c r="DV117" s="555">
        <v>0.8</v>
      </c>
      <c r="DW117" s="563"/>
      <c r="DX117" s="563"/>
      <c r="DY117" s="563"/>
      <c r="DZ117" s="573"/>
    </row>
    <row r="118" spans="1:130" s="372" customFormat="1" ht="26.25" customHeight="1">
      <c r="A118" s="391" t="s">
        <v>94</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264</v>
      </c>
      <c r="AB118" s="415"/>
      <c r="AC118" s="415"/>
      <c r="AD118" s="415"/>
      <c r="AE118" s="482"/>
      <c r="AF118" s="496" t="s">
        <v>400</v>
      </c>
      <c r="AG118" s="415"/>
      <c r="AH118" s="415"/>
      <c r="AI118" s="415"/>
      <c r="AJ118" s="482"/>
      <c r="AK118" s="496" t="s">
        <v>168</v>
      </c>
      <c r="AL118" s="415"/>
      <c r="AM118" s="415"/>
      <c r="AN118" s="415"/>
      <c r="AO118" s="482"/>
      <c r="AP118" s="496" t="s">
        <v>478</v>
      </c>
      <c r="AQ118" s="415"/>
      <c r="AR118" s="415"/>
      <c r="AS118" s="415"/>
      <c r="AT118" s="571"/>
      <c r="AU118" s="585"/>
      <c r="AV118" s="597"/>
      <c r="AW118" s="597"/>
      <c r="AX118" s="597"/>
      <c r="AY118" s="597"/>
      <c r="AZ118" s="625" t="s">
        <v>489</v>
      </c>
      <c r="BA118" s="433"/>
      <c r="BB118" s="433"/>
      <c r="BC118" s="433"/>
      <c r="BD118" s="433"/>
      <c r="BE118" s="433"/>
      <c r="BF118" s="433"/>
      <c r="BG118" s="433"/>
      <c r="BH118" s="433"/>
      <c r="BI118" s="433"/>
      <c r="BJ118" s="433"/>
      <c r="BK118" s="433"/>
      <c r="BL118" s="433"/>
      <c r="BM118" s="433"/>
      <c r="BN118" s="433"/>
      <c r="BO118" s="433"/>
      <c r="BP118" s="486"/>
      <c r="BQ118" s="657" t="s">
        <v>140</v>
      </c>
      <c r="BR118" s="665"/>
      <c r="BS118" s="665"/>
      <c r="BT118" s="665"/>
      <c r="BU118" s="665"/>
      <c r="BV118" s="665" t="s">
        <v>140</v>
      </c>
      <c r="BW118" s="665"/>
      <c r="BX118" s="665"/>
      <c r="BY118" s="665"/>
      <c r="BZ118" s="665"/>
      <c r="CA118" s="665" t="s">
        <v>140</v>
      </c>
      <c r="CB118" s="665"/>
      <c r="CC118" s="665"/>
      <c r="CD118" s="665"/>
      <c r="CE118" s="665"/>
      <c r="CF118" s="682" t="s">
        <v>140</v>
      </c>
      <c r="CG118" s="686"/>
      <c r="CH118" s="686"/>
      <c r="CI118" s="686"/>
      <c r="CJ118" s="686"/>
      <c r="CK118" s="698"/>
      <c r="CL118" s="422"/>
      <c r="CM118" s="435" t="s">
        <v>490</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140</v>
      </c>
      <c r="DH118" s="459"/>
      <c r="DI118" s="459"/>
      <c r="DJ118" s="459"/>
      <c r="DK118" s="515"/>
      <c r="DL118" s="531" t="s">
        <v>140</v>
      </c>
      <c r="DM118" s="459"/>
      <c r="DN118" s="459"/>
      <c r="DO118" s="459"/>
      <c r="DP118" s="515"/>
      <c r="DQ118" s="531" t="s">
        <v>140</v>
      </c>
      <c r="DR118" s="459"/>
      <c r="DS118" s="459"/>
      <c r="DT118" s="459"/>
      <c r="DU118" s="515"/>
      <c r="DV118" s="555" t="s">
        <v>140</v>
      </c>
      <c r="DW118" s="563"/>
      <c r="DX118" s="563"/>
      <c r="DY118" s="563"/>
      <c r="DZ118" s="573"/>
    </row>
    <row r="119" spans="1:130" s="372" customFormat="1" ht="26.25" customHeight="1">
      <c r="A119" s="397" t="s">
        <v>394</v>
      </c>
      <c r="B119" s="421"/>
      <c r="C119" s="434" t="s">
        <v>466</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140</v>
      </c>
      <c r="AB119" s="503"/>
      <c r="AC119" s="503"/>
      <c r="AD119" s="503"/>
      <c r="AE119" s="514"/>
      <c r="AF119" s="530" t="s">
        <v>140</v>
      </c>
      <c r="AG119" s="503"/>
      <c r="AH119" s="503"/>
      <c r="AI119" s="503"/>
      <c r="AJ119" s="514"/>
      <c r="AK119" s="530" t="s">
        <v>140</v>
      </c>
      <c r="AL119" s="503"/>
      <c r="AM119" s="503"/>
      <c r="AN119" s="503"/>
      <c r="AO119" s="514"/>
      <c r="AP119" s="554" t="s">
        <v>140</v>
      </c>
      <c r="AQ119" s="562"/>
      <c r="AR119" s="562"/>
      <c r="AS119" s="562"/>
      <c r="AT119" s="572"/>
      <c r="AU119" s="586"/>
      <c r="AV119" s="598"/>
      <c r="AW119" s="598"/>
      <c r="AX119" s="598"/>
      <c r="AY119" s="598"/>
      <c r="AZ119" s="626" t="s">
        <v>281</v>
      </c>
      <c r="BA119" s="626"/>
      <c r="BB119" s="626"/>
      <c r="BC119" s="626"/>
      <c r="BD119" s="626"/>
      <c r="BE119" s="626"/>
      <c r="BF119" s="626"/>
      <c r="BG119" s="626"/>
      <c r="BH119" s="626"/>
      <c r="BI119" s="626"/>
      <c r="BJ119" s="626"/>
      <c r="BK119" s="626"/>
      <c r="BL119" s="626"/>
      <c r="BM119" s="626"/>
      <c r="BN119" s="626"/>
      <c r="BO119" s="481" t="s">
        <v>172</v>
      </c>
      <c r="BP119" s="651"/>
      <c r="BQ119" s="657">
        <v>96268051</v>
      </c>
      <c r="BR119" s="665"/>
      <c r="BS119" s="665"/>
      <c r="BT119" s="665"/>
      <c r="BU119" s="665"/>
      <c r="BV119" s="665">
        <v>94137063</v>
      </c>
      <c r="BW119" s="665"/>
      <c r="BX119" s="665"/>
      <c r="BY119" s="665"/>
      <c r="BZ119" s="665"/>
      <c r="CA119" s="665">
        <v>91552831</v>
      </c>
      <c r="CB119" s="665"/>
      <c r="CC119" s="665"/>
      <c r="CD119" s="665"/>
      <c r="CE119" s="665"/>
      <c r="CF119" s="560"/>
      <c r="CG119" s="568"/>
      <c r="CH119" s="568"/>
      <c r="CI119" s="568"/>
      <c r="CJ119" s="694"/>
      <c r="CK119" s="699"/>
      <c r="CL119" s="423"/>
      <c r="CM119" s="437" t="s">
        <v>491</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140</v>
      </c>
      <c r="DH119" s="505"/>
      <c r="DI119" s="505"/>
      <c r="DJ119" s="505"/>
      <c r="DK119" s="517"/>
      <c r="DL119" s="533" t="s">
        <v>140</v>
      </c>
      <c r="DM119" s="505"/>
      <c r="DN119" s="505"/>
      <c r="DO119" s="505"/>
      <c r="DP119" s="517"/>
      <c r="DQ119" s="533" t="s">
        <v>140</v>
      </c>
      <c r="DR119" s="505"/>
      <c r="DS119" s="505"/>
      <c r="DT119" s="505"/>
      <c r="DU119" s="517"/>
      <c r="DV119" s="740" t="s">
        <v>140</v>
      </c>
      <c r="DW119" s="742"/>
      <c r="DX119" s="742"/>
      <c r="DY119" s="742"/>
      <c r="DZ119" s="749"/>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140</v>
      </c>
      <c r="AB120" s="459"/>
      <c r="AC120" s="459"/>
      <c r="AD120" s="459"/>
      <c r="AE120" s="515"/>
      <c r="AF120" s="531" t="s">
        <v>140</v>
      </c>
      <c r="AG120" s="459"/>
      <c r="AH120" s="459"/>
      <c r="AI120" s="459"/>
      <c r="AJ120" s="515"/>
      <c r="AK120" s="531" t="s">
        <v>140</v>
      </c>
      <c r="AL120" s="459"/>
      <c r="AM120" s="459"/>
      <c r="AN120" s="459"/>
      <c r="AO120" s="515"/>
      <c r="AP120" s="555" t="s">
        <v>140</v>
      </c>
      <c r="AQ120" s="563"/>
      <c r="AR120" s="563"/>
      <c r="AS120" s="563"/>
      <c r="AT120" s="573"/>
      <c r="AU120" s="587" t="s">
        <v>480</v>
      </c>
      <c r="AV120" s="599"/>
      <c r="AW120" s="599"/>
      <c r="AX120" s="599"/>
      <c r="AY120" s="611"/>
      <c r="AZ120" s="623" t="s">
        <v>223</v>
      </c>
      <c r="BA120" s="416"/>
      <c r="BB120" s="416"/>
      <c r="BC120" s="416"/>
      <c r="BD120" s="416"/>
      <c r="BE120" s="416"/>
      <c r="BF120" s="416"/>
      <c r="BG120" s="416"/>
      <c r="BH120" s="416"/>
      <c r="BI120" s="416"/>
      <c r="BJ120" s="416"/>
      <c r="BK120" s="416"/>
      <c r="BL120" s="416"/>
      <c r="BM120" s="416"/>
      <c r="BN120" s="416"/>
      <c r="BO120" s="416"/>
      <c r="BP120" s="483"/>
      <c r="BQ120" s="655">
        <v>15850546</v>
      </c>
      <c r="BR120" s="663"/>
      <c r="BS120" s="663"/>
      <c r="BT120" s="663"/>
      <c r="BU120" s="663"/>
      <c r="BV120" s="663">
        <v>16070363</v>
      </c>
      <c r="BW120" s="663"/>
      <c r="BX120" s="663"/>
      <c r="BY120" s="663"/>
      <c r="BZ120" s="663"/>
      <c r="CA120" s="663">
        <v>15394035</v>
      </c>
      <c r="CB120" s="663"/>
      <c r="CC120" s="663"/>
      <c r="CD120" s="663"/>
      <c r="CE120" s="663"/>
      <c r="CF120" s="681">
        <v>48.5</v>
      </c>
      <c r="CG120" s="685"/>
      <c r="CH120" s="685"/>
      <c r="CI120" s="685"/>
      <c r="CJ120" s="685"/>
      <c r="CK120" s="700" t="s">
        <v>277</v>
      </c>
      <c r="CL120" s="710"/>
      <c r="CM120" s="710"/>
      <c r="CN120" s="710"/>
      <c r="CO120" s="713"/>
      <c r="CP120" s="717" t="s">
        <v>360</v>
      </c>
      <c r="CQ120" s="720"/>
      <c r="CR120" s="720"/>
      <c r="CS120" s="720"/>
      <c r="CT120" s="720"/>
      <c r="CU120" s="720"/>
      <c r="CV120" s="720"/>
      <c r="CW120" s="720"/>
      <c r="CX120" s="720"/>
      <c r="CY120" s="720"/>
      <c r="CZ120" s="720"/>
      <c r="DA120" s="720"/>
      <c r="DB120" s="720"/>
      <c r="DC120" s="720"/>
      <c r="DD120" s="720"/>
      <c r="DE120" s="720"/>
      <c r="DF120" s="723"/>
      <c r="DG120" s="655" t="s">
        <v>140</v>
      </c>
      <c r="DH120" s="663"/>
      <c r="DI120" s="663"/>
      <c r="DJ120" s="663"/>
      <c r="DK120" s="663"/>
      <c r="DL120" s="663" t="s">
        <v>140</v>
      </c>
      <c r="DM120" s="663"/>
      <c r="DN120" s="663"/>
      <c r="DO120" s="663"/>
      <c r="DP120" s="663"/>
      <c r="DQ120" s="663">
        <v>23078003</v>
      </c>
      <c r="DR120" s="663"/>
      <c r="DS120" s="663"/>
      <c r="DT120" s="663"/>
      <c r="DU120" s="663"/>
      <c r="DV120" s="738">
        <v>72.599999999999994</v>
      </c>
      <c r="DW120" s="738"/>
      <c r="DX120" s="738"/>
      <c r="DY120" s="738"/>
      <c r="DZ120" s="747"/>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140</v>
      </c>
      <c r="AB121" s="459"/>
      <c r="AC121" s="459"/>
      <c r="AD121" s="459"/>
      <c r="AE121" s="515"/>
      <c r="AF121" s="531" t="s">
        <v>140</v>
      </c>
      <c r="AG121" s="459"/>
      <c r="AH121" s="459"/>
      <c r="AI121" s="459"/>
      <c r="AJ121" s="515"/>
      <c r="AK121" s="531" t="s">
        <v>140</v>
      </c>
      <c r="AL121" s="459"/>
      <c r="AM121" s="459"/>
      <c r="AN121" s="459"/>
      <c r="AO121" s="515"/>
      <c r="AP121" s="555" t="s">
        <v>140</v>
      </c>
      <c r="AQ121" s="563"/>
      <c r="AR121" s="563"/>
      <c r="AS121" s="563"/>
      <c r="AT121" s="573"/>
      <c r="AU121" s="588"/>
      <c r="AV121" s="600"/>
      <c r="AW121" s="600"/>
      <c r="AX121" s="600"/>
      <c r="AY121" s="612"/>
      <c r="AZ121" s="624" t="s">
        <v>492</v>
      </c>
      <c r="BA121" s="432"/>
      <c r="BB121" s="432"/>
      <c r="BC121" s="432"/>
      <c r="BD121" s="432"/>
      <c r="BE121" s="432"/>
      <c r="BF121" s="432"/>
      <c r="BG121" s="432"/>
      <c r="BH121" s="432"/>
      <c r="BI121" s="432"/>
      <c r="BJ121" s="432"/>
      <c r="BK121" s="432"/>
      <c r="BL121" s="432"/>
      <c r="BM121" s="432"/>
      <c r="BN121" s="432"/>
      <c r="BO121" s="432"/>
      <c r="BP121" s="485"/>
      <c r="BQ121" s="656">
        <v>11357027</v>
      </c>
      <c r="BR121" s="664"/>
      <c r="BS121" s="664"/>
      <c r="BT121" s="664"/>
      <c r="BU121" s="664"/>
      <c r="BV121" s="664">
        <v>10725925</v>
      </c>
      <c r="BW121" s="664"/>
      <c r="BX121" s="664"/>
      <c r="BY121" s="664"/>
      <c r="BZ121" s="664"/>
      <c r="CA121" s="664">
        <v>10361702</v>
      </c>
      <c r="CB121" s="664"/>
      <c r="CC121" s="664"/>
      <c r="CD121" s="664"/>
      <c r="CE121" s="664"/>
      <c r="CF121" s="682">
        <v>32.6</v>
      </c>
      <c r="CG121" s="686"/>
      <c r="CH121" s="686"/>
      <c r="CI121" s="686"/>
      <c r="CJ121" s="686"/>
      <c r="CK121" s="701"/>
      <c r="CL121" s="711"/>
      <c r="CM121" s="711"/>
      <c r="CN121" s="711"/>
      <c r="CO121" s="714"/>
      <c r="CP121" s="718" t="s">
        <v>469</v>
      </c>
      <c r="CQ121" s="412"/>
      <c r="CR121" s="412"/>
      <c r="CS121" s="412"/>
      <c r="CT121" s="412"/>
      <c r="CU121" s="412"/>
      <c r="CV121" s="412"/>
      <c r="CW121" s="412"/>
      <c r="CX121" s="412"/>
      <c r="CY121" s="412"/>
      <c r="CZ121" s="412"/>
      <c r="DA121" s="412"/>
      <c r="DB121" s="412"/>
      <c r="DC121" s="412"/>
      <c r="DD121" s="412"/>
      <c r="DE121" s="412"/>
      <c r="DF121" s="724"/>
      <c r="DG121" s="656">
        <v>7407425</v>
      </c>
      <c r="DH121" s="664"/>
      <c r="DI121" s="664"/>
      <c r="DJ121" s="664"/>
      <c r="DK121" s="664"/>
      <c r="DL121" s="664">
        <v>7098228</v>
      </c>
      <c r="DM121" s="664"/>
      <c r="DN121" s="664"/>
      <c r="DO121" s="664"/>
      <c r="DP121" s="664"/>
      <c r="DQ121" s="664">
        <v>6476332</v>
      </c>
      <c r="DR121" s="664"/>
      <c r="DS121" s="664"/>
      <c r="DT121" s="664"/>
      <c r="DU121" s="664"/>
      <c r="DV121" s="739">
        <v>20.399999999999999</v>
      </c>
      <c r="DW121" s="739"/>
      <c r="DX121" s="739"/>
      <c r="DY121" s="739"/>
      <c r="DZ121" s="748"/>
    </row>
    <row r="122" spans="1:130" s="372" customFormat="1" ht="26.25" customHeight="1">
      <c r="A122" s="398"/>
      <c r="B122" s="422"/>
      <c r="C122" s="435" t="s">
        <v>486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140</v>
      </c>
      <c r="AB122" s="459"/>
      <c r="AC122" s="459"/>
      <c r="AD122" s="459"/>
      <c r="AE122" s="515"/>
      <c r="AF122" s="531" t="s">
        <v>140</v>
      </c>
      <c r="AG122" s="459"/>
      <c r="AH122" s="459"/>
      <c r="AI122" s="459"/>
      <c r="AJ122" s="515"/>
      <c r="AK122" s="531" t="s">
        <v>140</v>
      </c>
      <c r="AL122" s="459"/>
      <c r="AM122" s="459"/>
      <c r="AN122" s="459"/>
      <c r="AO122" s="515"/>
      <c r="AP122" s="555" t="s">
        <v>140</v>
      </c>
      <c r="AQ122" s="563"/>
      <c r="AR122" s="563"/>
      <c r="AS122" s="563"/>
      <c r="AT122" s="573"/>
      <c r="AU122" s="588"/>
      <c r="AV122" s="600"/>
      <c r="AW122" s="600"/>
      <c r="AX122" s="600"/>
      <c r="AY122" s="612"/>
      <c r="AZ122" s="625" t="s">
        <v>494</v>
      </c>
      <c r="BA122" s="433"/>
      <c r="BB122" s="433"/>
      <c r="BC122" s="433"/>
      <c r="BD122" s="433"/>
      <c r="BE122" s="433"/>
      <c r="BF122" s="433"/>
      <c r="BG122" s="433"/>
      <c r="BH122" s="433"/>
      <c r="BI122" s="433"/>
      <c r="BJ122" s="433"/>
      <c r="BK122" s="433"/>
      <c r="BL122" s="433"/>
      <c r="BM122" s="433"/>
      <c r="BN122" s="433"/>
      <c r="BO122" s="433"/>
      <c r="BP122" s="486"/>
      <c r="BQ122" s="657">
        <v>67689516</v>
      </c>
      <c r="BR122" s="665"/>
      <c r="BS122" s="665"/>
      <c r="BT122" s="665"/>
      <c r="BU122" s="665"/>
      <c r="BV122" s="665">
        <v>67306117</v>
      </c>
      <c r="BW122" s="665"/>
      <c r="BX122" s="665"/>
      <c r="BY122" s="665"/>
      <c r="BZ122" s="665"/>
      <c r="CA122" s="665">
        <v>65674393</v>
      </c>
      <c r="CB122" s="665"/>
      <c r="CC122" s="665"/>
      <c r="CD122" s="665"/>
      <c r="CE122" s="665"/>
      <c r="CF122" s="683">
        <v>206.7</v>
      </c>
      <c r="CG122" s="687"/>
      <c r="CH122" s="687"/>
      <c r="CI122" s="687"/>
      <c r="CJ122" s="687"/>
      <c r="CK122" s="701"/>
      <c r="CL122" s="711"/>
      <c r="CM122" s="711"/>
      <c r="CN122" s="711"/>
      <c r="CO122" s="714"/>
      <c r="CP122" s="718" t="s">
        <v>465</v>
      </c>
      <c r="CQ122" s="412"/>
      <c r="CR122" s="412"/>
      <c r="CS122" s="412"/>
      <c r="CT122" s="412"/>
      <c r="CU122" s="412"/>
      <c r="CV122" s="412"/>
      <c r="CW122" s="412"/>
      <c r="CX122" s="412"/>
      <c r="CY122" s="412"/>
      <c r="CZ122" s="412"/>
      <c r="DA122" s="412"/>
      <c r="DB122" s="412"/>
      <c r="DC122" s="412"/>
      <c r="DD122" s="412"/>
      <c r="DE122" s="412"/>
      <c r="DF122" s="724"/>
      <c r="DG122" s="656">
        <v>514953</v>
      </c>
      <c r="DH122" s="664"/>
      <c r="DI122" s="664"/>
      <c r="DJ122" s="664"/>
      <c r="DK122" s="664"/>
      <c r="DL122" s="664">
        <v>462252</v>
      </c>
      <c r="DM122" s="664"/>
      <c r="DN122" s="664"/>
      <c r="DO122" s="664"/>
      <c r="DP122" s="664"/>
      <c r="DQ122" s="664">
        <v>408493</v>
      </c>
      <c r="DR122" s="664"/>
      <c r="DS122" s="664"/>
      <c r="DT122" s="664"/>
      <c r="DU122" s="664"/>
      <c r="DV122" s="739">
        <v>1.3</v>
      </c>
      <c r="DW122" s="739"/>
      <c r="DX122" s="739"/>
      <c r="DY122" s="739"/>
      <c r="DZ122" s="748"/>
    </row>
    <row r="123" spans="1:130" s="372" customFormat="1" ht="26.25" customHeight="1">
      <c r="A123" s="398"/>
      <c r="B123" s="422"/>
      <c r="C123" s="435" t="s">
        <v>487</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v>66280</v>
      </c>
      <c r="AB123" s="459"/>
      <c r="AC123" s="459"/>
      <c r="AD123" s="459"/>
      <c r="AE123" s="515"/>
      <c r="AF123" s="531">
        <v>61197</v>
      </c>
      <c r="AG123" s="459"/>
      <c r="AH123" s="459"/>
      <c r="AI123" s="459"/>
      <c r="AJ123" s="515"/>
      <c r="AK123" s="531">
        <v>80535</v>
      </c>
      <c r="AL123" s="459"/>
      <c r="AM123" s="459"/>
      <c r="AN123" s="459"/>
      <c r="AO123" s="515"/>
      <c r="AP123" s="555">
        <v>0.3</v>
      </c>
      <c r="AQ123" s="563"/>
      <c r="AR123" s="563"/>
      <c r="AS123" s="563"/>
      <c r="AT123" s="573"/>
      <c r="AU123" s="589"/>
      <c r="AV123" s="601"/>
      <c r="AW123" s="601"/>
      <c r="AX123" s="601"/>
      <c r="AY123" s="601"/>
      <c r="AZ123" s="626" t="s">
        <v>281</v>
      </c>
      <c r="BA123" s="626"/>
      <c r="BB123" s="626"/>
      <c r="BC123" s="626"/>
      <c r="BD123" s="626"/>
      <c r="BE123" s="626"/>
      <c r="BF123" s="626"/>
      <c r="BG123" s="626"/>
      <c r="BH123" s="626"/>
      <c r="BI123" s="626"/>
      <c r="BJ123" s="626"/>
      <c r="BK123" s="626"/>
      <c r="BL123" s="626"/>
      <c r="BM123" s="626"/>
      <c r="BN123" s="626"/>
      <c r="BO123" s="481" t="s">
        <v>496</v>
      </c>
      <c r="BP123" s="651"/>
      <c r="BQ123" s="658">
        <v>94897089</v>
      </c>
      <c r="BR123" s="666"/>
      <c r="BS123" s="666"/>
      <c r="BT123" s="666"/>
      <c r="BU123" s="666"/>
      <c r="BV123" s="666">
        <v>94102405</v>
      </c>
      <c r="BW123" s="666"/>
      <c r="BX123" s="666"/>
      <c r="BY123" s="666"/>
      <c r="BZ123" s="666"/>
      <c r="CA123" s="666">
        <v>91430130</v>
      </c>
      <c r="CB123" s="666"/>
      <c r="CC123" s="666"/>
      <c r="CD123" s="666"/>
      <c r="CE123" s="666"/>
      <c r="CF123" s="560"/>
      <c r="CG123" s="568"/>
      <c r="CH123" s="568"/>
      <c r="CI123" s="568"/>
      <c r="CJ123" s="694"/>
      <c r="CK123" s="701"/>
      <c r="CL123" s="711"/>
      <c r="CM123" s="711"/>
      <c r="CN123" s="711"/>
      <c r="CO123" s="714"/>
      <c r="CP123" s="718" t="s">
        <v>290</v>
      </c>
      <c r="CQ123" s="412"/>
      <c r="CR123" s="412"/>
      <c r="CS123" s="412"/>
      <c r="CT123" s="412"/>
      <c r="CU123" s="412"/>
      <c r="CV123" s="412"/>
      <c r="CW123" s="412"/>
      <c r="CX123" s="412"/>
      <c r="CY123" s="412"/>
      <c r="CZ123" s="412"/>
      <c r="DA123" s="412"/>
      <c r="DB123" s="412"/>
      <c r="DC123" s="412"/>
      <c r="DD123" s="412"/>
      <c r="DE123" s="412"/>
      <c r="DF123" s="724"/>
      <c r="DG123" s="498" t="s">
        <v>140</v>
      </c>
      <c r="DH123" s="459"/>
      <c r="DI123" s="459"/>
      <c r="DJ123" s="459"/>
      <c r="DK123" s="515"/>
      <c r="DL123" s="531" t="s">
        <v>140</v>
      </c>
      <c r="DM123" s="459"/>
      <c r="DN123" s="459"/>
      <c r="DO123" s="459"/>
      <c r="DP123" s="515"/>
      <c r="DQ123" s="531" t="s">
        <v>140</v>
      </c>
      <c r="DR123" s="459"/>
      <c r="DS123" s="459"/>
      <c r="DT123" s="459"/>
      <c r="DU123" s="515"/>
      <c r="DV123" s="555" t="s">
        <v>140</v>
      </c>
      <c r="DW123" s="563"/>
      <c r="DX123" s="563"/>
      <c r="DY123" s="563"/>
      <c r="DZ123" s="573"/>
    </row>
    <row r="124" spans="1:130" s="372" customFormat="1" ht="26.25" customHeight="1">
      <c r="A124" s="398"/>
      <c r="B124" s="422"/>
      <c r="C124" s="435" t="s">
        <v>346</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v>18287</v>
      </c>
      <c r="AB124" s="459"/>
      <c r="AC124" s="459"/>
      <c r="AD124" s="459"/>
      <c r="AE124" s="515"/>
      <c r="AF124" s="531">
        <v>16143</v>
      </c>
      <c r="AG124" s="459"/>
      <c r="AH124" s="459"/>
      <c r="AI124" s="459"/>
      <c r="AJ124" s="515"/>
      <c r="AK124" s="531">
        <v>14188</v>
      </c>
      <c r="AL124" s="459"/>
      <c r="AM124" s="459"/>
      <c r="AN124" s="459"/>
      <c r="AO124" s="515"/>
      <c r="AP124" s="555">
        <v>0</v>
      </c>
      <c r="AQ124" s="563"/>
      <c r="AR124" s="563"/>
      <c r="AS124" s="563"/>
      <c r="AT124" s="573"/>
      <c r="AU124" s="590" t="s">
        <v>497</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4.3</v>
      </c>
      <c r="BR124" s="667"/>
      <c r="BS124" s="667"/>
      <c r="BT124" s="667"/>
      <c r="BU124" s="667"/>
      <c r="BV124" s="667">
        <v>0.1</v>
      </c>
      <c r="BW124" s="667"/>
      <c r="BX124" s="667"/>
      <c r="BY124" s="667"/>
      <c r="BZ124" s="667"/>
      <c r="CA124" s="667">
        <v>0.3</v>
      </c>
      <c r="CB124" s="667"/>
      <c r="CC124" s="667"/>
      <c r="CD124" s="667"/>
      <c r="CE124" s="667"/>
      <c r="CF124" s="561"/>
      <c r="CG124" s="569"/>
      <c r="CH124" s="569"/>
      <c r="CI124" s="569"/>
      <c r="CJ124" s="695"/>
      <c r="CK124" s="702"/>
      <c r="CL124" s="702"/>
      <c r="CM124" s="702"/>
      <c r="CN124" s="702"/>
      <c r="CO124" s="715"/>
      <c r="CP124" s="718" t="s">
        <v>498</v>
      </c>
      <c r="CQ124" s="412"/>
      <c r="CR124" s="412"/>
      <c r="CS124" s="412"/>
      <c r="CT124" s="412"/>
      <c r="CU124" s="412"/>
      <c r="CV124" s="412"/>
      <c r="CW124" s="412"/>
      <c r="CX124" s="412"/>
      <c r="CY124" s="412"/>
      <c r="CZ124" s="412"/>
      <c r="DA124" s="412"/>
      <c r="DB124" s="412"/>
      <c r="DC124" s="412"/>
      <c r="DD124" s="412"/>
      <c r="DE124" s="412"/>
      <c r="DF124" s="724"/>
      <c r="DG124" s="500">
        <v>25684611</v>
      </c>
      <c r="DH124" s="505"/>
      <c r="DI124" s="505"/>
      <c r="DJ124" s="505"/>
      <c r="DK124" s="517"/>
      <c r="DL124" s="533">
        <v>24237485</v>
      </c>
      <c r="DM124" s="505"/>
      <c r="DN124" s="505"/>
      <c r="DO124" s="505"/>
      <c r="DP124" s="517"/>
      <c r="DQ124" s="533" t="s">
        <v>140</v>
      </c>
      <c r="DR124" s="505"/>
      <c r="DS124" s="505"/>
      <c r="DT124" s="505"/>
      <c r="DU124" s="517"/>
      <c r="DV124" s="740" t="s">
        <v>140</v>
      </c>
      <c r="DW124" s="742"/>
      <c r="DX124" s="742"/>
      <c r="DY124" s="742"/>
      <c r="DZ124" s="749"/>
    </row>
    <row r="125" spans="1:130" s="372" customFormat="1" ht="26.25" customHeight="1">
      <c r="A125" s="398"/>
      <c r="B125" s="422"/>
      <c r="C125" s="435" t="s">
        <v>490</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v>88853</v>
      </c>
      <c r="AB125" s="459"/>
      <c r="AC125" s="459"/>
      <c r="AD125" s="459"/>
      <c r="AE125" s="515"/>
      <c r="AF125" s="531">
        <v>49285</v>
      </c>
      <c r="AG125" s="459"/>
      <c r="AH125" s="459"/>
      <c r="AI125" s="459"/>
      <c r="AJ125" s="515"/>
      <c r="AK125" s="531">
        <v>46414</v>
      </c>
      <c r="AL125" s="459"/>
      <c r="AM125" s="459"/>
      <c r="AN125" s="459"/>
      <c r="AO125" s="515"/>
      <c r="AP125" s="555">
        <v>0.1</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501</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140</v>
      </c>
      <c r="DH125" s="663"/>
      <c r="DI125" s="663"/>
      <c r="DJ125" s="663"/>
      <c r="DK125" s="663"/>
      <c r="DL125" s="663" t="s">
        <v>140</v>
      </c>
      <c r="DM125" s="663"/>
      <c r="DN125" s="663"/>
      <c r="DO125" s="663"/>
      <c r="DP125" s="663"/>
      <c r="DQ125" s="663" t="s">
        <v>140</v>
      </c>
      <c r="DR125" s="663"/>
      <c r="DS125" s="663"/>
      <c r="DT125" s="663"/>
      <c r="DU125" s="663"/>
      <c r="DV125" s="738" t="s">
        <v>140</v>
      </c>
      <c r="DW125" s="738"/>
      <c r="DX125" s="738"/>
      <c r="DY125" s="738"/>
      <c r="DZ125" s="747"/>
    </row>
    <row r="126" spans="1:130" s="372" customFormat="1" ht="26.25" customHeight="1">
      <c r="A126" s="398"/>
      <c r="B126" s="422"/>
      <c r="C126" s="435" t="s">
        <v>491</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140</v>
      </c>
      <c r="AB126" s="459"/>
      <c r="AC126" s="459"/>
      <c r="AD126" s="459"/>
      <c r="AE126" s="515"/>
      <c r="AF126" s="531" t="s">
        <v>140</v>
      </c>
      <c r="AG126" s="459"/>
      <c r="AH126" s="459"/>
      <c r="AI126" s="459"/>
      <c r="AJ126" s="515"/>
      <c r="AK126" s="531" t="s">
        <v>140</v>
      </c>
      <c r="AL126" s="459"/>
      <c r="AM126" s="459"/>
      <c r="AN126" s="459"/>
      <c r="AO126" s="515"/>
      <c r="AP126" s="555" t="s">
        <v>140</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427</v>
      </c>
      <c r="CQ126" s="432"/>
      <c r="CR126" s="432"/>
      <c r="CS126" s="432"/>
      <c r="CT126" s="432"/>
      <c r="CU126" s="432"/>
      <c r="CV126" s="432"/>
      <c r="CW126" s="432"/>
      <c r="CX126" s="432"/>
      <c r="CY126" s="432"/>
      <c r="CZ126" s="432"/>
      <c r="DA126" s="432"/>
      <c r="DB126" s="432"/>
      <c r="DC126" s="432"/>
      <c r="DD126" s="432"/>
      <c r="DE126" s="432"/>
      <c r="DF126" s="485"/>
      <c r="DG126" s="656" t="s">
        <v>140</v>
      </c>
      <c r="DH126" s="664"/>
      <c r="DI126" s="664"/>
      <c r="DJ126" s="664"/>
      <c r="DK126" s="664"/>
      <c r="DL126" s="664" t="s">
        <v>140</v>
      </c>
      <c r="DM126" s="664"/>
      <c r="DN126" s="664"/>
      <c r="DO126" s="664"/>
      <c r="DP126" s="664"/>
      <c r="DQ126" s="664" t="s">
        <v>140</v>
      </c>
      <c r="DR126" s="664"/>
      <c r="DS126" s="664"/>
      <c r="DT126" s="664"/>
      <c r="DU126" s="664"/>
      <c r="DV126" s="739" t="s">
        <v>140</v>
      </c>
      <c r="DW126" s="739"/>
      <c r="DX126" s="739"/>
      <c r="DY126" s="739"/>
      <c r="DZ126" s="748"/>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140</v>
      </c>
      <c r="AB127" s="459"/>
      <c r="AC127" s="459"/>
      <c r="AD127" s="459"/>
      <c r="AE127" s="515"/>
      <c r="AF127" s="531" t="s">
        <v>140</v>
      </c>
      <c r="AG127" s="459"/>
      <c r="AH127" s="459"/>
      <c r="AI127" s="459"/>
      <c r="AJ127" s="515"/>
      <c r="AK127" s="531" t="s">
        <v>140</v>
      </c>
      <c r="AL127" s="459"/>
      <c r="AM127" s="459"/>
      <c r="AN127" s="459"/>
      <c r="AO127" s="515"/>
      <c r="AP127" s="555" t="s">
        <v>140</v>
      </c>
      <c r="AQ127" s="563"/>
      <c r="AR127" s="563"/>
      <c r="AS127" s="563"/>
      <c r="AT127" s="573"/>
      <c r="AU127" s="592"/>
      <c r="AV127" s="592"/>
      <c r="AW127" s="592"/>
      <c r="AX127" s="603" t="s">
        <v>502</v>
      </c>
      <c r="AY127" s="613"/>
      <c r="AZ127" s="613"/>
      <c r="BA127" s="613"/>
      <c r="BB127" s="613"/>
      <c r="BC127" s="613"/>
      <c r="BD127" s="613"/>
      <c r="BE127" s="633"/>
      <c r="BF127" s="635" t="s">
        <v>308</v>
      </c>
      <c r="BG127" s="613"/>
      <c r="BH127" s="613"/>
      <c r="BI127" s="613"/>
      <c r="BJ127" s="613"/>
      <c r="BK127" s="613"/>
      <c r="BL127" s="633"/>
      <c r="BM127" s="635" t="s">
        <v>428</v>
      </c>
      <c r="BN127" s="613"/>
      <c r="BO127" s="613"/>
      <c r="BP127" s="613"/>
      <c r="BQ127" s="613"/>
      <c r="BR127" s="613"/>
      <c r="BS127" s="633"/>
      <c r="BT127" s="635" t="s">
        <v>415</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420</v>
      </c>
      <c r="CQ127" s="432"/>
      <c r="CR127" s="432"/>
      <c r="CS127" s="432"/>
      <c r="CT127" s="432"/>
      <c r="CU127" s="432"/>
      <c r="CV127" s="432"/>
      <c r="CW127" s="432"/>
      <c r="CX127" s="432"/>
      <c r="CY127" s="432"/>
      <c r="CZ127" s="432"/>
      <c r="DA127" s="432"/>
      <c r="DB127" s="432"/>
      <c r="DC127" s="432"/>
      <c r="DD127" s="432"/>
      <c r="DE127" s="432"/>
      <c r="DF127" s="485"/>
      <c r="DG127" s="656" t="s">
        <v>140</v>
      </c>
      <c r="DH127" s="664"/>
      <c r="DI127" s="664"/>
      <c r="DJ127" s="664"/>
      <c r="DK127" s="664"/>
      <c r="DL127" s="664" t="s">
        <v>140</v>
      </c>
      <c r="DM127" s="664"/>
      <c r="DN127" s="664"/>
      <c r="DO127" s="664"/>
      <c r="DP127" s="664"/>
      <c r="DQ127" s="664" t="s">
        <v>140</v>
      </c>
      <c r="DR127" s="664"/>
      <c r="DS127" s="664"/>
      <c r="DT127" s="664"/>
      <c r="DU127" s="664"/>
      <c r="DV127" s="739" t="s">
        <v>140</v>
      </c>
      <c r="DW127" s="739"/>
      <c r="DX127" s="739"/>
      <c r="DY127" s="739"/>
      <c r="DZ127" s="748"/>
    </row>
    <row r="128" spans="1:130" s="372" customFormat="1" ht="26.25" customHeight="1">
      <c r="A128" s="400" t="s">
        <v>503</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9</v>
      </c>
      <c r="X128" s="476"/>
      <c r="Y128" s="476"/>
      <c r="Z128" s="491"/>
      <c r="AA128" s="497">
        <v>1341679</v>
      </c>
      <c r="AB128" s="503"/>
      <c r="AC128" s="503"/>
      <c r="AD128" s="503"/>
      <c r="AE128" s="514"/>
      <c r="AF128" s="530">
        <v>1203431</v>
      </c>
      <c r="AG128" s="503"/>
      <c r="AH128" s="503"/>
      <c r="AI128" s="503"/>
      <c r="AJ128" s="514"/>
      <c r="AK128" s="530">
        <v>1243140</v>
      </c>
      <c r="AL128" s="503"/>
      <c r="AM128" s="503"/>
      <c r="AN128" s="503"/>
      <c r="AO128" s="514"/>
      <c r="AP128" s="557"/>
      <c r="AQ128" s="565"/>
      <c r="AR128" s="565"/>
      <c r="AS128" s="565"/>
      <c r="AT128" s="575"/>
      <c r="AU128" s="592"/>
      <c r="AV128" s="592"/>
      <c r="AW128" s="592"/>
      <c r="AX128" s="392" t="s">
        <v>313</v>
      </c>
      <c r="AY128" s="416"/>
      <c r="AZ128" s="416"/>
      <c r="BA128" s="416"/>
      <c r="BB128" s="416"/>
      <c r="BC128" s="416"/>
      <c r="BD128" s="416"/>
      <c r="BE128" s="483"/>
      <c r="BF128" s="636" t="s">
        <v>140</v>
      </c>
      <c r="BG128" s="640"/>
      <c r="BH128" s="640"/>
      <c r="BI128" s="640"/>
      <c r="BJ128" s="640"/>
      <c r="BK128" s="640"/>
      <c r="BL128" s="646"/>
      <c r="BM128" s="636">
        <v>11.5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407</v>
      </c>
      <c r="CQ128" s="614"/>
      <c r="CR128" s="614"/>
      <c r="CS128" s="614"/>
      <c r="CT128" s="614"/>
      <c r="CU128" s="614"/>
      <c r="CV128" s="614"/>
      <c r="CW128" s="614"/>
      <c r="CX128" s="614"/>
      <c r="CY128" s="614"/>
      <c r="CZ128" s="614"/>
      <c r="DA128" s="614"/>
      <c r="DB128" s="614"/>
      <c r="DC128" s="614"/>
      <c r="DD128" s="614"/>
      <c r="DE128" s="614"/>
      <c r="DF128" s="634"/>
      <c r="DG128" s="727">
        <v>176750</v>
      </c>
      <c r="DH128" s="730"/>
      <c r="DI128" s="730"/>
      <c r="DJ128" s="730"/>
      <c r="DK128" s="730"/>
      <c r="DL128" s="730">
        <v>164250</v>
      </c>
      <c r="DM128" s="730"/>
      <c r="DN128" s="730"/>
      <c r="DO128" s="730"/>
      <c r="DP128" s="730"/>
      <c r="DQ128" s="730">
        <v>178850</v>
      </c>
      <c r="DR128" s="730"/>
      <c r="DS128" s="730"/>
      <c r="DT128" s="730"/>
      <c r="DU128" s="730"/>
      <c r="DV128" s="741">
        <v>0.6</v>
      </c>
      <c r="DW128" s="741"/>
      <c r="DX128" s="741"/>
      <c r="DY128" s="741"/>
      <c r="DZ128" s="750"/>
    </row>
    <row r="129" spans="1:131" s="372" customFormat="1" ht="26.25" customHeight="1">
      <c r="A129" s="393" t="s">
        <v>178</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245</v>
      </c>
      <c r="X129" s="479"/>
      <c r="Y129" s="479"/>
      <c r="Z129" s="492"/>
      <c r="AA129" s="498">
        <v>38819027</v>
      </c>
      <c r="AB129" s="459"/>
      <c r="AC129" s="459"/>
      <c r="AD129" s="459"/>
      <c r="AE129" s="515"/>
      <c r="AF129" s="531">
        <v>38391104</v>
      </c>
      <c r="AG129" s="459"/>
      <c r="AH129" s="459"/>
      <c r="AI129" s="459"/>
      <c r="AJ129" s="515"/>
      <c r="AK129" s="531">
        <v>38285303</v>
      </c>
      <c r="AL129" s="459"/>
      <c r="AM129" s="459"/>
      <c r="AN129" s="459"/>
      <c r="AO129" s="515"/>
      <c r="AP129" s="558"/>
      <c r="AQ129" s="566"/>
      <c r="AR129" s="566"/>
      <c r="AS129" s="566"/>
      <c r="AT129" s="576"/>
      <c r="AU129" s="594"/>
      <c r="AV129" s="594"/>
      <c r="AW129" s="594"/>
      <c r="AX129" s="604" t="s">
        <v>119</v>
      </c>
      <c r="AY129" s="432"/>
      <c r="AZ129" s="432"/>
      <c r="BA129" s="432"/>
      <c r="BB129" s="432"/>
      <c r="BC129" s="432"/>
      <c r="BD129" s="432"/>
      <c r="BE129" s="485"/>
      <c r="BF129" s="637" t="s">
        <v>140</v>
      </c>
      <c r="BG129" s="641"/>
      <c r="BH129" s="641"/>
      <c r="BI129" s="641"/>
      <c r="BJ129" s="641"/>
      <c r="BK129" s="641"/>
      <c r="BL129" s="647"/>
      <c r="BM129" s="637">
        <v>16.5</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504</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505</v>
      </c>
      <c r="X130" s="479"/>
      <c r="Y130" s="479"/>
      <c r="Z130" s="492"/>
      <c r="AA130" s="498">
        <v>7124320</v>
      </c>
      <c r="AB130" s="459"/>
      <c r="AC130" s="459"/>
      <c r="AD130" s="459"/>
      <c r="AE130" s="515"/>
      <c r="AF130" s="531">
        <v>6632647</v>
      </c>
      <c r="AG130" s="459"/>
      <c r="AH130" s="459"/>
      <c r="AI130" s="459"/>
      <c r="AJ130" s="515"/>
      <c r="AK130" s="531">
        <v>6517554</v>
      </c>
      <c r="AL130" s="459"/>
      <c r="AM130" s="459"/>
      <c r="AN130" s="459"/>
      <c r="AO130" s="515"/>
      <c r="AP130" s="558"/>
      <c r="AQ130" s="566"/>
      <c r="AR130" s="566"/>
      <c r="AS130" s="566"/>
      <c r="AT130" s="576"/>
      <c r="AU130" s="594"/>
      <c r="AV130" s="594"/>
      <c r="AW130" s="594"/>
      <c r="AX130" s="604" t="s">
        <v>439</v>
      </c>
      <c r="AY130" s="432"/>
      <c r="AZ130" s="432"/>
      <c r="BA130" s="432"/>
      <c r="BB130" s="432"/>
      <c r="BC130" s="432"/>
      <c r="BD130" s="432"/>
      <c r="BE130" s="485"/>
      <c r="BF130" s="638">
        <v>4.4000000000000004</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182</v>
      </c>
      <c r="X131" s="480"/>
      <c r="Y131" s="480"/>
      <c r="Z131" s="493"/>
      <c r="AA131" s="500">
        <v>31694707</v>
      </c>
      <c r="AB131" s="505"/>
      <c r="AC131" s="505"/>
      <c r="AD131" s="505"/>
      <c r="AE131" s="517"/>
      <c r="AF131" s="533">
        <v>31758457</v>
      </c>
      <c r="AG131" s="505"/>
      <c r="AH131" s="505"/>
      <c r="AI131" s="505"/>
      <c r="AJ131" s="517"/>
      <c r="AK131" s="533">
        <v>31767749</v>
      </c>
      <c r="AL131" s="505"/>
      <c r="AM131" s="505"/>
      <c r="AN131" s="505"/>
      <c r="AO131" s="517"/>
      <c r="AP131" s="559"/>
      <c r="AQ131" s="567"/>
      <c r="AR131" s="567"/>
      <c r="AS131" s="567"/>
      <c r="AT131" s="577"/>
      <c r="AU131" s="594"/>
      <c r="AV131" s="594"/>
      <c r="AW131" s="594"/>
      <c r="AX131" s="605" t="s">
        <v>464</v>
      </c>
      <c r="AY131" s="614"/>
      <c r="AZ131" s="614"/>
      <c r="BA131" s="614"/>
      <c r="BB131" s="614"/>
      <c r="BC131" s="614"/>
      <c r="BD131" s="614"/>
      <c r="BE131" s="634"/>
      <c r="BF131" s="639">
        <v>0.3</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506</v>
      </c>
      <c r="W132" s="475"/>
      <c r="X132" s="475"/>
      <c r="Y132" s="475"/>
      <c r="Z132" s="494"/>
      <c r="AA132" s="501">
        <v>5.7198509519999998</v>
      </c>
      <c r="AB132" s="506"/>
      <c r="AC132" s="506"/>
      <c r="AD132" s="506"/>
      <c r="AE132" s="518"/>
      <c r="AF132" s="534">
        <v>4.23870404</v>
      </c>
      <c r="AG132" s="506"/>
      <c r="AH132" s="506"/>
      <c r="AI132" s="506"/>
      <c r="AJ132" s="518"/>
      <c r="AK132" s="534">
        <v>3.267115338</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85</v>
      </c>
      <c r="W133" s="413"/>
      <c r="X133" s="413"/>
      <c r="Y133" s="413"/>
      <c r="Z133" s="495"/>
      <c r="AA133" s="502">
        <v>5.9</v>
      </c>
      <c r="AB133" s="507"/>
      <c r="AC133" s="507"/>
      <c r="AD133" s="507"/>
      <c r="AE133" s="519"/>
      <c r="AF133" s="502">
        <v>5.0999999999999996</v>
      </c>
      <c r="AG133" s="507"/>
      <c r="AH133" s="507"/>
      <c r="AI133" s="507"/>
      <c r="AJ133" s="519"/>
      <c r="AK133" s="502">
        <v>4.4000000000000004</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FFfjOwxrSrKhhWNbuM5Vm5hlV86vsbDj3JSrSwOFwxPjK+/MUMMRKKJnVv7qrvCv7GRHgnrhor4j9GNP3a6gQg==" saltValue="v8K1xb51N6UEvYXeU9iT7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99</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uvtrd9/4FuFXMDs7FCbZXdynmg/IADeIWBVDHS07HxMnmTSwah9Lou3uOtTbtoO4T7At8fY/yRCwuH86yQNVwg==" saltValue="aXVTabt+MtV7/BuyownCm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9t+TFDcY1UKRopr2k2qEANb/gMboriuUhXE38ssx3y7Q4qrFAOHsls+Rbvo/PY1rb9OConaWCRtMgDpsMVI5lg==" saltValue="GnxIONntYIkCJ9yKLVJjm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37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508</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338</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86</v>
      </c>
      <c r="AP7" s="823"/>
      <c r="AQ7" s="834" t="s">
        <v>509</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511</v>
      </c>
      <c r="AQ8" s="835" t="s">
        <v>512</v>
      </c>
      <c r="AR8" s="849" t="s">
        <v>157</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513</v>
      </c>
      <c r="AL9" s="783"/>
      <c r="AM9" s="783"/>
      <c r="AN9" s="800"/>
      <c r="AO9" s="813">
        <v>9518559</v>
      </c>
      <c r="AP9" s="813">
        <v>56052</v>
      </c>
      <c r="AQ9" s="836">
        <v>59644</v>
      </c>
      <c r="AR9" s="850">
        <v>-6</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507</v>
      </c>
      <c r="AL10" s="783"/>
      <c r="AM10" s="783"/>
      <c r="AN10" s="800"/>
      <c r="AO10" s="814">
        <v>826012</v>
      </c>
      <c r="AP10" s="814">
        <v>4864</v>
      </c>
      <c r="AQ10" s="837">
        <v>4095</v>
      </c>
      <c r="AR10" s="851">
        <v>18.8</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216</v>
      </c>
      <c r="AL11" s="783"/>
      <c r="AM11" s="783"/>
      <c r="AN11" s="800"/>
      <c r="AO11" s="814">
        <v>70752</v>
      </c>
      <c r="AP11" s="814">
        <v>417</v>
      </c>
      <c r="AQ11" s="837">
        <v>2516</v>
      </c>
      <c r="AR11" s="851">
        <v>-83.4</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405</v>
      </c>
      <c r="AL12" s="783"/>
      <c r="AM12" s="783"/>
      <c r="AN12" s="800"/>
      <c r="AO12" s="814">
        <v>272589</v>
      </c>
      <c r="AP12" s="814">
        <v>1605</v>
      </c>
      <c r="AQ12" s="837">
        <v>422</v>
      </c>
      <c r="AR12" s="851">
        <v>280.3</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244</v>
      </c>
      <c r="AL13" s="783"/>
      <c r="AM13" s="783"/>
      <c r="AN13" s="800"/>
      <c r="AO13" s="814" t="s">
        <v>140</v>
      </c>
      <c r="AP13" s="814" t="s">
        <v>140</v>
      </c>
      <c r="AQ13" s="837">
        <v>65</v>
      </c>
      <c r="AR13" s="851" t="s">
        <v>140</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296</v>
      </c>
      <c r="AL14" s="783"/>
      <c r="AM14" s="783"/>
      <c r="AN14" s="800"/>
      <c r="AO14" s="814">
        <v>339657</v>
      </c>
      <c r="AP14" s="814">
        <v>2000</v>
      </c>
      <c r="AQ14" s="837">
        <v>1976</v>
      </c>
      <c r="AR14" s="851">
        <v>1.2</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514</v>
      </c>
      <c r="AL15" s="783"/>
      <c r="AM15" s="783"/>
      <c r="AN15" s="800"/>
      <c r="AO15" s="814">
        <v>396967</v>
      </c>
      <c r="AP15" s="814">
        <v>2338</v>
      </c>
      <c r="AQ15" s="837">
        <v>1853</v>
      </c>
      <c r="AR15" s="851">
        <v>26.2</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315</v>
      </c>
      <c r="AL16" s="784"/>
      <c r="AM16" s="784"/>
      <c r="AN16" s="801"/>
      <c r="AO16" s="814">
        <v>-611222</v>
      </c>
      <c r="AP16" s="814">
        <v>-3599</v>
      </c>
      <c r="AQ16" s="837">
        <v>-4797</v>
      </c>
      <c r="AR16" s="851">
        <v>-25</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281</v>
      </c>
      <c r="AL17" s="784"/>
      <c r="AM17" s="784"/>
      <c r="AN17" s="801"/>
      <c r="AO17" s="814">
        <v>10813314</v>
      </c>
      <c r="AP17" s="814">
        <v>63676</v>
      </c>
      <c r="AQ17" s="837">
        <v>65773</v>
      </c>
      <c r="AR17" s="851">
        <v>-3.2</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192</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515</v>
      </c>
      <c r="AP20" s="825" t="s">
        <v>343</v>
      </c>
      <c r="AQ20" s="838" t="s">
        <v>46</v>
      </c>
      <c r="AR20" s="852"/>
    </row>
    <row r="21" spans="1:46" s="756" customFormat="1">
      <c r="A21" s="758"/>
      <c r="AK21" s="773" t="s">
        <v>187</v>
      </c>
      <c r="AL21" s="786"/>
      <c r="AM21" s="786"/>
      <c r="AN21" s="803"/>
      <c r="AO21" s="816">
        <v>6.45</v>
      </c>
      <c r="AP21" s="826">
        <v>6.72</v>
      </c>
      <c r="AQ21" s="839">
        <v>-0.27</v>
      </c>
      <c r="AS21" s="858"/>
      <c r="AT21" s="758"/>
    </row>
    <row r="22" spans="1:46" s="756" customFormat="1">
      <c r="A22" s="758"/>
      <c r="AK22" s="773" t="s">
        <v>516</v>
      </c>
      <c r="AL22" s="786"/>
      <c r="AM22" s="786"/>
      <c r="AN22" s="803"/>
      <c r="AO22" s="817">
        <v>98.1</v>
      </c>
      <c r="AP22" s="827">
        <v>99.3</v>
      </c>
      <c r="AQ22" s="840">
        <v>-1.2</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517</v>
      </c>
      <c r="AP26" s="828"/>
      <c r="AQ26" s="828"/>
      <c r="AR26" s="828"/>
      <c r="AS26" s="760"/>
      <c r="AT26" s="760"/>
    </row>
    <row r="27" spans="1:46">
      <c r="A27" s="761"/>
      <c r="AO27" s="766"/>
      <c r="AP27" s="766"/>
      <c r="AQ27" s="766"/>
      <c r="AR27" s="766"/>
      <c r="AS27" s="766"/>
      <c r="AT27" s="766"/>
    </row>
    <row r="28" spans="1:46" ht="17.25">
      <c r="A28" s="757" t="s">
        <v>271</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123</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86</v>
      </c>
      <c r="AP30" s="823"/>
      <c r="AQ30" s="834" t="s">
        <v>509</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511</v>
      </c>
      <c r="AQ31" s="835" t="s">
        <v>512</v>
      </c>
      <c r="AR31" s="849" t="s">
        <v>157</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518</v>
      </c>
      <c r="AL32" s="787"/>
      <c r="AM32" s="787"/>
      <c r="AN32" s="804"/>
      <c r="AO32" s="814">
        <v>5583290</v>
      </c>
      <c r="AP32" s="814">
        <v>32878</v>
      </c>
      <c r="AQ32" s="841">
        <v>36938</v>
      </c>
      <c r="AR32" s="851">
        <v>-11</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519</v>
      </c>
      <c r="AL33" s="787"/>
      <c r="AM33" s="787"/>
      <c r="AN33" s="804"/>
      <c r="AO33" s="814" t="s">
        <v>140</v>
      </c>
      <c r="AP33" s="814" t="s">
        <v>140</v>
      </c>
      <c r="AQ33" s="841" t="s">
        <v>140</v>
      </c>
      <c r="AR33" s="851" t="s">
        <v>140</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140</v>
      </c>
      <c r="AP34" s="814" t="s">
        <v>140</v>
      </c>
      <c r="AQ34" s="841">
        <v>26</v>
      </c>
      <c r="AR34" s="851" t="s">
        <v>140</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520</v>
      </c>
      <c r="AL35" s="787"/>
      <c r="AM35" s="787"/>
      <c r="AN35" s="804"/>
      <c r="AO35" s="814">
        <v>2940573</v>
      </c>
      <c r="AP35" s="814">
        <v>17316</v>
      </c>
      <c r="AQ35" s="841">
        <v>10676</v>
      </c>
      <c r="AR35" s="851">
        <v>62.2</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42</v>
      </c>
      <c r="AL36" s="787"/>
      <c r="AM36" s="787"/>
      <c r="AN36" s="804"/>
      <c r="AO36" s="814">
        <v>133583</v>
      </c>
      <c r="AP36" s="814">
        <v>787</v>
      </c>
      <c r="AQ36" s="841">
        <v>537</v>
      </c>
      <c r="AR36" s="851">
        <v>46.6</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356</v>
      </c>
      <c r="AL37" s="787"/>
      <c r="AM37" s="787"/>
      <c r="AN37" s="804"/>
      <c r="AO37" s="814">
        <v>141137</v>
      </c>
      <c r="AP37" s="814">
        <v>831</v>
      </c>
      <c r="AQ37" s="841">
        <v>623</v>
      </c>
      <c r="AR37" s="851">
        <v>33.4</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228</v>
      </c>
      <c r="AL38" s="788"/>
      <c r="AM38" s="788"/>
      <c r="AN38" s="805"/>
      <c r="AO38" s="818" t="s">
        <v>140</v>
      </c>
      <c r="AP38" s="818" t="s">
        <v>140</v>
      </c>
      <c r="AQ38" s="842">
        <v>1</v>
      </c>
      <c r="AR38" s="840" t="s">
        <v>140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83</v>
      </c>
      <c r="AL39" s="788"/>
      <c r="AM39" s="788"/>
      <c r="AN39" s="805"/>
      <c r="AO39" s="814">
        <v>-1243140</v>
      </c>
      <c r="AP39" s="814">
        <v>-7320</v>
      </c>
      <c r="AQ39" s="841">
        <v>-6161</v>
      </c>
      <c r="AR39" s="851">
        <v>18.8</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521</v>
      </c>
      <c r="AL40" s="787"/>
      <c r="AM40" s="787"/>
      <c r="AN40" s="804"/>
      <c r="AO40" s="814">
        <v>-6517554</v>
      </c>
      <c r="AP40" s="814">
        <v>-38380</v>
      </c>
      <c r="AQ40" s="841">
        <v>-33330</v>
      </c>
      <c r="AR40" s="851">
        <v>15.2</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398</v>
      </c>
      <c r="AL41" s="789"/>
      <c r="AM41" s="789"/>
      <c r="AN41" s="806"/>
      <c r="AO41" s="814">
        <v>1037889</v>
      </c>
      <c r="AP41" s="814">
        <v>6112</v>
      </c>
      <c r="AQ41" s="841">
        <v>9311</v>
      </c>
      <c r="AR41" s="851">
        <v>-34.4</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180</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522</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523</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86</v>
      </c>
      <c r="AN49" s="807" t="s">
        <v>132</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499</v>
      </c>
      <c r="AO50" s="820" t="s">
        <v>500</v>
      </c>
      <c r="AP50" s="831" t="s">
        <v>524</v>
      </c>
      <c r="AQ50" s="844" t="s">
        <v>392</v>
      </c>
      <c r="AR50" s="854" t="s">
        <v>525</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241</v>
      </c>
      <c r="AL51" s="790"/>
      <c r="AM51" s="796">
        <v>9220819</v>
      </c>
      <c r="AN51" s="809">
        <v>54062</v>
      </c>
      <c r="AO51" s="821">
        <v>3.2</v>
      </c>
      <c r="AP51" s="832">
        <v>52496</v>
      </c>
      <c r="AQ51" s="845">
        <v>16.7</v>
      </c>
      <c r="AR51" s="855">
        <v>-13.5</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283</v>
      </c>
      <c r="AM52" s="797">
        <v>4741807</v>
      </c>
      <c r="AN52" s="810">
        <v>27802</v>
      </c>
      <c r="AO52" s="822">
        <v>-9.3000000000000007</v>
      </c>
      <c r="AP52" s="833">
        <v>29467</v>
      </c>
      <c r="AQ52" s="846">
        <v>11.6</v>
      </c>
      <c r="AR52" s="856">
        <v>-20.9</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135</v>
      </c>
      <c r="AL53" s="790"/>
      <c r="AM53" s="796">
        <v>6237661</v>
      </c>
      <c r="AN53" s="809">
        <v>36602</v>
      </c>
      <c r="AO53" s="821">
        <v>-32.299999999999997</v>
      </c>
      <c r="AP53" s="832">
        <v>52619</v>
      </c>
      <c r="AQ53" s="845">
        <v>0.2</v>
      </c>
      <c r="AR53" s="855">
        <v>-32.5</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283</v>
      </c>
      <c r="AM54" s="797">
        <v>3681102</v>
      </c>
      <c r="AN54" s="810">
        <v>21600</v>
      </c>
      <c r="AO54" s="822">
        <v>-22.3</v>
      </c>
      <c r="AP54" s="833">
        <v>31149</v>
      </c>
      <c r="AQ54" s="846">
        <v>5.7</v>
      </c>
      <c r="AR54" s="856">
        <v>-28</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239</v>
      </c>
      <c r="AL55" s="790"/>
      <c r="AM55" s="796">
        <v>8895198</v>
      </c>
      <c r="AN55" s="809">
        <v>52253</v>
      </c>
      <c r="AO55" s="821">
        <v>42.8</v>
      </c>
      <c r="AP55" s="832">
        <v>51875</v>
      </c>
      <c r="AQ55" s="845">
        <v>-1.4</v>
      </c>
      <c r="AR55" s="855">
        <v>44.2</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283</v>
      </c>
      <c r="AM56" s="797">
        <v>5166941</v>
      </c>
      <c r="AN56" s="810">
        <v>30352</v>
      </c>
      <c r="AO56" s="822">
        <v>40.5</v>
      </c>
      <c r="AP56" s="833">
        <v>29372</v>
      </c>
      <c r="AQ56" s="846">
        <v>-5.7</v>
      </c>
      <c r="AR56" s="856">
        <v>46.2</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510</v>
      </c>
      <c r="AL57" s="790"/>
      <c r="AM57" s="796">
        <v>11508000</v>
      </c>
      <c r="AN57" s="809">
        <v>67679</v>
      </c>
      <c r="AO57" s="821">
        <v>29.5</v>
      </c>
      <c r="AP57" s="832">
        <v>48064</v>
      </c>
      <c r="AQ57" s="845">
        <v>-7.3</v>
      </c>
      <c r="AR57" s="855">
        <v>36.799999999999997</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283</v>
      </c>
      <c r="AM58" s="797">
        <v>6664832</v>
      </c>
      <c r="AN58" s="810">
        <v>39196</v>
      </c>
      <c r="AO58" s="822">
        <v>29.1</v>
      </c>
      <c r="AP58" s="833">
        <v>30373</v>
      </c>
      <c r="AQ58" s="846">
        <v>3.4</v>
      </c>
      <c r="AR58" s="856">
        <v>25.7</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526</v>
      </c>
      <c r="AL59" s="790"/>
      <c r="AM59" s="796">
        <v>13543275</v>
      </c>
      <c r="AN59" s="809">
        <v>79752</v>
      </c>
      <c r="AO59" s="821">
        <v>17.8</v>
      </c>
      <c r="AP59" s="832">
        <v>56662</v>
      </c>
      <c r="AQ59" s="845">
        <v>17.899999999999999</v>
      </c>
      <c r="AR59" s="855">
        <v>-0.1</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283</v>
      </c>
      <c r="AM60" s="797">
        <v>6709304</v>
      </c>
      <c r="AN60" s="810">
        <v>39509</v>
      </c>
      <c r="AO60" s="822">
        <v>0.8</v>
      </c>
      <c r="AP60" s="833">
        <v>34709</v>
      </c>
      <c r="AQ60" s="846">
        <v>14.3</v>
      </c>
      <c r="AR60" s="856">
        <v>-13.5</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527</v>
      </c>
      <c r="AL61" s="793"/>
      <c r="AM61" s="796">
        <v>9880991</v>
      </c>
      <c r="AN61" s="809">
        <v>58070</v>
      </c>
      <c r="AO61" s="821">
        <v>12.2</v>
      </c>
      <c r="AP61" s="832">
        <v>52343</v>
      </c>
      <c r="AQ61" s="847">
        <v>5.2</v>
      </c>
      <c r="AR61" s="855">
        <v>7</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283</v>
      </c>
      <c r="AM62" s="797">
        <v>5392797</v>
      </c>
      <c r="AN62" s="810">
        <v>31692</v>
      </c>
      <c r="AO62" s="822">
        <v>7.8</v>
      </c>
      <c r="AP62" s="833">
        <v>31014</v>
      </c>
      <c r="AQ62" s="846">
        <v>5.9</v>
      </c>
      <c r="AR62" s="856">
        <v>1.9</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OV0MxLvA9cdIjfvAbZqIxC4B7Awqvy/SnO1ktWaYz99kuyfTfNbAJEj1X2dUdkz75PkkohgJQ6ywrGCx8I2b6A==" saltValue="EiF9IfdA+0UDzNCFPSkb2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37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99</v>
      </c>
    </row>
    <row r="120" spans="125:125" ht="13.5" hidden="1" customHeight="1"/>
    <row r="121" spans="125:125" ht="13.5" hidden="1" customHeight="1">
      <c r="DU121" s="753"/>
    </row>
  </sheetData>
  <sheetProtection algorithmName="SHA-512" hashValue="bMfTxSw8QcJkOet3N95sJkhwMt0aWGOqIxBLV8m/cB5IKwdtsTanLPrNC3otecN0jRl+zv+ehHtc2SxlXEXhIA==" saltValue="qmeL+1k0xIsLnZp1xGTMe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37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99</v>
      </c>
    </row>
  </sheetData>
  <sheetProtection algorithmName="SHA-512" hashValue="GmbDBx9u0zejycar9UFuELXnu7LWIb8hJ+xdqsQ/39fPH/AVyW0fTbOMAPMTY2Tj0bFEakTtcGYU6vHPQ5YdcQ==" saltValue="5QxSHPJNNvx2o34AGxw0w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10</v>
      </c>
      <c r="C46" s="867"/>
      <c r="D46" s="867"/>
      <c r="E46" s="871" t="s">
        <v>15</v>
      </c>
      <c r="F46" s="875" t="s">
        <v>529</v>
      </c>
      <c r="G46" s="879" t="s">
        <v>530</v>
      </c>
      <c r="H46" s="879" t="s">
        <v>418</v>
      </c>
      <c r="I46" s="879" t="s">
        <v>531</v>
      </c>
      <c r="J46" s="884" t="s">
        <v>532</v>
      </c>
    </row>
    <row r="47" spans="2:10" ht="57.75" customHeight="1">
      <c r="B47" s="864"/>
      <c r="C47" s="868" t="s">
        <v>3</v>
      </c>
      <c r="D47" s="868"/>
      <c r="E47" s="872"/>
      <c r="F47" s="876">
        <v>21.22</v>
      </c>
      <c r="G47" s="880">
        <v>19.32</v>
      </c>
      <c r="H47" s="880">
        <v>18.579999999999998</v>
      </c>
      <c r="I47" s="880">
        <v>20.46</v>
      </c>
      <c r="J47" s="885">
        <v>21.56</v>
      </c>
    </row>
    <row r="48" spans="2:10" ht="57.75" customHeight="1">
      <c r="B48" s="865"/>
      <c r="C48" s="869" t="s">
        <v>6</v>
      </c>
      <c r="D48" s="869"/>
      <c r="E48" s="873"/>
      <c r="F48" s="877">
        <v>5.35</v>
      </c>
      <c r="G48" s="881">
        <v>1.65</v>
      </c>
      <c r="H48" s="881">
        <v>5.0999999999999996</v>
      </c>
      <c r="I48" s="881">
        <v>4.4400000000000004</v>
      </c>
      <c r="J48" s="886">
        <v>2.29</v>
      </c>
    </row>
    <row r="49" spans="2:10" ht="57.75" customHeight="1">
      <c r="B49" s="866"/>
      <c r="C49" s="870" t="s">
        <v>14</v>
      </c>
      <c r="D49" s="870"/>
      <c r="E49" s="874"/>
      <c r="F49" s="878" t="s">
        <v>341</v>
      </c>
      <c r="G49" s="882" t="s">
        <v>533</v>
      </c>
      <c r="H49" s="882">
        <v>1.52</v>
      </c>
      <c r="I49" s="882" t="s">
        <v>97</v>
      </c>
      <c r="J49" s="887" t="s">
        <v>319</v>
      </c>
    </row>
    <row r="50" spans="2:10" ht="13.5" customHeight="1"/>
  </sheetData>
  <sheetProtection algorithmName="SHA-512" hashValue="1qSTHVSSVfNsP32pjuGsGp2QUTB3T5oDdYF27yYn/eGswNVt3w4SkMwliJ/zfLSNQKIiFJw3m1c9BU3y5T2sQw==" saltValue="5USriTQPyJrnHCakQ4XSl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G1"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13</v>
      </c>
      <c r="C33" s="895"/>
      <c r="D33" s="895"/>
      <c r="E33" s="900" t="s">
        <v>15</v>
      </c>
      <c r="F33" s="904" t="s">
        <v>529</v>
      </c>
      <c r="G33" s="909" t="s">
        <v>530</v>
      </c>
      <c r="H33" s="909" t="s">
        <v>418</v>
      </c>
      <c r="I33" s="909" t="s">
        <v>531</v>
      </c>
      <c r="J33" s="913" t="s">
        <v>532</v>
      </c>
      <c r="K33" s="888"/>
      <c r="L33" s="888"/>
      <c r="M33" s="888"/>
      <c r="N33" s="888"/>
      <c r="O33" s="888"/>
      <c r="P33" s="888"/>
    </row>
    <row r="34" spans="1:16" ht="39" customHeight="1">
      <c r="A34" s="888"/>
      <c r="B34" s="890"/>
      <c r="C34" s="896" t="s">
        <v>467</v>
      </c>
      <c r="D34" s="896"/>
      <c r="E34" s="901"/>
      <c r="F34" s="905">
        <v>3.69</v>
      </c>
      <c r="G34" s="910">
        <v>3.98</v>
      </c>
      <c r="H34" s="910">
        <v>4.01</v>
      </c>
      <c r="I34" s="910">
        <v>4.4400000000000004</v>
      </c>
      <c r="J34" s="914">
        <v>4.88</v>
      </c>
      <c r="K34" s="888"/>
      <c r="L34" s="888"/>
      <c r="M34" s="888"/>
      <c r="N34" s="888"/>
      <c r="O34" s="888"/>
      <c r="P34" s="888"/>
    </row>
    <row r="35" spans="1:16" ht="39" customHeight="1">
      <c r="A35" s="888"/>
      <c r="B35" s="891"/>
      <c r="C35" s="897" t="s">
        <v>469</v>
      </c>
      <c r="D35" s="897"/>
      <c r="E35" s="902"/>
      <c r="F35" s="906">
        <v>5.81</v>
      </c>
      <c r="G35" s="911">
        <v>4.93</v>
      </c>
      <c r="H35" s="911">
        <v>4.5</v>
      </c>
      <c r="I35" s="911">
        <v>4.63</v>
      </c>
      <c r="J35" s="915">
        <v>4.7</v>
      </c>
      <c r="K35" s="888"/>
      <c r="L35" s="888"/>
      <c r="M35" s="888"/>
      <c r="N35" s="888"/>
      <c r="O35" s="888"/>
      <c r="P35" s="888"/>
    </row>
    <row r="36" spans="1:16" ht="39" customHeight="1">
      <c r="A36" s="888"/>
      <c r="B36" s="891"/>
      <c r="C36" s="897" t="s">
        <v>453</v>
      </c>
      <c r="D36" s="897"/>
      <c r="E36" s="902"/>
      <c r="F36" s="906">
        <v>5.34</v>
      </c>
      <c r="G36" s="911">
        <v>1.65</v>
      </c>
      <c r="H36" s="911">
        <v>5.0999999999999996</v>
      </c>
      <c r="I36" s="911">
        <v>4.4400000000000004</v>
      </c>
      <c r="J36" s="915">
        <v>2.29</v>
      </c>
      <c r="K36" s="888"/>
      <c r="L36" s="888"/>
      <c r="M36" s="888"/>
      <c r="N36" s="888"/>
      <c r="O36" s="888"/>
      <c r="P36" s="888"/>
    </row>
    <row r="37" spans="1:16" ht="39" customHeight="1">
      <c r="A37" s="888"/>
      <c r="B37" s="891"/>
      <c r="C37" s="897" t="s">
        <v>360</v>
      </c>
      <c r="D37" s="897"/>
      <c r="E37" s="902"/>
      <c r="F37" s="906" t="s">
        <v>140</v>
      </c>
      <c r="G37" s="911" t="s">
        <v>140</v>
      </c>
      <c r="H37" s="911" t="s">
        <v>140</v>
      </c>
      <c r="I37" s="911" t="s">
        <v>140</v>
      </c>
      <c r="J37" s="915">
        <v>1.25</v>
      </c>
      <c r="K37" s="888"/>
      <c r="L37" s="888"/>
      <c r="M37" s="888"/>
      <c r="N37" s="888"/>
      <c r="O37" s="888"/>
      <c r="P37" s="888"/>
    </row>
    <row r="38" spans="1:16" ht="39" customHeight="1">
      <c r="A38" s="888"/>
      <c r="B38" s="891"/>
      <c r="C38" s="897" t="s">
        <v>290</v>
      </c>
      <c r="D38" s="897"/>
      <c r="E38" s="902"/>
      <c r="F38" s="906">
        <v>1.18</v>
      </c>
      <c r="G38" s="911">
        <v>1.69</v>
      </c>
      <c r="H38" s="911">
        <v>1.24</v>
      </c>
      <c r="I38" s="911">
        <v>1.02</v>
      </c>
      <c r="J38" s="915">
        <v>0.97</v>
      </c>
      <c r="K38" s="888"/>
      <c r="L38" s="888"/>
      <c r="M38" s="888"/>
      <c r="N38" s="888"/>
      <c r="O38" s="888"/>
      <c r="P38" s="888"/>
    </row>
    <row r="39" spans="1:16" ht="39" customHeight="1">
      <c r="A39" s="888"/>
      <c r="B39" s="891"/>
      <c r="C39" s="897" t="s">
        <v>462</v>
      </c>
      <c r="D39" s="897"/>
      <c r="E39" s="902"/>
      <c r="F39" s="906">
        <v>1.43</v>
      </c>
      <c r="G39" s="911">
        <v>1.6800000000000002</v>
      </c>
      <c r="H39" s="911">
        <v>2.6</v>
      </c>
      <c r="I39" s="911">
        <v>0.89</v>
      </c>
      <c r="J39" s="915">
        <v>0.77</v>
      </c>
      <c r="K39" s="888"/>
      <c r="L39" s="888"/>
      <c r="M39" s="888"/>
      <c r="N39" s="888"/>
      <c r="O39" s="888"/>
      <c r="P39" s="888"/>
    </row>
    <row r="40" spans="1:16" ht="39" customHeight="1">
      <c r="A40" s="888"/>
      <c r="B40" s="891"/>
      <c r="C40" s="897" t="s">
        <v>463</v>
      </c>
      <c r="D40" s="897"/>
      <c r="E40" s="902"/>
      <c r="F40" s="906">
        <v>1.e-002</v>
      </c>
      <c r="G40" s="911">
        <v>1.e-002</v>
      </c>
      <c r="H40" s="911">
        <v>1.e-002</v>
      </c>
      <c r="I40" s="911">
        <v>3.e-002</v>
      </c>
      <c r="J40" s="915">
        <v>1.e-002</v>
      </c>
      <c r="K40" s="888"/>
      <c r="L40" s="888"/>
      <c r="M40" s="888"/>
      <c r="N40" s="888"/>
      <c r="O40" s="888"/>
      <c r="P40" s="888"/>
    </row>
    <row r="41" spans="1:16" ht="39" customHeight="1">
      <c r="A41" s="888"/>
      <c r="B41" s="891"/>
      <c r="C41" s="897" t="s">
        <v>465</v>
      </c>
      <c r="D41" s="897"/>
      <c r="E41" s="902"/>
      <c r="F41" s="906">
        <v>0</v>
      </c>
      <c r="G41" s="911">
        <v>0</v>
      </c>
      <c r="H41" s="911">
        <v>0</v>
      </c>
      <c r="I41" s="911">
        <v>0</v>
      </c>
      <c r="J41" s="915">
        <v>0</v>
      </c>
      <c r="K41" s="888"/>
      <c r="L41" s="888"/>
      <c r="M41" s="888"/>
      <c r="N41" s="888"/>
      <c r="O41" s="888"/>
      <c r="P41" s="888"/>
    </row>
    <row r="42" spans="1:16" ht="39" customHeight="1">
      <c r="A42" s="888"/>
      <c r="B42" s="892"/>
      <c r="C42" s="897" t="s">
        <v>534</v>
      </c>
      <c r="D42" s="897"/>
      <c r="E42" s="902"/>
      <c r="F42" s="906" t="s">
        <v>140</v>
      </c>
      <c r="G42" s="911" t="s">
        <v>140</v>
      </c>
      <c r="H42" s="911" t="s">
        <v>140</v>
      </c>
      <c r="I42" s="911" t="s">
        <v>535</v>
      </c>
      <c r="J42" s="915" t="s">
        <v>140</v>
      </c>
      <c r="K42" s="888"/>
      <c r="L42" s="888"/>
      <c r="M42" s="888"/>
      <c r="N42" s="888"/>
      <c r="O42" s="888"/>
      <c r="P42" s="888"/>
    </row>
    <row r="43" spans="1:16" ht="39" customHeight="1">
      <c r="A43" s="888"/>
      <c r="B43" s="893"/>
      <c r="C43" s="898" t="s">
        <v>493</v>
      </c>
      <c r="D43" s="898"/>
      <c r="E43" s="903"/>
      <c r="F43" s="907">
        <v>0.86</v>
      </c>
      <c r="G43" s="912">
        <v>0.49</v>
      </c>
      <c r="H43" s="912">
        <v>0.27</v>
      </c>
      <c r="I43" s="912">
        <v>5.e-002</v>
      </c>
      <c r="J43" s="916" t="s">
        <v>140</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OJZH+mvfF/0RtBsBnFrR2i/naXF8lKx4jGP7V+Tdul9897dq/BIc+MhaJDvj5aK10KdwO2meqIGgfoRVFtRlfg==" saltValue="VIUb0SC/sxytPgePmQjBi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I46"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37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25</v>
      </c>
      <c r="C44" s="930"/>
      <c r="D44" s="930"/>
      <c r="E44" s="947"/>
      <c r="F44" s="947"/>
      <c r="G44" s="947"/>
      <c r="H44" s="947"/>
      <c r="I44" s="947"/>
      <c r="J44" s="955" t="s">
        <v>15</v>
      </c>
      <c r="K44" s="962" t="s">
        <v>529</v>
      </c>
      <c r="L44" s="970" t="s">
        <v>530</v>
      </c>
      <c r="M44" s="970" t="s">
        <v>418</v>
      </c>
      <c r="N44" s="970" t="s">
        <v>531</v>
      </c>
      <c r="O44" s="978" t="s">
        <v>532</v>
      </c>
      <c r="P44" s="761"/>
      <c r="Q44" s="761"/>
      <c r="R44" s="761"/>
      <c r="S44" s="761"/>
      <c r="T44" s="761"/>
      <c r="U44" s="761"/>
    </row>
    <row r="45" spans="1:21" ht="30.75" customHeight="1">
      <c r="A45" s="761"/>
      <c r="B45" s="918" t="s">
        <v>26</v>
      </c>
      <c r="C45" s="931"/>
      <c r="D45" s="940"/>
      <c r="E45" s="948" t="s">
        <v>24</v>
      </c>
      <c r="F45" s="948"/>
      <c r="G45" s="948"/>
      <c r="H45" s="948"/>
      <c r="I45" s="948"/>
      <c r="J45" s="956"/>
      <c r="K45" s="963">
        <v>7079</v>
      </c>
      <c r="L45" s="971">
        <v>6937</v>
      </c>
      <c r="M45" s="971">
        <v>6671</v>
      </c>
      <c r="N45" s="971">
        <v>5711</v>
      </c>
      <c r="O45" s="979">
        <v>5583</v>
      </c>
      <c r="P45" s="761"/>
      <c r="Q45" s="761"/>
      <c r="R45" s="761"/>
      <c r="S45" s="761"/>
      <c r="T45" s="761"/>
      <c r="U45" s="761"/>
    </row>
    <row r="46" spans="1:21" ht="30.75" customHeight="1">
      <c r="A46" s="761"/>
      <c r="B46" s="919"/>
      <c r="C46" s="932"/>
      <c r="D46" s="941"/>
      <c r="E46" s="949" t="s">
        <v>30</v>
      </c>
      <c r="F46" s="949"/>
      <c r="G46" s="949"/>
      <c r="H46" s="949"/>
      <c r="I46" s="949"/>
      <c r="J46" s="957"/>
      <c r="K46" s="964" t="s">
        <v>140</v>
      </c>
      <c r="L46" s="972" t="s">
        <v>140</v>
      </c>
      <c r="M46" s="972" t="s">
        <v>140</v>
      </c>
      <c r="N46" s="972" t="s">
        <v>140</v>
      </c>
      <c r="O46" s="980" t="s">
        <v>140</v>
      </c>
      <c r="P46" s="761"/>
      <c r="Q46" s="761"/>
      <c r="R46" s="761"/>
      <c r="S46" s="761"/>
      <c r="T46" s="761"/>
      <c r="U46" s="761"/>
    </row>
    <row r="47" spans="1:21" ht="30.75" customHeight="1">
      <c r="A47" s="761"/>
      <c r="B47" s="919"/>
      <c r="C47" s="932"/>
      <c r="D47" s="941"/>
      <c r="E47" s="949" t="s">
        <v>37</v>
      </c>
      <c r="F47" s="949"/>
      <c r="G47" s="949"/>
      <c r="H47" s="949"/>
      <c r="I47" s="949"/>
      <c r="J47" s="957"/>
      <c r="K47" s="964" t="s">
        <v>140</v>
      </c>
      <c r="L47" s="972" t="s">
        <v>140</v>
      </c>
      <c r="M47" s="972" t="s">
        <v>140</v>
      </c>
      <c r="N47" s="972" t="s">
        <v>140</v>
      </c>
      <c r="O47" s="980" t="s">
        <v>140</v>
      </c>
      <c r="P47" s="761"/>
      <c r="Q47" s="761"/>
      <c r="R47" s="761"/>
      <c r="S47" s="761"/>
      <c r="T47" s="761"/>
      <c r="U47" s="761"/>
    </row>
    <row r="48" spans="1:21" ht="30.75" customHeight="1">
      <c r="A48" s="761"/>
      <c r="B48" s="919"/>
      <c r="C48" s="932"/>
      <c r="D48" s="941"/>
      <c r="E48" s="949" t="s">
        <v>43</v>
      </c>
      <c r="F48" s="949"/>
      <c r="G48" s="949"/>
      <c r="H48" s="949"/>
      <c r="I48" s="949"/>
      <c r="J48" s="957"/>
      <c r="K48" s="964">
        <v>3316</v>
      </c>
      <c r="L48" s="972">
        <v>3085</v>
      </c>
      <c r="M48" s="972">
        <v>3258</v>
      </c>
      <c r="N48" s="972">
        <v>3168</v>
      </c>
      <c r="O48" s="980">
        <v>2941</v>
      </c>
      <c r="P48" s="761"/>
      <c r="Q48" s="761"/>
      <c r="R48" s="761"/>
      <c r="S48" s="761"/>
      <c r="T48" s="761"/>
      <c r="U48" s="761"/>
    </row>
    <row r="49" spans="1:21" ht="30.75" customHeight="1">
      <c r="A49" s="761"/>
      <c r="B49" s="919"/>
      <c r="C49" s="932"/>
      <c r="D49" s="941"/>
      <c r="E49" s="949" t="s">
        <v>0</v>
      </c>
      <c r="F49" s="949"/>
      <c r="G49" s="949"/>
      <c r="H49" s="949"/>
      <c r="I49" s="949"/>
      <c r="J49" s="957"/>
      <c r="K49" s="964">
        <v>174</v>
      </c>
      <c r="L49" s="972">
        <v>174</v>
      </c>
      <c r="M49" s="972">
        <v>177</v>
      </c>
      <c r="N49" s="972">
        <v>177</v>
      </c>
      <c r="O49" s="980">
        <v>134</v>
      </c>
      <c r="P49" s="761"/>
      <c r="Q49" s="761"/>
      <c r="R49" s="761"/>
      <c r="S49" s="761"/>
      <c r="T49" s="761"/>
      <c r="U49" s="761"/>
    </row>
    <row r="50" spans="1:21" ht="30.75" customHeight="1">
      <c r="A50" s="761"/>
      <c r="B50" s="919"/>
      <c r="C50" s="932"/>
      <c r="D50" s="941"/>
      <c r="E50" s="949" t="s">
        <v>45</v>
      </c>
      <c r="F50" s="949"/>
      <c r="G50" s="949"/>
      <c r="H50" s="949"/>
      <c r="I50" s="949"/>
      <c r="J50" s="957"/>
      <c r="K50" s="964">
        <v>164</v>
      </c>
      <c r="L50" s="972">
        <v>167</v>
      </c>
      <c r="M50" s="972">
        <v>173</v>
      </c>
      <c r="N50" s="972">
        <v>127</v>
      </c>
      <c r="O50" s="980">
        <v>141</v>
      </c>
      <c r="P50" s="761"/>
      <c r="Q50" s="761"/>
      <c r="R50" s="761"/>
      <c r="S50" s="761"/>
      <c r="T50" s="761"/>
      <c r="U50" s="761"/>
    </row>
    <row r="51" spans="1:21" ht="30.75" customHeight="1">
      <c r="A51" s="761"/>
      <c r="B51" s="920"/>
      <c r="C51" s="933"/>
      <c r="D51" s="942"/>
      <c r="E51" s="949" t="s">
        <v>52</v>
      </c>
      <c r="F51" s="949"/>
      <c r="G51" s="949"/>
      <c r="H51" s="949"/>
      <c r="I51" s="949"/>
      <c r="J51" s="957"/>
      <c r="K51" s="964" t="s">
        <v>140</v>
      </c>
      <c r="L51" s="972" t="s">
        <v>140</v>
      </c>
      <c r="M51" s="972" t="s">
        <v>140</v>
      </c>
      <c r="N51" s="972" t="s">
        <v>140</v>
      </c>
      <c r="O51" s="980" t="s">
        <v>140</v>
      </c>
      <c r="P51" s="761"/>
      <c r="Q51" s="761"/>
      <c r="R51" s="761"/>
      <c r="S51" s="761"/>
      <c r="T51" s="761"/>
      <c r="U51" s="761"/>
    </row>
    <row r="52" spans="1:21" ht="30.75" customHeight="1">
      <c r="A52" s="761"/>
      <c r="B52" s="921" t="s">
        <v>54</v>
      </c>
      <c r="C52" s="934"/>
      <c r="D52" s="942"/>
      <c r="E52" s="949" t="s">
        <v>55</v>
      </c>
      <c r="F52" s="949"/>
      <c r="G52" s="949"/>
      <c r="H52" s="949"/>
      <c r="I52" s="949"/>
      <c r="J52" s="957"/>
      <c r="K52" s="964">
        <v>8576</v>
      </c>
      <c r="L52" s="972">
        <v>8597</v>
      </c>
      <c r="M52" s="972">
        <v>8466</v>
      </c>
      <c r="N52" s="972">
        <v>7835</v>
      </c>
      <c r="O52" s="980">
        <v>7760</v>
      </c>
      <c r="P52" s="761"/>
      <c r="Q52" s="761"/>
      <c r="R52" s="761"/>
      <c r="S52" s="761"/>
      <c r="T52" s="761"/>
      <c r="U52" s="761"/>
    </row>
    <row r="53" spans="1:21" ht="30.75" customHeight="1">
      <c r="A53" s="761"/>
      <c r="B53" s="922" t="s">
        <v>16</v>
      </c>
      <c r="C53" s="935"/>
      <c r="D53" s="943"/>
      <c r="E53" s="950" t="s">
        <v>57</v>
      </c>
      <c r="F53" s="950"/>
      <c r="G53" s="950"/>
      <c r="H53" s="950"/>
      <c r="I53" s="950"/>
      <c r="J53" s="958"/>
      <c r="K53" s="965">
        <v>2157</v>
      </c>
      <c r="L53" s="973">
        <v>1766</v>
      </c>
      <c r="M53" s="973">
        <v>1813</v>
      </c>
      <c r="N53" s="973">
        <v>1348</v>
      </c>
      <c r="O53" s="981">
        <v>1039</v>
      </c>
      <c r="P53" s="761"/>
      <c r="Q53" s="761"/>
      <c r="R53" s="761"/>
      <c r="S53" s="761"/>
      <c r="T53" s="761"/>
      <c r="U53" s="761"/>
    </row>
    <row r="54" spans="1:21" ht="24" customHeight="1">
      <c r="A54" s="761"/>
      <c r="B54" s="923" t="s">
        <v>5</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536</v>
      </c>
      <c r="P55" s="761"/>
      <c r="Q55" s="761"/>
      <c r="R55" s="761"/>
      <c r="S55" s="761"/>
      <c r="T55" s="761"/>
      <c r="U55" s="761"/>
    </row>
    <row r="56" spans="1:21" ht="31.5" customHeight="1">
      <c r="A56" s="761"/>
      <c r="B56" s="925"/>
      <c r="C56" s="937"/>
      <c r="D56" s="937"/>
      <c r="E56" s="951"/>
      <c r="F56" s="951"/>
      <c r="G56" s="951"/>
      <c r="H56" s="951"/>
      <c r="I56" s="951"/>
      <c r="J56" s="959" t="s">
        <v>15</v>
      </c>
      <c r="K56" s="967" t="s">
        <v>538</v>
      </c>
      <c r="L56" s="974" t="s">
        <v>537</v>
      </c>
      <c r="M56" s="974" t="s">
        <v>539</v>
      </c>
      <c r="N56" s="974" t="s">
        <v>540</v>
      </c>
      <c r="O56" s="983" t="s">
        <v>541</v>
      </c>
      <c r="P56" s="761"/>
      <c r="Q56" s="761"/>
      <c r="R56" s="761"/>
      <c r="S56" s="761"/>
      <c r="T56" s="761"/>
      <c r="U56" s="761"/>
    </row>
    <row r="57" spans="1:21" ht="31.5" customHeight="1">
      <c r="B57" s="926" t="s">
        <v>53</v>
      </c>
      <c r="C57" s="938"/>
      <c r="D57" s="944" t="s">
        <v>59</v>
      </c>
      <c r="E57" s="952"/>
      <c r="F57" s="952"/>
      <c r="G57" s="952"/>
      <c r="H57" s="952"/>
      <c r="I57" s="952"/>
      <c r="J57" s="960"/>
      <c r="K57" s="968" t="s">
        <v>140</v>
      </c>
      <c r="L57" s="975" t="s">
        <v>140</v>
      </c>
      <c r="M57" s="975" t="s">
        <v>140</v>
      </c>
      <c r="N57" s="975" t="s">
        <v>140</v>
      </c>
      <c r="O57" s="984" t="s">
        <v>140</v>
      </c>
    </row>
    <row r="58" spans="1:21" ht="31.5" customHeight="1">
      <c r="B58" s="927"/>
      <c r="C58" s="939"/>
      <c r="D58" s="945" t="s">
        <v>62</v>
      </c>
      <c r="E58" s="953"/>
      <c r="F58" s="953"/>
      <c r="G58" s="953"/>
      <c r="H58" s="953"/>
      <c r="I58" s="953"/>
      <c r="J58" s="961"/>
      <c r="K58" s="969" t="s">
        <v>140</v>
      </c>
      <c r="L58" s="976" t="s">
        <v>140</v>
      </c>
      <c r="M58" s="976" t="s">
        <v>140</v>
      </c>
      <c r="N58" s="976" t="s">
        <v>140</v>
      </c>
      <c r="O58" s="985" t="s">
        <v>140</v>
      </c>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weYIRUTh+xqx3HzJkLaM5Sm+mPZ8tcCznx+2IG9uMsRxeXXcsYW+QIm7pLzRVPUhn+m83uvM+mtID8weyfJbDw==" saltValue="lJyWkYj7Xu8J8zk0wVYAK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1" zoomScaleSheetLayoutView="100" workbookViewId="0">
      <selection activeCell="M47" sqref="M47"/>
    </sheetView>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25</v>
      </c>
      <c r="C40" s="930"/>
      <c r="D40" s="930"/>
      <c r="E40" s="947"/>
      <c r="F40" s="947"/>
      <c r="G40" s="947"/>
      <c r="H40" s="955" t="s">
        <v>15</v>
      </c>
      <c r="I40" s="962" t="s">
        <v>529</v>
      </c>
      <c r="J40" s="970" t="s">
        <v>530</v>
      </c>
      <c r="K40" s="970" t="s">
        <v>418</v>
      </c>
      <c r="L40" s="970" t="s">
        <v>531</v>
      </c>
      <c r="M40" s="1002" t="s">
        <v>532</v>
      </c>
    </row>
    <row r="41" spans="2:13" ht="27.75" customHeight="1">
      <c r="B41" s="918" t="s">
        <v>39</v>
      </c>
      <c r="C41" s="931"/>
      <c r="D41" s="940"/>
      <c r="E41" s="991" t="s">
        <v>63</v>
      </c>
      <c r="F41" s="991"/>
      <c r="G41" s="991"/>
      <c r="H41" s="997"/>
      <c r="I41" s="963">
        <v>54774</v>
      </c>
      <c r="J41" s="971">
        <v>52420</v>
      </c>
      <c r="K41" s="971">
        <v>51244</v>
      </c>
      <c r="L41" s="971">
        <v>51140</v>
      </c>
      <c r="M41" s="979">
        <v>50445</v>
      </c>
    </row>
    <row r="42" spans="2:13" ht="27.75" customHeight="1">
      <c r="B42" s="919"/>
      <c r="C42" s="932"/>
      <c r="D42" s="941"/>
      <c r="E42" s="992" t="s">
        <v>70</v>
      </c>
      <c r="F42" s="992"/>
      <c r="G42" s="992"/>
      <c r="H42" s="998"/>
      <c r="I42" s="964">
        <v>925</v>
      </c>
      <c r="J42" s="972">
        <v>832</v>
      </c>
      <c r="K42" s="972">
        <v>958</v>
      </c>
      <c r="L42" s="972">
        <v>964</v>
      </c>
      <c r="M42" s="980">
        <v>894</v>
      </c>
    </row>
    <row r="43" spans="2:13" ht="27.75" customHeight="1">
      <c r="B43" s="919"/>
      <c r="C43" s="932"/>
      <c r="D43" s="941"/>
      <c r="E43" s="992" t="s">
        <v>71</v>
      </c>
      <c r="F43" s="992"/>
      <c r="G43" s="992"/>
      <c r="H43" s="998"/>
      <c r="I43" s="964">
        <v>38195</v>
      </c>
      <c r="J43" s="972">
        <v>35713</v>
      </c>
      <c r="K43" s="972">
        <v>33607</v>
      </c>
      <c r="L43" s="972">
        <v>31798</v>
      </c>
      <c r="M43" s="980">
        <v>29963</v>
      </c>
    </row>
    <row r="44" spans="2:13" ht="27.75" customHeight="1">
      <c r="B44" s="919"/>
      <c r="C44" s="932"/>
      <c r="D44" s="941"/>
      <c r="E44" s="992" t="s">
        <v>73</v>
      </c>
      <c r="F44" s="992"/>
      <c r="G44" s="992"/>
      <c r="H44" s="998"/>
      <c r="I44" s="964">
        <v>873</v>
      </c>
      <c r="J44" s="972">
        <v>726</v>
      </c>
      <c r="K44" s="972">
        <v>570</v>
      </c>
      <c r="L44" s="972">
        <v>431</v>
      </c>
      <c r="M44" s="980">
        <v>376</v>
      </c>
    </row>
    <row r="45" spans="2:13" ht="27.75" customHeight="1">
      <c r="B45" s="919"/>
      <c r="C45" s="932"/>
      <c r="D45" s="941"/>
      <c r="E45" s="992" t="s">
        <v>75</v>
      </c>
      <c r="F45" s="992"/>
      <c r="G45" s="992"/>
      <c r="H45" s="998"/>
      <c r="I45" s="964">
        <v>10097</v>
      </c>
      <c r="J45" s="972">
        <v>9959</v>
      </c>
      <c r="K45" s="972">
        <v>9712</v>
      </c>
      <c r="L45" s="972">
        <v>9639</v>
      </c>
      <c r="M45" s="980">
        <v>9696</v>
      </c>
    </row>
    <row r="46" spans="2:13" ht="27.75" customHeight="1">
      <c r="B46" s="919"/>
      <c r="C46" s="932"/>
      <c r="D46" s="942"/>
      <c r="E46" s="992" t="s">
        <v>74</v>
      </c>
      <c r="F46" s="992"/>
      <c r="G46" s="992"/>
      <c r="H46" s="998"/>
      <c r="I46" s="964">
        <v>117</v>
      </c>
      <c r="J46" s="972">
        <v>182</v>
      </c>
      <c r="K46" s="972">
        <v>177</v>
      </c>
      <c r="L46" s="972">
        <v>164</v>
      </c>
      <c r="M46" s="980">
        <v>179</v>
      </c>
    </row>
    <row r="47" spans="2:13" ht="27.75" customHeight="1">
      <c r="B47" s="919"/>
      <c r="C47" s="932"/>
      <c r="D47" s="989"/>
      <c r="E47" s="993" t="s">
        <v>78</v>
      </c>
      <c r="F47" s="996"/>
      <c r="G47" s="996"/>
      <c r="H47" s="999"/>
      <c r="I47" s="964" t="s">
        <v>140</v>
      </c>
      <c r="J47" s="972" t="s">
        <v>140</v>
      </c>
      <c r="K47" s="972" t="s">
        <v>140</v>
      </c>
      <c r="L47" s="972" t="s">
        <v>140</v>
      </c>
      <c r="M47" s="980" t="s">
        <v>140</v>
      </c>
    </row>
    <row r="48" spans="2:13" ht="27.75" customHeight="1">
      <c r="B48" s="919"/>
      <c r="C48" s="932"/>
      <c r="D48" s="941"/>
      <c r="E48" s="992" t="s">
        <v>82</v>
      </c>
      <c r="F48" s="992"/>
      <c r="G48" s="992"/>
      <c r="H48" s="998"/>
      <c r="I48" s="964" t="s">
        <v>140</v>
      </c>
      <c r="J48" s="972" t="s">
        <v>140</v>
      </c>
      <c r="K48" s="972" t="s">
        <v>140</v>
      </c>
      <c r="L48" s="972" t="s">
        <v>140</v>
      </c>
      <c r="M48" s="980" t="s">
        <v>140</v>
      </c>
    </row>
    <row r="49" spans="2:13" ht="27.75" customHeight="1">
      <c r="B49" s="920"/>
      <c r="C49" s="933"/>
      <c r="D49" s="941"/>
      <c r="E49" s="992" t="s">
        <v>88</v>
      </c>
      <c r="F49" s="992"/>
      <c r="G49" s="992"/>
      <c r="H49" s="998"/>
      <c r="I49" s="964" t="s">
        <v>140</v>
      </c>
      <c r="J49" s="972" t="s">
        <v>140</v>
      </c>
      <c r="K49" s="972" t="s">
        <v>140</v>
      </c>
      <c r="L49" s="972" t="s">
        <v>140</v>
      </c>
      <c r="M49" s="980" t="s">
        <v>140</v>
      </c>
    </row>
    <row r="50" spans="2:13" ht="27.75" customHeight="1">
      <c r="B50" s="986" t="s">
        <v>90</v>
      </c>
      <c r="C50" s="988"/>
      <c r="D50" s="990"/>
      <c r="E50" s="992" t="s">
        <v>92</v>
      </c>
      <c r="F50" s="992"/>
      <c r="G50" s="992"/>
      <c r="H50" s="998"/>
      <c r="I50" s="964">
        <v>13184</v>
      </c>
      <c r="J50" s="972">
        <v>15897</v>
      </c>
      <c r="K50" s="972">
        <v>15851</v>
      </c>
      <c r="L50" s="972">
        <v>16070</v>
      </c>
      <c r="M50" s="980">
        <v>15394</v>
      </c>
    </row>
    <row r="51" spans="2:13" ht="27.75" customHeight="1">
      <c r="B51" s="919"/>
      <c r="C51" s="932"/>
      <c r="D51" s="941"/>
      <c r="E51" s="992" t="s">
        <v>95</v>
      </c>
      <c r="F51" s="992"/>
      <c r="G51" s="992"/>
      <c r="H51" s="998"/>
      <c r="I51" s="964">
        <v>12307</v>
      </c>
      <c r="J51" s="972">
        <v>11720</v>
      </c>
      <c r="K51" s="972">
        <v>11357</v>
      </c>
      <c r="L51" s="972">
        <v>10726</v>
      </c>
      <c r="M51" s="980">
        <v>10362</v>
      </c>
    </row>
    <row r="52" spans="2:13" ht="27.75" customHeight="1">
      <c r="B52" s="920"/>
      <c r="C52" s="933"/>
      <c r="D52" s="941"/>
      <c r="E52" s="992" t="s">
        <v>47</v>
      </c>
      <c r="F52" s="992"/>
      <c r="G52" s="992"/>
      <c r="H52" s="998"/>
      <c r="I52" s="964">
        <v>72196</v>
      </c>
      <c r="J52" s="972">
        <v>69738</v>
      </c>
      <c r="K52" s="972">
        <v>67690</v>
      </c>
      <c r="L52" s="972">
        <v>67306</v>
      </c>
      <c r="M52" s="980">
        <v>65674</v>
      </c>
    </row>
    <row r="53" spans="2:13" ht="27.75" customHeight="1">
      <c r="B53" s="922" t="s">
        <v>16</v>
      </c>
      <c r="C53" s="935"/>
      <c r="D53" s="943"/>
      <c r="E53" s="994" t="s">
        <v>98</v>
      </c>
      <c r="F53" s="994"/>
      <c r="G53" s="994"/>
      <c r="H53" s="1000"/>
      <c r="I53" s="965">
        <v>7293</v>
      </c>
      <c r="J53" s="973">
        <v>2477</v>
      </c>
      <c r="K53" s="973">
        <v>1371</v>
      </c>
      <c r="L53" s="973">
        <v>35</v>
      </c>
      <c r="M53" s="981">
        <v>123</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aVx6IoU3RYWIShvzK9LVRw2Zc6OpG0iZ2843whCkJiR9kNpZ9ckatYQLBPk97uhn8hUECbTUE5D9q0A8wn2cg==" saltValue="PI2ZDTmGLdYZWKMPB8VZO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93</v>
      </c>
    </row>
    <row r="54" spans="2:8" ht="29.25" customHeight="1">
      <c r="B54" s="1003" t="s">
        <v>10</v>
      </c>
      <c r="C54" s="1009"/>
      <c r="D54" s="1009"/>
      <c r="E54" s="1018" t="s">
        <v>15</v>
      </c>
      <c r="F54" s="1025" t="s">
        <v>418</v>
      </c>
      <c r="G54" s="1025" t="s">
        <v>531</v>
      </c>
      <c r="H54" s="1033" t="s">
        <v>532</v>
      </c>
    </row>
    <row r="55" spans="2:8" ht="52.5" customHeight="1">
      <c r="B55" s="1004"/>
      <c r="C55" s="1010" t="s">
        <v>102</v>
      </c>
      <c r="D55" s="1010"/>
      <c r="E55" s="1019"/>
      <c r="F55" s="1026">
        <v>7211</v>
      </c>
      <c r="G55" s="1026">
        <v>7856</v>
      </c>
      <c r="H55" s="1034">
        <v>8256</v>
      </c>
    </row>
    <row r="56" spans="2:8" ht="52.5" customHeight="1">
      <c r="B56" s="1005"/>
      <c r="C56" s="1011" t="s">
        <v>105</v>
      </c>
      <c r="D56" s="1011"/>
      <c r="E56" s="1020"/>
      <c r="F56" s="1027" t="s">
        <v>140</v>
      </c>
      <c r="G56" s="1027" t="s">
        <v>140</v>
      </c>
      <c r="H56" s="1035" t="s">
        <v>140</v>
      </c>
    </row>
    <row r="57" spans="2:8" ht="53.25" customHeight="1">
      <c r="B57" s="1005"/>
      <c r="C57" s="1012" t="s">
        <v>67</v>
      </c>
      <c r="D57" s="1012"/>
      <c r="E57" s="1021"/>
      <c r="F57" s="1028">
        <v>9256</v>
      </c>
      <c r="G57" s="1028">
        <v>8192</v>
      </c>
      <c r="H57" s="1036">
        <v>5912</v>
      </c>
    </row>
    <row r="58" spans="2:8" ht="45.75" customHeight="1">
      <c r="B58" s="1006"/>
      <c r="C58" s="1013" t="s">
        <v>542</v>
      </c>
      <c r="D58" s="1016"/>
      <c r="E58" s="1022"/>
      <c r="F58" s="1029">
        <v>4312</v>
      </c>
      <c r="G58" s="1029">
        <v>4143</v>
      </c>
      <c r="H58" s="1037">
        <v>3976</v>
      </c>
    </row>
    <row r="59" spans="2:8" ht="45.75" customHeight="1">
      <c r="B59" s="1006"/>
      <c r="C59" s="1013" t="s">
        <v>543</v>
      </c>
      <c r="D59" s="1016"/>
      <c r="E59" s="1022"/>
      <c r="F59" s="1029">
        <v>1448</v>
      </c>
      <c r="G59" s="1029">
        <v>1020</v>
      </c>
      <c r="H59" s="1037">
        <v>749</v>
      </c>
    </row>
    <row r="60" spans="2:8" ht="45.75" customHeight="1">
      <c r="B60" s="1006"/>
      <c r="C60" s="1013" t="s">
        <v>544</v>
      </c>
      <c r="D60" s="1016"/>
      <c r="E60" s="1022"/>
      <c r="F60" s="1029">
        <v>562</v>
      </c>
      <c r="G60" s="1029">
        <v>566</v>
      </c>
      <c r="H60" s="1037">
        <v>569</v>
      </c>
    </row>
    <row r="61" spans="2:8" ht="45.75" customHeight="1">
      <c r="B61" s="1006"/>
      <c r="C61" s="1013" t="s">
        <v>545</v>
      </c>
      <c r="D61" s="1016"/>
      <c r="E61" s="1022"/>
      <c r="F61" s="1029">
        <v>717</v>
      </c>
      <c r="G61" s="1029">
        <v>711</v>
      </c>
      <c r="H61" s="1037">
        <v>569</v>
      </c>
    </row>
    <row r="62" spans="2:8" ht="45.75" customHeight="1">
      <c r="B62" s="1007"/>
      <c r="C62" s="1014" t="s">
        <v>546</v>
      </c>
      <c r="D62" s="1017"/>
      <c r="E62" s="1023"/>
      <c r="F62" s="1030">
        <v>11</v>
      </c>
      <c r="G62" s="1030">
        <v>11</v>
      </c>
      <c r="H62" s="1038">
        <v>14</v>
      </c>
    </row>
    <row r="63" spans="2:8" ht="52.5" customHeight="1">
      <c r="B63" s="1008"/>
      <c r="C63" s="1015" t="s">
        <v>110</v>
      </c>
      <c r="D63" s="1015"/>
      <c r="E63" s="1024"/>
      <c r="F63" s="1031">
        <v>16467</v>
      </c>
      <c r="G63" s="1031">
        <v>16048</v>
      </c>
      <c r="H63" s="1039">
        <v>14168</v>
      </c>
    </row>
    <row r="64" spans="2:8" ht="15" customHeight="1"/>
  </sheetData>
  <sheetProtection algorithmName="SHA-512" hashValue="qRZ1Qoud0Cl+OxB9FkJqDSwCVHVD4rk76tLFUw9domBAgh3O9l+2e0JBgeB00TpaVzbS0VW6jNwHdtpdjjJw8w==" saltValue="pvdkM0ETuTv+cwzpZoEQ1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90" zoomScaleNormal="9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ht="13.2">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ht="13.2">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ht="13.2">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ht="13.2">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ht="13.2">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ht="13.2">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ht="13.2">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27</v>
      </c>
    </row>
    <row r="11" spans="1:143" s="753" customFormat="1" ht="13.2">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ht="13.2">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27</v>
      </c>
    </row>
    <row r="13" spans="1:143" s="753" customFormat="1" ht="13.2">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ht="13.2">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ht="13.2">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ht="13.2">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ht="13.2">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ht="13.2">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ht="13.2">
      <c r="DD19" s="766"/>
      <c r="DE19" s="766"/>
    </row>
    <row r="20" spans="1:351" ht="13.2">
      <c r="DD20" s="766"/>
      <c r="DE20" s="766"/>
    </row>
    <row r="21" spans="1:351" ht="16.2">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6.2">
      <c r="B22" s="755"/>
      <c r="MM22" s="1086"/>
    </row>
    <row r="23" spans="1:351" ht="13.2">
      <c r="B23" s="755"/>
    </row>
    <row r="24" spans="1:351" ht="13.2">
      <c r="B24" s="755"/>
    </row>
    <row r="25" spans="1:351" ht="13.2">
      <c r="B25" s="755"/>
    </row>
    <row r="26" spans="1:351" ht="13.2">
      <c r="B26" s="755"/>
    </row>
    <row r="27" spans="1:351" ht="13.2">
      <c r="B27" s="755"/>
    </row>
    <row r="28" spans="1:351" ht="13.2">
      <c r="B28" s="755"/>
    </row>
    <row r="29" spans="1:351" ht="13.2">
      <c r="B29" s="755"/>
    </row>
    <row r="30" spans="1:351" ht="13.2">
      <c r="B30" s="755"/>
    </row>
    <row r="31" spans="1:351" ht="13.2">
      <c r="B31" s="755"/>
    </row>
    <row r="32" spans="1:351" ht="13.2">
      <c r="B32" s="755"/>
    </row>
    <row r="33" spans="2:109" ht="13.2">
      <c r="B33" s="755"/>
    </row>
    <row r="34" spans="2:109" ht="13.2">
      <c r="B34" s="755"/>
    </row>
    <row r="35" spans="2:109" ht="13.2">
      <c r="B35" s="755"/>
    </row>
    <row r="36" spans="2:109" ht="13.2">
      <c r="B36" s="755"/>
    </row>
    <row r="37" spans="2:109" ht="13.2">
      <c r="B37" s="755"/>
    </row>
    <row r="38" spans="2:109" ht="13.2">
      <c r="B38" s="755"/>
    </row>
    <row r="39" spans="2:109" ht="13.2">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ht="13.2">
      <c r="B40" s="1045"/>
      <c r="DD40" s="1045"/>
      <c r="DE40" s="766"/>
    </row>
    <row r="41" spans="2:109" ht="16.2">
      <c r="B41" s="757" t="s">
        <v>554</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ht="13.2">
      <c r="B42" s="755"/>
      <c r="G42" s="1049"/>
      <c r="I42" s="1040"/>
      <c r="J42" s="1040"/>
      <c r="K42" s="1040"/>
      <c r="AM42" s="1049"/>
      <c r="AN42" s="1049" t="s">
        <v>555</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560</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ht="13.2">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ht="13.2">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ht="13.2">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ht="13.2">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ht="13.2">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ht="13.2">
      <c r="B49" s="755"/>
      <c r="AN49" s="368" t="s">
        <v>170</v>
      </c>
    </row>
    <row r="50" spans="1:109" ht="13.2">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529</v>
      </c>
      <c r="BQ50" s="1075"/>
      <c r="BR50" s="1075"/>
      <c r="BS50" s="1075"/>
      <c r="BT50" s="1075"/>
      <c r="BU50" s="1075"/>
      <c r="BV50" s="1075"/>
      <c r="BW50" s="1075"/>
      <c r="BX50" s="1075" t="s">
        <v>530</v>
      </c>
      <c r="BY50" s="1075"/>
      <c r="BZ50" s="1075"/>
      <c r="CA50" s="1075"/>
      <c r="CB50" s="1075"/>
      <c r="CC50" s="1075"/>
      <c r="CD50" s="1075"/>
      <c r="CE50" s="1075"/>
      <c r="CF50" s="1075" t="s">
        <v>418</v>
      </c>
      <c r="CG50" s="1075"/>
      <c r="CH50" s="1075"/>
      <c r="CI50" s="1075"/>
      <c r="CJ50" s="1075"/>
      <c r="CK50" s="1075"/>
      <c r="CL50" s="1075"/>
      <c r="CM50" s="1075"/>
      <c r="CN50" s="1075" t="s">
        <v>531</v>
      </c>
      <c r="CO50" s="1075"/>
      <c r="CP50" s="1075"/>
      <c r="CQ50" s="1075"/>
      <c r="CR50" s="1075"/>
      <c r="CS50" s="1075"/>
      <c r="CT50" s="1075"/>
      <c r="CU50" s="1075"/>
      <c r="CV50" s="1075" t="s">
        <v>532</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556</v>
      </c>
      <c r="AO51" s="1074"/>
      <c r="AP51" s="1074"/>
      <c r="AQ51" s="1074"/>
      <c r="AR51" s="1074"/>
      <c r="AS51" s="1074"/>
      <c r="AT51" s="1074"/>
      <c r="AU51" s="1074"/>
      <c r="AV51" s="1074"/>
      <c r="AW51" s="1074"/>
      <c r="AX51" s="1074"/>
      <c r="AY51" s="1074"/>
      <c r="AZ51" s="1074"/>
      <c r="BA51" s="1074"/>
      <c r="BB51" s="1074" t="s">
        <v>557</v>
      </c>
      <c r="BC51" s="1074"/>
      <c r="BD51" s="1074"/>
      <c r="BE51" s="1074"/>
      <c r="BF51" s="1074"/>
      <c r="BG51" s="1074"/>
      <c r="BH51" s="1074"/>
      <c r="BI51" s="1074"/>
      <c r="BJ51" s="1074"/>
      <c r="BK51" s="1074"/>
      <c r="BL51" s="1074"/>
      <c r="BM51" s="1074"/>
      <c r="BN51" s="1074"/>
      <c r="BO51" s="1074"/>
      <c r="BP51" s="1079">
        <v>22.3</v>
      </c>
      <c r="BQ51" s="1079"/>
      <c r="BR51" s="1079"/>
      <c r="BS51" s="1079"/>
      <c r="BT51" s="1079"/>
      <c r="BU51" s="1079"/>
      <c r="BV51" s="1079"/>
      <c r="BW51" s="1079"/>
      <c r="BX51" s="1079">
        <v>7.7</v>
      </c>
      <c r="BY51" s="1079"/>
      <c r="BZ51" s="1079"/>
      <c r="CA51" s="1079"/>
      <c r="CB51" s="1079"/>
      <c r="CC51" s="1079"/>
      <c r="CD51" s="1079"/>
      <c r="CE51" s="1079"/>
      <c r="CF51" s="1079">
        <v>4.3</v>
      </c>
      <c r="CG51" s="1079"/>
      <c r="CH51" s="1079"/>
      <c r="CI51" s="1079"/>
      <c r="CJ51" s="1079"/>
      <c r="CK51" s="1079"/>
      <c r="CL51" s="1079"/>
      <c r="CM51" s="1079"/>
      <c r="CN51" s="1079">
        <v>0.1</v>
      </c>
      <c r="CO51" s="1079"/>
      <c r="CP51" s="1079"/>
      <c r="CQ51" s="1079"/>
      <c r="CR51" s="1079"/>
      <c r="CS51" s="1079"/>
      <c r="CT51" s="1079"/>
      <c r="CU51" s="1079"/>
      <c r="CV51" s="1079">
        <v>0.3</v>
      </c>
      <c r="CW51" s="1079"/>
      <c r="CX51" s="1079"/>
      <c r="CY51" s="1079"/>
      <c r="CZ51" s="1079"/>
      <c r="DA51" s="1079"/>
      <c r="DB51" s="1079"/>
      <c r="DC51" s="1079"/>
    </row>
    <row r="52" spans="1:109" ht="13.2">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2">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558</v>
      </c>
      <c r="BC53" s="1074"/>
      <c r="BD53" s="1074"/>
      <c r="BE53" s="1074"/>
      <c r="BF53" s="1074"/>
      <c r="BG53" s="1074"/>
      <c r="BH53" s="1074"/>
      <c r="BI53" s="1074"/>
      <c r="BJ53" s="1074"/>
      <c r="BK53" s="1074"/>
      <c r="BL53" s="1074"/>
      <c r="BM53" s="1074"/>
      <c r="BN53" s="1074"/>
      <c r="BO53" s="1074"/>
      <c r="BP53" s="1079">
        <v>47.4</v>
      </c>
      <c r="BQ53" s="1079"/>
      <c r="BR53" s="1079"/>
      <c r="BS53" s="1079"/>
      <c r="BT53" s="1079"/>
      <c r="BU53" s="1079"/>
      <c r="BV53" s="1079"/>
      <c r="BW53" s="1079"/>
      <c r="BX53" s="1079">
        <v>59.2</v>
      </c>
      <c r="BY53" s="1079"/>
      <c r="BZ53" s="1079"/>
      <c r="CA53" s="1079"/>
      <c r="CB53" s="1079"/>
      <c r="CC53" s="1079"/>
      <c r="CD53" s="1079"/>
      <c r="CE53" s="1079"/>
      <c r="CF53" s="1079">
        <v>62.2</v>
      </c>
      <c r="CG53" s="1079"/>
      <c r="CH53" s="1079"/>
      <c r="CI53" s="1079"/>
      <c r="CJ53" s="1079"/>
      <c r="CK53" s="1079"/>
      <c r="CL53" s="1079"/>
      <c r="CM53" s="1079"/>
      <c r="CN53" s="1079">
        <v>63.8</v>
      </c>
      <c r="CO53" s="1079"/>
      <c r="CP53" s="1079"/>
      <c r="CQ53" s="1079"/>
      <c r="CR53" s="1079"/>
      <c r="CS53" s="1079"/>
      <c r="CT53" s="1079"/>
      <c r="CU53" s="1079"/>
      <c r="CV53" s="1079">
        <v>66.400000000000006</v>
      </c>
      <c r="CW53" s="1079"/>
      <c r="CX53" s="1079"/>
      <c r="CY53" s="1079"/>
      <c r="CZ53" s="1079"/>
      <c r="DA53" s="1079"/>
      <c r="DB53" s="1079"/>
      <c r="DC53" s="1079"/>
    </row>
    <row r="54" spans="1:109" ht="13.2">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2">
      <c r="A55" s="1040"/>
      <c r="B55" s="755"/>
      <c r="G55" s="1050"/>
      <c r="H55" s="1050"/>
      <c r="I55" s="1050"/>
      <c r="J55" s="1050"/>
      <c r="K55" s="1059"/>
      <c r="L55" s="1059"/>
      <c r="M55" s="1059"/>
      <c r="N55" s="1059"/>
      <c r="AN55" s="1075" t="s">
        <v>60</v>
      </c>
      <c r="AO55" s="1075"/>
      <c r="AP55" s="1075"/>
      <c r="AQ55" s="1075"/>
      <c r="AR55" s="1075"/>
      <c r="AS55" s="1075"/>
      <c r="AT55" s="1075"/>
      <c r="AU55" s="1075"/>
      <c r="AV55" s="1075"/>
      <c r="AW55" s="1075"/>
      <c r="AX55" s="1075"/>
      <c r="AY55" s="1075"/>
      <c r="AZ55" s="1075"/>
      <c r="BA55" s="1075"/>
      <c r="BB55" s="1074" t="s">
        <v>557</v>
      </c>
      <c r="BC55" s="1074"/>
      <c r="BD55" s="1074"/>
      <c r="BE55" s="1074"/>
      <c r="BF55" s="1074"/>
      <c r="BG55" s="1074"/>
      <c r="BH55" s="1074"/>
      <c r="BI55" s="1074"/>
      <c r="BJ55" s="1074"/>
      <c r="BK55" s="1074"/>
      <c r="BL55" s="1074"/>
      <c r="BM55" s="1074"/>
      <c r="BN55" s="1074"/>
      <c r="BO55" s="1074"/>
      <c r="BP55" s="1079">
        <v>13.7</v>
      </c>
      <c r="BQ55" s="1079"/>
      <c r="BR55" s="1079"/>
      <c r="BS55" s="1079"/>
      <c r="BT55" s="1079"/>
      <c r="BU55" s="1079"/>
      <c r="BV55" s="1079"/>
      <c r="BW55" s="1079"/>
      <c r="BX55" s="1079">
        <v>24.1</v>
      </c>
      <c r="BY55" s="1079"/>
      <c r="BZ55" s="1079"/>
      <c r="CA55" s="1079"/>
      <c r="CB55" s="1079"/>
      <c r="CC55" s="1079"/>
      <c r="CD55" s="1079"/>
      <c r="CE55" s="1079"/>
      <c r="CF55" s="1079">
        <v>20.100000000000001</v>
      </c>
      <c r="CG55" s="1079"/>
      <c r="CH55" s="1079"/>
      <c r="CI55" s="1079"/>
      <c r="CJ55" s="1079"/>
      <c r="CK55" s="1079"/>
      <c r="CL55" s="1079"/>
      <c r="CM55" s="1079"/>
      <c r="CN55" s="1079">
        <v>16</v>
      </c>
      <c r="CO55" s="1079"/>
      <c r="CP55" s="1079"/>
      <c r="CQ55" s="1079"/>
      <c r="CR55" s="1079"/>
      <c r="CS55" s="1079"/>
      <c r="CT55" s="1079"/>
      <c r="CU55" s="1079"/>
      <c r="CV55" s="1079">
        <v>18.399999999999999</v>
      </c>
      <c r="CW55" s="1079"/>
      <c r="CX55" s="1079"/>
      <c r="CY55" s="1079"/>
      <c r="CZ55" s="1079"/>
      <c r="DA55" s="1079"/>
      <c r="DB55" s="1079"/>
      <c r="DC55" s="1079"/>
    </row>
    <row r="56" spans="1:109" ht="13.2">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ht="13.2">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558</v>
      </c>
      <c r="BC57" s="1074"/>
      <c r="BD57" s="1074"/>
      <c r="BE57" s="1074"/>
      <c r="BF57" s="1074"/>
      <c r="BG57" s="1074"/>
      <c r="BH57" s="1074"/>
      <c r="BI57" s="1074"/>
      <c r="BJ57" s="1074"/>
      <c r="BK57" s="1074"/>
      <c r="BL57" s="1074"/>
      <c r="BM57" s="1074"/>
      <c r="BN57" s="1074"/>
      <c r="BO57" s="1074"/>
      <c r="BP57" s="1079">
        <v>49.3</v>
      </c>
      <c r="BQ57" s="1079"/>
      <c r="BR57" s="1079"/>
      <c r="BS57" s="1079"/>
      <c r="BT57" s="1079"/>
      <c r="BU57" s="1079"/>
      <c r="BV57" s="1079"/>
      <c r="BW57" s="1079"/>
      <c r="BX57" s="1079">
        <v>57.1</v>
      </c>
      <c r="BY57" s="1079"/>
      <c r="BZ57" s="1079"/>
      <c r="CA57" s="1079"/>
      <c r="CB57" s="1079"/>
      <c r="CC57" s="1079"/>
      <c r="CD57" s="1079"/>
      <c r="CE57" s="1079"/>
      <c r="CF57" s="1079">
        <v>57.7</v>
      </c>
      <c r="CG57" s="1079"/>
      <c r="CH57" s="1079"/>
      <c r="CI57" s="1079"/>
      <c r="CJ57" s="1079"/>
      <c r="CK57" s="1079"/>
      <c r="CL57" s="1079"/>
      <c r="CM57" s="1079"/>
      <c r="CN57" s="1079">
        <v>58.8</v>
      </c>
      <c r="CO57" s="1079"/>
      <c r="CP57" s="1079"/>
      <c r="CQ57" s="1079"/>
      <c r="CR57" s="1079"/>
      <c r="CS57" s="1079"/>
      <c r="CT57" s="1079"/>
      <c r="CU57" s="1079"/>
      <c r="CV57" s="1079">
        <v>57.9</v>
      </c>
      <c r="CW57" s="1079"/>
      <c r="CX57" s="1079"/>
      <c r="CY57" s="1079"/>
      <c r="CZ57" s="1079"/>
      <c r="DA57" s="1079"/>
      <c r="DB57" s="1079"/>
      <c r="DC57" s="1079"/>
      <c r="DD57" s="1084"/>
      <c r="DE57" s="1046"/>
    </row>
    <row r="58" spans="1:109" s="1040" customFormat="1" ht="13.2">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ht="13.2">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ht="13.2">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ht="13.2">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ht="13.2">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6.2">
      <c r="B63" s="764" t="s">
        <v>335</v>
      </c>
    </row>
    <row r="64" spans="1:109" ht="13.2">
      <c r="B64" s="755"/>
      <c r="G64" s="1049"/>
      <c r="I64" s="368"/>
      <c r="J64" s="368"/>
      <c r="K64" s="368"/>
      <c r="L64" s="368"/>
      <c r="M64" s="368"/>
      <c r="N64" s="1069"/>
      <c r="AM64" s="1049"/>
      <c r="AN64" s="1049" t="s">
        <v>555</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ht="13.5" customHeight="1">
      <c r="B65" s="755"/>
      <c r="AN65" s="1070" t="s">
        <v>559</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ht="13.2">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ht="13.2">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ht="13.2">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ht="13.2">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ht="13.2">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ht="13.2">
      <c r="B71" s="755"/>
      <c r="G71" s="1052"/>
      <c r="I71" s="1056"/>
      <c r="J71" s="1057"/>
      <c r="K71" s="1057"/>
      <c r="L71" s="1065"/>
      <c r="M71" s="1057"/>
      <c r="N71" s="1065"/>
      <c r="AM71" s="1052"/>
      <c r="AN71" s="368" t="s">
        <v>170</v>
      </c>
    </row>
    <row r="72" spans="2:107" ht="13.2">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529</v>
      </c>
      <c r="BQ72" s="1075"/>
      <c r="BR72" s="1075"/>
      <c r="BS72" s="1075"/>
      <c r="BT72" s="1075"/>
      <c r="BU72" s="1075"/>
      <c r="BV72" s="1075"/>
      <c r="BW72" s="1075"/>
      <c r="BX72" s="1075" t="s">
        <v>530</v>
      </c>
      <c r="BY72" s="1075"/>
      <c r="BZ72" s="1075"/>
      <c r="CA72" s="1075"/>
      <c r="CB72" s="1075"/>
      <c r="CC72" s="1075"/>
      <c r="CD72" s="1075"/>
      <c r="CE72" s="1075"/>
      <c r="CF72" s="1075" t="s">
        <v>418</v>
      </c>
      <c r="CG72" s="1075"/>
      <c r="CH72" s="1075"/>
      <c r="CI72" s="1075"/>
      <c r="CJ72" s="1075"/>
      <c r="CK72" s="1075"/>
      <c r="CL72" s="1075"/>
      <c r="CM72" s="1075"/>
      <c r="CN72" s="1075" t="s">
        <v>531</v>
      </c>
      <c r="CO72" s="1075"/>
      <c r="CP72" s="1075"/>
      <c r="CQ72" s="1075"/>
      <c r="CR72" s="1075"/>
      <c r="CS72" s="1075"/>
      <c r="CT72" s="1075"/>
      <c r="CU72" s="1075"/>
      <c r="CV72" s="1075" t="s">
        <v>532</v>
      </c>
      <c r="CW72" s="1075"/>
      <c r="CX72" s="1075"/>
      <c r="CY72" s="1075"/>
      <c r="CZ72" s="1075"/>
      <c r="DA72" s="1075"/>
      <c r="DB72" s="1075"/>
      <c r="DC72" s="1075"/>
    </row>
    <row r="73" spans="2:107" ht="13.2">
      <c r="B73" s="755"/>
      <c r="G73" s="1051"/>
      <c r="H73" s="1051"/>
      <c r="I73" s="1051"/>
      <c r="J73" s="1051"/>
      <c r="K73" s="1061"/>
      <c r="L73" s="1061"/>
      <c r="M73" s="1061"/>
      <c r="N73" s="1061"/>
      <c r="AM73" s="1053"/>
      <c r="AN73" s="1074" t="s">
        <v>556</v>
      </c>
      <c r="AO73" s="1074"/>
      <c r="AP73" s="1074"/>
      <c r="AQ73" s="1074"/>
      <c r="AR73" s="1074"/>
      <c r="AS73" s="1074"/>
      <c r="AT73" s="1074"/>
      <c r="AU73" s="1074"/>
      <c r="AV73" s="1074"/>
      <c r="AW73" s="1074"/>
      <c r="AX73" s="1074"/>
      <c r="AY73" s="1074"/>
      <c r="AZ73" s="1074"/>
      <c r="BA73" s="1074"/>
      <c r="BB73" s="1074" t="s">
        <v>557</v>
      </c>
      <c r="BC73" s="1074"/>
      <c r="BD73" s="1074"/>
      <c r="BE73" s="1074"/>
      <c r="BF73" s="1074"/>
      <c r="BG73" s="1074"/>
      <c r="BH73" s="1074"/>
      <c r="BI73" s="1074"/>
      <c r="BJ73" s="1074"/>
      <c r="BK73" s="1074"/>
      <c r="BL73" s="1074"/>
      <c r="BM73" s="1074"/>
      <c r="BN73" s="1074"/>
      <c r="BO73" s="1074"/>
      <c r="BP73" s="1079">
        <v>22.3</v>
      </c>
      <c r="BQ73" s="1079"/>
      <c r="BR73" s="1079"/>
      <c r="BS73" s="1079"/>
      <c r="BT73" s="1079"/>
      <c r="BU73" s="1079"/>
      <c r="BV73" s="1079"/>
      <c r="BW73" s="1079"/>
      <c r="BX73" s="1079">
        <v>7.7</v>
      </c>
      <c r="BY73" s="1079"/>
      <c r="BZ73" s="1079"/>
      <c r="CA73" s="1079"/>
      <c r="CB73" s="1079"/>
      <c r="CC73" s="1079"/>
      <c r="CD73" s="1079"/>
      <c r="CE73" s="1079"/>
      <c r="CF73" s="1079">
        <v>4.3</v>
      </c>
      <c r="CG73" s="1079"/>
      <c r="CH73" s="1079"/>
      <c r="CI73" s="1079"/>
      <c r="CJ73" s="1079"/>
      <c r="CK73" s="1079"/>
      <c r="CL73" s="1079"/>
      <c r="CM73" s="1079"/>
      <c r="CN73" s="1079">
        <v>0.1</v>
      </c>
      <c r="CO73" s="1079"/>
      <c r="CP73" s="1079"/>
      <c r="CQ73" s="1079"/>
      <c r="CR73" s="1079"/>
      <c r="CS73" s="1079"/>
      <c r="CT73" s="1079"/>
      <c r="CU73" s="1079"/>
      <c r="CV73" s="1079">
        <v>0.3</v>
      </c>
      <c r="CW73" s="1079"/>
      <c r="CX73" s="1079"/>
      <c r="CY73" s="1079"/>
      <c r="CZ73" s="1079"/>
      <c r="DA73" s="1079"/>
      <c r="DB73" s="1079"/>
      <c r="DC73" s="1079"/>
    </row>
    <row r="74" spans="2:107" ht="13.2">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2">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416</v>
      </c>
      <c r="BC75" s="1074"/>
      <c r="BD75" s="1074"/>
      <c r="BE75" s="1074"/>
      <c r="BF75" s="1074"/>
      <c r="BG75" s="1074"/>
      <c r="BH75" s="1074"/>
      <c r="BI75" s="1074"/>
      <c r="BJ75" s="1074"/>
      <c r="BK75" s="1074"/>
      <c r="BL75" s="1074"/>
      <c r="BM75" s="1074"/>
      <c r="BN75" s="1074"/>
      <c r="BO75" s="1074"/>
      <c r="BP75" s="1079">
        <v>7.4</v>
      </c>
      <c r="BQ75" s="1079"/>
      <c r="BR75" s="1079"/>
      <c r="BS75" s="1079"/>
      <c r="BT75" s="1079"/>
      <c r="BU75" s="1079"/>
      <c r="BV75" s="1079"/>
      <c r="BW75" s="1079"/>
      <c r="BX75" s="1079">
        <v>6.3</v>
      </c>
      <c r="BY75" s="1079"/>
      <c r="BZ75" s="1079"/>
      <c r="CA75" s="1079"/>
      <c r="CB75" s="1079"/>
      <c r="CC75" s="1079"/>
      <c r="CD75" s="1079"/>
      <c r="CE75" s="1079"/>
      <c r="CF75" s="1079">
        <v>5.9</v>
      </c>
      <c r="CG75" s="1079"/>
      <c r="CH75" s="1079"/>
      <c r="CI75" s="1079"/>
      <c r="CJ75" s="1079"/>
      <c r="CK75" s="1079"/>
      <c r="CL75" s="1079"/>
      <c r="CM75" s="1079"/>
      <c r="CN75" s="1079">
        <v>5.0999999999999996</v>
      </c>
      <c r="CO75" s="1079"/>
      <c r="CP75" s="1079"/>
      <c r="CQ75" s="1079"/>
      <c r="CR75" s="1079"/>
      <c r="CS75" s="1079"/>
      <c r="CT75" s="1079"/>
      <c r="CU75" s="1079"/>
      <c r="CV75" s="1079">
        <v>4.4000000000000004</v>
      </c>
      <c r="CW75" s="1079"/>
      <c r="CX75" s="1079"/>
      <c r="CY75" s="1079"/>
      <c r="CZ75" s="1079"/>
      <c r="DA75" s="1079"/>
      <c r="DB75" s="1079"/>
      <c r="DC75" s="1079"/>
    </row>
    <row r="76" spans="2:107" ht="13.2">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2">
      <c r="B77" s="755"/>
      <c r="G77" s="1050"/>
      <c r="H77" s="1050"/>
      <c r="I77" s="1050"/>
      <c r="J77" s="1050"/>
      <c r="K77" s="1061"/>
      <c r="L77" s="1061"/>
      <c r="M77" s="1061"/>
      <c r="N77" s="1061"/>
      <c r="AN77" s="1075" t="s">
        <v>60</v>
      </c>
      <c r="AO77" s="1075"/>
      <c r="AP77" s="1075"/>
      <c r="AQ77" s="1075"/>
      <c r="AR77" s="1075"/>
      <c r="AS77" s="1075"/>
      <c r="AT77" s="1075"/>
      <c r="AU77" s="1075"/>
      <c r="AV77" s="1075"/>
      <c r="AW77" s="1075"/>
      <c r="AX77" s="1075"/>
      <c r="AY77" s="1075"/>
      <c r="AZ77" s="1075"/>
      <c r="BA77" s="1075"/>
      <c r="BB77" s="1074" t="s">
        <v>557</v>
      </c>
      <c r="BC77" s="1074"/>
      <c r="BD77" s="1074"/>
      <c r="BE77" s="1074"/>
      <c r="BF77" s="1074"/>
      <c r="BG77" s="1074"/>
      <c r="BH77" s="1074"/>
      <c r="BI77" s="1074"/>
      <c r="BJ77" s="1074"/>
      <c r="BK77" s="1074"/>
      <c r="BL77" s="1074"/>
      <c r="BM77" s="1074"/>
      <c r="BN77" s="1074"/>
      <c r="BO77" s="1074"/>
      <c r="BP77" s="1079">
        <v>13.7</v>
      </c>
      <c r="BQ77" s="1079"/>
      <c r="BR77" s="1079"/>
      <c r="BS77" s="1079"/>
      <c r="BT77" s="1079"/>
      <c r="BU77" s="1079"/>
      <c r="BV77" s="1079"/>
      <c r="BW77" s="1079"/>
      <c r="BX77" s="1079">
        <v>24.1</v>
      </c>
      <c r="BY77" s="1079"/>
      <c r="BZ77" s="1079"/>
      <c r="CA77" s="1079"/>
      <c r="CB77" s="1079"/>
      <c r="CC77" s="1079"/>
      <c r="CD77" s="1079"/>
      <c r="CE77" s="1079"/>
      <c r="CF77" s="1079">
        <v>20.100000000000001</v>
      </c>
      <c r="CG77" s="1079"/>
      <c r="CH77" s="1079"/>
      <c r="CI77" s="1079"/>
      <c r="CJ77" s="1079"/>
      <c r="CK77" s="1079"/>
      <c r="CL77" s="1079"/>
      <c r="CM77" s="1079"/>
      <c r="CN77" s="1079">
        <v>16</v>
      </c>
      <c r="CO77" s="1079"/>
      <c r="CP77" s="1079"/>
      <c r="CQ77" s="1079"/>
      <c r="CR77" s="1079"/>
      <c r="CS77" s="1079"/>
      <c r="CT77" s="1079"/>
      <c r="CU77" s="1079"/>
      <c r="CV77" s="1079">
        <v>18.399999999999999</v>
      </c>
      <c r="CW77" s="1079"/>
      <c r="CX77" s="1079"/>
      <c r="CY77" s="1079"/>
      <c r="CZ77" s="1079"/>
      <c r="DA77" s="1079"/>
      <c r="DB77" s="1079"/>
      <c r="DC77" s="1079"/>
    </row>
    <row r="78" spans="2:107" ht="13.2">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2">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416</v>
      </c>
      <c r="BC79" s="1074"/>
      <c r="BD79" s="1074"/>
      <c r="BE79" s="1074"/>
      <c r="BF79" s="1074"/>
      <c r="BG79" s="1074"/>
      <c r="BH79" s="1074"/>
      <c r="BI79" s="1074"/>
      <c r="BJ79" s="1074"/>
      <c r="BK79" s="1074"/>
      <c r="BL79" s="1074"/>
      <c r="BM79" s="1074"/>
      <c r="BN79" s="1074"/>
      <c r="BO79" s="1074"/>
      <c r="BP79" s="1079">
        <v>5.8</v>
      </c>
      <c r="BQ79" s="1079"/>
      <c r="BR79" s="1079"/>
      <c r="BS79" s="1079"/>
      <c r="BT79" s="1079"/>
      <c r="BU79" s="1079"/>
      <c r="BV79" s="1079"/>
      <c r="BW79" s="1079"/>
      <c r="BX79" s="1079">
        <v>6</v>
      </c>
      <c r="BY79" s="1079"/>
      <c r="BZ79" s="1079"/>
      <c r="CA79" s="1079"/>
      <c r="CB79" s="1079"/>
      <c r="CC79" s="1079"/>
      <c r="CD79" s="1079"/>
      <c r="CE79" s="1079"/>
      <c r="CF79" s="1079">
        <v>5.8</v>
      </c>
      <c r="CG79" s="1079"/>
      <c r="CH79" s="1079"/>
      <c r="CI79" s="1079"/>
      <c r="CJ79" s="1079"/>
      <c r="CK79" s="1079"/>
      <c r="CL79" s="1079"/>
      <c r="CM79" s="1079"/>
      <c r="CN79" s="1079">
        <v>5.3</v>
      </c>
      <c r="CO79" s="1079"/>
      <c r="CP79" s="1079"/>
      <c r="CQ79" s="1079"/>
      <c r="CR79" s="1079"/>
      <c r="CS79" s="1079"/>
      <c r="CT79" s="1079"/>
      <c r="CU79" s="1079"/>
      <c r="CV79" s="1079">
        <v>5</v>
      </c>
      <c r="CW79" s="1079"/>
      <c r="CX79" s="1079"/>
      <c r="CY79" s="1079"/>
      <c r="CZ79" s="1079"/>
      <c r="DA79" s="1079"/>
      <c r="DB79" s="1079"/>
      <c r="DC79" s="1079"/>
    </row>
    <row r="80" spans="2:107" ht="13.2">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2">
      <c r="B81" s="755"/>
    </row>
    <row r="82" spans="2:109" ht="16.2">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ht="13.2">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ht="13.2">
      <c r="DD84" s="766"/>
      <c r="DE84" s="766"/>
    </row>
    <row r="85" spans="2:109" ht="13.2">
      <c r="DD85" s="766"/>
      <c r="DE85" s="766"/>
    </row>
    <row r="86" spans="2:109" ht="13.2" hidden="1">
      <c r="DD86" s="766"/>
      <c r="DE86" s="766"/>
    </row>
    <row r="87" spans="2:109" ht="13.2" hidden="1">
      <c r="K87" s="1064"/>
      <c r="AQ87" s="1064"/>
      <c r="BC87" s="1064"/>
      <c r="BO87" s="1064"/>
      <c r="CA87" s="1064"/>
      <c r="CM87" s="1064"/>
      <c r="CY87" s="1064"/>
      <c r="DD87" s="766"/>
      <c r="DE87" s="766"/>
    </row>
    <row r="88" spans="2:109" ht="13.2" hidden="1">
      <c r="DD88" s="766"/>
      <c r="DE88" s="766"/>
    </row>
    <row r="89" spans="2:109" ht="13.2" hidden="1">
      <c r="DD89" s="766"/>
      <c r="DE89" s="766"/>
    </row>
    <row r="90" spans="2:109" ht="13.2" hidden="1">
      <c r="DD90" s="766"/>
      <c r="DE90" s="766"/>
    </row>
    <row r="91" spans="2:109" ht="13.2"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F+xnYPwpBl1CEWpUnn/JPdiIuv4WScIZdGRQ6CrJBMs3fgP8zMTQl+ssAeiqkwj0zO+utXWzSJuG7l/bl9573A==" saltValue="i9a29UB/A4kgq2PYqdHAA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ht="13.2">
      <c r="S2" s="753"/>
      <c r="AH2" s="753"/>
    </row>
    <row r="3" spans="1:34"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ht="13.2"/>
    <row r="5" spans="1:34" ht="13.2"/>
    <row r="6" spans="1:34" ht="13.2"/>
    <row r="7" spans="1:34" ht="13.2"/>
    <row r="8" spans="1:34" ht="13.2"/>
    <row r="9" spans="1:34" ht="13.2">
      <c r="AH9" s="753"/>
    </row>
    <row r="10" spans="1:34" ht="13.2"/>
    <row r="11" spans="1:34" ht="13.2"/>
    <row r="12" spans="1:34" ht="13.2"/>
    <row r="13" spans="1:34" ht="13.2"/>
    <row r="14" spans="1:34" ht="13.2"/>
    <row r="15" spans="1:34" ht="13.2"/>
    <row r="16" spans="1:34" ht="13.2"/>
    <row r="17" spans="12:34" ht="13.2">
      <c r="AH17" s="753"/>
    </row>
    <row r="18" spans="12:34" ht="13.2"/>
    <row r="19" spans="12:34" ht="13.2"/>
    <row r="20" spans="12:34" ht="13.2">
      <c r="AH20" s="753"/>
    </row>
    <row r="21" spans="12:34" ht="13.2">
      <c r="AH21" s="753"/>
    </row>
    <row r="22" spans="12:34" ht="13.2"/>
    <row r="23" spans="12:34" ht="13.2"/>
    <row r="24" spans="12:34" ht="13.2">
      <c r="Q24" s="753"/>
    </row>
    <row r="25" spans="12:34" ht="13.2"/>
    <row r="26" spans="12:34" ht="13.2"/>
    <row r="27" spans="12:34" ht="13.2"/>
    <row r="28" spans="12:34" ht="13.2">
      <c r="O28" s="753"/>
      <c r="T28" s="753"/>
      <c r="AH28" s="753"/>
    </row>
    <row r="29" spans="12:34" ht="13.2"/>
    <row r="30" spans="12:34" ht="13.2"/>
    <row r="31" spans="12:34" ht="13.2">
      <c r="Q31" s="753"/>
    </row>
    <row r="32" spans="12:34" ht="13.2">
      <c r="L32" s="753"/>
    </row>
    <row r="33" spans="2:34" ht="13.2">
      <c r="C33" s="753"/>
      <c r="E33" s="753"/>
      <c r="G33" s="753"/>
      <c r="I33" s="753"/>
      <c r="X33" s="753"/>
    </row>
    <row r="34" spans="2:34" ht="13.2">
      <c r="B34" s="753"/>
      <c r="P34" s="753"/>
      <c r="R34" s="753"/>
      <c r="T34" s="753"/>
    </row>
    <row r="35" spans="2:34" ht="13.2">
      <c r="D35" s="753"/>
      <c r="W35" s="753"/>
      <c r="AC35" s="753"/>
      <c r="AD35" s="753"/>
      <c r="AE35" s="753"/>
      <c r="AF35" s="753"/>
      <c r="AG35" s="753"/>
      <c r="AH35" s="753"/>
    </row>
    <row r="36" spans="2:34" ht="13.2">
      <c r="H36" s="753"/>
      <c r="J36" s="753"/>
      <c r="K36" s="753"/>
      <c r="M36" s="753"/>
      <c r="Y36" s="753"/>
      <c r="Z36" s="753"/>
      <c r="AA36" s="753"/>
      <c r="AB36" s="753"/>
      <c r="AC36" s="753"/>
      <c r="AD36" s="753"/>
      <c r="AE36" s="753"/>
      <c r="AF36" s="753"/>
      <c r="AG36" s="753"/>
      <c r="AH36" s="753"/>
    </row>
    <row r="37" spans="2:34" ht="13.2">
      <c r="AH37" s="753"/>
    </row>
    <row r="38" spans="2:34" ht="13.2">
      <c r="AG38" s="753"/>
      <c r="AH38" s="753"/>
    </row>
    <row r="39" spans="2:34" ht="13.2"/>
    <row r="40" spans="2:34" ht="13.2">
      <c r="X40" s="753"/>
    </row>
    <row r="41" spans="2:34" ht="13.2">
      <c r="R41" s="753"/>
    </row>
    <row r="42" spans="2:34" ht="13.2">
      <c r="W42" s="753"/>
    </row>
    <row r="43" spans="2:34" ht="13.2">
      <c r="Y43" s="753"/>
      <c r="Z43" s="753"/>
      <c r="AA43" s="753"/>
      <c r="AB43" s="753"/>
      <c r="AC43" s="753"/>
      <c r="AD43" s="753"/>
      <c r="AE43" s="753"/>
      <c r="AF43" s="753"/>
      <c r="AG43" s="753"/>
      <c r="AH43" s="753"/>
    </row>
    <row r="44" spans="2:34" ht="13.2">
      <c r="AH44" s="753"/>
    </row>
    <row r="45" spans="2:34" ht="13.2">
      <c r="X45" s="753"/>
    </row>
    <row r="46" spans="2:34" ht="13.2"/>
    <row r="47" spans="2:34" ht="13.2"/>
    <row r="48" spans="2:34" ht="13.2">
      <c r="W48" s="753"/>
      <c r="Y48" s="753"/>
      <c r="Z48" s="753"/>
      <c r="AA48" s="753"/>
      <c r="AB48" s="753"/>
      <c r="AC48" s="753"/>
      <c r="AD48" s="753"/>
      <c r="AE48" s="753"/>
      <c r="AF48" s="753"/>
      <c r="AG48" s="753"/>
      <c r="AH48" s="753"/>
    </row>
    <row r="49" spans="28:34" ht="13.2"/>
    <row r="50" spans="28:34" ht="13.2">
      <c r="AE50" s="753"/>
      <c r="AF50" s="753"/>
      <c r="AG50" s="753"/>
      <c r="AH50" s="753"/>
    </row>
    <row r="51" spans="28:34" ht="13.2">
      <c r="AC51" s="753"/>
      <c r="AD51" s="753"/>
      <c r="AE51" s="753"/>
      <c r="AF51" s="753"/>
      <c r="AG51" s="753"/>
      <c r="AH51" s="753"/>
    </row>
    <row r="52" spans="28:34" ht="13.2"/>
    <row r="53" spans="28:34" ht="13.2">
      <c r="AF53" s="753"/>
      <c r="AG53" s="753"/>
      <c r="AH53" s="753"/>
    </row>
    <row r="54" spans="28:34" ht="13.2">
      <c r="AH54" s="753"/>
    </row>
    <row r="55" spans="28:34" ht="13.2"/>
    <row r="56" spans="28:34" ht="13.2">
      <c r="AB56" s="753"/>
      <c r="AC56" s="753"/>
      <c r="AD56" s="753"/>
      <c r="AE56" s="753"/>
      <c r="AF56" s="753"/>
      <c r="AG56" s="753"/>
      <c r="AH56" s="753"/>
    </row>
    <row r="57" spans="28:34" ht="13.2">
      <c r="AH57" s="753"/>
    </row>
    <row r="58" spans="28:34" ht="13.2">
      <c r="AH58" s="753"/>
    </row>
    <row r="59" spans="28:34" ht="13.2"/>
    <row r="60" spans="28:34" ht="13.2"/>
    <row r="61" spans="28:34" ht="13.2"/>
    <row r="62" spans="28:34" ht="13.2"/>
    <row r="63" spans="28:34" ht="13.2">
      <c r="AH63" s="753"/>
    </row>
    <row r="64" spans="28:34" ht="13.2">
      <c r="AG64" s="753"/>
      <c r="AH64" s="753"/>
    </row>
    <row r="65" spans="28:34" ht="13.2"/>
    <row r="66" spans="28:34" ht="13.2"/>
    <row r="67" spans="28:34" ht="13.2"/>
    <row r="68" spans="28:34" ht="13.2">
      <c r="AB68" s="753"/>
      <c r="AC68" s="753"/>
      <c r="AD68" s="753"/>
      <c r="AE68" s="753"/>
      <c r="AF68" s="753"/>
      <c r="AG68" s="753"/>
      <c r="AH68" s="753"/>
    </row>
    <row r="69" spans="28:34" ht="13.2">
      <c r="AF69" s="753"/>
      <c r="AG69" s="753"/>
      <c r="AH69" s="753"/>
    </row>
    <row r="70" spans="28:34" ht="13.2"/>
    <row r="71" spans="28:34" ht="13.2"/>
    <row r="72" spans="28:34" ht="13.2"/>
    <row r="73" spans="28:34" ht="13.2"/>
    <row r="74" spans="28:34" ht="13.2"/>
    <row r="75" spans="28:34" ht="13.2">
      <c r="AH75" s="753"/>
    </row>
    <row r="76" spans="28:34" ht="13.2">
      <c r="AF76" s="753"/>
      <c r="AG76" s="753"/>
      <c r="AH76" s="753"/>
    </row>
    <row r="77" spans="28:34" ht="13.2">
      <c r="AG77" s="753"/>
      <c r="AH77" s="753"/>
    </row>
    <row r="78" spans="28:34" ht="13.2"/>
    <row r="79" spans="28:34" ht="13.2"/>
    <row r="80" spans="28:34" ht="13.2"/>
    <row r="81" spans="25:34" ht="13.2"/>
    <row r="82" spans="25:34" ht="13.2">
      <c r="Y82" s="753"/>
    </row>
    <row r="83" spans="25:34" ht="13.2">
      <c r="Y83" s="753"/>
      <c r="Z83" s="753"/>
      <c r="AA83" s="753"/>
      <c r="AB83" s="753"/>
      <c r="AC83" s="753"/>
      <c r="AD83" s="753"/>
      <c r="AE83" s="753"/>
      <c r="AF83" s="753"/>
      <c r="AG83" s="753"/>
      <c r="AH83" s="753"/>
    </row>
    <row r="84" spans="25:34" ht="13.2"/>
    <row r="85" spans="25:34" ht="13.2"/>
    <row r="86" spans="25:34" ht="13.2"/>
    <row r="87" spans="25:34" ht="13.2"/>
    <row r="88" spans="25:34" ht="13.2">
      <c r="AH88" s="753"/>
    </row>
    <row r="89" spans="25:34" ht="13.2"/>
    <row r="90" spans="25:34" ht="13.2"/>
    <row r="91" spans="25:34" ht="13.2"/>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TQYkXZhZhOiVCJPeMMWwJFYkHuj47Kbt153CVHwCEfrGwBBQ+VdPmwfberKRJZCHutgI78c+F/EI1e4USjjhsQ==" saltValue="lm3uiat6qK8GzOeoLQUZ5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ht="13.2">
      <c r="S2" s="753"/>
      <c r="AH2" s="753"/>
    </row>
    <row r="3" spans="2:34"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ht="13.2"/>
    <row r="5" spans="2:34" ht="13.2"/>
    <row r="6" spans="2:34" ht="13.2"/>
    <row r="7" spans="2:34" ht="13.2"/>
    <row r="8" spans="2:34" ht="13.2"/>
    <row r="9" spans="2:34" ht="13.2">
      <c r="AH9" s="753"/>
    </row>
    <row r="10" spans="2:34" ht="13.2"/>
    <row r="11" spans="2:34" ht="13.2"/>
    <row r="12" spans="2:34" ht="13.2"/>
    <row r="13" spans="2:34" ht="13.2"/>
    <row r="14" spans="2:34" ht="13.2"/>
    <row r="15" spans="2:34" ht="13.2"/>
    <row r="16" spans="2:34" ht="13.2"/>
    <row r="17" spans="12:34" ht="13.2">
      <c r="AH17" s="753"/>
    </row>
    <row r="18" spans="12:34" ht="13.2"/>
    <row r="19" spans="12:34" ht="13.2"/>
    <row r="20" spans="12:34" ht="13.2">
      <c r="AH20" s="753"/>
    </row>
    <row r="21" spans="12:34" ht="13.2">
      <c r="AH21" s="753"/>
    </row>
    <row r="22" spans="12:34" ht="13.2"/>
    <row r="23" spans="12:34" ht="13.2"/>
    <row r="24" spans="12:34" ht="13.2">
      <c r="Q24" s="753"/>
    </row>
    <row r="25" spans="12:34" ht="13.2"/>
    <row r="26" spans="12:34" ht="13.2"/>
    <row r="27" spans="12:34" ht="13.2"/>
    <row r="28" spans="12:34" ht="13.2">
      <c r="O28" s="753"/>
      <c r="T28" s="753"/>
      <c r="AH28" s="753"/>
    </row>
    <row r="29" spans="12:34" ht="13.2"/>
    <row r="30" spans="12:34" ht="13.2"/>
    <row r="31" spans="12:34" ht="13.2">
      <c r="Q31" s="753"/>
    </row>
    <row r="32" spans="12:34" ht="13.2">
      <c r="L32" s="753"/>
    </row>
    <row r="33" spans="2:34" ht="13.2">
      <c r="C33" s="753"/>
      <c r="E33" s="753"/>
      <c r="G33" s="753"/>
      <c r="I33" s="753"/>
      <c r="X33" s="753"/>
    </row>
    <row r="34" spans="2:34" ht="13.2">
      <c r="B34" s="753"/>
      <c r="P34" s="753"/>
      <c r="R34" s="753"/>
      <c r="T34" s="753"/>
    </row>
    <row r="35" spans="2:34" ht="13.2">
      <c r="D35" s="753"/>
      <c r="W35" s="753"/>
      <c r="AC35" s="753"/>
      <c r="AD35" s="753"/>
      <c r="AE35" s="753"/>
      <c r="AF35" s="753"/>
      <c r="AG35" s="753"/>
      <c r="AH35" s="753"/>
    </row>
    <row r="36" spans="2:34" ht="13.2">
      <c r="H36" s="753"/>
      <c r="J36" s="753"/>
      <c r="K36" s="753"/>
      <c r="M36" s="753"/>
      <c r="Y36" s="753"/>
      <c r="Z36" s="753"/>
      <c r="AA36" s="753"/>
      <c r="AB36" s="753"/>
      <c r="AC36" s="753"/>
      <c r="AD36" s="753"/>
      <c r="AE36" s="753"/>
      <c r="AF36" s="753"/>
      <c r="AG36" s="753"/>
      <c r="AH36" s="753"/>
    </row>
    <row r="37" spans="2:34" ht="13.2">
      <c r="AH37" s="753"/>
    </row>
    <row r="38" spans="2:34" ht="13.2">
      <c r="AG38" s="753"/>
      <c r="AH38" s="753"/>
    </row>
    <row r="39" spans="2:34" ht="13.2"/>
    <row r="40" spans="2:34" ht="13.2">
      <c r="X40" s="753"/>
    </row>
    <row r="41" spans="2:34" ht="13.2">
      <c r="R41" s="753"/>
    </row>
    <row r="42" spans="2:34" ht="13.2">
      <c r="W42" s="753"/>
    </row>
    <row r="43" spans="2:34" ht="13.2">
      <c r="Y43" s="753"/>
      <c r="Z43" s="753"/>
      <c r="AA43" s="753"/>
      <c r="AB43" s="753"/>
      <c r="AC43" s="753"/>
      <c r="AD43" s="753"/>
      <c r="AE43" s="753"/>
      <c r="AF43" s="753"/>
      <c r="AG43" s="753"/>
      <c r="AH43" s="753"/>
    </row>
    <row r="44" spans="2:34" ht="13.2">
      <c r="AH44" s="753"/>
    </row>
    <row r="45" spans="2:34" ht="13.2">
      <c r="X45" s="753"/>
    </row>
    <row r="46" spans="2:34" ht="13.2"/>
    <row r="47" spans="2:34" ht="13.2"/>
    <row r="48" spans="2:34" ht="13.2">
      <c r="W48" s="753"/>
      <c r="Y48" s="753"/>
      <c r="Z48" s="753"/>
      <c r="AA48" s="753"/>
      <c r="AB48" s="753"/>
      <c r="AC48" s="753"/>
      <c r="AD48" s="753"/>
      <c r="AE48" s="753"/>
      <c r="AF48" s="753"/>
      <c r="AG48" s="753"/>
      <c r="AH48" s="753"/>
    </row>
    <row r="49" spans="28:34" ht="13.2"/>
    <row r="50" spans="28:34" ht="13.2">
      <c r="AE50" s="753"/>
      <c r="AF50" s="753"/>
      <c r="AG50" s="753"/>
      <c r="AH50" s="753"/>
    </row>
    <row r="51" spans="28:34" ht="13.2">
      <c r="AC51" s="753"/>
      <c r="AD51" s="753"/>
      <c r="AE51" s="753"/>
      <c r="AF51" s="753"/>
      <c r="AG51" s="753"/>
      <c r="AH51" s="753"/>
    </row>
    <row r="52" spans="28:34" ht="13.2"/>
    <row r="53" spans="28:34" ht="13.2">
      <c r="AF53" s="753"/>
      <c r="AG53" s="753"/>
      <c r="AH53" s="753"/>
    </row>
    <row r="54" spans="28:34" ht="13.2">
      <c r="AH54" s="753"/>
    </row>
    <row r="55" spans="28:34" ht="13.2"/>
    <row r="56" spans="28:34" ht="13.2">
      <c r="AB56" s="753"/>
      <c r="AC56" s="753"/>
      <c r="AD56" s="753"/>
      <c r="AE56" s="753"/>
      <c r="AF56" s="753"/>
      <c r="AG56" s="753"/>
      <c r="AH56" s="753"/>
    </row>
    <row r="57" spans="28:34" ht="13.2">
      <c r="AH57" s="753"/>
    </row>
    <row r="58" spans="28:34" ht="13.2">
      <c r="AH58" s="753"/>
    </row>
    <row r="59" spans="28:34" ht="13.2">
      <c r="AG59" s="753"/>
      <c r="AH59" s="753"/>
    </row>
    <row r="60" spans="28:34" ht="13.2"/>
    <row r="61" spans="28:34" ht="13.2"/>
    <row r="62" spans="28:34" ht="13.2"/>
    <row r="63" spans="28:34" ht="13.2">
      <c r="AH63" s="753"/>
    </row>
    <row r="64" spans="28:34" ht="13.2">
      <c r="AG64" s="753"/>
      <c r="AH64" s="753"/>
    </row>
    <row r="65" spans="28:34" ht="13.2"/>
    <row r="66" spans="28:34" ht="13.2"/>
    <row r="67" spans="28:34" ht="13.2"/>
    <row r="68" spans="28:34" ht="13.2">
      <c r="AB68" s="753"/>
      <c r="AC68" s="753"/>
      <c r="AD68" s="753"/>
      <c r="AE68" s="753"/>
      <c r="AF68" s="753"/>
      <c r="AG68" s="753"/>
      <c r="AH68" s="753"/>
    </row>
    <row r="69" spans="28:34" ht="13.2">
      <c r="AF69" s="753"/>
      <c r="AG69" s="753"/>
      <c r="AH69" s="753"/>
    </row>
    <row r="70" spans="28:34" ht="13.2"/>
    <row r="71" spans="28:34" ht="13.2"/>
    <row r="72" spans="28:34" ht="13.2"/>
    <row r="73" spans="28:34" ht="13.2"/>
    <row r="74" spans="28:34" ht="13.2"/>
    <row r="75" spans="28:34" ht="13.2">
      <c r="AH75" s="753"/>
    </row>
    <row r="76" spans="28:34" ht="13.2">
      <c r="AF76" s="753"/>
      <c r="AG76" s="753"/>
      <c r="AH76" s="753"/>
    </row>
    <row r="77" spans="28:34" ht="13.2">
      <c r="AG77" s="753"/>
      <c r="AH77" s="753"/>
    </row>
    <row r="78" spans="28:34" ht="13.2"/>
    <row r="79" spans="28:34" ht="13.2"/>
    <row r="80" spans="28:34" ht="13.2"/>
    <row r="81" spans="25:34" ht="13.2"/>
    <row r="82" spans="25:34" ht="13.2">
      <c r="Y82" s="753"/>
    </row>
    <row r="83" spans="25:34" ht="13.2">
      <c r="Y83" s="753"/>
      <c r="Z83" s="753"/>
      <c r="AA83" s="753"/>
      <c r="AB83" s="753"/>
      <c r="AC83" s="753"/>
      <c r="AD83" s="753"/>
      <c r="AE83" s="753"/>
      <c r="AF83" s="753"/>
      <c r="AG83" s="753"/>
      <c r="AH83" s="753"/>
    </row>
    <row r="84" spans="25:34" ht="13.2"/>
    <row r="85" spans="25:34" ht="13.2"/>
    <row r="86" spans="25:34" ht="13.2"/>
    <row r="87" spans="25:34" ht="13.2"/>
    <row r="88" spans="25:34" ht="13.2">
      <c r="AH88" s="753"/>
    </row>
    <row r="89" spans="25:34" ht="13.2"/>
    <row r="90" spans="25:34" ht="13.2"/>
    <row r="91" spans="25:34" ht="13.2"/>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Z/uAZ6jSx3sNvfcSBf9ZDWr7k14/YE7R8QhE2ohliMnBydvoRfGInKnfJtL+f86cY1lE+yNWwxH7aZrAXSoxng==" saltValue="5YAhGxmiwPDc5ZuHaYxgz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80</v>
      </c>
      <c r="E2" s="820"/>
      <c r="F2" s="1102" t="s">
        <v>528</v>
      </c>
      <c r="G2" s="844"/>
      <c r="H2" s="854"/>
    </row>
    <row r="3" spans="1:8">
      <c r="A3" s="808" t="s">
        <v>241</v>
      </c>
      <c r="B3" s="793"/>
      <c r="C3" s="1095"/>
      <c r="D3" s="1098">
        <v>54062</v>
      </c>
      <c r="E3" s="1100"/>
      <c r="F3" s="1103">
        <v>52496</v>
      </c>
      <c r="G3" s="1105"/>
      <c r="H3" s="1108"/>
    </row>
    <row r="4" spans="1:8">
      <c r="A4" s="780"/>
      <c r="B4" s="792"/>
      <c r="C4" s="1096"/>
      <c r="D4" s="1099">
        <v>27802</v>
      </c>
      <c r="E4" s="1101"/>
      <c r="F4" s="1104">
        <v>29467</v>
      </c>
      <c r="G4" s="1106"/>
      <c r="H4" s="1109"/>
    </row>
    <row r="5" spans="1:8">
      <c r="A5" s="808" t="s">
        <v>135</v>
      </c>
      <c r="B5" s="793"/>
      <c r="C5" s="1095"/>
      <c r="D5" s="1098">
        <v>36602</v>
      </c>
      <c r="E5" s="1100"/>
      <c r="F5" s="1103">
        <v>52619</v>
      </c>
      <c r="G5" s="1105"/>
      <c r="H5" s="1108"/>
    </row>
    <row r="6" spans="1:8">
      <c r="A6" s="780"/>
      <c r="B6" s="792"/>
      <c r="C6" s="1096"/>
      <c r="D6" s="1099">
        <v>21600</v>
      </c>
      <c r="E6" s="1101"/>
      <c r="F6" s="1104">
        <v>31149</v>
      </c>
      <c r="G6" s="1106"/>
      <c r="H6" s="1109"/>
    </row>
    <row r="7" spans="1:8">
      <c r="A7" s="808" t="s">
        <v>239</v>
      </c>
      <c r="B7" s="793"/>
      <c r="C7" s="1095"/>
      <c r="D7" s="1098">
        <v>52253</v>
      </c>
      <c r="E7" s="1100"/>
      <c r="F7" s="1103">
        <v>51875</v>
      </c>
      <c r="G7" s="1105"/>
      <c r="H7" s="1108"/>
    </row>
    <row r="8" spans="1:8">
      <c r="A8" s="780"/>
      <c r="B8" s="792"/>
      <c r="C8" s="1096"/>
      <c r="D8" s="1099">
        <v>30352</v>
      </c>
      <c r="E8" s="1101"/>
      <c r="F8" s="1104">
        <v>29372</v>
      </c>
      <c r="G8" s="1106"/>
      <c r="H8" s="1109"/>
    </row>
    <row r="9" spans="1:8">
      <c r="A9" s="808" t="s">
        <v>510</v>
      </c>
      <c r="B9" s="793"/>
      <c r="C9" s="1095"/>
      <c r="D9" s="1098">
        <v>67679</v>
      </c>
      <c r="E9" s="1100"/>
      <c r="F9" s="1103">
        <v>48064</v>
      </c>
      <c r="G9" s="1105"/>
      <c r="H9" s="1108"/>
    </row>
    <row r="10" spans="1:8">
      <c r="A10" s="780"/>
      <c r="B10" s="792"/>
      <c r="C10" s="1096"/>
      <c r="D10" s="1099">
        <v>39196</v>
      </c>
      <c r="E10" s="1101"/>
      <c r="F10" s="1104">
        <v>30373</v>
      </c>
      <c r="G10" s="1106"/>
      <c r="H10" s="1109"/>
    </row>
    <row r="11" spans="1:8">
      <c r="A11" s="808" t="s">
        <v>526</v>
      </c>
      <c r="B11" s="793"/>
      <c r="C11" s="1095"/>
      <c r="D11" s="1098">
        <v>79752</v>
      </c>
      <c r="E11" s="1100"/>
      <c r="F11" s="1103">
        <v>56662</v>
      </c>
      <c r="G11" s="1105"/>
      <c r="H11" s="1108"/>
    </row>
    <row r="12" spans="1:8">
      <c r="A12" s="780"/>
      <c r="B12" s="792"/>
      <c r="C12" s="1097"/>
      <c r="D12" s="1099">
        <v>39509</v>
      </c>
      <c r="E12" s="1101"/>
      <c r="F12" s="1104">
        <v>34709</v>
      </c>
      <c r="G12" s="1106"/>
      <c r="H12" s="1109"/>
    </row>
    <row r="13" spans="1:8">
      <c r="A13" s="808"/>
      <c r="B13" s="793"/>
      <c r="C13" s="1095"/>
      <c r="D13" s="1098">
        <v>58070</v>
      </c>
      <c r="E13" s="1100"/>
      <c r="F13" s="1103">
        <v>52343</v>
      </c>
      <c r="G13" s="1107"/>
      <c r="H13" s="1108"/>
    </row>
    <row r="14" spans="1:8">
      <c r="A14" s="780"/>
      <c r="B14" s="792"/>
      <c r="C14" s="1096"/>
      <c r="D14" s="1099">
        <v>31692</v>
      </c>
      <c r="E14" s="1101"/>
      <c r="F14" s="1104">
        <v>31014</v>
      </c>
      <c r="G14" s="1106"/>
      <c r="H14" s="1109"/>
    </row>
    <row r="17" spans="1:11">
      <c r="A17" s="1087" t="s">
        <v>23</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87</v>
      </c>
      <c r="B19" s="1088">
        <f>ROUND(VALUE(SUBSTITUTE(実質収支比率等に係る経年分析!F$48,"▲","-")),2)</f>
        <v>5.35</v>
      </c>
      <c r="C19" s="1088">
        <f>ROUND(VALUE(SUBSTITUTE(実質収支比率等に係る経年分析!G$48,"▲","-")),2)</f>
        <v>1.65</v>
      </c>
      <c r="D19" s="1088">
        <f>ROUND(VALUE(SUBSTITUTE(実質収支比率等に係る経年分析!H$48,"▲","-")),2)</f>
        <v>5.0999999999999996</v>
      </c>
      <c r="E19" s="1088">
        <f>ROUND(VALUE(SUBSTITUTE(実質収支比率等に係る経年分析!I$48,"▲","-")),2)</f>
        <v>4.4400000000000004</v>
      </c>
      <c r="F19" s="1088">
        <f>ROUND(VALUE(SUBSTITUTE(実質収支比率等に係る経年分析!J$48,"▲","-")),2)</f>
        <v>2.29</v>
      </c>
    </row>
    <row r="20" spans="1:11">
      <c r="A20" s="1088" t="s">
        <v>38</v>
      </c>
      <c r="B20" s="1088">
        <f>ROUND(VALUE(SUBSTITUTE(実質収支比率等に係る経年分析!F$47,"▲","-")),2)</f>
        <v>21.22</v>
      </c>
      <c r="C20" s="1088">
        <f>ROUND(VALUE(SUBSTITUTE(実質収支比率等に係る経年分析!G$47,"▲","-")),2)</f>
        <v>19.32</v>
      </c>
      <c r="D20" s="1088">
        <f>ROUND(VALUE(SUBSTITUTE(実質収支比率等に係る経年分析!H$47,"▲","-")),2)</f>
        <v>18.579999999999998</v>
      </c>
      <c r="E20" s="1088">
        <f>ROUND(VALUE(SUBSTITUTE(実質収支比率等に係る経年分析!I$47,"▲","-")),2)</f>
        <v>20.46</v>
      </c>
      <c r="F20" s="1088">
        <f>ROUND(VALUE(SUBSTITUTE(実質収支比率等に係る経年分析!J$47,"▲","-")),2)</f>
        <v>21.56</v>
      </c>
    </row>
    <row r="21" spans="1:11">
      <c r="A21" s="1088" t="s">
        <v>113</v>
      </c>
      <c r="B21" s="1088">
        <f>IF(ISNUMBER(VALUE(SUBSTITUTE(実質収支比率等に係る経年分析!F$49,"▲","-"))),ROUND(VALUE(SUBSTITUTE(実質収支比率等に係る経年分析!F$49,"▲","-")),2),NA())</f>
        <v>-2.84</v>
      </c>
      <c r="C21" s="1088">
        <f>IF(ISNUMBER(VALUE(SUBSTITUTE(実質収支比率等に係る経年分析!G$49,"▲","-"))),ROUND(VALUE(SUBSTITUTE(実質収支比率等に係る経年分析!G$49,"▲","-")),2),NA())</f>
        <v>-8.61</v>
      </c>
      <c r="D21" s="1088">
        <f>IF(ISNUMBER(VALUE(SUBSTITUTE(実質収支比率等に係る経年分析!H$49,"▲","-"))),ROUND(VALUE(SUBSTITUTE(実質収支比率等に係る経年分析!H$49,"▲","-")),2),NA())</f>
        <v>1.52</v>
      </c>
      <c r="E21" s="1088">
        <f>IF(ISNUMBER(VALUE(SUBSTITUTE(実質収支比率等に係る経年分析!I$49,"▲","-"))),ROUND(VALUE(SUBSTITUTE(実質収支比率等に係る経年分析!I$49,"▲","-")),2),NA())</f>
        <v>-1.61</v>
      </c>
      <c r="F21" s="1088">
        <f>IF(ISNUMBER(VALUE(SUBSTITUTE(実質収支比率等に係る経年分析!J$49,"▲","-"))),ROUND(VALUE(SUBSTITUTE(実質収支比率等に係る経年分析!J$49,"▲","-")),2),NA())</f>
        <v>-3.37</v>
      </c>
    </row>
    <row r="24" spans="1:11">
      <c r="A24" s="1087" t="s">
        <v>100</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115</v>
      </c>
      <c r="C26" s="1089" t="s">
        <v>65</v>
      </c>
      <c r="D26" s="1089" t="s">
        <v>115</v>
      </c>
      <c r="E26" s="1089" t="s">
        <v>65</v>
      </c>
      <c r="F26" s="1089" t="s">
        <v>115</v>
      </c>
      <c r="G26" s="1089" t="s">
        <v>65</v>
      </c>
      <c r="H26" s="1089" t="s">
        <v>115</v>
      </c>
      <c r="I26" s="1089" t="s">
        <v>65</v>
      </c>
      <c r="J26" s="1089" t="s">
        <v>115</v>
      </c>
      <c r="K26" s="1089" t="s">
        <v>65</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0.86</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0.49</v>
      </c>
      <c r="F27" s="1089" t="e">
        <f>IF(ROUND(VALUE(SUBSTITUTE('連結実質赤字比率に係る赤字・黒字の構成分析'!H$43,"▲","-")),2)&lt;0,ABS(ROUND(VALUE(SUBSTITUTE('連結実質赤字比率に係る赤字・黒字の構成分析'!H$43,"▲","-")),2)),NA())</f>
        <v>#N/A</v>
      </c>
      <c r="G27" s="1089">
        <f>IF(ROUND(VALUE(SUBSTITUTE('連結実質赤字比率に係る赤字・黒字の構成分析'!H$43,"▲","-")),2)&gt;=0,ABS(ROUND(VALUE(SUBSTITUTE('連結実質赤字比率に係る赤字・黒字の構成分析'!H$43,"▲","-")),2)),NA())</f>
        <v>0.27</v>
      </c>
      <c r="H27" s="1089" t="e">
        <f>IF(ROUND(VALUE(SUBSTITUTE('連結実質赤字比率に係る赤字・黒字の構成分析'!I$43,"▲","-")),2)&lt;0,ABS(ROUND(VALUE(SUBSTITUTE('連結実質赤字比率に係る赤字・黒字の構成分析'!I$43,"▲","-")),2)),NA())</f>
        <v>#N/A</v>
      </c>
      <c r="I27" s="1089">
        <f>IF(ROUND(VALUE(SUBSTITUTE('連結実質赤字比率に係る赤字・黒字の構成分析'!I$43,"▲","-")),2)&gt;=0,ABS(ROUND(VALUE(SUBSTITUTE('連結実質赤字比率に係る赤字・黒字の構成分析'!I$43,"▲","-")),2)),NA())</f>
        <v>5.e-002</v>
      </c>
      <c r="J27" s="1089" t="e">
        <f>IF(ROUND(VALUE(SUBSTITUTE('連結実質赤字比率に係る赤字・黒字の構成分析'!J$43,"▲","-")),2)&lt;0,ABS(ROUND(VALUE(SUBSTITUTE('連結実質赤字比率に係る赤字・黒字の構成分析'!J$43,"▲","-")),2)),NA())</f>
        <v>#VALUE!</v>
      </c>
      <c r="K27" s="1089" t="e">
        <f>IF(ROUND(VALUE(SUBSTITUTE('連結実質赤字比率に係る赤字・黒字の構成分析'!J$43,"▲","-")),2)&gt;=0,ABS(ROUND(VALUE(SUBSTITUTE('連結実質赤字比率に係る赤字・黒字の構成分析'!J$43,"▲","-")),2)),NA())</f>
        <v>#VALUE!</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f>IF(ROUND(VALUE(SUBSTITUTE('連結実質赤字比率に係る赤字・黒字の構成分析'!I$42,"▲","-")),2)&lt;0,ABS(ROUND(VALUE(SUBSTITUTE('連結実質赤字比率に係る赤字・黒字の構成分析'!I$42,"▲","-")),2)),NA())</f>
        <v>4.e-002</v>
      </c>
      <c r="I28" s="1089" t="e">
        <f>IF(ROUND(VALUE(SUBSTITUTE('連結実質赤字比率に係る赤字・黒字の構成分析'!I$42,"▲","-")),2)&gt;=0,ABS(ROUND(VALUE(SUBSTITUTE('連結実質赤字比率に係る赤字・黒字の構成分析'!I$42,"▲","-")),2)),NA())</f>
        <v>#N/A</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駐車場事業特別会計</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0</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0</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0</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0</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0</v>
      </c>
    </row>
    <row r="30" spans="1:11">
      <c r="A30" s="1089" t="str">
        <f>IF('連結実質赤字比率に係る赤字・黒字の構成分析'!C$40="",NA(),'連結実質赤字比率に係る赤字・黒字の構成分析'!C$40)</f>
        <v>後期高齢者医療事業特別会計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1.e-002</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1.e-002</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1.e-002</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3.e-002</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1.e-002</v>
      </c>
    </row>
    <row r="31" spans="1:11">
      <c r="A31" s="1089" t="str">
        <f>IF('連結実質赤字比率に係る赤字・黒字の構成分析'!C$39="",NA(),'連結実質赤字比率に係る赤字・黒字の構成分析'!C$39)</f>
        <v>国民健康保険事業特別会計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1.43</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1.6800000000000002</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2.6</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0.89</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0.77</v>
      </c>
    </row>
    <row r="32" spans="1:11">
      <c r="A32" s="1089" t="str">
        <f>IF('連結実質赤字比率に係る赤字・黒字の構成分析'!C$38="",NA(),'連結実質赤字比率に係る赤字・黒字の構成分析'!C$38)</f>
        <v>介護保険事業特別会計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1.18</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1.69</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1.24</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1.02</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0.97</v>
      </c>
    </row>
    <row r="33" spans="1:16">
      <c r="A33" s="1089" t="str">
        <f>IF('連結実質赤字比率に係る赤字・黒字の構成分析'!C$37="",NA(),'連結実質赤字比率に係る赤字・黒字の構成分析'!C$37)</f>
        <v>下水道事業会計</v>
      </c>
      <c r="B33" s="1089" t="e">
        <f>IF(ROUND(VALUE(SUBSTITUTE('連結実質赤字比率に係る赤字・黒字の構成分析'!F$37,"▲","-")),2)&lt;0,ABS(ROUND(VALUE(SUBSTITUTE('連結実質赤字比率に係る赤字・黒字の構成分析'!F$37,"▲","-")),2)),NA())</f>
        <v>#VALUE!</v>
      </c>
      <c r="C33" s="1089" t="e">
        <f>IF(ROUND(VALUE(SUBSTITUTE('連結実質赤字比率に係る赤字・黒字の構成分析'!F$37,"▲","-")),2)&gt;=0,ABS(ROUND(VALUE(SUBSTITUTE('連結実質赤字比率に係る赤字・黒字の構成分析'!F$37,"▲","-")),2)),NA())</f>
        <v>#VALUE!</v>
      </c>
      <c r="D33" s="1089" t="e">
        <f>IF(ROUND(VALUE(SUBSTITUTE('連結実質赤字比率に係る赤字・黒字の構成分析'!G$37,"▲","-")),2)&lt;0,ABS(ROUND(VALUE(SUBSTITUTE('連結実質赤字比率に係る赤字・黒字の構成分析'!G$37,"▲","-")),2)),NA())</f>
        <v>#VALUE!</v>
      </c>
      <c r="E33" s="1089" t="e">
        <f>IF(ROUND(VALUE(SUBSTITUTE('連結実質赤字比率に係る赤字・黒字の構成分析'!G$37,"▲","-")),2)&gt;=0,ABS(ROUND(VALUE(SUBSTITUTE('連結実質赤字比率に係る赤字・黒字の構成分析'!G$37,"▲","-")),2)),NA())</f>
        <v>#VALUE!</v>
      </c>
      <c r="F33" s="1089" t="e">
        <f>IF(ROUND(VALUE(SUBSTITUTE('連結実質赤字比率に係る赤字・黒字の構成分析'!H$37,"▲","-")),2)&lt;0,ABS(ROUND(VALUE(SUBSTITUTE('連結実質赤字比率に係る赤字・黒字の構成分析'!H$37,"▲","-")),2)),NA())</f>
        <v>#VALUE!</v>
      </c>
      <c r="G33" s="1089" t="e">
        <f>IF(ROUND(VALUE(SUBSTITUTE('連結実質赤字比率に係る赤字・黒字の構成分析'!H$37,"▲","-")),2)&gt;=0,ABS(ROUND(VALUE(SUBSTITUTE('連結実質赤字比率に係る赤字・黒字の構成分析'!H$37,"▲","-")),2)),NA())</f>
        <v>#VALUE!</v>
      </c>
      <c r="H33" s="1089" t="e">
        <f>IF(ROUND(VALUE(SUBSTITUTE('連結実質赤字比率に係る赤字・黒字の構成分析'!I$37,"▲","-")),2)&lt;0,ABS(ROUND(VALUE(SUBSTITUTE('連結実質赤字比率に係る赤字・黒字の構成分析'!I$37,"▲","-")),2)),NA())</f>
        <v>#VALUE!</v>
      </c>
      <c r="I33" s="1089" t="e">
        <f>IF(ROUND(VALUE(SUBSTITUTE('連結実質赤字比率に係る赤字・黒字の構成分析'!I$37,"▲","-")),2)&gt;=0,ABS(ROUND(VALUE(SUBSTITUTE('連結実質赤字比率に係る赤字・黒字の構成分析'!I$37,"▲","-")),2)),NA())</f>
        <v>#VALUE!</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1.25</v>
      </c>
    </row>
    <row r="34" spans="1:16">
      <c r="A34" s="1089" t="str">
        <f>IF('連結実質赤字比率に係る赤字・黒字の構成分析'!C$36="",NA(),'連結実質赤字比率に係る赤字・黒字の構成分析'!C$36)</f>
        <v>一般会計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5.34</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1.65</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5.0999999999999996</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4.4400000000000004</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2.29</v>
      </c>
    </row>
    <row r="35" spans="1:16">
      <c r="A35" s="1089" t="str">
        <f>IF('連結実質赤字比率に係る赤字・黒字の構成分析'!C$35="",NA(),'連結実質赤字比率に係る赤字・黒字の構成分析'!C$35)</f>
        <v>病院事業会計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5.81</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4.93</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4.5</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4.63</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4.7</v>
      </c>
    </row>
    <row r="36" spans="1:16">
      <c r="A36" s="1089" t="str">
        <f>IF('連結実質赤字比率に係る赤字・黒字の構成分析'!C$34="",NA(),'連結実質赤字比率に係る赤字・黒字の構成分析'!C$34)</f>
        <v>水道事業会計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3.69</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3.98</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4.01</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4.4400000000000004</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4.88</v>
      </c>
    </row>
    <row r="39" spans="1:16">
      <c r="A39" s="1087" t="s">
        <v>12</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116</v>
      </c>
      <c r="C41" s="1090"/>
      <c r="D41" s="1090" t="s">
        <v>118</v>
      </c>
      <c r="E41" s="1090" t="s">
        <v>116</v>
      </c>
      <c r="F41" s="1090"/>
      <c r="G41" s="1090" t="s">
        <v>118</v>
      </c>
      <c r="H41" s="1090" t="s">
        <v>116</v>
      </c>
      <c r="I41" s="1090"/>
      <c r="J41" s="1090" t="s">
        <v>118</v>
      </c>
      <c r="K41" s="1090" t="s">
        <v>116</v>
      </c>
      <c r="L41" s="1090"/>
      <c r="M41" s="1090" t="s">
        <v>118</v>
      </c>
      <c r="N41" s="1090" t="s">
        <v>116</v>
      </c>
      <c r="O41" s="1090"/>
      <c r="P41" s="1090" t="s">
        <v>118</v>
      </c>
    </row>
    <row r="42" spans="1:16">
      <c r="A42" s="1090" t="s">
        <v>120</v>
      </c>
      <c r="B42" s="1090"/>
      <c r="C42" s="1090"/>
      <c r="D42" s="1090">
        <f>'実質公債費比率（分子）の構造'!K$52</f>
        <v>8576</v>
      </c>
      <c r="E42" s="1090"/>
      <c r="F42" s="1090"/>
      <c r="G42" s="1090">
        <f>'実質公債費比率（分子）の構造'!L$52</f>
        <v>8597</v>
      </c>
      <c r="H42" s="1090"/>
      <c r="I42" s="1090"/>
      <c r="J42" s="1090">
        <f>'実質公債費比率（分子）の構造'!M$52</f>
        <v>8466</v>
      </c>
      <c r="K42" s="1090"/>
      <c r="L42" s="1090"/>
      <c r="M42" s="1090">
        <f>'実質公債費比率（分子）の構造'!N$52</f>
        <v>7835</v>
      </c>
      <c r="N42" s="1090"/>
      <c r="O42" s="1090"/>
      <c r="P42" s="1090">
        <f>'実質公債費比率（分子）の構造'!O$52</f>
        <v>7760</v>
      </c>
    </row>
    <row r="43" spans="1:16">
      <c r="A43" s="1090" t="s">
        <v>52</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45</v>
      </c>
      <c r="B44" s="1090">
        <f>'実質公債費比率（分子）の構造'!K$50</f>
        <v>164</v>
      </c>
      <c r="C44" s="1090"/>
      <c r="D44" s="1090"/>
      <c r="E44" s="1090">
        <f>'実質公債費比率（分子）の構造'!L$50</f>
        <v>167</v>
      </c>
      <c r="F44" s="1090"/>
      <c r="G44" s="1090"/>
      <c r="H44" s="1090">
        <f>'実質公債費比率（分子）の構造'!M$50</f>
        <v>173</v>
      </c>
      <c r="I44" s="1090"/>
      <c r="J44" s="1090"/>
      <c r="K44" s="1090">
        <f>'実質公債費比率（分子）の構造'!N$50</f>
        <v>127</v>
      </c>
      <c r="L44" s="1090"/>
      <c r="M44" s="1090"/>
      <c r="N44" s="1090">
        <f>'実質公債費比率（分子）の構造'!O$50</f>
        <v>141</v>
      </c>
      <c r="O44" s="1090"/>
      <c r="P44" s="1090"/>
    </row>
    <row r="45" spans="1:16">
      <c r="A45" s="1090" t="s">
        <v>0</v>
      </c>
      <c r="B45" s="1090">
        <f>'実質公債費比率（分子）の構造'!K$49</f>
        <v>174</v>
      </c>
      <c r="C45" s="1090"/>
      <c r="D45" s="1090"/>
      <c r="E45" s="1090">
        <f>'実質公債費比率（分子）の構造'!L$49</f>
        <v>174</v>
      </c>
      <c r="F45" s="1090"/>
      <c r="G45" s="1090"/>
      <c r="H45" s="1090">
        <f>'実質公債費比率（分子）の構造'!M$49</f>
        <v>177</v>
      </c>
      <c r="I45" s="1090"/>
      <c r="J45" s="1090"/>
      <c r="K45" s="1090">
        <f>'実質公債費比率（分子）の構造'!N$49</f>
        <v>177</v>
      </c>
      <c r="L45" s="1090"/>
      <c r="M45" s="1090"/>
      <c r="N45" s="1090">
        <f>'実質公債費比率（分子）の構造'!O$49</f>
        <v>134</v>
      </c>
      <c r="O45" s="1090"/>
      <c r="P45" s="1090"/>
    </row>
    <row r="46" spans="1:16">
      <c r="A46" s="1090" t="s">
        <v>43</v>
      </c>
      <c r="B46" s="1090">
        <f>'実質公債費比率（分子）の構造'!K$48</f>
        <v>3316</v>
      </c>
      <c r="C46" s="1090"/>
      <c r="D46" s="1090"/>
      <c r="E46" s="1090">
        <f>'実質公債費比率（分子）の構造'!L$48</f>
        <v>3085</v>
      </c>
      <c r="F46" s="1090"/>
      <c r="G46" s="1090"/>
      <c r="H46" s="1090">
        <f>'実質公債費比率（分子）の構造'!M$48</f>
        <v>3258</v>
      </c>
      <c r="I46" s="1090"/>
      <c r="J46" s="1090"/>
      <c r="K46" s="1090">
        <f>'実質公債費比率（分子）の構造'!N$48</f>
        <v>3168</v>
      </c>
      <c r="L46" s="1090"/>
      <c r="M46" s="1090"/>
      <c r="N46" s="1090">
        <f>'実質公債費比率（分子）の構造'!O$48</f>
        <v>2941</v>
      </c>
      <c r="O46" s="1090"/>
      <c r="P46" s="1090"/>
    </row>
    <row r="47" spans="1:16">
      <c r="A47" s="1090" t="s">
        <v>37</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28</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24</v>
      </c>
      <c r="B49" s="1090">
        <f>'実質公債費比率（分子）の構造'!K$45</f>
        <v>7079</v>
      </c>
      <c r="C49" s="1090"/>
      <c r="D49" s="1090"/>
      <c r="E49" s="1090">
        <f>'実質公債費比率（分子）の構造'!L$45</f>
        <v>6937</v>
      </c>
      <c r="F49" s="1090"/>
      <c r="G49" s="1090"/>
      <c r="H49" s="1090">
        <f>'実質公債費比率（分子）の構造'!M$45</f>
        <v>6671</v>
      </c>
      <c r="I49" s="1090"/>
      <c r="J49" s="1090"/>
      <c r="K49" s="1090">
        <f>'実質公債費比率（分子）の構造'!N$45</f>
        <v>5711</v>
      </c>
      <c r="L49" s="1090"/>
      <c r="M49" s="1090"/>
      <c r="N49" s="1090">
        <f>'実質公債費比率（分子）の構造'!O$45</f>
        <v>5583</v>
      </c>
      <c r="O49" s="1090"/>
      <c r="P49" s="1090"/>
    </row>
    <row r="50" spans="1:16">
      <c r="A50" s="1090" t="s">
        <v>57</v>
      </c>
      <c r="B50" s="1090" t="e">
        <f>NA()</f>
        <v>#N/A</v>
      </c>
      <c r="C50" s="1090">
        <f>IF(ISNUMBER('実質公債費比率（分子）の構造'!K$53),'実質公債費比率（分子）の構造'!K$53,NA())</f>
        <v>2157</v>
      </c>
      <c r="D50" s="1090" t="e">
        <f>NA()</f>
        <v>#N/A</v>
      </c>
      <c r="E50" s="1090" t="e">
        <f>NA()</f>
        <v>#N/A</v>
      </c>
      <c r="F50" s="1090">
        <f>IF(ISNUMBER('実質公債費比率（分子）の構造'!L$53),'実質公債費比率（分子）の構造'!L$53,NA())</f>
        <v>1766</v>
      </c>
      <c r="G50" s="1090" t="e">
        <f>NA()</f>
        <v>#N/A</v>
      </c>
      <c r="H50" s="1090" t="e">
        <f>NA()</f>
        <v>#N/A</v>
      </c>
      <c r="I50" s="1090">
        <f>IF(ISNUMBER('実質公債費比率（分子）の構造'!M$53),'実質公債費比率（分子）の構造'!M$53,NA())</f>
        <v>1813</v>
      </c>
      <c r="J50" s="1090" t="e">
        <f>NA()</f>
        <v>#N/A</v>
      </c>
      <c r="K50" s="1090" t="e">
        <f>NA()</f>
        <v>#N/A</v>
      </c>
      <c r="L50" s="1090">
        <f>IF(ISNUMBER('実質公債費比率（分子）の構造'!N$53),'実質公債費比率（分子）の構造'!N$53,NA())</f>
        <v>1348</v>
      </c>
      <c r="M50" s="1090" t="e">
        <f>NA()</f>
        <v>#N/A</v>
      </c>
      <c r="N50" s="1090" t="e">
        <f>NA()</f>
        <v>#N/A</v>
      </c>
      <c r="O50" s="1090">
        <f>IF(ISNUMBER('実質公債費比率（分子）の構造'!O$53),'実質公債費比率（分子）の構造'!O$53,NA())</f>
        <v>1039</v>
      </c>
      <c r="P50" s="1090" t="e">
        <f>NA()</f>
        <v>#N/A</v>
      </c>
    </row>
    <row r="53" spans="1:16">
      <c r="A53" s="1087" t="s">
        <v>121</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107</v>
      </c>
      <c r="C55" s="1089"/>
      <c r="D55" s="1089" t="s">
        <v>125</v>
      </c>
      <c r="E55" s="1089" t="s">
        <v>107</v>
      </c>
      <c r="F55" s="1089"/>
      <c r="G55" s="1089" t="s">
        <v>125</v>
      </c>
      <c r="H55" s="1089" t="s">
        <v>107</v>
      </c>
      <c r="I55" s="1089"/>
      <c r="J55" s="1089" t="s">
        <v>125</v>
      </c>
      <c r="K55" s="1089" t="s">
        <v>107</v>
      </c>
      <c r="L55" s="1089"/>
      <c r="M55" s="1089" t="s">
        <v>125</v>
      </c>
      <c r="N55" s="1089" t="s">
        <v>107</v>
      </c>
      <c r="O55" s="1089"/>
      <c r="P55" s="1089" t="s">
        <v>125</v>
      </c>
    </row>
    <row r="56" spans="1:16">
      <c r="A56" s="1089" t="s">
        <v>47</v>
      </c>
      <c r="B56" s="1089"/>
      <c r="C56" s="1089"/>
      <c r="D56" s="1089">
        <f>'将来負担比率（分子）の構造'!I$52</f>
        <v>72196</v>
      </c>
      <c r="E56" s="1089"/>
      <c r="F56" s="1089"/>
      <c r="G56" s="1089">
        <f>'将来負担比率（分子）の構造'!J$52</f>
        <v>69738</v>
      </c>
      <c r="H56" s="1089"/>
      <c r="I56" s="1089"/>
      <c r="J56" s="1089">
        <f>'将来負担比率（分子）の構造'!K$52</f>
        <v>67690</v>
      </c>
      <c r="K56" s="1089"/>
      <c r="L56" s="1089"/>
      <c r="M56" s="1089">
        <f>'将来負担比率（分子）の構造'!L$52</f>
        <v>67306</v>
      </c>
      <c r="N56" s="1089"/>
      <c r="O56" s="1089"/>
      <c r="P56" s="1089">
        <f>'将来負担比率（分子）の構造'!M$52</f>
        <v>65674</v>
      </c>
    </row>
    <row r="57" spans="1:16">
      <c r="A57" s="1089" t="s">
        <v>95</v>
      </c>
      <c r="B57" s="1089"/>
      <c r="C57" s="1089"/>
      <c r="D57" s="1089">
        <f>'将来負担比率（分子）の構造'!I$51</f>
        <v>12307</v>
      </c>
      <c r="E57" s="1089"/>
      <c r="F57" s="1089"/>
      <c r="G57" s="1089">
        <f>'将来負担比率（分子）の構造'!J$51</f>
        <v>11720</v>
      </c>
      <c r="H57" s="1089"/>
      <c r="I57" s="1089"/>
      <c r="J57" s="1089">
        <f>'将来負担比率（分子）の構造'!K$51</f>
        <v>11357</v>
      </c>
      <c r="K57" s="1089"/>
      <c r="L57" s="1089"/>
      <c r="M57" s="1089">
        <f>'将来負担比率（分子）の構造'!L$51</f>
        <v>10726</v>
      </c>
      <c r="N57" s="1089"/>
      <c r="O57" s="1089"/>
      <c r="P57" s="1089">
        <f>'将来負担比率（分子）の構造'!M$51</f>
        <v>10362</v>
      </c>
    </row>
    <row r="58" spans="1:16">
      <c r="A58" s="1089" t="s">
        <v>92</v>
      </c>
      <c r="B58" s="1089"/>
      <c r="C58" s="1089"/>
      <c r="D58" s="1089">
        <f>'将来負担比率（分子）の構造'!I$50</f>
        <v>13184</v>
      </c>
      <c r="E58" s="1089"/>
      <c r="F58" s="1089"/>
      <c r="G58" s="1089">
        <f>'将来負担比率（分子）の構造'!J$50</f>
        <v>15897</v>
      </c>
      <c r="H58" s="1089"/>
      <c r="I58" s="1089"/>
      <c r="J58" s="1089">
        <f>'将来負担比率（分子）の構造'!K$50</f>
        <v>15851</v>
      </c>
      <c r="K58" s="1089"/>
      <c r="L58" s="1089"/>
      <c r="M58" s="1089">
        <f>'将来負担比率（分子）の構造'!L$50</f>
        <v>16070</v>
      </c>
      <c r="N58" s="1089"/>
      <c r="O58" s="1089"/>
      <c r="P58" s="1089">
        <f>'将来負担比率（分子）の構造'!M$50</f>
        <v>15394</v>
      </c>
    </row>
    <row r="59" spans="1:16">
      <c r="A59" s="1089" t="s">
        <v>88</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82</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74</v>
      </c>
      <c r="B61" s="1089">
        <f>'将来負担比率（分子）の構造'!I$46</f>
        <v>117</v>
      </c>
      <c r="C61" s="1089"/>
      <c r="D61" s="1089"/>
      <c r="E61" s="1089">
        <f>'将来負担比率（分子）の構造'!J$46</f>
        <v>182</v>
      </c>
      <c r="F61" s="1089"/>
      <c r="G61" s="1089"/>
      <c r="H61" s="1089">
        <f>'将来負担比率（分子）の構造'!K$46</f>
        <v>177</v>
      </c>
      <c r="I61" s="1089"/>
      <c r="J61" s="1089"/>
      <c r="K61" s="1089">
        <f>'将来負担比率（分子）の構造'!L$46</f>
        <v>164</v>
      </c>
      <c r="L61" s="1089"/>
      <c r="M61" s="1089"/>
      <c r="N61" s="1089">
        <f>'将来負担比率（分子）の構造'!M$46</f>
        <v>179</v>
      </c>
      <c r="O61" s="1089"/>
      <c r="P61" s="1089"/>
    </row>
    <row r="62" spans="1:16">
      <c r="A62" s="1089" t="s">
        <v>75</v>
      </c>
      <c r="B62" s="1089">
        <f>'将来負担比率（分子）の構造'!I$45</f>
        <v>10097</v>
      </c>
      <c r="C62" s="1089"/>
      <c r="D62" s="1089"/>
      <c r="E62" s="1089">
        <f>'将来負担比率（分子）の構造'!J$45</f>
        <v>9959</v>
      </c>
      <c r="F62" s="1089"/>
      <c r="G62" s="1089"/>
      <c r="H62" s="1089">
        <f>'将来負担比率（分子）の構造'!K$45</f>
        <v>9712</v>
      </c>
      <c r="I62" s="1089"/>
      <c r="J62" s="1089"/>
      <c r="K62" s="1089">
        <f>'将来負担比率（分子）の構造'!L$45</f>
        <v>9639</v>
      </c>
      <c r="L62" s="1089"/>
      <c r="M62" s="1089"/>
      <c r="N62" s="1089">
        <f>'将来負担比率（分子）の構造'!M$45</f>
        <v>9696</v>
      </c>
      <c r="O62" s="1089"/>
      <c r="P62" s="1089"/>
    </row>
    <row r="63" spans="1:16">
      <c r="A63" s="1089" t="s">
        <v>73</v>
      </c>
      <c r="B63" s="1089">
        <f>'将来負担比率（分子）の構造'!I$44</f>
        <v>873</v>
      </c>
      <c r="C63" s="1089"/>
      <c r="D63" s="1089"/>
      <c r="E63" s="1089">
        <f>'将来負担比率（分子）の構造'!J$44</f>
        <v>726</v>
      </c>
      <c r="F63" s="1089"/>
      <c r="G63" s="1089"/>
      <c r="H63" s="1089">
        <f>'将来負担比率（分子）の構造'!K$44</f>
        <v>570</v>
      </c>
      <c r="I63" s="1089"/>
      <c r="J63" s="1089"/>
      <c r="K63" s="1089">
        <f>'将来負担比率（分子）の構造'!L$44</f>
        <v>431</v>
      </c>
      <c r="L63" s="1089"/>
      <c r="M63" s="1089"/>
      <c r="N63" s="1089">
        <f>'将来負担比率（分子）の構造'!M$44</f>
        <v>376</v>
      </c>
      <c r="O63" s="1089"/>
      <c r="P63" s="1089"/>
    </row>
    <row r="64" spans="1:16">
      <c r="A64" s="1089" t="s">
        <v>71</v>
      </c>
      <c r="B64" s="1089">
        <f>'将来負担比率（分子）の構造'!I$43</f>
        <v>38195</v>
      </c>
      <c r="C64" s="1089"/>
      <c r="D64" s="1089"/>
      <c r="E64" s="1089">
        <f>'将来負担比率（分子）の構造'!J$43</f>
        <v>35713</v>
      </c>
      <c r="F64" s="1089"/>
      <c r="G64" s="1089"/>
      <c r="H64" s="1089">
        <f>'将来負担比率（分子）の構造'!K$43</f>
        <v>33607</v>
      </c>
      <c r="I64" s="1089"/>
      <c r="J64" s="1089"/>
      <c r="K64" s="1089">
        <f>'将来負担比率（分子）の構造'!L$43</f>
        <v>31798</v>
      </c>
      <c r="L64" s="1089"/>
      <c r="M64" s="1089"/>
      <c r="N64" s="1089">
        <f>'将来負担比率（分子）の構造'!M$43</f>
        <v>29963</v>
      </c>
      <c r="O64" s="1089"/>
      <c r="P64" s="1089"/>
    </row>
    <row r="65" spans="1:16">
      <c r="A65" s="1089" t="s">
        <v>70</v>
      </c>
      <c r="B65" s="1089">
        <f>'将来負担比率（分子）の構造'!I$42</f>
        <v>925</v>
      </c>
      <c r="C65" s="1089"/>
      <c r="D65" s="1089"/>
      <c r="E65" s="1089">
        <f>'将来負担比率（分子）の構造'!J$42</f>
        <v>832</v>
      </c>
      <c r="F65" s="1089"/>
      <c r="G65" s="1089"/>
      <c r="H65" s="1089">
        <f>'将来負担比率（分子）の構造'!K$42</f>
        <v>958</v>
      </c>
      <c r="I65" s="1089"/>
      <c r="J65" s="1089"/>
      <c r="K65" s="1089">
        <f>'将来負担比率（分子）の構造'!L$42</f>
        <v>964</v>
      </c>
      <c r="L65" s="1089"/>
      <c r="M65" s="1089"/>
      <c r="N65" s="1089">
        <f>'将来負担比率（分子）の構造'!M$42</f>
        <v>894</v>
      </c>
      <c r="O65" s="1089"/>
      <c r="P65" s="1089"/>
    </row>
    <row r="66" spans="1:16">
      <c r="A66" s="1089" t="s">
        <v>63</v>
      </c>
      <c r="B66" s="1089">
        <f>'将来負担比率（分子）の構造'!I$41</f>
        <v>54774</v>
      </c>
      <c r="C66" s="1089"/>
      <c r="D66" s="1089"/>
      <c r="E66" s="1089">
        <f>'将来負担比率（分子）の構造'!J$41</f>
        <v>52420</v>
      </c>
      <c r="F66" s="1089"/>
      <c r="G66" s="1089"/>
      <c r="H66" s="1089">
        <f>'将来負担比率（分子）の構造'!K$41</f>
        <v>51244</v>
      </c>
      <c r="I66" s="1089"/>
      <c r="J66" s="1089"/>
      <c r="K66" s="1089">
        <f>'将来負担比率（分子）の構造'!L$41</f>
        <v>51140</v>
      </c>
      <c r="L66" s="1089"/>
      <c r="M66" s="1089"/>
      <c r="N66" s="1089">
        <f>'将来負担比率（分子）の構造'!M$41</f>
        <v>50445</v>
      </c>
      <c r="O66" s="1089"/>
      <c r="P66" s="1089"/>
    </row>
    <row r="67" spans="1:16">
      <c r="A67" s="1089" t="s">
        <v>98</v>
      </c>
      <c r="B67" s="1089" t="e">
        <f>NA()</f>
        <v>#N/A</v>
      </c>
      <c r="C67" s="1089">
        <f>IF(ISNUMBER('将来負担比率（分子）の構造'!I$53),IF('将来負担比率（分子）の構造'!I$53&lt;0,0,'将来負担比率（分子）の構造'!I$53),NA())</f>
        <v>7293</v>
      </c>
      <c r="D67" s="1089" t="e">
        <f>NA()</f>
        <v>#N/A</v>
      </c>
      <c r="E67" s="1089" t="e">
        <f>NA()</f>
        <v>#N/A</v>
      </c>
      <c r="F67" s="1089">
        <f>IF(ISNUMBER('将来負担比率（分子）の構造'!J$53),IF('将来負担比率（分子）の構造'!J$53&lt;0,0,'将来負担比率（分子）の構造'!J$53),NA())</f>
        <v>2477</v>
      </c>
      <c r="G67" s="1089" t="e">
        <f>NA()</f>
        <v>#N/A</v>
      </c>
      <c r="H67" s="1089" t="e">
        <f>NA()</f>
        <v>#N/A</v>
      </c>
      <c r="I67" s="1089">
        <f>IF(ISNUMBER('将来負担比率（分子）の構造'!K$53),IF('将来負担比率（分子）の構造'!K$53&lt;0,0,'将来負担比率（分子）の構造'!K$53),NA())</f>
        <v>1371</v>
      </c>
      <c r="J67" s="1089" t="e">
        <f>NA()</f>
        <v>#N/A</v>
      </c>
      <c r="K67" s="1089" t="e">
        <f>NA()</f>
        <v>#N/A</v>
      </c>
      <c r="L67" s="1089">
        <f>IF(ISNUMBER('将来負担比率（分子）の構造'!L$53),IF('将来負担比率（分子）の構造'!L$53&lt;0,0,'将来負担比率（分子）の構造'!L$53),NA())</f>
        <v>35</v>
      </c>
      <c r="M67" s="1089" t="e">
        <f>NA()</f>
        <v>#N/A</v>
      </c>
      <c r="N67" s="1089" t="e">
        <f>NA()</f>
        <v>#N/A</v>
      </c>
      <c r="O67" s="1089">
        <f>IF(ISNUMBER('将来負担比率（分子）の構造'!M$53),IF('将来負担比率（分子）の構造'!M$53&lt;0,0,'将来負担比率（分子）の構造'!M$53),NA())</f>
        <v>123</v>
      </c>
      <c r="P67" s="1089" t="e">
        <f>NA()</f>
        <v>#N/A</v>
      </c>
    </row>
    <row r="70" spans="1:16">
      <c r="A70" s="1092" t="s">
        <v>126</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127</v>
      </c>
      <c r="B72" s="1093">
        <f>基金残高に係る経年分析!F55</f>
        <v>7211</v>
      </c>
      <c r="C72" s="1093">
        <f>基金残高に係る経年分析!G55</f>
        <v>7856</v>
      </c>
      <c r="D72" s="1093">
        <f>基金残高に係る経年分析!H55</f>
        <v>8256</v>
      </c>
    </row>
    <row r="73" spans="1:16">
      <c r="A73" s="1091" t="s">
        <v>128</v>
      </c>
      <c r="B73" s="1093" t="str">
        <f>基金残高に係る経年分析!F56</f>
        <v>-</v>
      </c>
      <c r="C73" s="1093" t="str">
        <f>基金残高に係る経年分析!G56</f>
        <v>-</v>
      </c>
      <c r="D73" s="1093" t="str">
        <f>基金残高に係る経年分析!H56</f>
        <v>-</v>
      </c>
    </row>
    <row r="74" spans="1:16">
      <c r="A74" s="1091" t="s">
        <v>130</v>
      </c>
      <c r="B74" s="1093">
        <f>基金残高に係る経年分析!F57</f>
        <v>9256</v>
      </c>
      <c r="C74" s="1093">
        <f>基金残高に係る経年分析!G57</f>
        <v>8192</v>
      </c>
      <c r="D74" s="1093">
        <f>基金残高に係る経年分析!H57</f>
        <v>5912</v>
      </c>
    </row>
  </sheetData>
  <sheetProtection algorithmName="SHA-512" hashValue="afqfsI/LtX86iIcDFIICCv0pDfQ18B+mgM58dGclmBvEe+cYyc5vUoabspgbmHCgAwmZ+S1rCD259OGnazTTvQ==" saltValue="TugGdWa5x+AqO91MeMZ5O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徳野　瑶子</cp:lastModifiedBy>
  <cp:lastPrinted>2021-10-20T10:11:40Z</cp:lastPrinted>
  <dcterms:created xsi:type="dcterms:W3CDTF">2021-02-05T02:51:13Z</dcterms:created>
  <dcterms:modified xsi:type="dcterms:W3CDTF">2021-10-27T05:51:35Z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2021-10-27T05:51:35Z</vt:filetime>
  </property>
</Properties>
</file>