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予算スタッフ\03各種報告\☆調査・報告\202109171010_○【財政状況資料集】令和元年度財政状況資料集（追加分）の作成及び提出について\2修正回答【御殿場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<sst xmlns="http://schemas.openxmlformats.org/spreadsheetml/2006/main" count="1151" uniqueCount="614">
  <si>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</si>
  <si>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</si>
  <si>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</si>
  <si>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</si>
  <si>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</si>
  <si>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</si>
  <si>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</si>
  <si>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</si>
  <si>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</si>
  <si>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</si>
  <si>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</si>
  <si>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</si>
  <si>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</si>
  <si>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</si>
  <si>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</si>
  <si>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</si>
  <si>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</si>
  <si>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</si>
  <si>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</si>
  <si>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</si>
  <si>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</si>
  <si>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</si>
  <si>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</si>
  <si>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</si>
  <si>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</si>
  <si>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</si>
  <si>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</si>
  <si>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</si>
  <si>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</si>
  <si>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</si>
  <si>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</si>
  <si>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</si>
  <si>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</si>
  <si>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</si>
  <si>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</si>
  <si>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</si>
  <si>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</si>
  <si>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</si>
  <si>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</si>
  <si>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</si>
  <si>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</si>
  <si>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</si>
  <si>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</si>
  <si>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</si>
  <si>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</si>
  <si>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</si>
  <si>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</si>
  <si>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</si>
  <si>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</si>
  <si>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</si>
  <si>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</si>
  <si>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</si>
  <si>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</si>
  <si>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</si>
  <si>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</si>
  <si>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</si>
  <si>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</si>
  <si>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</si>
  <si>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</si>
  <si>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</si>
  <si>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</si>
  <si>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</si>
  <si>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</si>
  <si>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</si>
  <si>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</si>
  <si>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</si>
  <si>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</si>
  <si>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</si>
  <si>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</si>
  <si>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</si>
  <si>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</si>
  <si>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</si>
  <si>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</si>
  <si>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</si>
  <si>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</si>
  <si>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</si>
  <si>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</si>
  <si>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</si>
  <si>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</si>
  <si>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</si>
  <si>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</si>
  <si>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</si>
  <si>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</si>
  <si>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</si>
  <si>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</si>
  <si>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</si>
  <si>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</si>
  <si>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</si>
  <si>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</si>
  <si>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</si>
  <si>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</si>
  <si>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</si>
  <si>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</si>
  <si>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</si>
  <si>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</si>
  <si>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</si>
  <si>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</si>
  <si>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御殿場市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</si>
  <si>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</si>
  <si>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</si>
  <si>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</si>
  <si>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</si>
  <si>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</si>
  <si>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</si>
  <si>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</si>
  <si>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</si>
  <si>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</si>
  <si>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</si>
  <si>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</si>
  <si>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</si>
  <si>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</si>
  <si>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</si>
  <si>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</si>
  <si>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</si>
  <si>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</si>
  <si>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</si>
  <si>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</si>
  <si>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</si>
  <si>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</si>
  <si>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</si>
  <si>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</si>
  <si>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</si>
  <si>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</si>
  <si>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</si>
  <si>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</si>
  <si>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</si>
  <si>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</si>
  <si>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</si>
  <si>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</si>
  <si>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</si>
  <si>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</si>
  <si>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</si>
  <si>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</si>
  <si>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</si>
  <si>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</si>
  <si>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</si>
  <si>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</si>
  <si>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</si>
  <si>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</si>
  <si>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</si>
  <si>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</si>
  <si>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</si>
  <si>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</si>
  <si>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</si>
  <si>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</si>
  <si>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</si>
  <si>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</si>
  <si>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</si>
  <si>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</si>
  <si>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</si>
  <si>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</si>
  <si>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</si>
  <si>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</si>
  <si>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</si>
  <si>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</si>
  <si>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</si>
  <si>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</si>
  <si>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</si>
  <si>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</si>
  <si>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</si>
  <si>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</si>
  <si>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</si>
  <si>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</si>
  <si>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</si>
  <si>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</si>
  <si>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</si>
  <si>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</si>
  <si>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</si>
  <si>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</si>
  <si>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</si>
  <si>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</si>
  <si>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</si>
  <si>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</si>
  <si>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</si>
  <si>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</si>
  <si>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</si>
  <si>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</si>
  <si>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</si>
  <si>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</si>
  <si>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</si>
  <si>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</si>
  <si>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</si>
  <si>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</si>
  <si>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</si>
  <si>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</si>
  <si>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</si>
  <si>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</si>
  <si>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</si>
  <si>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</si>
  <si>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</si>
  <si>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</si>
  <si>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</si>
  <si>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</si>
  <si>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</si>
  <si>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</si>
  <si>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</si>
  <si>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</si>
  <si>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</si>
  <si>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</si>
  <si>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</si>
  <si>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</si>
  <si>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</si>
  <si>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</si>
  <si>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</si>
  <si>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</si>
  <si>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</si>
  <si>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</si>
  <si>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</si>
  <si>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</si>
  <si>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</si>
  <si>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</si>
  <si>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静岡県御殿場市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</si>
  <si>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</si>
  <si>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</si>
  <si>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</si>
  <si>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</si>
  <si>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</si>
  <si>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</si>
  <si>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</si>
  <si>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</si>
  <si>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</si>
  <si>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</si>
  <si>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</si>
  <si>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</si>
  <si>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</si>
  <si>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</si>
  <si>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</si>
  <si>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</si>
  <si>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</si>
  <si>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</si>
  <si>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</si>
  <si>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</si>
  <si>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</si>
  <si>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</si>
  <si>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</si>
  <si>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</si>
  <si>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</si>
  <si>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</si>
  <si>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</si>
  <si>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</si>
  <si>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</si>
  <si>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</si>
  <si>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</si>
  <si>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</si>
  <si>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</si>
  <si>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</si>
  <si>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</si>
  <si>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</si>
  <si>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</si>
  <si>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</si>
  <si>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</si>
  <si>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</si>
  <si>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</si>
  <si>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</si>
  <si>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</si>
  <si>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</si>
  <si>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</si>
  <si>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</si>
  <si>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</si>
  <si>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</si>
  <si>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</si>
  <si>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</si>
  <si>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</si>
  <si>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</si>
  <si>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</si>
  <si>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</si>
  <si>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</si>
  <si>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</si>
  <si>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</si>
  <si>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</si>
  <si>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</si>
  <si>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</si>
  <si>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</si>
  <si>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</si>
  <si>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</si>
  <si>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</si>
  <si>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</si>
  <si>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</si>
  <si>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</si>
  <si>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</si>
  <si>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</si>
  <si>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</si>
  <si>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</si>
  <si>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</si>
  <si>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</si>
  <si>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</si>
  <si>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</si>
  <si>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</si>
  <si>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</si>
  <si>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</si>
  <si>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</si>
  <si>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</si>
  <si>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</si>
  <si>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</si>
  <si>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</si>
  <si>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</si>
  <si>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</si>
  <si>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</si>
  <si>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</si>
  <si>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</si>
  <si>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</si>
  <si>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</si>
  <si>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</si>
  <si>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</si>
  <si>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</si>
  <si>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</si>
  <si>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</si>
  <si>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</si>
  <si>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</si>
  <si>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</si>
  <si>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</si>
  <si>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</si>
  <si>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</si>
  <si>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</si>
  <si>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</si>
  <si>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</si>
  <si>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</si>
  <si>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</si>
  <si>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</si>
  <si>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</si>
  <si>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</si>
  <si>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</si>
  <si>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</si>
  <si>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</si>
  <si>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</si>
  <si>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</si>
  <si>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</si>
  <si>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</si>
  <si>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</si>
  <si>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</si>
  <si>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</si>
  <si>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</si>
  <si>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</si>
  <si>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</si>
  <si>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</si>
  <si>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</si>
  <si>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</si>
  <si>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</si>
  <si>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</si>
  <si>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</si>
  <si>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</si>
  <si>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</si>
  <si>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</si>
  <si>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</si>
  <si>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</si>
  <si>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</si>
  <si>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</si>
  <si>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</si>
  <si>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</si>
  <si>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</si>
  <si>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</si>
  <si>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</si>
  <si>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</si>
  <si>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</si>
  <si>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</si>
  <si>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</si>
  <si>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</si>
  <si>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</si>
  <si>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</si>
  <si>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</si>
  <si>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</si>
  <si>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</si>
  <si>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</si>
  <si>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</si>
  <si>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</si>
  <si>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静岡県御殿場市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</si>
  <si>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</si>
  <si>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</si>
  <si>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</si>
  <si>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</si>
  <si>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</si>
  <si>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</si>
  <si>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</si>
  <si>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</si>
  <si>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</si>
  <si>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</si>
  <si>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</si>
  <si>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</si>
  <si>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</si>
  <si>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</si>
  <si>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</si>
  <si>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</si>
  <si>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</si>
  <si>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</si>
  <si>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</si>
  <si>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</si>
  <si>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救急医療センター特別会計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</si>
  <si>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</si>
  <si>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</si>
  <si>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</si>
  <si>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</si>
  <si>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</si>
  <si>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</si>
  <si>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</si>
  <si>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</si>
  <si>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</si>
  <si>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</si>
  <si>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</si>
  <si>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</si>
  <si>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</si>
  <si>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</si>
  <si>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</si>
  <si>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</si>
  <si>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</si>
  <si>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</si>
  <si>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</si>
  <si>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工業用水道事業会計</t>
    <phoneticPr fontId="5"/>
  </si>
  <si>
    <t>法適用企業</t>
    <phoneticPr fontId="5"/>
  </si>
  <si>
    <t>公共下水道事業会計</t>
    <phoneticPr fontId="5"/>
  </si>
  <si>
    <t>農業集落排水事業会計</t>
    <phoneticPr fontId="5"/>
  </si>
  <si>
    <t>簡易水道特別会計</t>
    <phoneticPr fontId="5"/>
  </si>
  <si>
    <t>法非適用企業</t>
    <phoneticPr fontId="5"/>
  </si>
  <si>
    <t>観光施設事業特別会計</t>
    <phoneticPr fontId="5"/>
  </si>
  <si>
    <t>公設浄化槽事業特別会計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</si>
  <si>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</si>
  <si>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</si>
  <si>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</si>
  <si>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</si>
  <si>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</si>
  <si>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</si>
  <si>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</si>
  <si>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</si>
  <si>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</si>
  <si>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</si>
  <si>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</si>
  <si>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</si>
  <si>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</si>
  <si>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</si>
  <si>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</si>
  <si>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</si>
  <si>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</si>
  <si>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</si>
  <si>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</si>
  <si>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</si>
  <si>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</si>
  <si>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</si>
  <si>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</si>
  <si>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</si>
  <si>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</si>
  <si>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</si>
  <si>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</si>
  <si>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</si>
  <si>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</si>
  <si>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</si>
  <si>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</si>
  <si>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</si>
  <si>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</si>
  <si>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</si>
  <si>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</si>
  <si>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</si>
  <si>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</si>
  <si>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</si>
  <si>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</si>
  <si>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</si>
  <si>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</si>
  <si>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</si>
  <si>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</si>
  <si>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</si>
  <si>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</si>
  <si>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</si>
  <si>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</si>
  <si>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</si>
  <si>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</si>
  <si>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</si>
  <si>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</si>
  <si>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</si>
  <si>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</si>
  <si>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</si>
  <si>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</si>
  <si>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</si>
  <si>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</si>
  <si>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</si>
  <si>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</si>
  <si>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</si>
  <si>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</si>
  <si>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</si>
  <si>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</si>
  <si>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</si>
  <si>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</si>
  <si>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</si>
  <si>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</si>
  <si>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</si>
  <si>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</si>
  <si>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</si>
  <si>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</si>
  <si>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</si>
  <si>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</si>
  <si>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</si>
  <si>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</si>
  <si>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</si>
  <si>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</si>
  <si>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</si>
  <si>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</si>
  <si>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</si>
  <si>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</si>
  <si>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</si>
  <si>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</si>
  <si>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</si>
  <si>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</si>
  <si>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</si>
  <si>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</si>
  <si>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</si>
  <si>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</si>
  <si>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</si>
  <si>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</si>
  <si>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</si>
  <si>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</si>
  <si>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</si>
  <si>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</si>
  <si>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</si>
  <si>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</si>
  <si>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</si>
  <si>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</si>
  <si>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</si>
  <si>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</si>
  <si>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</si>
  <si>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</si>
  <si>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</si>
  <si>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</si>
  <si>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</si>
  <si>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</si>
  <si>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</si>
  <si>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</si>
  <si>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</si>
  <si>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</si>
  <si>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</si>
  <si>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</si>
  <si>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</si>
  <si>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</si>
  <si>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</si>
  <si>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</si>
  <si>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</si>
  <si>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</si>
  <si>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</si>
  <si>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</si>
  <si>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</si>
  <si>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</si>
  <si>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</si>
  <si>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</si>
  <si>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</si>
  <si>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</si>
  <si>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</si>
  <si>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</si>
  <si>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</si>
  <si>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</si>
  <si>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</si>
  <si>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</si>
  <si>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</si>
  <si>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</si>
  <si>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</si>
  <si>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</si>
  <si>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</si>
  <si>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</si>
  <si>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</si>
  <si>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</si>
  <si>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</si>
  <si>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</si>
  <si>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</si>
  <si>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</si>
  <si>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</si>
  <si>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</si>
  <si>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</si>
  <si>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</si>
  <si>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</si>
  <si>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</si>
  <si>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</si>
  <si>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</si>
  <si>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2.17</t>
  </si>
  <si>
    <t>上水道事業会計</t>
  </si>
  <si>
    <t>一般会計</t>
  </si>
  <si>
    <t>工業用水道事業会計</t>
  </si>
  <si>
    <t>国民健康保険特別会計</t>
  </si>
  <si>
    <t>介護保険特別会計</t>
  </si>
  <si>
    <t>公共下水道事業会計</t>
  </si>
  <si>
    <t>簡易水道特別会計</t>
  </si>
  <si>
    <t>救急医療センター特別会計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</si>
  <si>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</si>
  <si>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</si>
  <si>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</si>
  <si>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</si>
  <si>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</si>
  <si>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</si>
  <si>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</si>
  <si>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</si>
  <si>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</si>
  <si>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御殿場市・小山町広域行政組合</t>
  </si>
  <si>
    <t>駿東地区交通災害共済組合</t>
  </si>
  <si>
    <t>静岡県芦湖水利組合</t>
  </si>
  <si>
    <t>静岡県後期高齢者医療広域連合</t>
  </si>
  <si>
    <t>静岡県後期高齢者医療広域連合（事業会計分）</t>
  </si>
  <si>
    <t>静岡地方税滞納整理機構</t>
  </si>
  <si>
    <t>○</t>
  </si>
  <si>
    <t>御殿場市小山町土地開発公社</t>
  </si>
  <si>
    <t>御殿場総合サービス</t>
  </si>
  <si>
    <t>御殿場まちづくり</t>
  </si>
  <si>
    <t>駿東勤労者福祉サービスセンター</t>
  </si>
  <si>
    <t>地域振興推進基金</t>
    <rPh sb="0" eb="2">
      <t>チイキ</t>
    </rPh>
    <rPh sb="2" eb="4">
      <t>シンコウ</t>
    </rPh>
    <rPh sb="4" eb="6">
      <t>スイシン</t>
    </rPh>
    <rPh sb="6" eb="8">
      <t>キキン</t>
    </rPh>
    <phoneticPr fontId="5"/>
  </si>
  <si>
    <t>ふるさと応援基金</t>
    <rPh sb="4" eb="6">
      <t>オウエン</t>
    </rPh>
    <rPh sb="6" eb="8">
      <t>キキン</t>
    </rPh>
    <phoneticPr fontId="5"/>
  </si>
  <si>
    <t>特定防衛施設周辺整備調整交付金事業基金（子ども医療費助成事業）</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rPh sb="20" eb="21">
      <t>コ</t>
    </rPh>
    <rPh sb="23" eb="26">
      <t>イリョウヒ</t>
    </rPh>
    <rPh sb="26" eb="28">
      <t>ジョセイ</t>
    </rPh>
    <rPh sb="28" eb="30">
      <t>ジギョウ</t>
    </rPh>
    <phoneticPr fontId="33"/>
  </si>
  <si>
    <t>特定防衛施設周辺整備調整交付金事業基金（予防接種事業）</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rPh sb="20" eb="22">
      <t>ヨボウ</t>
    </rPh>
    <rPh sb="22" eb="24">
      <t>セッシュ</t>
    </rPh>
    <rPh sb="24" eb="26">
      <t>ジギョウ</t>
    </rPh>
    <phoneticPr fontId="33"/>
  </si>
  <si>
    <t>職員退職手当基金</t>
    <rPh sb="0" eb="2">
      <t>ショクイン</t>
    </rPh>
    <rPh sb="2" eb="4">
      <t>タイショク</t>
    </rPh>
    <rPh sb="4" eb="6">
      <t>テアテ</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</si>
  <si>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</si>
  <si>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</si>
  <si>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</si>
  <si>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</si>
  <si>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</si>
  <si>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</si>
  <si>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</si>
  <si>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</si>
  <si>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</si>
  <si>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</si>
  <si>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</si>
  <si>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将来負担比率及び実質公債費比率共に低下の傾向にある。この傾向は、類似団体平均においても同様だが、類似団体平均と比較すると比率は高い。
　類似団体平均よりも比率が高くなっている理由として、充当可能基金が少ないこと、交付税算入される公債費の割合が少ないことが挙げられる。
　今後は、新たな起債による将来負担の増加と、新設、老朽化対策を含めた総合的な公共施設・インフラ整備のバランスを図りながら、事業の平準化を検討する必要がある。</t>
    <phoneticPr fontId="5"/>
  </si>
  <si>
    <t>　類似団体と比較すると将来負担比率が高いものの、有形固定資産減価償却率は低くなっている。
　これは、施設の老朽化対策を含め、普通建設事業を積極的に行っている結果、地方債残高が高止まりしている状況となっている。
　今後は、将来負担比率及び有形固定資産減価償却率の適正なバランスを保つよう、令和元年度に策定した公共施設等総合管理計画の個別計画等により、事業の平準化を図る必要がある。</t>
    <rPh sb="1" eb="3">
      <t>ルイジ</t>
    </rPh>
    <rPh sb="3" eb="5">
      <t>ダンタイ</t>
    </rPh>
    <rPh sb="6" eb="8">
      <t>ヒカク</t>
    </rPh>
    <rPh sb="11" eb="13">
      <t>ショウライ</t>
    </rPh>
    <rPh sb="13" eb="15">
      <t>フタン</t>
    </rPh>
    <rPh sb="15" eb="17">
      <t>ヒリツ</t>
    </rPh>
    <rPh sb="18" eb="19">
      <t>タカ</t>
    </rPh>
    <rPh sb="24" eb="26">
      <t>ユウケイ</t>
    </rPh>
    <rPh sb="26" eb="28">
      <t>コテイ</t>
    </rPh>
    <rPh sb="28" eb="30">
      <t>シサン</t>
    </rPh>
    <rPh sb="30" eb="32">
      <t>ゲンカ</t>
    </rPh>
    <rPh sb="32" eb="34">
      <t>ショウキャク</t>
    </rPh>
    <rPh sb="34" eb="35">
      <t>リツ</t>
    </rPh>
    <rPh sb="36" eb="37">
      <t>ヒク</t>
    </rPh>
    <rPh sb="143" eb="145">
      <t>レイワ</t>
    </rPh>
    <rPh sb="145" eb="146">
      <t>ガン</t>
    </rPh>
    <rPh sb="146" eb="14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</si>
</sst>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c:ext xmlns:c16="http://schemas.microsoft.com/office/drawing/2014/chart" uri="{C3380CC4-5D6E-409C-BE32-E72D297353CC}">
              <c16:uniqueId val="{00000000-9DEA-4E69-B506-9D2DC1F950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89883</c:v>
                </c:pt>
                <c:pt idx="1">
                  <c:v>102061</c:v>
                </c:pt>
                <c:pt idx="2">
                  <c:v>78974</c:v>
                </c:pt>
                <c:pt idx="3">
                  <c:v>97471</c:v>
                </c:pt>
                <c:pt idx="4">
                  <c:v>80713</c:v>
                </c:pt>
              </c:numCache>
            </c:numRef>
          </c:val>
          <c:smooth val="0"/>
          <c:extLst>
            <c:ext xmlns:c16="http://schemas.microsoft.com/office/drawing/2014/chart" uri="{C3380CC4-5D6E-409C-BE32-E72D297353CC}">
              <c16:uniqueId val="{00000001-9DEA-4E69-B506-9D2DC1F950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8.67</c:v>
                </c:pt>
                <c:pt idx="1">
                  <c:v>9.83</c:v>
                </c:pt>
                <c:pt idx="2">
                  <c:v>8.2899999999999991</c:v>
                </c:pt>
                <c:pt idx="3">
                  <c:v>10.59</c:v>
                </c:pt>
                <c:pt idx="4">
                  <c:v>10.94</c:v>
                </c:pt>
              </c:numCache>
            </c:numRef>
          </c:val>
          <c:extLst>
            <c:ext xmlns:c16="http://schemas.microsoft.com/office/drawing/2014/chart" uri="{C3380CC4-5D6E-409C-BE32-E72D297353CC}">
              <c16:uniqueId val="{00000000-ACC0-45CF-8CBE-CE76BCC36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8.52</c:v>
                </c:pt>
                <c:pt idx="1">
                  <c:v>9.06</c:v>
                </c:pt>
                <c:pt idx="2">
                  <c:v>8.33</c:v>
                </c:pt>
                <c:pt idx="3">
                  <c:v>9.7799999999999994</c:v>
                </c:pt>
                <c:pt idx="4">
                  <c:v>12.08</c:v>
                </c:pt>
              </c:numCache>
            </c:numRef>
          </c:val>
          <c:extLst>
            <c:ext xmlns:c16="http://schemas.microsoft.com/office/drawing/2014/chart" uri="{C3380CC4-5D6E-409C-BE32-E72D297353CC}">
              <c16:uniqueId val="{00000001-ACC0-45CF-8CBE-CE76BCC36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1.67</c:v>
                </c:pt>
                <c:pt idx="1">
                  <c:v>1.99</c:v>
                </c:pt>
                <c:pt idx="2">
                  <c:v>-2.17</c:v>
                </c:pt>
                <c:pt idx="3">
                  <c:v>3.43</c:v>
                </c:pt>
                <c:pt idx="4">
                  <c:v>3.06</c:v>
                </c:pt>
              </c:numCache>
            </c:numRef>
          </c:val>
          <c:smooth val="0"/>
          <c:extLst>
            <c:ext xmlns:c16="http://schemas.microsoft.com/office/drawing/2014/chart" uri="{C3380CC4-5D6E-409C-BE32-E72D297353CC}">
              <c16:uniqueId val="{00000002-ACC0-45CF-8CBE-CE76BCC36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0.26</c:v>
                </c:pt>
                <c:pt idx="2">
                  <c:v>#N/A</c:v>
                </c:pt>
                <c:pt idx="3">
                  <c:v>0.46</c:v>
                </c:pt>
                <c:pt idx="4">
                  <c:v>#N/A</c:v>
                </c:pt>
                <c:pt idx="5">
                  <c:v>0.36</c:v>
                </c:pt>
                <c:pt idx="6">
                  <c:v>#N/A</c:v>
                </c:pt>
                <c:pt idx="7">
                  <c:v>0.92</c:v>
                </c:pt>
                <c:pt idx="8">
                  <c:v>#N/A</c:v>
                </c:pt>
                <c:pt idx="9">
                  <c:v>0.16</c:v>
                </c:pt>
              </c:numCache>
            </c:numRef>
          </c:val>
          <c:extLst>
            <c:ext xmlns:c16="http://schemas.microsoft.com/office/drawing/2014/chart" uri="{C3380CC4-5D6E-409C-BE32-E72D297353CC}">
              <c16:uniqueId val="{00000000-4FA3-495D-8CC8-2BA27C451F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A3-495D-8CC8-2BA27C451FAE}"/>
            </c:ext>
          </c:extLst>
        </c:ser>
        <c:ser>
          <c:idx val="2"/>
          <c:order val="2"/>
          <c:tx>
            <c:strRef>
              <c:f>データシート!$A$29</c:f>
              <c:strCache>
                <c:ptCount val="1"/>
                <c:pt idx="0">
                  <c:v>救急医療センター特別会計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0.14000000000000001</c:v>
                </c:pt>
                <c:pt idx="4">
                  <c:v>#N/A</c:v>
                </c:pt>
                <c:pt idx="5">
                  <c:v>0.18</c:v>
                </c:pt>
                <c:pt idx="6">
                  <c:v>#N/A</c:v>
                </c:pt>
                <c:pt idx="7">
                  <c:v>0.16</c:v>
                </c:pt>
                <c:pt idx="8">
                  <c:v>#N/A</c:v>
                </c:pt>
                <c:pt idx="9">
                  <c:v>0.12</c:v>
                </c:pt>
              </c:numCache>
            </c:numRef>
          </c:val>
          <c:extLst>
            <c:ext xmlns:c16="http://schemas.microsoft.com/office/drawing/2014/chart" uri="{C3380CC4-5D6E-409C-BE32-E72D297353CC}">
              <c16:uniqueId val="{00000002-4FA3-495D-8CC8-2BA27C451FA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0.12</c:v>
                </c:pt>
              </c:numCache>
            </c:numRef>
          </c:val>
          <c:extLst>
            <c:ext xmlns:c16="http://schemas.microsoft.com/office/drawing/2014/chart" uri="{C3380CC4-5D6E-409C-BE32-E72D297353CC}">
              <c16:uniqueId val="{00000003-4FA3-495D-8CC8-2BA27C451FAE}"/>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4-4FA3-495D-8CC8-2BA27C451FA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1.21</c:v>
                </c:pt>
                <c:pt idx="2">
                  <c:v>#N/A</c:v>
                </c:pt>
                <c:pt idx="3">
                  <c:v>1.5</c:v>
                </c:pt>
                <c:pt idx="4">
                  <c:v>#N/A</c:v>
                </c:pt>
                <c:pt idx="5">
                  <c:v>1.4</c:v>
                </c:pt>
                <c:pt idx="6">
                  <c:v>#N/A</c:v>
                </c:pt>
                <c:pt idx="7">
                  <c:v>1.81</c:v>
                </c:pt>
                <c:pt idx="8">
                  <c:v>#N/A</c:v>
                </c:pt>
                <c:pt idx="9">
                  <c:v>1.74</c:v>
                </c:pt>
              </c:numCache>
            </c:numRef>
          </c:val>
          <c:extLst>
            <c:ext xmlns:c16="http://schemas.microsoft.com/office/drawing/2014/chart" uri="{C3380CC4-5D6E-409C-BE32-E72D297353CC}">
              <c16:uniqueId val="{00000005-4FA3-495D-8CC8-2BA27C451FA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2.04</c:v>
                </c:pt>
                <c:pt idx="2">
                  <c:v>#N/A</c:v>
                </c:pt>
                <c:pt idx="3">
                  <c:v>4.68</c:v>
                </c:pt>
                <c:pt idx="4">
                  <c:v>#N/A</c:v>
                </c:pt>
                <c:pt idx="5">
                  <c:v>5.75</c:v>
                </c:pt>
                <c:pt idx="6">
                  <c:v>#N/A</c:v>
                </c:pt>
                <c:pt idx="7">
                  <c:v>1.32</c:v>
                </c:pt>
                <c:pt idx="8">
                  <c:v>#N/A</c:v>
                </c:pt>
                <c:pt idx="9">
                  <c:v>1.87</c:v>
                </c:pt>
              </c:numCache>
            </c:numRef>
          </c:val>
          <c:extLst>
            <c:ext xmlns:c16="http://schemas.microsoft.com/office/drawing/2014/chart" uri="{C3380CC4-5D6E-409C-BE32-E72D297353CC}">
              <c16:uniqueId val="{00000006-4FA3-495D-8CC8-2BA27C451FA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2.42</c:v>
                </c:pt>
                <c:pt idx="4">
                  <c:v>#N/A</c:v>
                </c:pt>
                <c:pt idx="5">
                  <c:v>2.46</c:v>
                </c:pt>
                <c:pt idx="6">
                  <c:v>#N/A</c:v>
                </c:pt>
                <c:pt idx="7">
                  <c:v>2.54</c:v>
                </c:pt>
                <c:pt idx="8">
                  <c:v>#N/A</c:v>
                </c:pt>
                <c:pt idx="9">
                  <c:v>2.5</c:v>
                </c:pt>
              </c:numCache>
            </c:numRef>
          </c:val>
          <c:extLst>
            <c:ext xmlns:c16="http://schemas.microsoft.com/office/drawing/2014/chart" uri="{C3380CC4-5D6E-409C-BE32-E72D297353CC}">
              <c16:uniqueId val="{00000007-4FA3-495D-8CC8-2BA27C451FA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8.56</c:v>
                </c:pt>
                <c:pt idx="2">
                  <c:v>#N/A</c:v>
                </c:pt>
                <c:pt idx="3">
                  <c:v>9.68</c:v>
                </c:pt>
                <c:pt idx="4">
                  <c:v>#N/A</c:v>
                </c:pt>
                <c:pt idx="5">
                  <c:v>8.09</c:v>
                </c:pt>
                <c:pt idx="6">
                  <c:v>#N/A</c:v>
                </c:pt>
                <c:pt idx="7">
                  <c:v>10.42</c:v>
                </c:pt>
                <c:pt idx="8">
                  <c:v>#N/A</c:v>
                </c:pt>
                <c:pt idx="9">
                  <c:v>10.81</c:v>
                </c:pt>
              </c:numCache>
            </c:numRef>
          </c:val>
          <c:extLst>
            <c:ext xmlns:c16="http://schemas.microsoft.com/office/drawing/2014/chart" uri="{C3380CC4-5D6E-409C-BE32-E72D297353CC}">
              <c16:uniqueId val="{00000008-4FA3-495D-8CC8-2BA27C451FA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21.35</c:v>
                </c:pt>
                <c:pt idx="2">
                  <c:v>#N/A</c:v>
                </c:pt>
                <c:pt idx="3">
                  <c:v>21.59</c:v>
                </c:pt>
                <c:pt idx="4">
                  <c:v>#N/A</c:v>
                </c:pt>
                <c:pt idx="5">
                  <c:v>21.64</c:v>
                </c:pt>
                <c:pt idx="6">
                  <c:v>#N/A</c:v>
                </c:pt>
                <c:pt idx="7">
                  <c:v>23.27</c:v>
                </c:pt>
                <c:pt idx="8">
                  <c:v>#N/A</c:v>
                </c:pt>
                <c:pt idx="9">
                  <c:v>23.17</c:v>
                </c:pt>
              </c:numCache>
            </c:numRef>
          </c:val>
          <c:extLst>
            <c:ext xmlns:c16="http://schemas.microsoft.com/office/drawing/2014/chart" uri="{C3380CC4-5D6E-409C-BE32-E72D297353CC}">
              <c16:uniqueId val="{00000009-4FA3-495D-8CC8-2BA27C451F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2137</c:v>
                </c:pt>
                <c:pt idx="5">
                  <c:v>2060</c:v>
                </c:pt>
                <c:pt idx="8">
                  <c:v>2160</c:v>
                </c:pt>
                <c:pt idx="11">
                  <c:v>2021</c:v>
                </c:pt>
                <c:pt idx="14">
                  <c:v>1926</c:v>
                </c:pt>
              </c:numCache>
            </c:numRef>
          </c:val>
          <c:extLst>
            <c:ext xmlns:c16="http://schemas.microsoft.com/office/drawing/2014/chart" uri="{C3380CC4-5D6E-409C-BE32-E72D297353CC}">
              <c16:uniqueId val="{00000000-B728-45B9-A04D-4A0877755C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28-45B9-A04D-4A0877755C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68</c:v>
                </c:pt>
                <c:pt idx="3">
                  <c:v>68</c:v>
                </c:pt>
                <c:pt idx="6">
                  <c:v>68</c:v>
                </c:pt>
                <c:pt idx="9">
                  <c:v>68</c:v>
                </c:pt>
                <c:pt idx="12">
                  <c:v>69</c:v>
                </c:pt>
              </c:numCache>
            </c:numRef>
          </c:val>
          <c:extLst>
            <c:ext xmlns:c16="http://schemas.microsoft.com/office/drawing/2014/chart" uri="{C3380CC4-5D6E-409C-BE32-E72D297353CC}">
              <c16:uniqueId val="{00000002-B728-45B9-A04D-4A0877755C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213</c:v>
                </c:pt>
                <c:pt idx="3">
                  <c:v>121</c:v>
                </c:pt>
                <c:pt idx="6">
                  <c:v>110</c:v>
                </c:pt>
                <c:pt idx="9">
                  <c:v>114</c:v>
                </c:pt>
                <c:pt idx="12">
                  <c:v>108</c:v>
                </c:pt>
              </c:numCache>
            </c:numRef>
          </c:val>
          <c:extLst>
            <c:ext xmlns:c16="http://schemas.microsoft.com/office/drawing/2014/chart" uri="{C3380CC4-5D6E-409C-BE32-E72D297353CC}">
              <c16:uniqueId val="{00000003-B728-45B9-A04D-4A0877755C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573</c:v>
                </c:pt>
                <c:pt idx="3">
                  <c:v>657</c:v>
                </c:pt>
                <c:pt idx="6">
                  <c:v>728</c:v>
                </c:pt>
                <c:pt idx="9">
                  <c:v>645</c:v>
                </c:pt>
                <c:pt idx="12">
                  <c:v>490</c:v>
                </c:pt>
              </c:numCache>
            </c:numRef>
          </c:val>
          <c:extLst>
            <c:ext xmlns:c16="http://schemas.microsoft.com/office/drawing/2014/chart" uri="{C3380CC4-5D6E-409C-BE32-E72D297353CC}">
              <c16:uniqueId val="{00000004-B728-45B9-A04D-4A0877755C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28-45B9-A04D-4A0877755C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28-45B9-A04D-4A0877755C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2955</c:v>
                </c:pt>
                <c:pt idx="3">
                  <c:v>2906</c:v>
                </c:pt>
                <c:pt idx="6">
                  <c:v>2955</c:v>
                </c:pt>
                <c:pt idx="9">
                  <c:v>2885</c:v>
                </c:pt>
                <c:pt idx="12">
                  <c:v>2894</c:v>
                </c:pt>
              </c:numCache>
            </c:numRef>
          </c:val>
          <c:extLst>
            <c:ext xmlns:c16="http://schemas.microsoft.com/office/drawing/2014/chart" uri="{C3380CC4-5D6E-409C-BE32-E72D297353CC}">
              <c16:uniqueId val="{00000007-B728-45B9-A04D-4A0877755C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1672</c:v>
                </c:pt>
                <c:pt idx="2">
                  <c:v>#N/A</c:v>
                </c:pt>
                <c:pt idx="3">
                  <c:v>#N/A</c:v>
                </c:pt>
                <c:pt idx="4">
                  <c:v>1692</c:v>
                </c:pt>
                <c:pt idx="5">
                  <c:v>#N/A</c:v>
                </c:pt>
                <c:pt idx="6">
                  <c:v>#N/A</c:v>
                </c:pt>
                <c:pt idx="7">
                  <c:v>1701</c:v>
                </c:pt>
                <c:pt idx="8">
                  <c:v>#N/A</c:v>
                </c:pt>
                <c:pt idx="9">
                  <c:v>#N/A</c:v>
                </c:pt>
                <c:pt idx="10">
                  <c:v>1691</c:v>
                </c:pt>
                <c:pt idx="11">
                  <c:v>#N/A</c:v>
                </c:pt>
                <c:pt idx="12">
                  <c:v>#N/A</c:v>
                </c:pt>
                <c:pt idx="13">
                  <c:v>1635</c:v>
                </c:pt>
                <c:pt idx="14">
                  <c:v>#N/A</c:v>
                </c:pt>
              </c:numCache>
            </c:numRef>
          </c:val>
          <c:smooth val="0"/>
          <c:extLst>
            <c:ext xmlns:c16="http://schemas.microsoft.com/office/drawing/2014/chart" uri="{C3380CC4-5D6E-409C-BE32-E72D297353CC}">
              <c16:uniqueId val="{00000008-B728-45B9-A04D-4A0877755C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17830</c:v>
                </c:pt>
                <c:pt idx="5">
                  <c:v>17814</c:v>
                </c:pt>
                <c:pt idx="8">
                  <c:v>17390</c:v>
                </c:pt>
                <c:pt idx="11">
                  <c:v>16705</c:v>
                </c:pt>
                <c:pt idx="14">
                  <c:v>15672</c:v>
                </c:pt>
              </c:numCache>
            </c:numRef>
          </c:val>
          <c:extLst>
            <c:ext xmlns:c16="http://schemas.microsoft.com/office/drawing/2014/chart" uri="{C3380CC4-5D6E-409C-BE32-E72D297353CC}">
              <c16:uniqueId val="{00000000-3283-4EC8-AC7C-982FE48B9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4776</c:v>
                </c:pt>
                <c:pt idx="5">
                  <c:v>4456</c:v>
                </c:pt>
                <c:pt idx="8">
                  <c:v>4329</c:v>
                </c:pt>
                <c:pt idx="11">
                  <c:v>4308</c:v>
                </c:pt>
                <c:pt idx="14">
                  <c:v>5317</c:v>
                </c:pt>
              </c:numCache>
            </c:numRef>
          </c:val>
          <c:extLst>
            <c:ext xmlns:c16="http://schemas.microsoft.com/office/drawing/2014/chart" uri="{C3380CC4-5D6E-409C-BE32-E72D297353CC}">
              <c16:uniqueId val="{00000001-3283-4EC8-AC7C-982FE48B9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4379</c:v>
                </c:pt>
                <c:pt idx="5">
                  <c:v>5003</c:v>
                </c:pt>
                <c:pt idx="8">
                  <c:v>5165</c:v>
                </c:pt>
                <c:pt idx="11">
                  <c:v>6613</c:v>
                </c:pt>
                <c:pt idx="14">
                  <c:v>7457</c:v>
                </c:pt>
              </c:numCache>
            </c:numRef>
          </c:val>
          <c:extLst>
            <c:ext xmlns:c16="http://schemas.microsoft.com/office/drawing/2014/chart" uri="{C3380CC4-5D6E-409C-BE32-E72D297353CC}">
              <c16:uniqueId val="{00000002-3283-4EC8-AC7C-982FE48B9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83-4EC8-AC7C-982FE48B9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83-4EC8-AC7C-982FE48B9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83-4EC8-AC7C-982FE48B9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4238</c:v>
                </c:pt>
                <c:pt idx="3">
                  <c:v>4226</c:v>
                </c:pt>
                <c:pt idx="6">
                  <c:v>4246</c:v>
                </c:pt>
                <c:pt idx="9">
                  <c:v>4016</c:v>
                </c:pt>
                <c:pt idx="12">
                  <c:v>4026</c:v>
                </c:pt>
              </c:numCache>
            </c:numRef>
          </c:val>
          <c:extLst>
            <c:ext xmlns:c16="http://schemas.microsoft.com/office/drawing/2014/chart" uri="{C3380CC4-5D6E-409C-BE32-E72D297353CC}">
              <c16:uniqueId val="{00000006-3283-4EC8-AC7C-982FE48B9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908</c:v>
                </c:pt>
                <c:pt idx="3">
                  <c:v>829</c:v>
                </c:pt>
                <c:pt idx="6">
                  <c:v>1752</c:v>
                </c:pt>
                <c:pt idx="9">
                  <c:v>1629</c:v>
                </c:pt>
                <c:pt idx="12">
                  <c:v>1559</c:v>
                </c:pt>
              </c:numCache>
            </c:numRef>
          </c:val>
          <c:extLst>
            <c:ext xmlns:c16="http://schemas.microsoft.com/office/drawing/2014/chart" uri="{C3380CC4-5D6E-409C-BE32-E72D297353CC}">
              <c16:uniqueId val="{00000007-3283-4EC8-AC7C-982FE48B9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6429</c:v>
                </c:pt>
                <c:pt idx="3">
                  <c:v>6301</c:v>
                </c:pt>
                <c:pt idx="6">
                  <c:v>6255</c:v>
                </c:pt>
                <c:pt idx="9">
                  <c:v>6212</c:v>
                </c:pt>
                <c:pt idx="12">
                  <c:v>6880</c:v>
                </c:pt>
              </c:numCache>
            </c:numRef>
          </c:val>
          <c:extLst>
            <c:ext xmlns:c16="http://schemas.microsoft.com/office/drawing/2014/chart" uri="{C3380CC4-5D6E-409C-BE32-E72D297353CC}">
              <c16:uniqueId val="{00000008-3283-4EC8-AC7C-982FE48B9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1528</c:v>
                </c:pt>
                <c:pt idx="3">
                  <c:v>1423</c:v>
                </c:pt>
                <c:pt idx="6">
                  <c:v>1002</c:v>
                </c:pt>
                <c:pt idx="9">
                  <c:v>972</c:v>
                </c:pt>
                <c:pt idx="12">
                  <c:v>1332</c:v>
                </c:pt>
              </c:numCache>
            </c:numRef>
          </c:val>
          <c:extLst>
            <c:ext xmlns:c16="http://schemas.microsoft.com/office/drawing/2014/chart" uri="{C3380CC4-5D6E-409C-BE32-E72D297353CC}">
              <c16:uniqueId val="{00000009-3283-4EC8-AC7C-982FE48B9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26358</c:v>
                </c:pt>
                <c:pt idx="3">
                  <c:v>26973</c:v>
                </c:pt>
                <c:pt idx="6">
                  <c:v>26396</c:v>
                </c:pt>
                <c:pt idx="9">
                  <c:v>26300</c:v>
                </c:pt>
                <c:pt idx="12">
                  <c:v>25441</c:v>
                </c:pt>
              </c:numCache>
            </c:numRef>
          </c:val>
          <c:extLst>
            <c:ext xmlns:c16="http://schemas.microsoft.com/office/drawing/2014/chart" uri="{C3380CC4-5D6E-409C-BE32-E72D297353CC}">
              <c16:uniqueId val="{0000000A-3283-4EC8-AC7C-982FE48B94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12476</c:v>
                </c:pt>
                <c:pt idx="2">
                  <c:v>#N/A</c:v>
                </c:pt>
                <c:pt idx="3">
                  <c:v>#N/A</c:v>
                </c:pt>
                <c:pt idx="4">
                  <c:v>12479</c:v>
                </c:pt>
                <c:pt idx="5">
                  <c:v>#N/A</c:v>
                </c:pt>
                <c:pt idx="6">
                  <c:v>#N/A</c:v>
                </c:pt>
                <c:pt idx="7">
                  <c:v>12767</c:v>
                </c:pt>
                <c:pt idx="8">
                  <c:v>#N/A</c:v>
                </c:pt>
                <c:pt idx="9">
                  <c:v>#N/A</c:v>
                </c:pt>
                <c:pt idx="10">
                  <c:v>11502</c:v>
                </c:pt>
                <c:pt idx="11">
                  <c:v>#N/A</c:v>
                </c:pt>
                <c:pt idx="12">
                  <c:v>#N/A</c:v>
                </c:pt>
                <c:pt idx="13">
                  <c:v>10792</c:v>
                </c:pt>
                <c:pt idx="14">
                  <c:v>#N/A</c:v>
                </c:pt>
              </c:numCache>
            </c:numRef>
          </c:val>
          <c:smooth val="0"/>
          <c:extLst>
            <c:ext xmlns:c16="http://schemas.microsoft.com/office/drawing/2014/chart" uri="{C3380CC4-5D6E-409C-BE32-E72D297353CC}">
              <c16:uniqueId val="{0000000B-3283-4EC8-AC7C-982FE48B94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1520</c:v>
                </c:pt>
                <c:pt idx="1">
                  <c:v>1751</c:v>
                </c:pt>
                <c:pt idx="2">
                  <c:v>2207</c:v>
                </c:pt>
              </c:numCache>
            </c:numRef>
          </c:val>
          <c:extLst>
            <c:ext xmlns:c16="http://schemas.microsoft.com/office/drawing/2014/chart" uri="{C3380CC4-5D6E-409C-BE32-E72D297353CC}">
              <c16:uniqueId val="{00000000-02BB-4E1D-A4A8-EB2DFA0109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02BB-4E1D-A4A8-EB2DFA0109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2722</c:v>
                </c:pt>
                <c:pt idx="1">
                  <c:v>2886</c:v>
                </c:pt>
                <c:pt idx="2">
                  <c:v>3206</c:v>
                </c:pt>
              </c:numCache>
            </c:numRef>
          </c:val>
          <c:extLst>
            <c:ext xmlns:c16="http://schemas.microsoft.com/office/drawing/2014/chart" uri="{C3380CC4-5D6E-409C-BE32-E72D297353CC}">
              <c16:uniqueId val="{00000002-02BB-4E1D-A4A8-EB2DFA0109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{7761F368-C3C6-4BA5-A71F-6538746EF2B8}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552-494D-AF4D-152200A0C7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{4D3C4A84-BE51-4058-8B53-09A2C53385AE}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52-494D-AF4D-152200A0C7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{18F647A7-E7CF-419A-90A7-EF47F139B49E}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52-494D-AF4D-152200A0C7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{4C416FF5-B0B0-43B7-8FDD-CCBA2C1CDE64}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52-494D-AF4D-152200A0C7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{44B2958A-F383-4D3B-9DCA-84FAE35D2A20}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52-494D-AF4D-152200A0C7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{051EC585-F713-4AA1-9A5F-8DECDBDC0E19}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552-494D-AF4D-152200A0C7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{E1318901-8EF1-4128-875E-6A68DAC750C6}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552-494D-AF4D-152200A0C7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{172CBFBC-E925-4EDB-8D5C-29FFED5FE33D}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552-494D-AF4D-152200A0C7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{9CAB6AA9-22A0-46D3-AAF6-14422EB331DF}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552-494D-AF4D-152200A0C7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44.1</c:v>
                </c:pt>
                <c:pt idx="16">
                  <c:v>45.4</c:v>
                </c:pt>
                <c:pt idx="24">
                  <c:v>46.1</c:v>
                </c:pt>
                <c:pt idx="32">
                  <c:v>46.8</c:v>
                </c:pt>
              </c:numCache>
            </c:numRef>
          </c:xVal>
          <c:yVal>
            <c:numRef>
              <c:f>公会計指標分析・財政指標組合せ分析表!$BP$51:$DC$51</c:f>
              <c:numCache>
                <c:formatCode>#,##0.0;"▲ "#,##0.0</c:formatCode>
                <c:ptCount val="40"/>
                <c:pt idx="0">
                  <c:v>77.2</c:v>
                </c:pt>
                <c:pt idx="8">
                  <c:v>75.400000000000006</c:v>
                </c:pt>
                <c:pt idx="16">
                  <c:v>76.7</c:v>
                </c:pt>
                <c:pt idx="24">
                  <c:v>70.2</c:v>
                </c:pt>
                <c:pt idx="32">
                  <c:v>64.099999999999994</c:v>
                </c:pt>
              </c:numCache>
            </c:numRef>
          </c:yVal>
          <c:smooth val="0"/>
          <c:extLst>
            <c:ext xmlns:c16="http://schemas.microsoft.com/office/drawing/2014/chart" uri="{C3380CC4-5D6E-409C-BE32-E72D297353CC}">
              <c16:uniqueId val="{00000009-8552-494D-AF4D-152200A0C7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{FC97B5A8-CF03-4B19-BE55-6E42F3889CDF}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552-494D-AF4D-152200A0C7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{ED6E6BD8-D752-4C19-BFE3-42C05C40FFFE}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52-494D-AF4D-152200A0C7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{F4892FEE-44B4-4593-BC17-52A27CCC69F2}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52-494D-AF4D-152200A0C7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{52EE1672-ABA9-436B-8D45-0DCC98B520A9}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52-494D-AF4D-152200A0C7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{CDB5C12E-7A09-471F-B35B-8E5EF12C8766}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52-494D-AF4D-152200A0C7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{7773C0F3-D0A1-4B23-8435-2D913DD5E397}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552-494D-AF4D-152200A0C7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{D37DB20B-59F3-467B-A7B6-7741DE25C52F}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552-494D-AF4D-152200A0C7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{CE175E40-F0A5-44C7-AAB4-5FB3B9B1BF4E}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552-494D-AF4D-152200A0C7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{125D636A-2F84-47AC-B698-30925A500685}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552-494D-AF4D-152200A0C7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60.4</c:v>
                </c:pt>
                <c:pt idx="16">
                  <c:v>59.3</c:v>
                </c:pt>
                <c:pt idx="24">
                  <c:v>59.9</c:v>
                </c:pt>
                <c:pt idx="32">
                  <c:v>61.5</c:v>
                </c:pt>
              </c:numCache>
            </c:numRef>
          </c:xVal>
          <c:yVal>
            <c:numRef>
              <c:f>公会計指標分析・財政指標組合せ分析表!$BP$55:$DC$55</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8552-494D-AF4D-152200A0C725}"/>
            </c:ext>
          </c:extLst>
        </c:ser>
        <c:dLbls>
          <c:showLegendKey val="0"/>
          <c:showVal val="1"/>
          <c:showCatName val="0"/>
          <c:showSerName val="0"/>
          <c:showPercent val="0"/>
          <c:showBubbleSize val="0"/>
        </c:dLbls>
        <c:axId val="46179840"/>
        <c:axId val="46181760"/>
      </c:scatterChart>
      <c:valAx>
        <c:axId val="46179840"/>
        <c:scaling>
          <c:orientation val="minMax"/>
          <c:max val="63"/>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{7629B26B-B0E2-4E4A-BA83-918D579D5C63}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62-4176-9A5C-2D782D6685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{56E88763-C53B-469D-9C27-C8498A66A410}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62-4176-9A5C-2D782D6685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{48FB86F8-BBC4-4B51-AF14-D5D8D9B25108}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62-4176-9A5C-2D782D6685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{338DBC16-4CFD-4FB7-9D9B-A182EBBE0903}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62-4176-9A5C-2D782D6685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{51960B5A-0687-49FE-9DF9-F34D409620DC}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62-4176-9A5C-2D782D668510}"/>
                </c:ext>
              </c:extLst>
            </c:dLbl>
            <c:dLbl>
              <c:idx val="8"/>
              <c:layout>
                <c:manualLayout>
                  <c:x val="-4.5160355153971272E-2"/>
                  <c:y val="-5.052958852858437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{2662C260-EE69-403A-A853-8B06AE67299A}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62-4176-9A5C-2D782D668510}"/>
                </c:ext>
              </c:extLst>
            </c:dLbl>
            <c:dLbl>
              <c:idx val="16"/>
              <c:layout>
                <c:manualLayout>
                  <c:x val="-1.8235628084250128E-2"/>
                  <c:y val="-7.430336315943414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{1D6B2D4B-DC3B-4125-854F-723D4AFAE1A9}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62-4176-9A5C-2D782D66851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{79B54CEE-44B6-4EA2-8032-14DAFFB25DEE}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62-4176-9A5C-2D782D66851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{3CFA2F9C-EAEB-4501-9658-CCA2E62FC2B5}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62-4176-9A5C-2D782D6685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10.199999999999999</c:v>
                </c:pt>
                <c:pt idx="24">
                  <c:v>10.199999999999999</c:v>
                </c:pt>
                <c:pt idx="32">
                  <c:v>9.9</c:v>
                </c:pt>
              </c:numCache>
            </c:numRef>
          </c:xVal>
          <c:yVal>
            <c:numRef>
              <c:f>公会計指標分析・財政指標組合せ分析表!$BP$73:$DC$73</c:f>
              <c:numCache>
                <c:formatCode>#,##0.0;"▲ "#,##0.0</c:formatCode>
                <c:ptCount val="40"/>
                <c:pt idx="0">
                  <c:v>77.2</c:v>
                </c:pt>
                <c:pt idx="8">
                  <c:v>75.400000000000006</c:v>
                </c:pt>
                <c:pt idx="16">
                  <c:v>76.7</c:v>
                </c:pt>
                <c:pt idx="24">
                  <c:v>70.2</c:v>
                </c:pt>
                <c:pt idx="32">
                  <c:v>64.099999999999994</c:v>
                </c:pt>
              </c:numCache>
            </c:numRef>
          </c:yVal>
          <c:smooth val="0"/>
          <c:extLst>
            <c:ext xmlns:c16="http://schemas.microsoft.com/office/drawing/2014/chart" uri="{C3380CC4-5D6E-409C-BE32-E72D297353CC}">
              <c16:uniqueId val="{00000009-3562-4176-9A5C-2D782D6685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{212B4A85-2FAD-4E26-8EA6-1377603BBA0D}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62-4176-9A5C-2D782D6685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{1BB3C2B8-EF8F-4845-81A0-8C95341A4E6F}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62-4176-9A5C-2D782D6685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{D08A8152-1FF3-4D51-A064-B06B792FE955}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62-4176-9A5C-2D782D6685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{D32E84CF-21AB-4A9F-9FEC-26E6077A857D}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62-4176-9A5C-2D782D6685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{1804756E-7D32-43D0-9ACE-C06DA242D95F}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62-4176-9A5C-2D782D66851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{99D10207-63E8-41F7-8CA1-93846E399CC2}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62-4176-9A5C-2D782D66851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{EEE2ABD1-A14B-450E-BBA2-00B167E7F2B5}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62-4176-9A5C-2D782D668510}"/>
                </c:ext>
              </c:extLst>
            </c:dLbl>
            <c:dLbl>
              <c:idx val="24"/>
              <c:layout>
                <c:manualLayout>
                  <c:x val="-2.632123066743862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{67F43A2D-DD8F-4340-B59E-52003459E898}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62-4176-9A5C-2D782D668510}"/>
                </c:ext>
              </c:extLst>
            </c:dLbl>
            <c:dLbl>
              <c:idx val="32"/>
              <c:layout>
                <c:manualLayout>
                  <c:x val="-3.6947103676747646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{DD803A6A-5E2D-4645-A581-D948EFE0507B}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62-4176-9A5C-2D782D6685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3562-4176-9A5C-2D782D668510}"/>
            </c:ext>
          </c:extLst>
        </c:ser>
        <c:dLbls>
          <c:showLegendKey val="0"/>
          <c:showVal val="1"/>
          <c:showCatName val="0"/>
          <c:showSerName val="0"/>
          <c:showPercent val="0"/>
          <c:showBubbleSize val="0"/>
        </c:dLbls>
        <c:axId val="84219776"/>
        <c:axId val="84234240"/>
      </c:scatterChart>
      <c:valAx>
        <c:axId val="84219776"/>
        <c:scaling>
          <c:orientation val="minMax"/>
          <c:max val="11.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7"/>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年度においては、元利償還金は前年度と比べ</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年度に借入れを行った</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庁舎東館建設事業</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等に係る元金償還の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開始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したものの、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公営企業債の元利償還金に対する繰入金が減少したことで、全体としては減少した。また、算入公債費等は、災害復旧費等に係る基準財政需要額の減少により、前年度と比べ９５百万円の減となった。</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本市の特徴として、単独事業債や防衛関係補助金を財源とする事業債が多いことや、非合併団体であること等により、算入公債費等の割合が低い。</a:t>
          </a:r>
          <a:endParaRPr lang="ja-JP" altLang="ja-JP" sz="1200">
            <a:effectLst/>
            <a:latin typeface="ＭＳ ゴシック" panose="020B0609070205080204" pitchFamily="49" charset="-128"/>
            <a:ea typeface="ＭＳ ゴシック" panose="020B0609070205080204" pitchFamily="49" charset="-128"/>
          </a:endParaRPr>
        </a:p>
        <a:p>
          <a:pPr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大規模建設事業</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が複数予定されていることから、</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建設事業費の縮減や平準化に努め、元利償還金の低減を図る。</a:t>
          </a:r>
          <a:endParaRPr lang="ja-JP" altLang="ja-JP" sz="1200">
            <a:effectLst/>
            <a:latin typeface="ＭＳ ゴシック" panose="020B0609070205080204" pitchFamily="49" charset="-128"/>
            <a:ea typeface="ＭＳ ゴシック" panose="020B0609070205080204" pitchFamily="49" charset="-128"/>
          </a:endParaRPr>
        </a:p>
        <a:p>
          <a:pPr fontAlgn="base"/>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年度においては、前年度と比べ将来負担額</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及び充当可能財源等</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共に増となった。</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地方債残高については、今後も大規模事業</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が複数予定されている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ものの、令和２年度以降は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一旦</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落ち着く見込みであるため、起債計画に沿った借入により、地方債残高の抑制に努める。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退職手当負担見込額については、職員数</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微増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一般職の基本額の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に伴い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また、本市の重要な課題として、基金残高の低水準が挙げられる。その他特定目的基金は増加しているものの、財政調整基金の計画的な積立てについては不透明な状況にある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基金残高を増やしていくともに起債発行額や債務負担行為の総額を抑制し、将来負担額の縮減及び充当可能基金の増額に努める必要がある。　</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静岡県御殿場市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千万円余の増となった。この主な要因として、財政調整基金の積立（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００万円余）のほか、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ふるさと納税寄付金の増に伴うふるさと応援基金への積立増（３億７，１００万円余）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等が挙げられる。</a:t>
          </a:r>
          <a:endParaRPr lang="ja-JP"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計画等に基づき、計画的に積立てを行っていくとともに、その他特定目的基金については、基金の目的に沿った積立て、事業充当を行い、適正かつ計画的な基金運用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・地域振興推進基金：地域の学校や道路等の整備、環境対策等による地域振興の推進</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・ふるさと応援基金：ふるさと納税制度により本市に寄附を行った寄附者の思いを実現するための事業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・特定防衛施設周辺整備調整交付金事業基金（子ども医療費助成事業）：子育て世帯の医療費負担を軽減するため、特定防衛施設周辺整備調整交付金を財源として子ども医療費の助成を行う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・特定防衛施設周辺整備調整交付金事業基金（予防接種事業）：市民の健康維持のため、特定防衛施設周辺整備調整交付金を財源として乳幼児・児童に対する定期予防接種費用を助成を行う</a:t>
          </a:r>
          <a:endParaRPr lang="ja-JP"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・地域振興推進基金：浄化槽設置事業や道路修繕事業等の財源として１億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００万円余を充当した一方で、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５，４００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万円余の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・ふるさと応援基金：ふるさと納税寄付金の増額に伴う増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・特定防衛施設周辺整備調整交付金事業基金（子ども医療費助成事業及び予防接種事業）：国の交付決定に基づく事業充当配分による減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・都市計画事業建設基金：寄附目的に沿った市道整備事業の財源として充当したことによる減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基金の目的に沿った積立て、事業への充当を行うとともに、所期の目的を達成した基金については整理する等、適正な運営を行う。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市税収入の想定以上の伸び等により、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００万円余の積立てを行った。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市税収入の１割程度（１５億円程度）を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下限に確保しておくことを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目標に計画的に積立てを行っていく。そのためにも、歳入確保と歳出抑制に努めるとともに、事業の見直しや統廃合等により事業の効率化を図っていく。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基金残高が少なく、起債計画上、令和５年度以降、公債費が減少に転じることから、通常の歳入歳出の枠内で対応する。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類似団体と比較すると、比率は低くなっている。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これは、当市の普通建設事業費が大きく、インフラ整備や老朽化が進んだ学校教育施設の改築、改修（長寿命化）等を重点的に実施していることが理由として挙げられる。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しかしながら、市民会館や本庁舎等の大規模施設の老朽化が進んでおり、令和元年度に策定した公共施設等総合管理計画の個別計画を基に施設の老朽化対策を積極的に取り組む必要がある。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466262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03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44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466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xdr:cNvSpPr txBox="1"/>
      </xdr:nvSpPr>
      <xdr:spPr>
        <a:xfrm>
          <a:off x="4813300" y="5389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83" name="楕円 82"/>
        <xdr:cNvSpPr/>
      </xdr:nvSpPr>
      <xdr:spPr>
        <a:xfrm>
          <a:off x="4711700" y="49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84" name="有形固定資産減価償却率該当値テキスト"/>
        <xdr:cNvSpPr txBox="1"/>
      </xdr:nvSpPr>
      <xdr:spPr>
        <a:xfrm>
          <a:off x="4813300" y="4808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85" name="楕円 84"/>
        <xdr:cNvSpPr/>
      </xdr:nvSpPr>
      <xdr:spPr>
        <a:xfrm>
          <a:off x="40005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36014</xdr:rowOff>
    </xdr:to>
    <xdr:cxnSp macro="">
      <xdr:nvCxnSpPr>
        <xdr:cNvPr id="86" name="直線コネクタ 85"/>
        <xdr:cNvCxnSpPr/>
      </xdr:nvCxnSpPr>
      <xdr:spPr>
        <a:xfrm>
          <a:off x="4051300" y="498647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113483</xdr:rowOff>
    </xdr:from>
    <xdr:to>
      <xdr:col>15</xdr:col>
      <xdr:colOff>187325</xdr:colOff>
      <xdr:row>29</xdr:row>
      <xdr:rowOff>43633</xdr:rowOff>
    </xdr:to>
    <xdr:sp macro="" textlink="">
      <xdr:nvSpPr>
        <xdr:cNvPr id="87" name="楕円 86"/>
        <xdr:cNvSpPr/>
      </xdr:nvSpPr>
      <xdr:spPr>
        <a:xfrm>
          <a:off x="32385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164283</xdr:rowOff>
    </xdr:from>
    <xdr:to>
      <xdr:col>19</xdr:col>
      <xdr:colOff>136525</xdr:colOff>
      <xdr:row>29</xdr:row>
      <xdr:rowOff>14424</xdr:rowOff>
    </xdr:to>
    <xdr:cxnSp macro="">
      <xdr:nvCxnSpPr>
        <xdr:cNvPr id="88" name="直線コネクタ 87"/>
        <xdr:cNvCxnSpPr/>
      </xdr:nvCxnSpPr>
      <xdr:spPr>
        <a:xfrm>
          <a:off x="3289300" y="4964883"/>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73388</xdr:rowOff>
    </xdr:from>
    <xdr:to>
      <xdr:col>11</xdr:col>
      <xdr:colOff>187325</xdr:colOff>
      <xdr:row>29</xdr:row>
      <xdr:rowOff>3538</xdr:rowOff>
    </xdr:to>
    <xdr:sp macro="" textlink="">
      <xdr:nvSpPr>
        <xdr:cNvPr id="89" name="楕円 88"/>
        <xdr:cNvSpPr/>
      </xdr:nvSpPr>
      <xdr:spPr>
        <a:xfrm>
          <a:off x="2476500" y="48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124188</xdr:rowOff>
    </xdr:from>
    <xdr:to>
      <xdr:col>15</xdr:col>
      <xdr:colOff>136525</xdr:colOff>
      <xdr:row>28</xdr:row>
      <xdr:rowOff>164283</xdr:rowOff>
    </xdr:to>
    <xdr:cxnSp macro="">
      <xdr:nvCxnSpPr>
        <xdr:cNvPr id="90" name="直線コネクタ 89"/>
        <xdr:cNvCxnSpPr/>
      </xdr:nvCxnSpPr>
      <xdr:spPr>
        <a:xfrm>
          <a:off x="2527300" y="4924788"/>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40731</xdr:rowOff>
    </xdr:from>
    <xdr:to>
      <xdr:col>7</xdr:col>
      <xdr:colOff>187325</xdr:colOff>
      <xdr:row>29</xdr:row>
      <xdr:rowOff>142331</xdr:rowOff>
    </xdr:to>
    <xdr:sp macro="" textlink="">
      <xdr:nvSpPr>
        <xdr:cNvPr id="91" name="楕円 90"/>
        <xdr:cNvSpPr/>
      </xdr:nvSpPr>
      <xdr:spPr>
        <a:xfrm>
          <a:off x="1714500" y="50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124188</xdr:rowOff>
    </xdr:from>
    <xdr:to>
      <xdr:col>11</xdr:col>
      <xdr:colOff>136525</xdr:colOff>
      <xdr:row>29</xdr:row>
      <xdr:rowOff>91531</xdr:rowOff>
    </xdr:to>
    <xdr:cxnSp macro="">
      <xdr:nvCxnSpPr>
        <xdr:cNvPr id="92" name="直線コネクタ 91"/>
        <xdr:cNvCxnSpPr/>
      </xdr:nvCxnSpPr>
      <xdr:spPr>
        <a:xfrm flipV="1">
          <a:off x="1765300" y="4924788"/>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xdr:cNvSpPr txBox="1"/>
      </xdr:nvSpPr>
      <xdr:spPr>
        <a:xfrm>
          <a:off x="3086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324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97" name="n_1mainValue有形固定資産減価償却率"/>
        <xdr:cNvSpPr txBox="1"/>
      </xdr:nvSpPr>
      <xdr:spPr>
        <a:xfrm>
          <a:off x="3836044" y="47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60160</xdr:rowOff>
    </xdr:from>
    <xdr:ext cx="405111" cy="259045"/>
    <xdr:sp macro="" textlink="">
      <xdr:nvSpPr>
        <xdr:cNvPr id="98" name="n_2mainValue有形固定資産減価償却率"/>
        <xdr:cNvSpPr txBox="1"/>
      </xdr:nvSpPr>
      <xdr:spPr>
        <a:xfrm>
          <a:off x="3086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20065</xdr:rowOff>
    </xdr:from>
    <xdr:ext cx="405111" cy="259045"/>
    <xdr:sp macro="" textlink="">
      <xdr:nvSpPr>
        <xdr:cNvPr id="99" name="n_3mainValue有形固定資産減価償却率"/>
        <xdr:cNvSpPr txBox="1"/>
      </xdr:nvSpPr>
      <xdr:spPr>
        <a:xfrm>
          <a:off x="2324744" y="464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158858</xdr:rowOff>
    </xdr:from>
    <xdr:ext cx="405111" cy="259045"/>
    <xdr:sp macro="" textlink="">
      <xdr:nvSpPr>
        <xdr:cNvPr id="100" name="n_4mainValue有形固定資産減価償却率"/>
        <xdr:cNvSpPr txBox="1"/>
      </xdr:nvSpPr>
      <xdr:spPr>
        <a:xfrm>
          <a:off x="1562744" y="478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類似団体平均と比較すると比率は低くなっている。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これは、算定式の分母である計上一般財源等（歳入）等と経常経費充当財源等の差が大きいこと及び分子である充当可能基金残高及び充当可能特定歳入が微増していることが要因として考えられる。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しかしながら、当該年度と将来で負担のバランスが適切になるように今後は事業内容等を考慮し、検討していく必要がある。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4541308"/>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060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0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4" name="債務償還比率平均値テキスト"/>
        <xdr:cNvSpPr txBox="1"/>
      </xdr:nvSpPr>
      <xdr:spPr>
        <a:xfrm>
          <a:off x="14846300" y="5233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9" name="フローチャート: 判断 138"/>
        <xdr:cNvSpPr/>
      </xdr:nvSpPr>
      <xdr:spPr>
        <a:xfrm>
          <a:off x="11747500" y="5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166208</xdr:rowOff>
    </xdr:from>
    <xdr:to>
      <xdr:col>76</xdr:col>
      <xdr:colOff>73025</xdr:colOff>
      <xdr:row>29</xdr:row>
      <xdr:rowOff>96358</xdr:rowOff>
    </xdr:to>
    <xdr:sp macro="" textlink="">
      <xdr:nvSpPr>
        <xdr:cNvPr id="145" name="楕円 144"/>
        <xdr:cNvSpPr/>
      </xdr:nvSpPr>
      <xdr:spPr>
        <a:xfrm>
          <a:off x="14744700" y="49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17635</xdr:rowOff>
    </xdr:from>
    <xdr:ext cx="469744" cy="259045"/>
    <xdr:sp macro="" textlink="">
      <xdr:nvSpPr>
        <xdr:cNvPr id="146" name="債務償還比率該当値テキスト"/>
        <xdr:cNvSpPr txBox="1"/>
      </xdr:nvSpPr>
      <xdr:spPr>
        <a:xfrm>
          <a:off x="14846300" y="48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26543</xdr:rowOff>
    </xdr:from>
    <xdr:to>
      <xdr:col>72</xdr:col>
      <xdr:colOff>123825</xdr:colOff>
      <xdr:row>29</xdr:row>
      <xdr:rowOff>128143</xdr:rowOff>
    </xdr:to>
    <xdr:sp macro="" textlink="">
      <xdr:nvSpPr>
        <xdr:cNvPr id="147" name="楕円 146"/>
        <xdr:cNvSpPr/>
      </xdr:nvSpPr>
      <xdr:spPr>
        <a:xfrm>
          <a:off x="14033500" y="4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45558</xdr:rowOff>
    </xdr:from>
    <xdr:to>
      <xdr:col>76</xdr:col>
      <xdr:colOff>22225</xdr:colOff>
      <xdr:row>29</xdr:row>
      <xdr:rowOff>77343</xdr:rowOff>
    </xdr:to>
    <xdr:cxnSp macro="">
      <xdr:nvCxnSpPr>
        <xdr:cNvPr id="148" name="直線コネクタ 147"/>
        <xdr:cNvCxnSpPr/>
      </xdr:nvCxnSpPr>
      <xdr:spPr>
        <a:xfrm flipV="1">
          <a:off x="14084300" y="5017608"/>
          <a:ext cx="7112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88794</xdr:rowOff>
    </xdr:from>
    <xdr:to>
      <xdr:col>68</xdr:col>
      <xdr:colOff>123825</xdr:colOff>
      <xdr:row>30</xdr:row>
      <xdr:rowOff>18944</xdr:rowOff>
    </xdr:to>
    <xdr:sp macro="" textlink="">
      <xdr:nvSpPr>
        <xdr:cNvPr id="149" name="楕円 148"/>
        <xdr:cNvSpPr/>
      </xdr:nvSpPr>
      <xdr:spPr>
        <a:xfrm>
          <a:off x="13271500" y="50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77343</xdr:rowOff>
    </xdr:from>
    <xdr:to>
      <xdr:col>72</xdr:col>
      <xdr:colOff>73025</xdr:colOff>
      <xdr:row>29</xdr:row>
      <xdr:rowOff>139594</xdr:rowOff>
    </xdr:to>
    <xdr:cxnSp macro="">
      <xdr:nvCxnSpPr>
        <xdr:cNvPr id="150" name="直線コネクタ 149"/>
        <xdr:cNvCxnSpPr/>
      </xdr:nvCxnSpPr>
      <xdr:spPr>
        <a:xfrm flipV="1">
          <a:off x="13322300" y="5049393"/>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103787</xdr:rowOff>
    </xdr:from>
    <xdr:to>
      <xdr:col>64</xdr:col>
      <xdr:colOff>123825</xdr:colOff>
      <xdr:row>30</xdr:row>
      <xdr:rowOff>33937</xdr:rowOff>
    </xdr:to>
    <xdr:sp macro="" textlink="">
      <xdr:nvSpPr>
        <xdr:cNvPr id="151" name="楕円 150"/>
        <xdr:cNvSpPr/>
      </xdr:nvSpPr>
      <xdr:spPr>
        <a:xfrm>
          <a:off x="12509500" y="50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139594</xdr:rowOff>
    </xdr:from>
    <xdr:to>
      <xdr:col>68</xdr:col>
      <xdr:colOff>73025</xdr:colOff>
      <xdr:row>29</xdr:row>
      <xdr:rowOff>154587</xdr:rowOff>
    </xdr:to>
    <xdr:cxnSp macro="">
      <xdr:nvCxnSpPr>
        <xdr:cNvPr id="152" name="直線コネクタ 151"/>
        <xdr:cNvCxnSpPr/>
      </xdr:nvCxnSpPr>
      <xdr:spPr>
        <a:xfrm flipV="1">
          <a:off x="12560300" y="5111644"/>
          <a:ext cx="762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85796</xdr:rowOff>
    </xdr:from>
    <xdr:to>
      <xdr:col>60</xdr:col>
      <xdr:colOff>123825</xdr:colOff>
      <xdr:row>30</xdr:row>
      <xdr:rowOff>15946</xdr:rowOff>
    </xdr:to>
    <xdr:sp macro="" textlink="">
      <xdr:nvSpPr>
        <xdr:cNvPr id="153" name="楕円 152"/>
        <xdr:cNvSpPr/>
      </xdr:nvSpPr>
      <xdr:spPr>
        <a:xfrm>
          <a:off x="11747500" y="50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136596</xdr:rowOff>
    </xdr:from>
    <xdr:to>
      <xdr:col>64</xdr:col>
      <xdr:colOff>73025</xdr:colOff>
      <xdr:row>29</xdr:row>
      <xdr:rowOff>154587</xdr:rowOff>
    </xdr:to>
    <xdr:cxnSp macro="">
      <xdr:nvCxnSpPr>
        <xdr:cNvPr id="154" name="直線コネクタ 153"/>
        <xdr:cNvCxnSpPr/>
      </xdr:nvCxnSpPr>
      <xdr:spPr>
        <a:xfrm>
          <a:off x="11798300" y="5108646"/>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5" name="n_1aveValue債務償還比率"/>
        <xdr:cNvSpPr txBox="1"/>
      </xdr:nvSpPr>
      <xdr:spPr>
        <a:xfrm>
          <a:off x="138367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6" name="n_2aveValue債務償還比率"/>
        <xdr:cNvSpPr txBox="1"/>
      </xdr:nvSpPr>
      <xdr:spPr>
        <a:xfrm>
          <a:off x="13087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7" name="n_3aveValue債務償還比率"/>
        <xdr:cNvSpPr txBox="1"/>
      </xdr:nvSpPr>
      <xdr:spPr>
        <a:xfrm>
          <a:off x="12325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164200</xdr:rowOff>
    </xdr:from>
    <xdr:ext cx="469744" cy="259045"/>
    <xdr:sp macro="" textlink="">
      <xdr:nvSpPr>
        <xdr:cNvPr id="158" name="n_4aveValue債務償還比率"/>
        <xdr:cNvSpPr txBox="1"/>
      </xdr:nvSpPr>
      <xdr:spPr>
        <a:xfrm>
          <a:off x="11563427" y="53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144670</xdr:rowOff>
    </xdr:from>
    <xdr:ext cx="469744" cy="259045"/>
    <xdr:sp macro="" textlink="">
      <xdr:nvSpPr>
        <xdr:cNvPr id="159" name="n_1mainValue債務償還比率"/>
        <xdr:cNvSpPr txBox="1"/>
      </xdr:nvSpPr>
      <xdr:spPr>
        <a:xfrm>
          <a:off x="13836727" y="477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35471</xdr:rowOff>
    </xdr:from>
    <xdr:ext cx="469744" cy="259045"/>
    <xdr:sp macro="" textlink="">
      <xdr:nvSpPr>
        <xdr:cNvPr id="160" name="n_2mainValue債務償還比率"/>
        <xdr:cNvSpPr txBox="1"/>
      </xdr:nvSpPr>
      <xdr:spPr>
        <a:xfrm>
          <a:off x="13087427" y="48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50464</xdr:rowOff>
    </xdr:from>
    <xdr:ext cx="469744" cy="259045"/>
    <xdr:sp macro="" textlink="">
      <xdr:nvSpPr>
        <xdr:cNvPr id="161" name="n_3mainValue債務償還比率"/>
        <xdr:cNvSpPr txBox="1"/>
      </xdr:nvSpPr>
      <xdr:spPr>
        <a:xfrm>
          <a:off x="12325427" y="485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32473</xdr:rowOff>
    </xdr:from>
    <xdr:ext cx="469744" cy="259045"/>
    <xdr:sp macro="" textlink="">
      <xdr:nvSpPr>
        <xdr:cNvPr id="162" name="n_4mainValue債務償還比率"/>
        <xdr:cNvSpPr txBox="1"/>
      </xdr:nvSpPr>
      <xdr:spPr>
        <a:xfrm>
          <a:off x="11563427" y="483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xdr:cNvSpPr/>
      </xdr:nvSpPr>
      <xdr:spPr>
        <a:xfrm>
          <a:off x="1079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道路】&#10;有形固定資産減価償却率該当値テキスト"/>
        <xdr:cNvSpPr txBox="1"/>
      </xdr:nvSpPr>
      <xdr:spPr>
        <a:xfrm>
          <a:off x="4673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170724</xdr:rowOff>
    </xdr:from>
    <xdr:to>
      <xdr:col>20</xdr:col>
      <xdr:colOff>38100</xdr:colOff>
      <xdr:row>37</xdr:row>
      <xdr:rowOff>100874</xdr:rowOff>
    </xdr:to>
    <xdr:sp macro="" textlink="">
      <xdr:nvSpPr>
        <xdr:cNvPr id="76" name="楕円 75"/>
        <xdr:cNvSpPr/>
      </xdr:nvSpPr>
      <xdr:spPr>
        <a:xfrm>
          <a:off x="3746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50074</xdr:rowOff>
    </xdr:from>
    <xdr:to>
      <xdr:col>24</xdr:col>
      <xdr:colOff>63500</xdr:colOff>
      <xdr:row>37</xdr:row>
      <xdr:rowOff>61504</xdr:rowOff>
    </xdr:to>
    <xdr:cxnSp macro="">
      <xdr:nvCxnSpPr>
        <xdr:cNvPr id="77" name="直線コネクタ 76"/>
        <xdr:cNvCxnSpPr/>
      </xdr:nvCxnSpPr>
      <xdr:spPr>
        <a:xfrm>
          <a:off x="3797300" y="63937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4173</xdr:rowOff>
    </xdr:from>
    <xdr:to>
      <xdr:col>15</xdr:col>
      <xdr:colOff>101600</xdr:colOff>
      <xdr:row>37</xdr:row>
      <xdr:rowOff>105773</xdr:rowOff>
    </xdr:to>
    <xdr:sp macro="" textlink="">
      <xdr:nvSpPr>
        <xdr:cNvPr id="78" name="楕円 77"/>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50074</xdr:rowOff>
    </xdr:from>
    <xdr:to>
      <xdr:col>19</xdr:col>
      <xdr:colOff>177800</xdr:colOff>
      <xdr:row>37</xdr:row>
      <xdr:rowOff>54973</xdr:rowOff>
    </xdr:to>
    <xdr:cxnSp macro="">
      <xdr:nvCxnSpPr>
        <xdr:cNvPr id="79" name="直線コネクタ 78"/>
        <xdr:cNvCxnSpPr/>
      </xdr:nvCxnSpPr>
      <xdr:spPr>
        <a:xfrm flipV="1">
          <a:off x="2908300" y="63937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80" name="楕円 79"/>
        <xdr:cNvSpPr/>
      </xdr:nvSpPr>
      <xdr:spPr>
        <a:xfrm>
          <a:off x="1968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37011</xdr:rowOff>
    </xdr:from>
    <xdr:to>
      <xdr:col>15</xdr:col>
      <xdr:colOff>50800</xdr:colOff>
      <xdr:row>37</xdr:row>
      <xdr:rowOff>54973</xdr:rowOff>
    </xdr:to>
    <xdr:cxnSp macro="">
      <xdr:nvCxnSpPr>
        <xdr:cNvPr id="81" name="直線コネクタ 80"/>
        <xdr:cNvCxnSpPr/>
      </xdr:nvCxnSpPr>
      <xdr:spPr>
        <a:xfrm>
          <a:off x="2019300" y="638066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37011</xdr:rowOff>
    </xdr:to>
    <xdr:cxnSp macro="">
      <xdr:nvCxnSpPr>
        <xdr:cNvPr id="83" name="直線コネクタ 82"/>
        <xdr:cNvCxnSpPr/>
      </xdr:nvCxnSpPr>
      <xdr:spPr>
        <a:xfrm>
          <a:off x="1130300" y="636596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65876</xdr:rowOff>
    </xdr:from>
    <xdr:ext cx="405111" cy="259045"/>
    <xdr:sp macro="" textlink="">
      <xdr:nvSpPr>
        <xdr:cNvPr id="87" name="n_4aveValue【道路】&#10;有形固定資産減価償却率"/>
        <xdr:cNvSpPr txBox="1"/>
      </xdr:nvSpPr>
      <xdr:spPr>
        <a:xfrm>
          <a:off x="927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117401</xdr:rowOff>
    </xdr:from>
    <xdr:ext cx="405111" cy="259045"/>
    <xdr:sp macro="" textlink="">
      <xdr:nvSpPr>
        <xdr:cNvPr id="88" name="n_1mainValue【道路】&#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122300</xdr:rowOff>
    </xdr:from>
    <xdr:ext cx="405111" cy="259045"/>
    <xdr:sp macro="" textlink="">
      <xdr:nvSpPr>
        <xdr:cNvPr id="89" name="n_2mainValue【道路】&#10;有形固定資産減価償却率"/>
        <xdr:cNvSpPr txBox="1"/>
      </xdr:nvSpPr>
      <xdr:spPr>
        <a:xfrm>
          <a:off x="2705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90" name="n_3mainValue【道路】&#10;有形固定資産減価償却率"/>
        <xdr:cNvSpPr txBox="1"/>
      </xdr:nvSpPr>
      <xdr:spPr>
        <a:xfrm>
          <a:off x="1816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91" name="n_4mainValue【道路】&#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3" name="テキスト ボックス 11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65505</xdr:rowOff>
    </xdr:from>
    <xdr:to>
      <xdr:col>54</xdr:col>
      <xdr:colOff>189865</xdr:colOff>
      <xdr:row>42</xdr:row>
      <xdr:rowOff>62712</xdr:rowOff>
    </xdr:to>
    <xdr:cxnSp macro="">
      <xdr:nvCxnSpPr>
        <xdr:cNvPr id="117" name="直線コネクタ 116"/>
        <xdr:cNvCxnSpPr/>
      </xdr:nvCxnSpPr>
      <xdr:spPr>
        <a:xfrm flipV="1">
          <a:off x="10476865" y="6752055"/>
          <a:ext cx="0" cy="51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66539</xdr:rowOff>
    </xdr:from>
    <xdr:ext cx="469744" cy="259045"/>
    <xdr:sp macro="" textlink="">
      <xdr:nvSpPr>
        <xdr:cNvPr id="118" name="【道路】&#10;一人当たり延長最小値テキスト"/>
        <xdr:cNvSpPr txBox="1"/>
      </xdr:nvSpPr>
      <xdr:spPr>
        <a:xfrm>
          <a:off x="10515600" y="72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62712</xdr:rowOff>
    </xdr:from>
    <xdr:to>
      <xdr:col>55</xdr:col>
      <xdr:colOff>88900</xdr:colOff>
      <xdr:row>42</xdr:row>
      <xdr:rowOff>62712</xdr:rowOff>
    </xdr:to>
    <xdr:cxnSp macro="">
      <xdr:nvCxnSpPr>
        <xdr:cNvPr id="119" name="直線コネクタ 118"/>
        <xdr:cNvCxnSpPr/>
      </xdr:nvCxnSpPr>
      <xdr:spPr>
        <a:xfrm>
          <a:off x="10388600" y="726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12182</xdr:rowOff>
    </xdr:from>
    <xdr:ext cx="534377" cy="259045"/>
    <xdr:sp macro="" textlink="">
      <xdr:nvSpPr>
        <xdr:cNvPr id="120" name="【道路】&#10;一人当たり延長最大値テキスト"/>
        <xdr:cNvSpPr txBox="1"/>
      </xdr:nvSpPr>
      <xdr:spPr>
        <a:xfrm>
          <a:off x="10515600" y="652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65505</xdr:rowOff>
    </xdr:from>
    <xdr:to>
      <xdr:col>55</xdr:col>
      <xdr:colOff>88900</xdr:colOff>
      <xdr:row>39</xdr:row>
      <xdr:rowOff>65505</xdr:rowOff>
    </xdr:to>
    <xdr:cxnSp macro="">
      <xdr:nvCxnSpPr>
        <xdr:cNvPr id="121" name="直線コネクタ 120"/>
        <xdr:cNvCxnSpPr/>
      </xdr:nvCxnSpPr>
      <xdr:spPr>
        <a:xfrm>
          <a:off x="10388600" y="67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64880</xdr:rowOff>
    </xdr:from>
    <xdr:ext cx="469744" cy="259045"/>
    <xdr:sp macro="" textlink="">
      <xdr:nvSpPr>
        <xdr:cNvPr id="122" name="【道路】&#10;一人当たり延長平均値テキスト"/>
        <xdr:cNvSpPr txBox="1"/>
      </xdr:nvSpPr>
      <xdr:spPr>
        <a:xfrm>
          <a:off x="10515600" y="7094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86453</xdr:rowOff>
    </xdr:from>
    <xdr:to>
      <xdr:col>55</xdr:col>
      <xdr:colOff>50800</xdr:colOff>
      <xdr:row>42</xdr:row>
      <xdr:rowOff>16603</xdr:rowOff>
    </xdr:to>
    <xdr:sp macro="" textlink="">
      <xdr:nvSpPr>
        <xdr:cNvPr id="123" name="フローチャート: 判断 122"/>
        <xdr:cNvSpPr/>
      </xdr:nvSpPr>
      <xdr:spPr>
        <a:xfrm>
          <a:off x="10426700" y="711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94748</xdr:rowOff>
    </xdr:from>
    <xdr:to>
      <xdr:col>50</xdr:col>
      <xdr:colOff>165100</xdr:colOff>
      <xdr:row>42</xdr:row>
      <xdr:rowOff>24898</xdr:rowOff>
    </xdr:to>
    <xdr:sp macro="" textlink="">
      <xdr:nvSpPr>
        <xdr:cNvPr id="124" name="フローチャート: 判断 123"/>
        <xdr:cNvSpPr/>
      </xdr:nvSpPr>
      <xdr:spPr>
        <a:xfrm>
          <a:off x="9588500" y="71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73275</xdr:rowOff>
    </xdr:from>
    <xdr:to>
      <xdr:col>46</xdr:col>
      <xdr:colOff>38100</xdr:colOff>
      <xdr:row>42</xdr:row>
      <xdr:rowOff>3425</xdr:rowOff>
    </xdr:to>
    <xdr:sp macro="" textlink="">
      <xdr:nvSpPr>
        <xdr:cNvPr id="125" name="フローチャート: 判断 124"/>
        <xdr:cNvSpPr/>
      </xdr:nvSpPr>
      <xdr:spPr>
        <a:xfrm>
          <a:off x="8699500" y="710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76051</xdr:rowOff>
    </xdr:from>
    <xdr:to>
      <xdr:col>41</xdr:col>
      <xdr:colOff>101600</xdr:colOff>
      <xdr:row>42</xdr:row>
      <xdr:rowOff>6201</xdr:rowOff>
    </xdr:to>
    <xdr:sp macro="" textlink="">
      <xdr:nvSpPr>
        <xdr:cNvPr id="126" name="フローチャート: 判断 125"/>
        <xdr:cNvSpPr/>
      </xdr:nvSpPr>
      <xdr:spPr>
        <a:xfrm>
          <a:off x="7810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167115</xdr:rowOff>
    </xdr:from>
    <xdr:to>
      <xdr:col>36</xdr:col>
      <xdr:colOff>165100</xdr:colOff>
      <xdr:row>41</xdr:row>
      <xdr:rowOff>97265</xdr:rowOff>
    </xdr:to>
    <xdr:sp macro="" textlink="">
      <xdr:nvSpPr>
        <xdr:cNvPr id="127" name="フローチャート: 判断 126"/>
        <xdr:cNvSpPr/>
      </xdr:nvSpPr>
      <xdr:spPr>
        <a:xfrm>
          <a:off x="6921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64588</xdr:rowOff>
    </xdr:from>
    <xdr:to>
      <xdr:col>55</xdr:col>
      <xdr:colOff>50800</xdr:colOff>
      <xdr:row>41</xdr:row>
      <xdr:rowOff>166188</xdr:rowOff>
    </xdr:to>
    <xdr:sp macro="" textlink="">
      <xdr:nvSpPr>
        <xdr:cNvPr id="133" name="楕円 132"/>
        <xdr:cNvSpPr/>
      </xdr:nvSpPr>
      <xdr:spPr>
        <a:xfrm>
          <a:off x="104267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23965</xdr:rowOff>
    </xdr:from>
    <xdr:ext cx="469744" cy="259045"/>
    <xdr:sp macro="" textlink="">
      <xdr:nvSpPr>
        <xdr:cNvPr id="134" name="【道路】&#10;一人当たり延長該当値テキスト"/>
        <xdr:cNvSpPr txBox="1"/>
      </xdr:nvSpPr>
      <xdr:spPr>
        <a:xfrm>
          <a:off x="10515600" y="688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65878</xdr:rowOff>
    </xdr:from>
    <xdr:to>
      <xdr:col>50</xdr:col>
      <xdr:colOff>165100</xdr:colOff>
      <xdr:row>41</xdr:row>
      <xdr:rowOff>167478</xdr:rowOff>
    </xdr:to>
    <xdr:sp macro="" textlink="">
      <xdr:nvSpPr>
        <xdr:cNvPr id="135" name="楕円 134"/>
        <xdr:cNvSpPr/>
      </xdr:nvSpPr>
      <xdr:spPr>
        <a:xfrm>
          <a:off x="9588500" y="70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115388</xdr:rowOff>
    </xdr:from>
    <xdr:to>
      <xdr:col>55</xdr:col>
      <xdr:colOff>0</xdr:colOff>
      <xdr:row>41</xdr:row>
      <xdr:rowOff>116678</xdr:rowOff>
    </xdr:to>
    <xdr:cxnSp macro="">
      <xdr:nvCxnSpPr>
        <xdr:cNvPr id="136" name="直線コネクタ 135"/>
        <xdr:cNvCxnSpPr/>
      </xdr:nvCxnSpPr>
      <xdr:spPr>
        <a:xfrm flipV="1">
          <a:off x="9639300" y="7144838"/>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96609</xdr:rowOff>
    </xdr:from>
    <xdr:to>
      <xdr:col>46</xdr:col>
      <xdr:colOff>38100</xdr:colOff>
      <xdr:row>34</xdr:row>
      <xdr:rowOff>26759</xdr:rowOff>
    </xdr:to>
    <xdr:sp macro="" textlink="">
      <xdr:nvSpPr>
        <xdr:cNvPr id="137" name="楕円 136"/>
        <xdr:cNvSpPr/>
      </xdr:nvSpPr>
      <xdr:spPr>
        <a:xfrm>
          <a:off x="8699500" y="57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147409</xdr:rowOff>
    </xdr:from>
    <xdr:to>
      <xdr:col>50</xdr:col>
      <xdr:colOff>114300</xdr:colOff>
      <xdr:row>41</xdr:row>
      <xdr:rowOff>116678</xdr:rowOff>
    </xdr:to>
    <xdr:cxnSp macro="">
      <xdr:nvCxnSpPr>
        <xdr:cNvPr id="138" name="直線コネクタ 137"/>
        <xdr:cNvCxnSpPr/>
      </xdr:nvCxnSpPr>
      <xdr:spPr>
        <a:xfrm>
          <a:off x="8750300" y="5805259"/>
          <a:ext cx="889000" cy="13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85358</xdr:rowOff>
    </xdr:from>
    <xdr:to>
      <xdr:col>41</xdr:col>
      <xdr:colOff>101600</xdr:colOff>
      <xdr:row>36</xdr:row>
      <xdr:rowOff>15508</xdr:rowOff>
    </xdr:to>
    <xdr:sp macro="" textlink="">
      <xdr:nvSpPr>
        <xdr:cNvPr id="139" name="楕円 138"/>
        <xdr:cNvSpPr/>
      </xdr:nvSpPr>
      <xdr:spPr>
        <a:xfrm>
          <a:off x="7810500" y="60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147409</xdr:rowOff>
    </xdr:from>
    <xdr:to>
      <xdr:col>45</xdr:col>
      <xdr:colOff>177800</xdr:colOff>
      <xdr:row>35</xdr:row>
      <xdr:rowOff>136158</xdr:rowOff>
    </xdr:to>
    <xdr:cxnSp macro="">
      <xdr:nvCxnSpPr>
        <xdr:cNvPr id="140" name="直線コネクタ 139"/>
        <xdr:cNvCxnSpPr/>
      </xdr:nvCxnSpPr>
      <xdr:spPr>
        <a:xfrm flipV="1">
          <a:off x="7861300" y="5805259"/>
          <a:ext cx="889000" cy="3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136385</xdr:rowOff>
    </xdr:from>
    <xdr:to>
      <xdr:col>36</xdr:col>
      <xdr:colOff>165100</xdr:colOff>
      <xdr:row>38</xdr:row>
      <xdr:rowOff>66535</xdr:rowOff>
    </xdr:to>
    <xdr:sp macro="" textlink="">
      <xdr:nvSpPr>
        <xdr:cNvPr id="141" name="楕円 140"/>
        <xdr:cNvSpPr/>
      </xdr:nvSpPr>
      <xdr:spPr>
        <a:xfrm>
          <a:off x="6921500" y="64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136158</xdr:rowOff>
    </xdr:from>
    <xdr:to>
      <xdr:col>41</xdr:col>
      <xdr:colOff>50800</xdr:colOff>
      <xdr:row>38</xdr:row>
      <xdr:rowOff>15735</xdr:rowOff>
    </xdr:to>
    <xdr:cxnSp macro="">
      <xdr:nvCxnSpPr>
        <xdr:cNvPr id="142" name="直線コネクタ 141"/>
        <xdr:cNvCxnSpPr/>
      </xdr:nvCxnSpPr>
      <xdr:spPr>
        <a:xfrm flipV="1">
          <a:off x="6972300" y="6136908"/>
          <a:ext cx="889000" cy="39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16025</xdr:rowOff>
    </xdr:from>
    <xdr:ext cx="469744" cy="259045"/>
    <xdr:sp macro="" textlink="">
      <xdr:nvSpPr>
        <xdr:cNvPr id="143" name="n_1aveValue【道路】&#10;一人当たり延長"/>
        <xdr:cNvSpPr txBox="1"/>
      </xdr:nvSpPr>
      <xdr:spPr>
        <a:xfrm>
          <a:off x="9391727" y="72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166002</xdr:rowOff>
    </xdr:from>
    <xdr:ext cx="469744" cy="259045"/>
    <xdr:sp macro="" textlink="">
      <xdr:nvSpPr>
        <xdr:cNvPr id="144" name="n_2aveValue【道路】&#10;一人当たり延長"/>
        <xdr:cNvSpPr txBox="1"/>
      </xdr:nvSpPr>
      <xdr:spPr>
        <a:xfrm>
          <a:off x="8515427" y="719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168778</xdr:rowOff>
    </xdr:from>
    <xdr:ext cx="469744" cy="259045"/>
    <xdr:sp macro="" textlink="">
      <xdr:nvSpPr>
        <xdr:cNvPr id="145" name="n_3aveValue【道路】&#10;一人当たり延長"/>
        <xdr:cNvSpPr txBox="1"/>
      </xdr:nvSpPr>
      <xdr:spPr>
        <a:xfrm>
          <a:off x="76264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88392</xdr:rowOff>
    </xdr:from>
    <xdr:ext cx="534377" cy="259045"/>
    <xdr:sp macro="" textlink="">
      <xdr:nvSpPr>
        <xdr:cNvPr id="146" name="n_4aveValue【道路】&#10;一人当たり延長"/>
        <xdr:cNvSpPr txBox="1"/>
      </xdr:nvSpPr>
      <xdr:spPr>
        <a:xfrm>
          <a:off x="6705111" y="71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12555</xdr:rowOff>
    </xdr:from>
    <xdr:ext cx="469744" cy="259045"/>
    <xdr:sp macro="" textlink="">
      <xdr:nvSpPr>
        <xdr:cNvPr id="147" name="n_1mainValue【道路】&#10;一人当たり延長"/>
        <xdr:cNvSpPr txBox="1"/>
      </xdr:nvSpPr>
      <xdr:spPr>
        <a:xfrm>
          <a:off x="9391727" y="68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43286</xdr:rowOff>
    </xdr:from>
    <xdr:ext cx="534377" cy="259045"/>
    <xdr:sp macro="" textlink="">
      <xdr:nvSpPr>
        <xdr:cNvPr id="148" name="n_2mainValue【道路】&#10;一人当たり延長"/>
        <xdr:cNvSpPr txBox="1"/>
      </xdr:nvSpPr>
      <xdr:spPr>
        <a:xfrm>
          <a:off x="8483111" y="55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32035</xdr:rowOff>
    </xdr:from>
    <xdr:ext cx="534377" cy="259045"/>
    <xdr:sp macro="" textlink="">
      <xdr:nvSpPr>
        <xdr:cNvPr id="149" name="n_3mainValue【道路】&#10;一人当たり延長"/>
        <xdr:cNvSpPr txBox="1"/>
      </xdr:nvSpPr>
      <xdr:spPr>
        <a:xfrm>
          <a:off x="7594111" y="58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83062</xdr:rowOff>
    </xdr:from>
    <xdr:ext cx="534377" cy="259045"/>
    <xdr:sp macro="" textlink="">
      <xdr:nvSpPr>
        <xdr:cNvPr id="150" name="n_4mainValue【道路】&#10;一人当たり延長"/>
        <xdr:cNvSpPr txBox="1"/>
      </xdr:nvSpPr>
      <xdr:spPr>
        <a:xfrm>
          <a:off x="6705111" y="62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6" name="直線コネクタ 175"/>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9"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80" name="直線コネクタ 179"/>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81"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2" name="フローチャート: 判断 181"/>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3" name="フローチャート: 判断 18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4" name="フローチャート: 判断 183"/>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5" name="フローチャート: 判断 184"/>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86" name="フローチャート: 判断 185"/>
        <xdr:cNvSpPr/>
      </xdr:nvSpPr>
      <xdr:spPr>
        <a:xfrm>
          <a:off x="1079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53703</xdr:rowOff>
    </xdr:from>
    <xdr:to>
      <xdr:col>24</xdr:col>
      <xdr:colOff>114300</xdr:colOff>
      <xdr:row>61</xdr:row>
      <xdr:rowOff>155303</xdr:rowOff>
    </xdr:to>
    <xdr:sp macro="" textlink="">
      <xdr:nvSpPr>
        <xdr:cNvPr id="192" name="楕円 191"/>
        <xdr:cNvSpPr/>
      </xdr:nvSpPr>
      <xdr:spPr>
        <a:xfrm>
          <a:off x="4584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32130</xdr:rowOff>
    </xdr:from>
    <xdr:ext cx="405111" cy="259045"/>
    <xdr:sp macro="" textlink="">
      <xdr:nvSpPr>
        <xdr:cNvPr id="193" name="【橋りょう・トンネル】&#10;有形固定資産減価償却率該当値テキスト"/>
        <xdr:cNvSpPr txBox="1"/>
      </xdr:nvSpPr>
      <xdr:spPr>
        <a:xfrm>
          <a:off x="4673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4" name="楕円 193"/>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104503</xdr:rowOff>
    </xdr:to>
    <xdr:cxnSp macro="">
      <xdr:nvCxnSpPr>
        <xdr:cNvPr id="195" name="直線コネクタ 194"/>
        <xdr:cNvCxnSpPr/>
      </xdr:nvCxnSpPr>
      <xdr:spPr>
        <a:xfrm>
          <a:off x="3797300" y="105351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6" name="楕円 195"/>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76744</xdr:rowOff>
    </xdr:to>
    <xdr:cxnSp macro="">
      <xdr:nvCxnSpPr>
        <xdr:cNvPr id="197" name="直線コネクタ 196"/>
        <xdr:cNvCxnSpPr/>
      </xdr:nvCxnSpPr>
      <xdr:spPr>
        <a:xfrm>
          <a:off x="2908300" y="105074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8" name="楕円 197"/>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48985</xdr:rowOff>
    </xdr:to>
    <xdr:cxnSp macro="">
      <xdr:nvCxnSpPr>
        <xdr:cNvPr id="199" name="直線コネクタ 198"/>
        <xdr:cNvCxnSpPr/>
      </xdr:nvCxnSpPr>
      <xdr:spPr>
        <a:xfrm>
          <a:off x="2019300" y="104764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200" name="楕円 199"/>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17962</xdr:rowOff>
    </xdr:to>
    <xdr:cxnSp macro="">
      <xdr:nvCxnSpPr>
        <xdr:cNvPr id="201" name="直線コネクタ 200"/>
        <xdr:cNvCxnSpPr/>
      </xdr:nvCxnSpPr>
      <xdr:spPr>
        <a:xfrm>
          <a:off x="1130300" y="104747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5" name="n_4aveValue【橋りょう・トンネル】&#10;有形固定資産減価償却率"/>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6" name="n_1mainValue【橋りょう・トンネル】&#10;有形固定資産減価償却率"/>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7" name="n_2mainValue【橋りょう・トンネル】&#10;有形固定資産減価償却率"/>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8" name="n_3mainValue【橋りょう・トンネ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9" name="n_4mainValue【橋りょう・トンネル】&#10;有形固定資産減価償却率"/>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1" name="テキスト ボックス 22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3" name="テキスト ボックス 22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5" name="テキスト ボックス 22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7" name="テキスト ボックス 22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9" name="テキスト ボックス 22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3" name="直線コネクタ 232"/>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4"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5" name="直線コネクタ 234"/>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6"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7" name="直線コネクタ 236"/>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8"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9" name="フローチャート: 判断 238"/>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40" name="フローチャート: 判断 239"/>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41" name="フローチャート: 判断 240"/>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2" name="フローチャート: 判断 241"/>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135010</xdr:rowOff>
    </xdr:from>
    <xdr:to>
      <xdr:col>36</xdr:col>
      <xdr:colOff>165100</xdr:colOff>
      <xdr:row>63</xdr:row>
      <xdr:rowOff>65160</xdr:rowOff>
    </xdr:to>
    <xdr:sp macro="" textlink="">
      <xdr:nvSpPr>
        <xdr:cNvPr id="243" name="フローチャート: 判断 242"/>
        <xdr:cNvSpPr/>
      </xdr:nvSpPr>
      <xdr:spPr>
        <a:xfrm>
          <a:off x="6921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144470</xdr:rowOff>
    </xdr:from>
    <xdr:to>
      <xdr:col>55</xdr:col>
      <xdr:colOff>50800</xdr:colOff>
      <xdr:row>63</xdr:row>
      <xdr:rowOff>74620</xdr:rowOff>
    </xdr:to>
    <xdr:sp macro="" textlink="">
      <xdr:nvSpPr>
        <xdr:cNvPr id="249" name="楕円 248"/>
        <xdr:cNvSpPr/>
      </xdr:nvSpPr>
      <xdr:spPr>
        <a:xfrm>
          <a:off x="10426700" y="10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167347</xdr:rowOff>
    </xdr:from>
    <xdr:ext cx="599010" cy="259045"/>
    <xdr:sp macro="" textlink="">
      <xdr:nvSpPr>
        <xdr:cNvPr id="250" name="【橋りょう・トンネル】&#10;一人当たり有形固定資産（償却資産）額該当値テキスト"/>
        <xdr:cNvSpPr txBox="1"/>
      </xdr:nvSpPr>
      <xdr:spPr>
        <a:xfrm>
          <a:off x="10515600" y="1062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146062</xdr:rowOff>
    </xdr:from>
    <xdr:to>
      <xdr:col>50</xdr:col>
      <xdr:colOff>165100</xdr:colOff>
      <xdr:row>63</xdr:row>
      <xdr:rowOff>76212</xdr:rowOff>
    </xdr:to>
    <xdr:sp macro="" textlink="">
      <xdr:nvSpPr>
        <xdr:cNvPr id="251" name="楕円 250"/>
        <xdr:cNvSpPr/>
      </xdr:nvSpPr>
      <xdr:spPr>
        <a:xfrm>
          <a:off x="9588500" y="107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23820</xdr:rowOff>
    </xdr:from>
    <xdr:to>
      <xdr:col>55</xdr:col>
      <xdr:colOff>0</xdr:colOff>
      <xdr:row>63</xdr:row>
      <xdr:rowOff>25412</xdr:rowOff>
    </xdr:to>
    <xdr:cxnSp macro="">
      <xdr:nvCxnSpPr>
        <xdr:cNvPr id="252" name="直線コネクタ 251"/>
        <xdr:cNvCxnSpPr/>
      </xdr:nvCxnSpPr>
      <xdr:spPr>
        <a:xfrm flipV="1">
          <a:off x="9639300" y="10825170"/>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146924</xdr:rowOff>
    </xdr:from>
    <xdr:to>
      <xdr:col>46</xdr:col>
      <xdr:colOff>38100</xdr:colOff>
      <xdr:row>63</xdr:row>
      <xdr:rowOff>77074</xdr:rowOff>
    </xdr:to>
    <xdr:sp macro="" textlink="">
      <xdr:nvSpPr>
        <xdr:cNvPr id="253" name="楕円 252"/>
        <xdr:cNvSpPr/>
      </xdr:nvSpPr>
      <xdr:spPr>
        <a:xfrm>
          <a:off x="8699500" y="107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25412</xdr:rowOff>
    </xdr:from>
    <xdr:to>
      <xdr:col>50</xdr:col>
      <xdr:colOff>114300</xdr:colOff>
      <xdr:row>63</xdr:row>
      <xdr:rowOff>26274</xdr:rowOff>
    </xdr:to>
    <xdr:cxnSp macro="">
      <xdr:nvCxnSpPr>
        <xdr:cNvPr id="254" name="直線コネクタ 253"/>
        <xdr:cNvCxnSpPr/>
      </xdr:nvCxnSpPr>
      <xdr:spPr>
        <a:xfrm flipV="1">
          <a:off x="8750300" y="10826762"/>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147184</xdr:rowOff>
    </xdr:from>
    <xdr:to>
      <xdr:col>41</xdr:col>
      <xdr:colOff>101600</xdr:colOff>
      <xdr:row>63</xdr:row>
      <xdr:rowOff>77334</xdr:rowOff>
    </xdr:to>
    <xdr:sp macro="" textlink="">
      <xdr:nvSpPr>
        <xdr:cNvPr id="255" name="楕円 254"/>
        <xdr:cNvSpPr/>
      </xdr:nvSpPr>
      <xdr:spPr>
        <a:xfrm>
          <a:off x="7810500" y="107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26274</xdr:rowOff>
    </xdr:from>
    <xdr:to>
      <xdr:col>45</xdr:col>
      <xdr:colOff>177800</xdr:colOff>
      <xdr:row>63</xdr:row>
      <xdr:rowOff>26534</xdr:rowOff>
    </xdr:to>
    <xdr:cxnSp macro="">
      <xdr:nvCxnSpPr>
        <xdr:cNvPr id="256" name="直線コネクタ 255"/>
        <xdr:cNvCxnSpPr/>
      </xdr:nvCxnSpPr>
      <xdr:spPr>
        <a:xfrm flipV="1">
          <a:off x="7861300" y="1082762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147580</xdr:rowOff>
    </xdr:from>
    <xdr:to>
      <xdr:col>36</xdr:col>
      <xdr:colOff>165100</xdr:colOff>
      <xdr:row>63</xdr:row>
      <xdr:rowOff>77730</xdr:rowOff>
    </xdr:to>
    <xdr:sp macro="" textlink="">
      <xdr:nvSpPr>
        <xdr:cNvPr id="257" name="楕円 256"/>
        <xdr:cNvSpPr/>
      </xdr:nvSpPr>
      <xdr:spPr>
        <a:xfrm>
          <a:off x="6921500" y="107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26534</xdr:rowOff>
    </xdr:from>
    <xdr:to>
      <xdr:col>41</xdr:col>
      <xdr:colOff>50800</xdr:colOff>
      <xdr:row>63</xdr:row>
      <xdr:rowOff>26930</xdr:rowOff>
    </xdr:to>
    <xdr:cxnSp macro="">
      <xdr:nvCxnSpPr>
        <xdr:cNvPr id="258" name="直線コネクタ 257"/>
        <xdr:cNvCxnSpPr/>
      </xdr:nvCxnSpPr>
      <xdr:spPr>
        <a:xfrm flipV="1">
          <a:off x="6972300" y="10827884"/>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9"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60"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61"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81687</xdr:rowOff>
    </xdr:from>
    <xdr:ext cx="599010" cy="259045"/>
    <xdr:sp macro="" textlink="">
      <xdr:nvSpPr>
        <xdr:cNvPr id="262" name="n_4aveValue【橋りょう・トンネル】&#10;一人当たり有形固定資産（償却資産）額"/>
        <xdr:cNvSpPr txBox="1"/>
      </xdr:nvSpPr>
      <xdr:spPr>
        <a:xfrm>
          <a:off x="6672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92739</xdr:rowOff>
    </xdr:from>
    <xdr:ext cx="599010" cy="259045"/>
    <xdr:sp macro="" textlink="">
      <xdr:nvSpPr>
        <xdr:cNvPr id="263" name="n_1mainValue【橋りょう・トンネル】&#10;一人当たり有形固定資産（償却資産）額"/>
        <xdr:cNvSpPr txBox="1"/>
      </xdr:nvSpPr>
      <xdr:spPr>
        <a:xfrm>
          <a:off x="9327095" y="105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93601</xdr:rowOff>
    </xdr:from>
    <xdr:ext cx="599010" cy="259045"/>
    <xdr:sp macro="" textlink="">
      <xdr:nvSpPr>
        <xdr:cNvPr id="264" name="n_2mainValue【橋りょう・トンネル】&#10;一人当たり有形固定資産（償却資産）額"/>
        <xdr:cNvSpPr txBox="1"/>
      </xdr:nvSpPr>
      <xdr:spPr>
        <a:xfrm>
          <a:off x="8450795" y="105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93861</xdr:rowOff>
    </xdr:from>
    <xdr:ext cx="599010" cy="259045"/>
    <xdr:sp macro="" textlink="">
      <xdr:nvSpPr>
        <xdr:cNvPr id="265" name="n_3mainValue【橋りょう・トンネル】&#10;一人当たり有形固定資産（償却資産）額"/>
        <xdr:cNvSpPr txBox="1"/>
      </xdr:nvSpPr>
      <xdr:spPr>
        <a:xfrm>
          <a:off x="7561795" y="1055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68857</xdr:rowOff>
    </xdr:from>
    <xdr:ext cx="599010" cy="259045"/>
    <xdr:sp macro="" textlink="">
      <xdr:nvSpPr>
        <xdr:cNvPr id="266" name="n_4mainValue【橋りょう・トンネル】&#10;一人当たり有形固定資産（償却資産）額"/>
        <xdr:cNvSpPr txBox="1"/>
      </xdr:nvSpPr>
      <xdr:spPr>
        <a:xfrm>
          <a:off x="6672795" y="1087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91" name="直線コネクタ 290"/>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4"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5" name="直線コネクタ 294"/>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6"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7" name="フローチャート: 判断 296"/>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8" name="フローチャート: 判断 297"/>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9" name="フローチャート: 判断 298"/>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00" name="フローチャート: 判断 299"/>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301" name="フローチャート: 判断 300"/>
        <xdr:cNvSpPr/>
      </xdr:nvSpPr>
      <xdr:spPr>
        <a:xfrm>
          <a:off x="1079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307" name="楕円 306"/>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121938</xdr:rowOff>
    </xdr:from>
    <xdr:ext cx="405111" cy="259045"/>
    <xdr:sp macro="" textlink="">
      <xdr:nvSpPr>
        <xdr:cNvPr id="308" name="【公営住宅】&#10;有形固定資産減価償却率該当値テキスト"/>
        <xdr:cNvSpPr txBox="1"/>
      </xdr:nvSpPr>
      <xdr:spPr>
        <a:xfrm>
          <a:off x="4673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9" name="楕円 308"/>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22861</xdr:rowOff>
    </xdr:to>
    <xdr:cxnSp macro="">
      <xdr:nvCxnSpPr>
        <xdr:cNvPr id="310" name="直線コネクタ 309"/>
        <xdr:cNvCxnSpPr/>
      </xdr:nvCxnSpPr>
      <xdr:spPr>
        <a:xfrm>
          <a:off x="3797300" y="14222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311" name="楕円 310"/>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82</xdr:row>
      <xdr:rowOff>163830</xdr:rowOff>
    </xdr:to>
    <xdr:cxnSp macro="">
      <xdr:nvCxnSpPr>
        <xdr:cNvPr id="312" name="直線コネクタ 311"/>
        <xdr:cNvCxnSpPr/>
      </xdr:nvCxnSpPr>
      <xdr:spPr>
        <a:xfrm>
          <a:off x="2908300" y="1419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313" name="楕円 312"/>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131445</xdr:rowOff>
    </xdr:to>
    <xdr:cxnSp macro="">
      <xdr:nvCxnSpPr>
        <xdr:cNvPr id="314" name="直線コネクタ 313"/>
        <xdr:cNvCxnSpPr/>
      </xdr:nvCxnSpPr>
      <xdr:spPr>
        <a:xfrm>
          <a:off x="2019300" y="141579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5" name="楕円 314"/>
        <xdr:cNvSpPr/>
      </xdr:nvSpPr>
      <xdr:spPr>
        <a:xfrm>
          <a:off x="107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99061</xdr:rowOff>
    </xdr:to>
    <xdr:cxnSp macro="">
      <xdr:nvCxnSpPr>
        <xdr:cNvPr id="316" name="直線コネクタ 315"/>
        <xdr:cNvCxnSpPr/>
      </xdr:nvCxnSpPr>
      <xdr:spPr>
        <a:xfrm>
          <a:off x="113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7"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8"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9"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20" name="n_4aveValue【公営住宅】&#10;有形固定資産減価償却率"/>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21" name="n_1mainValue【公営住宅】&#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1922</xdr:rowOff>
    </xdr:from>
    <xdr:ext cx="405111" cy="259045"/>
    <xdr:sp macro="" textlink="">
      <xdr:nvSpPr>
        <xdr:cNvPr id="322" name="n_2mainValue【公営住宅】&#10;有形固定資産減価償却率"/>
        <xdr:cNvSpPr txBox="1"/>
      </xdr:nvSpPr>
      <xdr:spPr>
        <a:xfrm>
          <a:off x="2705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23" name="n_3main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24" name="n_4main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8" name="直線コネクタ 347"/>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9"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50" name="直線コネクタ 349"/>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51"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2" name="直線コネクタ 351"/>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3"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4" name="フローチャート: 判断 353"/>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5" name="フローチャート: 判断 354"/>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6" name="フローチャート: 判断 355"/>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7" name="フローチャート: 判断 356"/>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8" name="フローチャート: 判断 357"/>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64" name="楕円 363"/>
        <xdr:cNvSpPr/>
      </xdr:nvSpPr>
      <xdr:spPr>
        <a:xfrm>
          <a:off x="10426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17797</xdr:rowOff>
    </xdr:from>
    <xdr:ext cx="469744" cy="259045"/>
    <xdr:sp macro="" textlink="">
      <xdr:nvSpPr>
        <xdr:cNvPr id="365" name="【公営住宅】&#10;一人当たり面積該当値テキスト"/>
        <xdr:cNvSpPr txBox="1"/>
      </xdr:nvSpPr>
      <xdr:spPr>
        <a:xfrm>
          <a:off x="10515600"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167132</xdr:rowOff>
    </xdr:from>
    <xdr:to>
      <xdr:col>50</xdr:col>
      <xdr:colOff>165100</xdr:colOff>
      <xdr:row>84</xdr:row>
      <xdr:rowOff>97282</xdr:rowOff>
    </xdr:to>
    <xdr:sp macro="" textlink="">
      <xdr:nvSpPr>
        <xdr:cNvPr id="366" name="楕円 365"/>
        <xdr:cNvSpPr/>
      </xdr:nvSpPr>
      <xdr:spPr>
        <a:xfrm>
          <a:off x="9588500" y="143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45720</xdr:rowOff>
    </xdr:from>
    <xdr:to>
      <xdr:col>55</xdr:col>
      <xdr:colOff>0</xdr:colOff>
      <xdr:row>84</xdr:row>
      <xdr:rowOff>46482</xdr:rowOff>
    </xdr:to>
    <xdr:cxnSp macro="">
      <xdr:nvCxnSpPr>
        <xdr:cNvPr id="367" name="直線コネクタ 366"/>
        <xdr:cNvCxnSpPr/>
      </xdr:nvCxnSpPr>
      <xdr:spPr>
        <a:xfrm flipV="1">
          <a:off x="9639300" y="144475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68" name="楕円 367"/>
        <xdr:cNvSpPr/>
      </xdr:nvSpPr>
      <xdr:spPr>
        <a:xfrm>
          <a:off x="8699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46482</xdr:rowOff>
    </xdr:from>
    <xdr:to>
      <xdr:col>50</xdr:col>
      <xdr:colOff>114300</xdr:colOff>
      <xdr:row>84</xdr:row>
      <xdr:rowOff>47244</xdr:rowOff>
    </xdr:to>
    <xdr:cxnSp macro="">
      <xdr:nvCxnSpPr>
        <xdr:cNvPr id="369" name="直線コネクタ 368"/>
        <xdr:cNvCxnSpPr/>
      </xdr:nvCxnSpPr>
      <xdr:spPr>
        <a:xfrm flipV="1">
          <a:off x="8750300" y="144482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168656</xdr:rowOff>
    </xdr:from>
    <xdr:to>
      <xdr:col>41</xdr:col>
      <xdr:colOff>101600</xdr:colOff>
      <xdr:row>84</xdr:row>
      <xdr:rowOff>98806</xdr:rowOff>
    </xdr:to>
    <xdr:sp macro="" textlink="">
      <xdr:nvSpPr>
        <xdr:cNvPr id="370" name="楕円 369"/>
        <xdr:cNvSpPr/>
      </xdr:nvSpPr>
      <xdr:spPr>
        <a:xfrm>
          <a:off x="7810500" y="143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47244</xdr:rowOff>
    </xdr:from>
    <xdr:to>
      <xdr:col>45</xdr:col>
      <xdr:colOff>177800</xdr:colOff>
      <xdr:row>84</xdr:row>
      <xdr:rowOff>48006</xdr:rowOff>
    </xdr:to>
    <xdr:cxnSp macro="">
      <xdr:nvCxnSpPr>
        <xdr:cNvPr id="371" name="直線コネクタ 370"/>
        <xdr:cNvCxnSpPr/>
      </xdr:nvCxnSpPr>
      <xdr:spPr>
        <a:xfrm flipV="1">
          <a:off x="7861300" y="144490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169418</xdr:rowOff>
    </xdr:from>
    <xdr:to>
      <xdr:col>36</xdr:col>
      <xdr:colOff>165100</xdr:colOff>
      <xdr:row>84</xdr:row>
      <xdr:rowOff>99568</xdr:rowOff>
    </xdr:to>
    <xdr:sp macro="" textlink="">
      <xdr:nvSpPr>
        <xdr:cNvPr id="372" name="楕円 371"/>
        <xdr:cNvSpPr/>
      </xdr:nvSpPr>
      <xdr:spPr>
        <a:xfrm>
          <a:off x="69215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48006</xdr:rowOff>
    </xdr:from>
    <xdr:to>
      <xdr:col>41</xdr:col>
      <xdr:colOff>50800</xdr:colOff>
      <xdr:row>84</xdr:row>
      <xdr:rowOff>48768</xdr:rowOff>
    </xdr:to>
    <xdr:cxnSp macro="">
      <xdr:nvCxnSpPr>
        <xdr:cNvPr id="373" name="直線コネクタ 372"/>
        <xdr:cNvCxnSpPr/>
      </xdr:nvCxnSpPr>
      <xdr:spPr>
        <a:xfrm flipV="1">
          <a:off x="6972300" y="144498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4"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5"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6"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7"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113809</xdr:rowOff>
    </xdr:from>
    <xdr:ext cx="469744" cy="259045"/>
    <xdr:sp macro="" textlink="">
      <xdr:nvSpPr>
        <xdr:cNvPr id="378" name="n_1mainValue【公営住宅】&#10;一人当たり面積"/>
        <xdr:cNvSpPr txBox="1"/>
      </xdr:nvSpPr>
      <xdr:spPr>
        <a:xfrm>
          <a:off x="93917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79" name="n_2mainValue【公営住宅】&#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115333</xdr:rowOff>
    </xdr:from>
    <xdr:ext cx="469744" cy="259045"/>
    <xdr:sp macro="" textlink="">
      <xdr:nvSpPr>
        <xdr:cNvPr id="380" name="n_3mainValue【公営住宅】&#10;一人当たり面積"/>
        <xdr:cNvSpPr txBox="1"/>
      </xdr:nvSpPr>
      <xdr:spPr>
        <a:xfrm>
          <a:off x="7626427" y="141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116095</xdr:rowOff>
    </xdr:from>
    <xdr:ext cx="469744" cy="259045"/>
    <xdr:sp macro="" textlink="">
      <xdr:nvSpPr>
        <xdr:cNvPr id="381" name="n_4mainValue【公営住宅】&#10;一人当たり面積"/>
        <xdr:cNvSpPr txBox="1"/>
      </xdr:nvSpPr>
      <xdr:spPr>
        <a:xfrm>
          <a:off x="6737427" y="14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3" name="直線コネクタ 42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5" name="直線コネクタ 42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7" name="直線コネクタ 42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9" name="フローチャート: 判断 42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30" name="フローチャート: 判断 42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31" name="フローチャート: 判断 43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2" name="フローチャート: 判断 43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33" name="フローチャート: 判断 432"/>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439" name="楕円 438"/>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22151</xdr:rowOff>
    </xdr:from>
    <xdr:ext cx="405111" cy="259045"/>
    <xdr:sp macro="" textlink="">
      <xdr:nvSpPr>
        <xdr:cNvPr id="440" name="【認定こども園・幼稚園・保育所】&#10;有形固定資産減価償却率該当値テキスト"/>
        <xdr:cNvSpPr txBox="1"/>
      </xdr:nvSpPr>
      <xdr:spPr>
        <a:xfrm>
          <a:off x="16357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41" name="楕円 440"/>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50074</xdr:rowOff>
    </xdr:to>
    <xdr:cxnSp macro="">
      <xdr:nvCxnSpPr>
        <xdr:cNvPr id="442" name="直線コネクタ 441"/>
        <xdr:cNvCxnSpPr/>
      </xdr:nvCxnSpPr>
      <xdr:spPr>
        <a:xfrm>
          <a:off x="15481300" y="65276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43" name="楕円 442"/>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12519</xdr:rowOff>
    </xdr:to>
    <xdr:cxnSp macro="">
      <xdr:nvCxnSpPr>
        <xdr:cNvPr id="444" name="直線コネクタ 443"/>
        <xdr:cNvCxnSpPr/>
      </xdr:nvCxnSpPr>
      <xdr:spPr>
        <a:xfrm>
          <a:off x="14592300" y="64916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58057</xdr:rowOff>
    </xdr:from>
    <xdr:to>
      <xdr:col>72</xdr:col>
      <xdr:colOff>38100</xdr:colOff>
      <xdr:row>37</xdr:row>
      <xdr:rowOff>159657</xdr:rowOff>
    </xdr:to>
    <xdr:sp macro="" textlink="">
      <xdr:nvSpPr>
        <xdr:cNvPr id="445" name="楕円 444"/>
        <xdr:cNvSpPr/>
      </xdr:nvSpPr>
      <xdr:spPr>
        <a:xfrm>
          <a:off x="13652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108857</xdr:rowOff>
    </xdr:from>
    <xdr:to>
      <xdr:col>76</xdr:col>
      <xdr:colOff>114300</xdr:colOff>
      <xdr:row>37</xdr:row>
      <xdr:rowOff>148046</xdr:rowOff>
    </xdr:to>
    <xdr:cxnSp macro="">
      <xdr:nvCxnSpPr>
        <xdr:cNvPr id="446" name="直線コネクタ 445"/>
        <xdr:cNvCxnSpPr/>
      </xdr:nvCxnSpPr>
      <xdr:spPr>
        <a:xfrm>
          <a:off x="13703300" y="64525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447" name="楕円 446"/>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37</xdr:row>
      <xdr:rowOff>108857</xdr:rowOff>
    </xdr:to>
    <xdr:cxnSp macro="">
      <xdr:nvCxnSpPr>
        <xdr:cNvPr id="448" name="直線コネクタ 447"/>
        <xdr:cNvCxnSpPr/>
      </xdr:nvCxnSpPr>
      <xdr:spPr>
        <a:xfrm>
          <a:off x="12814300" y="64231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9"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50"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51"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452" name="n_4aveValue【認定こども園・幼稚園・保育所】&#10;有形固定資産減価償却率"/>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79846</xdr:rowOff>
    </xdr:from>
    <xdr:ext cx="405111" cy="259045"/>
    <xdr:sp macro="" textlink="">
      <xdr:nvSpPr>
        <xdr:cNvPr id="453" name="n_1mainValue【認定こども園・幼稚園・保育所】&#10;有形固定資産減価償却率"/>
        <xdr:cNvSpPr txBox="1"/>
      </xdr:nvSpPr>
      <xdr:spPr>
        <a:xfrm>
          <a:off x="15266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454" name="n_2mainValue【認定こども園・幼稚園・保育所】&#10;有形固定資産減価償却率"/>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4734</xdr:rowOff>
    </xdr:from>
    <xdr:ext cx="405111" cy="259045"/>
    <xdr:sp macro="" textlink="">
      <xdr:nvSpPr>
        <xdr:cNvPr id="455" name="n_3mainValue【認定こども園・幼稚園・保育所】&#10;有形固定資産減価償却率"/>
        <xdr:cNvSpPr txBox="1"/>
      </xdr:nvSpPr>
      <xdr:spPr>
        <a:xfrm>
          <a:off x="13500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456" name="n_4mainValue【認定こども園・幼稚園・保育所】&#10;有形固定資産減価償却率"/>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8" name="直線コネクタ 477"/>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80" name="直線コネクタ 47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81"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2" name="直線コネクタ 481"/>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3"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4" name="フローチャート: 判断 483"/>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6" name="フローチャート: 判断 485"/>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7" name="フローチャート: 判断 48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488" name="フローチャート: 判断 487"/>
        <xdr:cNvSpPr/>
      </xdr:nvSpPr>
      <xdr:spPr>
        <a:xfrm>
          <a:off x="18605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135128</xdr:rowOff>
    </xdr:from>
    <xdr:to>
      <xdr:col>116</xdr:col>
      <xdr:colOff>114300</xdr:colOff>
      <xdr:row>37</xdr:row>
      <xdr:rowOff>65278</xdr:rowOff>
    </xdr:to>
    <xdr:sp macro="" textlink="">
      <xdr:nvSpPr>
        <xdr:cNvPr id="494" name="楕円 493"/>
        <xdr:cNvSpPr/>
      </xdr:nvSpPr>
      <xdr:spPr>
        <a:xfrm>
          <a:off x="22110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158005</xdr:rowOff>
    </xdr:from>
    <xdr:ext cx="469744" cy="259045"/>
    <xdr:sp macro="" textlink="">
      <xdr:nvSpPr>
        <xdr:cNvPr id="495" name="【認定こども園・幼稚園・保育所】&#10;一人当たり面積該当値テキスト"/>
        <xdr:cNvSpPr txBox="1"/>
      </xdr:nvSpPr>
      <xdr:spPr>
        <a:xfrm>
          <a:off x="221996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96" name="楕円 495"/>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xdr:rowOff>
    </xdr:from>
    <xdr:to>
      <xdr:col>116</xdr:col>
      <xdr:colOff>63500</xdr:colOff>
      <xdr:row>37</xdr:row>
      <xdr:rowOff>19050</xdr:rowOff>
    </xdr:to>
    <xdr:cxnSp macro="">
      <xdr:nvCxnSpPr>
        <xdr:cNvPr id="497" name="直線コネクタ 496"/>
        <xdr:cNvCxnSpPr/>
      </xdr:nvCxnSpPr>
      <xdr:spPr>
        <a:xfrm flipV="1">
          <a:off x="21323300" y="63581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98" name="楕円 497"/>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19050</xdr:rowOff>
    </xdr:to>
    <xdr:cxnSp macro="">
      <xdr:nvCxnSpPr>
        <xdr:cNvPr id="499" name="直線コネクタ 498"/>
        <xdr:cNvCxnSpPr/>
      </xdr:nvCxnSpPr>
      <xdr:spPr>
        <a:xfrm>
          <a:off x="20434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500" name="楕円 499"/>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19050</xdr:rowOff>
    </xdr:to>
    <xdr:cxnSp macro="">
      <xdr:nvCxnSpPr>
        <xdr:cNvPr id="501" name="直線コネクタ 500"/>
        <xdr:cNvCxnSpPr/>
      </xdr:nvCxnSpPr>
      <xdr:spPr>
        <a:xfrm>
          <a:off x="19545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502" name="楕円 501"/>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19050</xdr:rowOff>
    </xdr:from>
    <xdr:to>
      <xdr:col>102</xdr:col>
      <xdr:colOff>114300</xdr:colOff>
      <xdr:row>37</xdr:row>
      <xdr:rowOff>19050</xdr:rowOff>
    </xdr:to>
    <xdr:cxnSp macro="">
      <xdr:nvCxnSpPr>
        <xdr:cNvPr id="503" name="直線コネクタ 502"/>
        <xdr:cNvCxnSpPr/>
      </xdr:nvCxnSpPr>
      <xdr:spPr>
        <a:xfrm>
          <a:off x="18656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4"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5"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06"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31259</xdr:rowOff>
    </xdr:from>
    <xdr:ext cx="469744" cy="259045"/>
    <xdr:sp macro="" textlink="">
      <xdr:nvSpPr>
        <xdr:cNvPr id="507" name="n_4aveValue【認定こども園・幼稚園・保育所】&#10;一人当たり面積"/>
        <xdr:cNvSpPr txBox="1"/>
      </xdr:nvSpPr>
      <xdr:spPr>
        <a:xfrm>
          <a:off x="18421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08"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09"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10"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511"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47625</xdr:rowOff>
    </xdr:from>
    <xdr:to>
      <xdr:col>85</xdr:col>
      <xdr:colOff>126364</xdr:colOff>
      <xdr:row>63</xdr:row>
      <xdr:rowOff>83820</xdr:rowOff>
    </xdr:to>
    <xdr:cxnSp macro="">
      <xdr:nvCxnSpPr>
        <xdr:cNvPr id="536" name="直線コネクタ 535"/>
        <xdr:cNvCxnSpPr/>
      </xdr:nvCxnSpPr>
      <xdr:spPr>
        <a:xfrm flipV="1">
          <a:off x="16318864" y="9820275"/>
          <a:ext cx="0"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学校施設】&#10;有形固定資産減価償却率最小値テキスト"/>
        <xdr:cNvSpPr txBox="1"/>
      </xdr:nvSpPr>
      <xdr:spPr>
        <a:xfrm>
          <a:off x="16357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6230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165752</xdr:rowOff>
    </xdr:from>
    <xdr:ext cx="405111" cy="259045"/>
    <xdr:sp macro="" textlink="">
      <xdr:nvSpPr>
        <xdr:cNvPr id="539" name="【学校施設】&#10;有形固定資産減価償却率最大値テキスト"/>
        <xdr:cNvSpPr txBox="1"/>
      </xdr:nvSpPr>
      <xdr:spPr>
        <a:xfrm>
          <a:off x="16357600" y="959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47625</xdr:rowOff>
    </xdr:from>
    <xdr:to>
      <xdr:col>86</xdr:col>
      <xdr:colOff>25400</xdr:colOff>
      <xdr:row>57</xdr:row>
      <xdr:rowOff>47625</xdr:rowOff>
    </xdr:to>
    <xdr:cxnSp macro="">
      <xdr:nvCxnSpPr>
        <xdr:cNvPr id="540" name="直線コネクタ 539"/>
        <xdr:cNvCxnSpPr/>
      </xdr:nvCxnSpPr>
      <xdr:spPr>
        <a:xfrm>
          <a:off x="16230600" y="982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24782</xdr:rowOff>
    </xdr:from>
    <xdr:ext cx="405111" cy="259045"/>
    <xdr:sp macro="" textlink="">
      <xdr:nvSpPr>
        <xdr:cNvPr id="541" name="【学校施設】&#10;有形固定資産減価償却率平均値テキスト"/>
        <xdr:cNvSpPr txBox="1"/>
      </xdr:nvSpPr>
      <xdr:spPr>
        <a:xfrm>
          <a:off x="16357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42" name="フローチャート: 判断 541"/>
        <xdr:cNvSpPr/>
      </xdr:nvSpPr>
      <xdr:spPr>
        <a:xfrm>
          <a:off x="16268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29210</xdr:rowOff>
    </xdr:from>
    <xdr:to>
      <xdr:col>81</xdr:col>
      <xdr:colOff>101600</xdr:colOff>
      <xdr:row>60</xdr:row>
      <xdr:rowOff>130810</xdr:rowOff>
    </xdr:to>
    <xdr:sp macro="" textlink="">
      <xdr:nvSpPr>
        <xdr:cNvPr id="543" name="フローチャート: 判断 542"/>
        <xdr:cNvSpPr/>
      </xdr:nvSpPr>
      <xdr:spPr>
        <a:xfrm>
          <a:off x="15430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4" name="フローチャート: 判断 543"/>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45" name="フローチャート: 判断 544"/>
        <xdr:cNvSpPr/>
      </xdr:nvSpPr>
      <xdr:spPr>
        <a:xfrm>
          <a:off x="1365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114935</xdr:rowOff>
    </xdr:from>
    <xdr:to>
      <xdr:col>67</xdr:col>
      <xdr:colOff>101600</xdr:colOff>
      <xdr:row>60</xdr:row>
      <xdr:rowOff>45085</xdr:rowOff>
    </xdr:to>
    <xdr:sp macro="" textlink="">
      <xdr:nvSpPr>
        <xdr:cNvPr id="546" name="フローチャート: 判断 545"/>
        <xdr:cNvSpPr/>
      </xdr:nvSpPr>
      <xdr:spPr>
        <a:xfrm>
          <a:off x="12763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52" name="楕円 551"/>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121302</xdr:rowOff>
    </xdr:from>
    <xdr:ext cx="405111" cy="259045"/>
    <xdr:sp macro="" textlink="">
      <xdr:nvSpPr>
        <xdr:cNvPr id="553" name="【学校施設】&#10;有形固定資産減価償却率該当値テキスト"/>
        <xdr:cNvSpPr txBox="1"/>
      </xdr:nvSpPr>
      <xdr:spPr>
        <a:xfrm>
          <a:off x="16357600" y="972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170180</xdr:rowOff>
    </xdr:from>
    <xdr:to>
      <xdr:col>81</xdr:col>
      <xdr:colOff>101600</xdr:colOff>
      <xdr:row>57</xdr:row>
      <xdr:rowOff>100330</xdr:rowOff>
    </xdr:to>
    <xdr:sp macro="" textlink="">
      <xdr:nvSpPr>
        <xdr:cNvPr id="554" name="楕円 553"/>
        <xdr:cNvSpPr/>
      </xdr:nvSpPr>
      <xdr:spPr>
        <a:xfrm>
          <a:off x="15430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49530</xdr:rowOff>
    </xdr:to>
    <xdr:cxnSp macro="">
      <xdr:nvCxnSpPr>
        <xdr:cNvPr id="555" name="直線コネクタ 554"/>
        <xdr:cNvCxnSpPr/>
      </xdr:nvCxnSpPr>
      <xdr:spPr>
        <a:xfrm flipV="1">
          <a:off x="15481300" y="9820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556" name="楕円 555"/>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49530</xdr:rowOff>
    </xdr:to>
    <xdr:cxnSp macro="">
      <xdr:nvCxnSpPr>
        <xdr:cNvPr id="557" name="直線コネクタ 556"/>
        <xdr:cNvCxnSpPr/>
      </xdr:nvCxnSpPr>
      <xdr:spPr>
        <a:xfrm>
          <a:off x="14592300" y="979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113030</xdr:rowOff>
    </xdr:from>
    <xdr:to>
      <xdr:col>72</xdr:col>
      <xdr:colOff>38100</xdr:colOff>
      <xdr:row>57</xdr:row>
      <xdr:rowOff>43180</xdr:rowOff>
    </xdr:to>
    <xdr:sp macro="" textlink="">
      <xdr:nvSpPr>
        <xdr:cNvPr id="558" name="楕円 557"/>
        <xdr:cNvSpPr/>
      </xdr:nvSpPr>
      <xdr:spPr>
        <a:xfrm>
          <a:off x="13652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163830</xdr:rowOff>
    </xdr:from>
    <xdr:to>
      <xdr:col>76</xdr:col>
      <xdr:colOff>114300</xdr:colOff>
      <xdr:row>57</xdr:row>
      <xdr:rowOff>19050</xdr:rowOff>
    </xdr:to>
    <xdr:cxnSp macro="">
      <xdr:nvCxnSpPr>
        <xdr:cNvPr id="559" name="直線コネクタ 558"/>
        <xdr:cNvCxnSpPr/>
      </xdr:nvCxnSpPr>
      <xdr:spPr>
        <a:xfrm>
          <a:off x="13703300" y="9765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97790</xdr:rowOff>
    </xdr:from>
    <xdr:to>
      <xdr:col>67</xdr:col>
      <xdr:colOff>101600</xdr:colOff>
      <xdr:row>57</xdr:row>
      <xdr:rowOff>27940</xdr:rowOff>
    </xdr:to>
    <xdr:sp macro="" textlink="">
      <xdr:nvSpPr>
        <xdr:cNvPr id="560" name="楕円 559"/>
        <xdr:cNvSpPr/>
      </xdr:nvSpPr>
      <xdr:spPr>
        <a:xfrm>
          <a:off x="12763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56</xdr:row>
      <xdr:rowOff>163830</xdr:rowOff>
    </xdr:to>
    <xdr:cxnSp macro="">
      <xdr:nvCxnSpPr>
        <xdr:cNvPr id="561" name="直線コネクタ 560"/>
        <xdr:cNvCxnSpPr/>
      </xdr:nvCxnSpPr>
      <xdr:spPr>
        <a:xfrm>
          <a:off x="12814300" y="9749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121937</xdr:rowOff>
    </xdr:from>
    <xdr:ext cx="405111" cy="259045"/>
    <xdr:sp macro="" textlink="">
      <xdr:nvSpPr>
        <xdr:cNvPr id="562" name="n_1aveValue【学校施設】&#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3"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64" name="n_3ave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36212</xdr:rowOff>
    </xdr:from>
    <xdr:ext cx="405111" cy="259045"/>
    <xdr:sp macro="" textlink="">
      <xdr:nvSpPr>
        <xdr:cNvPr id="565" name="n_4aveValue【学校施設】&#10;有形固定資産減価償却率"/>
        <xdr:cNvSpPr txBox="1"/>
      </xdr:nvSpPr>
      <xdr:spPr>
        <a:xfrm>
          <a:off x="12611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116857</xdr:rowOff>
    </xdr:from>
    <xdr:ext cx="405111" cy="259045"/>
    <xdr:sp macro="" textlink="">
      <xdr:nvSpPr>
        <xdr:cNvPr id="566" name="n_1mainValue【学校施設】&#10;有形固定資産減価償却率"/>
        <xdr:cNvSpPr txBox="1"/>
      </xdr:nvSpPr>
      <xdr:spPr>
        <a:xfrm>
          <a:off x="15266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567" name="n_2mainValue【学校施設】&#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59707</xdr:rowOff>
    </xdr:from>
    <xdr:ext cx="405111" cy="259045"/>
    <xdr:sp macro="" textlink="">
      <xdr:nvSpPr>
        <xdr:cNvPr id="568" name="n_3mainValue【学校施設】&#10;有形固定資産減価償却率"/>
        <xdr:cNvSpPr txBox="1"/>
      </xdr:nvSpPr>
      <xdr:spPr>
        <a:xfrm>
          <a:off x="13500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44467</xdr:rowOff>
    </xdr:from>
    <xdr:ext cx="405111" cy="259045"/>
    <xdr:sp macro="" textlink="">
      <xdr:nvSpPr>
        <xdr:cNvPr id="569" name="n_4mainValue【学校施設】&#10;有形固定資産減価償却率"/>
        <xdr:cNvSpPr txBox="1"/>
      </xdr:nvSpPr>
      <xdr:spPr>
        <a:xfrm>
          <a:off x="12611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93" name="直線コネクタ 592"/>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4"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5" name="直線コネクタ 594"/>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6"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7" name="直線コネクタ 596"/>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8"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9" name="フローチャート: 判断 598"/>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00" name="フローチャート: 判断 599"/>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01" name="フローチャート: 判断 600"/>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02" name="フローチャート: 判断 601"/>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603" name="フローチャート: 判断 602"/>
        <xdr:cNvSpPr/>
      </xdr:nvSpPr>
      <xdr:spPr>
        <a:xfrm>
          <a:off x="18605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85789</xdr:rowOff>
    </xdr:from>
    <xdr:to>
      <xdr:col>116</xdr:col>
      <xdr:colOff>114300</xdr:colOff>
      <xdr:row>63</xdr:row>
      <xdr:rowOff>15939</xdr:rowOff>
    </xdr:to>
    <xdr:sp macro="" textlink="">
      <xdr:nvSpPr>
        <xdr:cNvPr id="609" name="楕円 608"/>
        <xdr:cNvSpPr/>
      </xdr:nvSpPr>
      <xdr:spPr>
        <a:xfrm>
          <a:off x="221107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610" name="【学校施設】&#10;一人当たり面積該当値テキスト"/>
        <xdr:cNvSpPr txBox="1"/>
      </xdr:nvSpPr>
      <xdr:spPr>
        <a:xfrm>
          <a:off x="221996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91313</xdr:rowOff>
    </xdr:from>
    <xdr:to>
      <xdr:col>112</xdr:col>
      <xdr:colOff>38100</xdr:colOff>
      <xdr:row>63</xdr:row>
      <xdr:rowOff>21463</xdr:rowOff>
    </xdr:to>
    <xdr:sp macro="" textlink="">
      <xdr:nvSpPr>
        <xdr:cNvPr id="611" name="楕円 610"/>
        <xdr:cNvSpPr/>
      </xdr:nvSpPr>
      <xdr:spPr>
        <a:xfrm>
          <a:off x="21272500" y="107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136589</xdr:rowOff>
    </xdr:from>
    <xdr:to>
      <xdr:col>116</xdr:col>
      <xdr:colOff>63500</xdr:colOff>
      <xdr:row>62</xdr:row>
      <xdr:rowOff>142113</xdr:rowOff>
    </xdr:to>
    <xdr:cxnSp macro="">
      <xdr:nvCxnSpPr>
        <xdr:cNvPr id="612" name="直線コネクタ 611"/>
        <xdr:cNvCxnSpPr/>
      </xdr:nvCxnSpPr>
      <xdr:spPr>
        <a:xfrm flipV="1">
          <a:off x="21323300" y="10766489"/>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613" name="楕円 612"/>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142113</xdr:rowOff>
    </xdr:from>
    <xdr:to>
      <xdr:col>111</xdr:col>
      <xdr:colOff>177800</xdr:colOff>
      <xdr:row>62</xdr:row>
      <xdr:rowOff>146304</xdr:rowOff>
    </xdr:to>
    <xdr:cxnSp macro="">
      <xdr:nvCxnSpPr>
        <xdr:cNvPr id="614" name="直線コネクタ 613"/>
        <xdr:cNvCxnSpPr/>
      </xdr:nvCxnSpPr>
      <xdr:spPr>
        <a:xfrm flipV="1">
          <a:off x="20434300" y="107720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101981</xdr:rowOff>
    </xdr:from>
    <xdr:to>
      <xdr:col>102</xdr:col>
      <xdr:colOff>165100</xdr:colOff>
      <xdr:row>63</xdr:row>
      <xdr:rowOff>32131</xdr:rowOff>
    </xdr:to>
    <xdr:sp macro="" textlink="">
      <xdr:nvSpPr>
        <xdr:cNvPr id="615" name="楕円 614"/>
        <xdr:cNvSpPr/>
      </xdr:nvSpPr>
      <xdr:spPr>
        <a:xfrm>
          <a:off x="19494500" y="107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152781</xdr:rowOff>
    </xdr:to>
    <xdr:cxnSp macro="">
      <xdr:nvCxnSpPr>
        <xdr:cNvPr id="616" name="直線コネクタ 615"/>
        <xdr:cNvCxnSpPr/>
      </xdr:nvCxnSpPr>
      <xdr:spPr>
        <a:xfrm flipV="1">
          <a:off x="19545300" y="1077620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103886</xdr:rowOff>
    </xdr:from>
    <xdr:to>
      <xdr:col>98</xdr:col>
      <xdr:colOff>38100</xdr:colOff>
      <xdr:row>63</xdr:row>
      <xdr:rowOff>34036</xdr:rowOff>
    </xdr:to>
    <xdr:sp macro="" textlink="">
      <xdr:nvSpPr>
        <xdr:cNvPr id="617" name="楕円 616"/>
        <xdr:cNvSpPr/>
      </xdr:nvSpPr>
      <xdr:spPr>
        <a:xfrm>
          <a:off x="18605500" y="10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152781</xdr:rowOff>
    </xdr:from>
    <xdr:to>
      <xdr:col>102</xdr:col>
      <xdr:colOff>114300</xdr:colOff>
      <xdr:row>62</xdr:row>
      <xdr:rowOff>154686</xdr:rowOff>
    </xdr:to>
    <xdr:cxnSp macro="">
      <xdr:nvCxnSpPr>
        <xdr:cNvPr id="618" name="直線コネクタ 617"/>
        <xdr:cNvCxnSpPr/>
      </xdr:nvCxnSpPr>
      <xdr:spPr>
        <a:xfrm flipV="1">
          <a:off x="18656300" y="107826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9"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20"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21"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622" name="n_4aveValue【学校施設】&#10;一人当たり面積"/>
        <xdr:cNvSpPr txBox="1"/>
      </xdr:nvSpPr>
      <xdr:spPr>
        <a:xfrm>
          <a:off x="18421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12590</xdr:rowOff>
    </xdr:from>
    <xdr:ext cx="469744" cy="259045"/>
    <xdr:sp macro="" textlink="">
      <xdr:nvSpPr>
        <xdr:cNvPr id="623" name="n_1mainValue【学校施設】&#10;一人当たり面積"/>
        <xdr:cNvSpPr txBox="1"/>
      </xdr:nvSpPr>
      <xdr:spPr>
        <a:xfrm>
          <a:off x="210757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624" name="n_2mainValue【学校施設】&#10;一人当たり面積"/>
        <xdr:cNvSpPr txBox="1"/>
      </xdr:nvSpPr>
      <xdr:spPr>
        <a:xfrm>
          <a:off x="20199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23258</xdr:rowOff>
    </xdr:from>
    <xdr:ext cx="469744" cy="259045"/>
    <xdr:sp macro="" textlink="">
      <xdr:nvSpPr>
        <xdr:cNvPr id="625" name="n_3mainValue【学校施設】&#10;一人当たり面積"/>
        <xdr:cNvSpPr txBox="1"/>
      </xdr:nvSpPr>
      <xdr:spPr>
        <a:xfrm>
          <a:off x="19310427" y="108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25163</xdr:rowOff>
    </xdr:from>
    <xdr:ext cx="469744" cy="259045"/>
    <xdr:sp macro="" textlink="">
      <xdr:nvSpPr>
        <xdr:cNvPr id="626" name="n_4mainValue【学校施設】&#10;一人当たり面積"/>
        <xdr:cNvSpPr txBox="1"/>
      </xdr:nvSpPr>
      <xdr:spPr>
        <a:xfrm>
          <a:off x="18421427" y="108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類似団体平均と比較すると、道路や学校施設の有形固定資産減価償却率が低くなっている。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道路は防衛関係補助金等を財源として建設改良等を行っており、学校施設は施策により重点的に耐震補強や改築を行ってきたことが有形固定資産減価償却率が低い理由として挙げられる。</a:t>
          </a:r>
          <a:endParaRPr lang="ja-JP" altLang="ja-JP" sz="1400">
            <a:effectLst/>
          </a:endParaRPr>
        </a:p>
        <a:p>
          <a:r>
            <a:rPr kumimoji="1" lang="ja-JP" altLang="ja-JP" sz="1100">
              <a:solidFill>
                <a:schemeClr val="dk1"/>
              </a:solidFill>
              <a:effectLst/>
              <a:latin typeface="+mn-lt"/>
              <a:ea typeface="+mn-ea"/>
              <a:cs typeface="+mn-cs"/>
            </a:rPr>
            <a:t>　また、認定こども園・幼稚園・保育所の一人当たり面積が類似団体と比較すると</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くなっており、公立幼稚園・保育園の統廃合を進める必要がある。</a:t>
          </a:r>
          <a:endParaRPr lang="ja-JP" altLang="ja-JP" sz="1400">
            <a:effectLst/>
          </a:endParaRPr>
        </a:p>
        <a:p>
          <a:r>
            <a:rPr kumimoji="1" lang="ja-JP" altLang="ja-JP" sz="1100">
              <a:solidFill>
                <a:schemeClr val="dk1"/>
              </a:solidFill>
              <a:effectLst/>
              <a:latin typeface="+mn-lt"/>
              <a:ea typeface="+mn-ea"/>
              <a:cs typeface="+mn-cs"/>
            </a:rPr>
            <a:t>　なお、道路の一人当たり延長に数値の誤りがあり、正しくは平成２７年度が</a:t>
          </a:r>
          <a:r>
            <a:rPr kumimoji="1" lang="en-US" altLang="ja-JP" sz="1100">
              <a:solidFill>
                <a:schemeClr val="dk1"/>
              </a:solidFill>
              <a:effectLst/>
              <a:latin typeface="+mn-lt"/>
              <a:ea typeface="+mn-ea"/>
              <a:cs typeface="+mn-cs"/>
            </a:rPr>
            <a:t>8.898</a:t>
          </a:r>
          <a:r>
            <a:rPr kumimoji="1" lang="ja-JP" altLang="ja-JP" sz="1100">
              <a:solidFill>
                <a:schemeClr val="dk1"/>
              </a:solidFill>
              <a:effectLst/>
              <a:latin typeface="+mn-lt"/>
              <a:ea typeface="+mn-ea"/>
              <a:cs typeface="+mn-cs"/>
            </a:rPr>
            <a:t>、平成２８年度が</a:t>
          </a:r>
          <a:r>
            <a:rPr kumimoji="1" lang="en-US" altLang="ja-JP" sz="1100">
              <a:solidFill>
                <a:schemeClr val="dk1"/>
              </a:solidFill>
              <a:effectLst/>
              <a:latin typeface="+mn-lt"/>
              <a:ea typeface="+mn-ea"/>
              <a:cs typeface="+mn-cs"/>
            </a:rPr>
            <a:t>8.933</a:t>
          </a:r>
          <a:r>
            <a:rPr kumimoji="1" lang="ja-JP" altLang="ja-JP" sz="1100">
              <a:solidFill>
                <a:schemeClr val="dk1"/>
              </a:solidFill>
              <a:effectLst/>
              <a:latin typeface="+mn-lt"/>
              <a:ea typeface="+mn-ea"/>
              <a:cs typeface="+mn-cs"/>
            </a:rPr>
            <a:t>、平成２９年度が</a:t>
          </a:r>
          <a:r>
            <a:rPr kumimoji="1" lang="en-US" altLang="ja-JP" sz="1100">
              <a:solidFill>
                <a:schemeClr val="dk1"/>
              </a:solidFill>
              <a:effectLst/>
              <a:latin typeface="+mn-lt"/>
              <a:ea typeface="+mn-ea"/>
              <a:cs typeface="+mn-cs"/>
            </a:rPr>
            <a:t>8.953</a:t>
          </a:r>
          <a:r>
            <a:rPr kumimoji="1" lang="ja-JP" altLang="ja-JP" sz="1100">
              <a:solidFill>
                <a:schemeClr val="dk1"/>
              </a:solidFill>
              <a:effectLst/>
              <a:latin typeface="+mn-lt"/>
              <a:ea typeface="+mn-ea"/>
              <a:cs typeface="+mn-cs"/>
            </a:rPr>
            <a:t>となり、類似団体平均とほぼ同水準となる。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117022</xdr:rowOff>
    </xdr:to>
    <xdr:cxnSp macro="">
      <xdr:nvCxnSpPr>
        <xdr:cNvPr id="83" name="直線コネクタ 82"/>
        <xdr:cNvCxnSpPr/>
      </xdr:nvCxnSpPr>
      <xdr:spPr>
        <a:xfrm>
          <a:off x="1130300" y="680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1" name="フローチャート: 判断 120"/>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7" name="楕円 126"/>
        <xdr:cNvSpPr/>
      </xdr:nvSpPr>
      <xdr:spPr>
        <a:xfrm>
          <a:off x="10426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135272</xdr:rowOff>
    </xdr:from>
    <xdr:ext cx="469744" cy="259045"/>
    <xdr:sp macro="" textlink="">
      <xdr:nvSpPr>
        <xdr:cNvPr id="128" name="【図書館】&#10;一人当たり面積該当値テキスト"/>
        <xdr:cNvSpPr txBox="1"/>
      </xdr:nvSpPr>
      <xdr:spPr>
        <a:xfrm>
          <a:off x="10515600"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30" name="直線コネクタ 129"/>
        <xdr:cNvCxnSpPr/>
      </xdr:nvCxnSpPr>
      <xdr:spPr>
        <a:xfrm>
          <a:off x="9639300" y="689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1" name="楕円 130"/>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32" name="直線コネクタ 131"/>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33" name="楕円 132"/>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34" name="直線コネクタ 133"/>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156845</xdr:rowOff>
    </xdr:from>
    <xdr:to>
      <xdr:col>36</xdr:col>
      <xdr:colOff>165100</xdr:colOff>
      <xdr:row>40</xdr:row>
      <xdr:rowOff>86995</xdr:rowOff>
    </xdr:to>
    <xdr:sp macro="" textlink="">
      <xdr:nvSpPr>
        <xdr:cNvPr id="135" name="楕円 134"/>
        <xdr:cNvSpPr/>
      </xdr:nvSpPr>
      <xdr:spPr>
        <a:xfrm>
          <a:off x="692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36195</xdr:rowOff>
    </xdr:from>
    <xdr:to>
      <xdr:col>41</xdr:col>
      <xdr:colOff>50800</xdr:colOff>
      <xdr:row>40</xdr:row>
      <xdr:rowOff>36195</xdr:rowOff>
    </xdr:to>
    <xdr:cxnSp macro="">
      <xdr:nvCxnSpPr>
        <xdr:cNvPr id="136" name="直線コネクタ 135"/>
        <xdr:cNvCxnSpPr/>
      </xdr:nvCxnSpPr>
      <xdr:spPr>
        <a:xfrm>
          <a:off x="6972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0"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42" name="n_2mainValue【図書館】&#10;一人当たり面積"/>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43" name="n_3mainValue【図書館】&#10;一人当たり面積"/>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78122</xdr:rowOff>
    </xdr:from>
    <xdr:ext cx="469744" cy="259045"/>
    <xdr:sp macro="" textlink="">
      <xdr:nvSpPr>
        <xdr:cNvPr id="144" name="n_4mainValue【図書館】&#10;一人当たり面積"/>
        <xdr:cNvSpPr txBox="1"/>
      </xdr:nvSpPr>
      <xdr:spPr>
        <a:xfrm>
          <a:off x="6737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9" name="フローチャート: 判断 178"/>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85" name="楕円 184"/>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90187</xdr:rowOff>
    </xdr:from>
    <xdr:ext cx="405111" cy="259045"/>
    <xdr:sp macro="" textlink="">
      <xdr:nvSpPr>
        <xdr:cNvPr id="186" name="【体育館・プール】&#10;有形固定資産減価償却率該当値テキスト"/>
        <xdr:cNvSpPr txBox="1"/>
      </xdr:nvSpPr>
      <xdr:spPr>
        <a:xfrm>
          <a:off x="4673600"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44450</xdr:rowOff>
    </xdr:from>
    <xdr:to>
      <xdr:col>20</xdr:col>
      <xdr:colOff>38100</xdr:colOff>
      <xdr:row>56</xdr:row>
      <xdr:rowOff>146050</xdr:rowOff>
    </xdr:to>
    <xdr:sp macro="" textlink="">
      <xdr:nvSpPr>
        <xdr:cNvPr id="187" name="楕円 186"/>
        <xdr:cNvSpPr/>
      </xdr:nvSpPr>
      <xdr:spPr>
        <a:xfrm>
          <a:off x="3746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118110</xdr:rowOff>
    </xdr:to>
    <xdr:cxnSp macro="">
      <xdr:nvCxnSpPr>
        <xdr:cNvPr id="188" name="直線コネクタ 187"/>
        <xdr:cNvCxnSpPr/>
      </xdr:nvCxnSpPr>
      <xdr:spPr>
        <a:xfrm>
          <a:off x="3797300" y="9696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89" name="楕円 188"/>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95250</xdr:rowOff>
    </xdr:from>
    <xdr:to>
      <xdr:col>19</xdr:col>
      <xdr:colOff>177800</xdr:colOff>
      <xdr:row>59</xdr:row>
      <xdr:rowOff>53340</xdr:rowOff>
    </xdr:to>
    <xdr:cxnSp macro="">
      <xdr:nvCxnSpPr>
        <xdr:cNvPr id="190" name="直線コネクタ 189"/>
        <xdr:cNvCxnSpPr/>
      </xdr:nvCxnSpPr>
      <xdr:spPr>
        <a:xfrm flipV="1">
          <a:off x="2908300" y="969645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1" name="楕円 190"/>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53340</xdr:rowOff>
    </xdr:to>
    <xdr:cxnSp macro="">
      <xdr:nvCxnSpPr>
        <xdr:cNvPr id="192" name="直線コネクタ 191"/>
        <xdr:cNvCxnSpPr/>
      </xdr:nvCxnSpPr>
      <xdr:spPr>
        <a:xfrm>
          <a:off x="2019300" y="10132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111125</xdr:rowOff>
    </xdr:from>
    <xdr:to>
      <xdr:col>6</xdr:col>
      <xdr:colOff>38100</xdr:colOff>
      <xdr:row>59</xdr:row>
      <xdr:rowOff>41275</xdr:rowOff>
    </xdr:to>
    <xdr:sp macro="" textlink="">
      <xdr:nvSpPr>
        <xdr:cNvPr id="193" name="楕円 192"/>
        <xdr:cNvSpPr/>
      </xdr:nvSpPr>
      <xdr:spPr>
        <a:xfrm>
          <a:off x="1079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161925</xdr:rowOff>
    </xdr:from>
    <xdr:to>
      <xdr:col>10</xdr:col>
      <xdr:colOff>114300</xdr:colOff>
      <xdr:row>59</xdr:row>
      <xdr:rowOff>17145</xdr:rowOff>
    </xdr:to>
    <xdr:cxnSp macro="">
      <xdr:nvCxnSpPr>
        <xdr:cNvPr id="194" name="直線コネクタ 193"/>
        <xdr:cNvCxnSpPr/>
      </xdr:nvCxnSpPr>
      <xdr:spPr>
        <a:xfrm>
          <a:off x="1130300" y="10106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198" name="n_4ave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162577</xdr:rowOff>
    </xdr:from>
    <xdr:ext cx="405111" cy="259045"/>
    <xdr:sp macro="" textlink="">
      <xdr:nvSpPr>
        <xdr:cNvPr id="199" name="n_1mainValue【体育館・プール】&#10;有形固定資産減価償却率"/>
        <xdr:cNvSpPr txBox="1"/>
      </xdr:nvSpPr>
      <xdr:spPr>
        <a:xfrm>
          <a:off x="35820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mainValue【体育館・プー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201" name="n_3mainValue【体育館・プール】&#10;有形固定資産減価償却率"/>
        <xdr:cNvSpPr txBox="1"/>
      </xdr:nvSpPr>
      <xdr:spPr>
        <a:xfrm>
          <a:off x="1816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57802</xdr:rowOff>
    </xdr:from>
    <xdr:ext cx="405111" cy="259045"/>
    <xdr:sp macro="" textlink="">
      <xdr:nvSpPr>
        <xdr:cNvPr id="202" name="n_4mainValue【体育館・プール】&#10;有形固定資産減価償却率"/>
        <xdr:cNvSpPr txBox="1"/>
      </xdr:nvSpPr>
      <xdr:spPr>
        <a:xfrm>
          <a:off x="927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38" name="フローチャート: 判断 237"/>
        <xdr:cNvSpPr/>
      </xdr:nvSpPr>
      <xdr:spPr>
        <a:xfrm>
          <a:off x="69215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128815</xdr:rowOff>
    </xdr:from>
    <xdr:to>
      <xdr:col>55</xdr:col>
      <xdr:colOff>50800</xdr:colOff>
      <xdr:row>63</xdr:row>
      <xdr:rowOff>58965</xdr:rowOff>
    </xdr:to>
    <xdr:sp macro="" textlink="">
      <xdr:nvSpPr>
        <xdr:cNvPr id="244" name="楕円 243"/>
        <xdr:cNvSpPr/>
      </xdr:nvSpPr>
      <xdr:spPr>
        <a:xfrm>
          <a:off x="10426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151692</xdr:rowOff>
    </xdr:from>
    <xdr:ext cx="469744" cy="259045"/>
    <xdr:sp macro="" textlink="">
      <xdr:nvSpPr>
        <xdr:cNvPr id="245" name="【体育館・プール】&#10;一人当たり面積該当値テキスト"/>
        <xdr:cNvSpPr txBox="1"/>
      </xdr:nvSpPr>
      <xdr:spPr>
        <a:xfrm>
          <a:off x="10515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153307</xdr:rowOff>
    </xdr:from>
    <xdr:to>
      <xdr:col>50</xdr:col>
      <xdr:colOff>165100</xdr:colOff>
      <xdr:row>63</xdr:row>
      <xdr:rowOff>83457</xdr:rowOff>
    </xdr:to>
    <xdr:sp macro="" textlink="">
      <xdr:nvSpPr>
        <xdr:cNvPr id="246" name="楕円 245"/>
        <xdr:cNvSpPr/>
      </xdr:nvSpPr>
      <xdr:spPr>
        <a:xfrm>
          <a:off x="9588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8165</xdr:rowOff>
    </xdr:from>
    <xdr:to>
      <xdr:col>55</xdr:col>
      <xdr:colOff>0</xdr:colOff>
      <xdr:row>63</xdr:row>
      <xdr:rowOff>32657</xdr:rowOff>
    </xdr:to>
    <xdr:cxnSp macro="">
      <xdr:nvCxnSpPr>
        <xdr:cNvPr id="247" name="直線コネクタ 246"/>
        <xdr:cNvCxnSpPr/>
      </xdr:nvCxnSpPr>
      <xdr:spPr>
        <a:xfrm flipV="1">
          <a:off x="9639300" y="108095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22678</xdr:rowOff>
    </xdr:from>
    <xdr:to>
      <xdr:col>46</xdr:col>
      <xdr:colOff>38100</xdr:colOff>
      <xdr:row>63</xdr:row>
      <xdr:rowOff>124278</xdr:rowOff>
    </xdr:to>
    <xdr:sp macro="" textlink="">
      <xdr:nvSpPr>
        <xdr:cNvPr id="248" name="楕円 247"/>
        <xdr:cNvSpPr/>
      </xdr:nvSpPr>
      <xdr:spPr>
        <a:xfrm>
          <a:off x="8699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32657</xdr:rowOff>
    </xdr:from>
    <xdr:to>
      <xdr:col>50</xdr:col>
      <xdr:colOff>114300</xdr:colOff>
      <xdr:row>63</xdr:row>
      <xdr:rowOff>73478</xdr:rowOff>
    </xdr:to>
    <xdr:cxnSp macro="">
      <xdr:nvCxnSpPr>
        <xdr:cNvPr id="249" name="直線コネクタ 248"/>
        <xdr:cNvCxnSpPr/>
      </xdr:nvCxnSpPr>
      <xdr:spPr>
        <a:xfrm flipV="1">
          <a:off x="8750300" y="108340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24312</xdr:rowOff>
    </xdr:from>
    <xdr:to>
      <xdr:col>41</xdr:col>
      <xdr:colOff>101600</xdr:colOff>
      <xdr:row>63</xdr:row>
      <xdr:rowOff>125912</xdr:rowOff>
    </xdr:to>
    <xdr:sp macro="" textlink="">
      <xdr:nvSpPr>
        <xdr:cNvPr id="250" name="楕円 249"/>
        <xdr:cNvSpPr/>
      </xdr:nvSpPr>
      <xdr:spPr>
        <a:xfrm>
          <a:off x="7810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73478</xdr:rowOff>
    </xdr:from>
    <xdr:to>
      <xdr:col>45</xdr:col>
      <xdr:colOff>177800</xdr:colOff>
      <xdr:row>63</xdr:row>
      <xdr:rowOff>75112</xdr:rowOff>
    </xdr:to>
    <xdr:cxnSp macro="">
      <xdr:nvCxnSpPr>
        <xdr:cNvPr id="251" name="直線コネクタ 250"/>
        <xdr:cNvCxnSpPr/>
      </xdr:nvCxnSpPr>
      <xdr:spPr>
        <a:xfrm flipV="1">
          <a:off x="7861300" y="108748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24312</xdr:rowOff>
    </xdr:from>
    <xdr:to>
      <xdr:col>36</xdr:col>
      <xdr:colOff>165100</xdr:colOff>
      <xdr:row>63</xdr:row>
      <xdr:rowOff>125912</xdr:rowOff>
    </xdr:to>
    <xdr:sp macro="" textlink="">
      <xdr:nvSpPr>
        <xdr:cNvPr id="252" name="楕円 251"/>
        <xdr:cNvSpPr/>
      </xdr:nvSpPr>
      <xdr:spPr>
        <a:xfrm>
          <a:off x="6921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75112</xdr:rowOff>
    </xdr:from>
    <xdr:to>
      <xdr:col>41</xdr:col>
      <xdr:colOff>50800</xdr:colOff>
      <xdr:row>63</xdr:row>
      <xdr:rowOff>75112</xdr:rowOff>
    </xdr:to>
    <xdr:cxnSp macro="">
      <xdr:nvCxnSpPr>
        <xdr:cNvPr id="253" name="直線コネクタ 252"/>
        <xdr:cNvCxnSpPr/>
      </xdr:nvCxnSpPr>
      <xdr:spPr>
        <a:xfrm>
          <a:off x="6972300" y="10876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257" name="n_4aveValue【体育館・プール】&#10;一人当たり面積"/>
        <xdr:cNvSpPr txBox="1"/>
      </xdr:nvSpPr>
      <xdr:spPr>
        <a:xfrm>
          <a:off x="6737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99984</xdr:rowOff>
    </xdr:from>
    <xdr:ext cx="469744" cy="259045"/>
    <xdr:sp macro="" textlink="">
      <xdr:nvSpPr>
        <xdr:cNvPr id="258" name="n_1mainValue【体育館・プール】&#10;一人当たり面積"/>
        <xdr:cNvSpPr txBox="1"/>
      </xdr:nvSpPr>
      <xdr:spPr>
        <a:xfrm>
          <a:off x="9391727" y="105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115405</xdr:rowOff>
    </xdr:from>
    <xdr:ext cx="469744" cy="259045"/>
    <xdr:sp macro="" textlink="">
      <xdr:nvSpPr>
        <xdr:cNvPr id="259" name="n_2mainValue【体育館・プール】&#10;一人当たり面積"/>
        <xdr:cNvSpPr txBox="1"/>
      </xdr:nvSpPr>
      <xdr:spPr>
        <a:xfrm>
          <a:off x="8515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117039</xdr:rowOff>
    </xdr:from>
    <xdr:ext cx="469744" cy="259045"/>
    <xdr:sp macro="" textlink="">
      <xdr:nvSpPr>
        <xdr:cNvPr id="260" name="n_3mainValue【体育館・プール】&#10;一人当たり面積"/>
        <xdr:cNvSpPr txBox="1"/>
      </xdr:nvSpPr>
      <xdr:spPr>
        <a:xfrm>
          <a:off x="7626427" y="1091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117039</xdr:rowOff>
    </xdr:from>
    <xdr:ext cx="469744" cy="259045"/>
    <xdr:sp macro="" textlink="">
      <xdr:nvSpPr>
        <xdr:cNvPr id="261" name="n_4mainValue【体育館・プール】&#10;一人当たり面積"/>
        <xdr:cNvSpPr txBox="1"/>
      </xdr:nvSpPr>
      <xdr:spPr>
        <a:xfrm>
          <a:off x="6737427" y="1091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03" name="直線コネクタ 302"/>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04"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05" name="直線コネクタ 304"/>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06"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07" name="直線コネクタ 306"/>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08"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09" name="フローチャート: 判断 308"/>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10" name="フローチャート: 判断 309"/>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11" name="フローチャート: 判断 310"/>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12" name="フローチャート: 判断 311"/>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3" name="フローチャート: 判断 312"/>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58057</xdr:rowOff>
    </xdr:from>
    <xdr:to>
      <xdr:col>24</xdr:col>
      <xdr:colOff>114300</xdr:colOff>
      <xdr:row>107</xdr:row>
      <xdr:rowOff>159657</xdr:rowOff>
    </xdr:to>
    <xdr:sp macro="" textlink="">
      <xdr:nvSpPr>
        <xdr:cNvPr id="319" name="楕円 318"/>
        <xdr:cNvSpPr/>
      </xdr:nvSpPr>
      <xdr:spPr>
        <a:xfrm>
          <a:off x="4584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36484</xdr:rowOff>
    </xdr:from>
    <xdr:ext cx="405111" cy="259045"/>
    <xdr:sp macro="" textlink="">
      <xdr:nvSpPr>
        <xdr:cNvPr id="320" name="【市民会館】&#10;有形固定資産減価償却率該当値テキスト"/>
        <xdr:cNvSpPr txBox="1"/>
      </xdr:nvSpPr>
      <xdr:spPr>
        <a:xfrm>
          <a:off x="4673600"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23768</xdr:rowOff>
    </xdr:from>
    <xdr:to>
      <xdr:col>20</xdr:col>
      <xdr:colOff>38100</xdr:colOff>
      <xdr:row>107</xdr:row>
      <xdr:rowOff>125368</xdr:rowOff>
    </xdr:to>
    <xdr:sp macro="" textlink="">
      <xdr:nvSpPr>
        <xdr:cNvPr id="321" name="楕円 320"/>
        <xdr:cNvSpPr/>
      </xdr:nvSpPr>
      <xdr:spPr>
        <a:xfrm>
          <a:off x="3746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74568</xdr:rowOff>
    </xdr:from>
    <xdr:to>
      <xdr:col>24</xdr:col>
      <xdr:colOff>63500</xdr:colOff>
      <xdr:row>107</xdr:row>
      <xdr:rowOff>108857</xdr:rowOff>
    </xdr:to>
    <xdr:cxnSp macro="">
      <xdr:nvCxnSpPr>
        <xdr:cNvPr id="322" name="直線コネクタ 321"/>
        <xdr:cNvCxnSpPr/>
      </xdr:nvCxnSpPr>
      <xdr:spPr>
        <a:xfrm>
          <a:off x="3797300" y="184197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160927</xdr:rowOff>
    </xdr:from>
    <xdr:to>
      <xdr:col>15</xdr:col>
      <xdr:colOff>101600</xdr:colOff>
      <xdr:row>107</xdr:row>
      <xdr:rowOff>91077</xdr:rowOff>
    </xdr:to>
    <xdr:sp macro="" textlink="">
      <xdr:nvSpPr>
        <xdr:cNvPr id="323" name="楕円 322"/>
        <xdr:cNvSpPr/>
      </xdr:nvSpPr>
      <xdr:spPr>
        <a:xfrm>
          <a:off x="2857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40277</xdr:rowOff>
    </xdr:from>
    <xdr:to>
      <xdr:col>19</xdr:col>
      <xdr:colOff>177800</xdr:colOff>
      <xdr:row>107</xdr:row>
      <xdr:rowOff>74568</xdr:rowOff>
    </xdr:to>
    <xdr:cxnSp macro="">
      <xdr:nvCxnSpPr>
        <xdr:cNvPr id="324" name="直線コネクタ 323"/>
        <xdr:cNvCxnSpPr/>
      </xdr:nvCxnSpPr>
      <xdr:spPr>
        <a:xfrm>
          <a:off x="2908300" y="183854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49893</xdr:rowOff>
    </xdr:from>
    <xdr:to>
      <xdr:col>10</xdr:col>
      <xdr:colOff>165100</xdr:colOff>
      <xdr:row>107</xdr:row>
      <xdr:rowOff>151493</xdr:rowOff>
    </xdr:to>
    <xdr:sp macro="" textlink="">
      <xdr:nvSpPr>
        <xdr:cNvPr id="325" name="楕円 324"/>
        <xdr:cNvSpPr/>
      </xdr:nvSpPr>
      <xdr:spPr>
        <a:xfrm>
          <a:off x="1968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40277</xdr:rowOff>
    </xdr:from>
    <xdr:to>
      <xdr:col>15</xdr:col>
      <xdr:colOff>50800</xdr:colOff>
      <xdr:row>107</xdr:row>
      <xdr:rowOff>100693</xdr:rowOff>
    </xdr:to>
    <xdr:cxnSp macro="">
      <xdr:nvCxnSpPr>
        <xdr:cNvPr id="326" name="直線コネクタ 325"/>
        <xdr:cNvCxnSpPr/>
      </xdr:nvCxnSpPr>
      <xdr:spPr>
        <a:xfrm flipV="1">
          <a:off x="2019300" y="183854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15602</xdr:rowOff>
    </xdr:from>
    <xdr:to>
      <xdr:col>6</xdr:col>
      <xdr:colOff>38100</xdr:colOff>
      <xdr:row>107</xdr:row>
      <xdr:rowOff>117202</xdr:rowOff>
    </xdr:to>
    <xdr:sp macro="" textlink="">
      <xdr:nvSpPr>
        <xdr:cNvPr id="327" name="楕円 326"/>
        <xdr:cNvSpPr/>
      </xdr:nvSpPr>
      <xdr:spPr>
        <a:xfrm>
          <a:off x="1079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66402</xdr:rowOff>
    </xdr:from>
    <xdr:to>
      <xdr:col>10</xdr:col>
      <xdr:colOff>114300</xdr:colOff>
      <xdr:row>107</xdr:row>
      <xdr:rowOff>100693</xdr:rowOff>
    </xdr:to>
    <xdr:cxnSp macro="">
      <xdr:nvCxnSpPr>
        <xdr:cNvPr id="328" name="直線コネクタ 327"/>
        <xdr:cNvCxnSpPr/>
      </xdr:nvCxnSpPr>
      <xdr:spPr>
        <a:xfrm>
          <a:off x="1130300" y="184115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29"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30"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31"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2"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116495</xdr:rowOff>
    </xdr:from>
    <xdr:ext cx="405111" cy="259045"/>
    <xdr:sp macro="" textlink="">
      <xdr:nvSpPr>
        <xdr:cNvPr id="333" name="n_1mainValue【市民会館】&#10;有形固定資産減価償却率"/>
        <xdr:cNvSpPr txBox="1"/>
      </xdr:nvSpPr>
      <xdr:spPr>
        <a:xfrm>
          <a:off x="3582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82204</xdr:rowOff>
    </xdr:from>
    <xdr:ext cx="405111" cy="259045"/>
    <xdr:sp macro="" textlink="">
      <xdr:nvSpPr>
        <xdr:cNvPr id="334" name="n_2mainValue【市民会館】&#10;有形固定資産減価償却率"/>
        <xdr:cNvSpPr txBox="1"/>
      </xdr:nvSpPr>
      <xdr:spPr>
        <a:xfrm>
          <a:off x="2705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142620</xdr:rowOff>
    </xdr:from>
    <xdr:ext cx="405111" cy="259045"/>
    <xdr:sp macro="" textlink="">
      <xdr:nvSpPr>
        <xdr:cNvPr id="335" name="n_3mainValue【市民会館】&#10;有形固定資産減価償却率"/>
        <xdr:cNvSpPr txBox="1"/>
      </xdr:nvSpPr>
      <xdr:spPr>
        <a:xfrm>
          <a:off x="1816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108329</xdr:rowOff>
    </xdr:from>
    <xdr:ext cx="405111" cy="259045"/>
    <xdr:sp macro="" textlink="">
      <xdr:nvSpPr>
        <xdr:cNvPr id="336" name="n_4mainValue【市民会館】&#10;有形固定資産減価償却率"/>
        <xdr:cNvSpPr txBox="1"/>
      </xdr:nvSpPr>
      <xdr:spPr>
        <a:xfrm>
          <a:off x="927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62" name="直線コネクタ 361"/>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63"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64" name="直線コネクタ 363"/>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367"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68" name="フローチャート: 判断 367"/>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69" name="フローチャート: 判断 368"/>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70" name="フローチャート: 判断 369"/>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371" name="フローチャート: 判断 370"/>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2" name="フローチャート: 判断 3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378" name="楕円 377"/>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379" name="【市民会館】&#10;一人当たり面積該当値テキスト"/>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xdr:rowOff>
    </xdr:from>
    <xdr:to>
      <xdr:col>50</xdr:col>
      <xdr:colOff>165100</xdr:colOff>
      <xdr:row>106</xdr:row>
      <xdr:rowOff>113937</xdr:rowOff>
    </xdr:to>
    <xdr:sp macro="" textlink="">
      <xdr:nvSpPr>
        <xdr:cNvPr id="380" name="楕円 379"/>
        <xdr:cNvSpPr/>
      </xdr:nvSpPr>
      <xdr:spPr>
        <a:xfrm>
          <a:off x="9588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59871</xdr:rowOff>
    </xdr:from>
    <xdr:to>
      <xdr:col>55</xdr:col>
      <xdr:colOff>0</xdr:colOff>
      <xdr:row>106</xdr:row>
      <xdr:rowOff>63137</xdr:rowOff>
    </xdr:to>
    <xdr:cxnSp macro="">
      <xdr:nvCxnSpPr>
        <xdr:cNvPr id="381" name="直線コネクタ 380"/>
        <xdr:cNvCxnSpPr/>
      </xdr:nvCxnSpPr>
      <xdr:spPr>
        <a:xfrm flipV="1">
          <a:off x="9639300" y="182335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382" name="楕円 381"/>
        <xdr:cNvSpPr/>
      </xdr:nvSpPr>
      <xdr:spPr>
        <a:xfrm>
          <a:off x="8699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63137</xdr:rowOff>
    </xdr:from>
    <xdr:to>
      <xdr:col>50</xdr:col>
      <xdr:colOff>114300</xdr:colOff>
      <xdr:row>107</xdr:row>
      <xdr:rowOff>90895</xdr:rowOff>
    </xdr:to>
    <xdr:cxnSp macro="">
      <xdr:nvCxnSpPr>
        <xdr:cNvPr id="383" name="直線コネクタ 382"/>
        <xdr:cNvCxnSpPr/>
      </xdr:nvCxnSpPr>
      <xdr:spPr>
        <a:xfrm flipV="1">
          <a:off x="8750300" y="18236837"/>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384" name="楕円 383"/>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90895</xdr:rowOff>
    </xdr:from>
    <xdr:to>
      <xdr:col>45</xdr:col>
      <xdr:colOff>177800</xdr:colOff>
      <xdr:row>107</xdr:row>
      <xdr:rowOff>94162</xdr:rowOff>
    </xdr:to>
    <xdr:cxnSp macro="">
      <xdr:nvCxnSpPr>
        <xdr:cNvPr id="385" name="直線コネクタ 384"/>
        <xdr:cNvCxnSpPr/>
      </xdr:nvCxnSpPr>
      <xdr:spPr>
        <a:xfrm flipV="1">
          <a:off x="7861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43362</xdr:rowOff>
    </xdr:from>
    <xdr:to>
      <xdr:col>36</xdr:col>
      <xdr:colOff>165100</xdr:colOff>
      <xdr:row>107</xdr:row>
      <xdr:rowOff>144962</xdr:rowOff>
    </xdr:to>
    <xdr:sp macro="" textlink="">
      <xdr:nvSpPr>
        <xdr:cNvPr id="386" name="楕円 385"/>
        <xdr:cNvSpPr/>
      </xdr:nvSpPr>
      <xdr:spPr>
        <a:xfrm>
          <a:off x="6921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94162</xdr:rowOff>
    </xdr:from>
    <xdr:to>
      <xdr:col>41</xdr:col>
      <xdr:colOff>50800</xdr:colOff>
      <xdr:row>107</xdr:row>
      <xdr:rowOff>94162</xdr:rowOff>
    </xdr:to>
    <xdr:cxnSp macro="">
      <xdr:nvCxnSpPr>
        <xdr:cNvPr id="387" name="直線コネクタ 386"/>
        <xdr:cNvCxnSpPr/>
      </xdr:nvCxnSpPr>
      <xdr:spPr>
        <a:xfrm>
          <a:off x="6972300" y="1843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38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8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39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130464</xdr:rowOff>
    </xdr:from>
    <xdr:ext cx="469744" cy="259045"/>
    <xdr:sp macro="" textlink="">
      <xdr:nvSpPr>
        <xdr:cNvPr id="392" name="n_1mainValue【市民会館】&#10;一人当たり面積"/>
        <xdr:cNvSpPr txBox="1"/>
      </xdr:nvSpPr>
      <xdr:spPr>
        <a:xfrm>
          <a:off x="9391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393" name="n_2main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394" name="n_3mainValue【市民会館】&#10;一人当たり面積"/>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136089</xdr:rowOff>
    </xdr:from>
    <xdr:ext cx="469744" cy="259045"/>
    <xdr:sp macro="" textlink="">
      <xdr:nvSpPr>
        <xdr:cNvPr id="395" name="n_4mainValue【市民会館】&#10;一人当たり面積"/>
        <xdr:cNvSpPr txBox="1"/>
      </xdr:nvSpPr>
      <xdr:spPr>
        <a:xfrm>
          <a:off x="6737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21" name="直線コネクタ 420"/>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24"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25" name="直線コネクタ 424"/>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26"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27" name="フローチャート: 判断 426"/>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28" name="フローチャート: 判断 427"/>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9" name="フローチャート: 判断 428"/>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30" name="フローチャート: 判断 429"/>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31" name="フローチャート: 判断 43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37" name="楕円 436"/>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38" name="【一般廃棄物処理施設】&#10;有形固定資産減価償却率該当値テキスト"/>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439" name="楕円 438"/>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35378</xdr:rowOff>
    </xdr:to>
    <xdr:cxnSp macro="">
      <xdr:nvCxnSpPr>
        <xdr:cNvPr id="440" name="直線コネクタ 439"/>
        <xdr:cNvCxnSpPr/>
      </xdr:nvCxnSpPr>
      <xdr:spPr>
        <a:xfrm>
          <a:off x="15481300" y="63153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35197</xdr:rowOff>
    </xdr:from>
    <xdr:to>
      <xdr:col>76</xdr:col>
      <xdr:colOff>165100</xdr:colOff>
      <xdr:row>36</xdr:row>
      <xdr:rowOff>136797</xdr:rowOff>
    </xdr:to>
    <xdr:sp macro="" textlink="">
      <xdr:nvSpPr>
        <xdr:cNvPr id="441" name="楕円 440"/>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85997</xdr:rowOff>
    </xdr:from>
    <xdr:to>
      <xdr:col>81</xdr:col>
      <xdr:colOff>50800</xdr:colOff>
      <xdr:row>36</xdr:row>
      <xdr:rowOff>143147</xdr:rowOff>
    </xdr:to>
    <xdr:cxnSp macro="">
      <xdr:nvCxnSpPr>
        <xdr:cNvPr id="442" name="直線コネクタ 441"/>
        <xdr:cNvCxnSpPr/>
      </xdr:nvCxnSpPr>
      <xdr:spPr>
        <a:xfrm>
          <a:off x="14592300" y="62581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443" name="楕円 442"/>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85997</xdr:rowOff>
    </xdr:from>
    <xdr:to>
      <xdr:col>76</xdr:col>
      <xdr:colOff>114300</xdr:colOff>
      <xdr:row>38</xdr:row>
      <xdr:rowOff>169273</xdr:rowOff>
    </xdr:to>
    <xdr:cxnSp macro="">
      <xdr:nvCxnSpPr>
        <xdr:cNvPr id="444" name="直線コネクタ 443"/>
        <xdr:cNvCxnSpPr/>
      </xdr:nvCxnSpPr>
      <xdr:spPr>
        <a:xfrm flipV="1">
          <a:off x="13703300" y="6258197"/>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5" name="楕円 444"/>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38</xdr:row>
      <xdr:rowOff>169273</xdr:rowOff>
    </xdr:to>
    <xdr:cxnSp macro="">
      <xdr:nvCxnSpPr>
        <xdr:cNvPr id="446" name="直線コネクタ 445"/>
        <xdr:cNvCxnSpPr/>
      </xdr:nvCxnSpPr>
      <xdr:spPr>
        <a:xfrm>
          <a:off x="12814300" y="6454140"/>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47"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48"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49"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450"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451" name="n_1main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452" name="n_2mainValue【一般廃棄物処理施設】&#10;有形固定資産減価償却率"/>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453" name="n_3mainValue【一般廃棄物処理施設】&#10;有形固定資産減価償却率"/>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54" name="n_4mainValue【一般廃棄物処理施設】&#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0" name="テキスト ボックス 4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2" name="テキスト ボックス 4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78" name="直線コネクタ 477"/>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80" name="直線コネクタ 47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81"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82" name="直線コネクタ 481"/>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483"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84" name="フローチャート: 判断 483"/>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85" name="フローチャート: 判断 484"/>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86" name="フローチャート: 判断 485"/>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87" name="フローチャート: 判断 486"/>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488" name="フローチャート: 判断 487"/>
        <xdr:cNvSpPr/>
      </xdr:nvSpPr>
      <xdr:spPr>
        <a:xfrm>
          <a:off x="18605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75357</xdr:rowOff>
    </xdr:from>
    <xdr:to>
      <xdr:col>116</xdr:col>
      <xdr:colOff>114300</xdr:colOff>
      <xdr:row>39</xdr:row>
      <xdr:rowOff>5507</xdr:rowOff>
    </xdr:to>
    <xdr:sp macro="" textlink="">
      <xdr:nvSpPr>
        <xdr:cNvPr id="494" name="楕円 493"/>
        <xdr:cNvSpPr/>
      </xdr:nvSpPr>
      <xdr:spPr>
        <a:xfrm>
          <a:off x="22110700" y="65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98234</xdr:rowOff>
    </xdr:from>
    <xdr:ext cx="534377" cy="259045"/>
    <xdr:sp macro="" textlink="">
      <xdr:nvSpPr>
        <xdr:cNvPr id="495" name="【一般廃棄物処理施設】&#10;一人当たり有形固定資産（償却資産）額該当値テキスト"/>
        <xdr:cNvSpPr txBox="1"/>
      </xdr:nvSpPr>
      <xdr:spPr>
        <a:xfrm>
          <a:off x="22199600" y="64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78953</xdr:rowOff>
    </xdr:from>
    <xdr:to>
      <xdr:col>112</xdr:col>
      <xdr:colOff>38100</xdr:colOff>
      <xdr:row>39</xdr:row>
      <xdr:rowOff>9103</xdr:rowOff>
    </xdr:to>
    <xdr:sp macro="" textlink="">
      <xdr:nvSpPr>
        <xdr:cNvPr id="496" name="楕円 495"/>
        <xdr:cNvSpPr/>
      </xdr:nvSpPr>
      <xdr:spPr>
        <a:xfrm>
          <a:off x="21272500" y="65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126157</xdr:rowOff>
    </xdr:from>
    <xdr:to>
      <xdr:col>116</xdr:col>
      <xdr:colOff>63500</xdr:colOff>
      <xdr:row>38</xdr:row>
      <xdr:rowOff>129753</xdr:rowOff>
    </xdr:to>
    <xdr:cxnSp macro="">
      <xdr:nvCxnSpPr>
        <xdr:cNvPr id="497" name="直線コネクタ 496"/>
        <xdr:cNvCxnSpPr/>
      </xdr:nvCxnSpPr>
      <xdr:spPr>
        <a:xfrm flipV="1">
          <a:off x="21323300" y="6641257"/>
          <a:ext cx="8382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69908</xdr:rowOff>
    </xdr:from>
    <xdr:to>
      <xdr:col>107</xdr:col>
      <xdr:colOff>101600</xdr:colOff>
      <xdr:row>39</xdr:row>
      <xdr:rowOff>58</xdr:rowOff>
    </xdr:to>
    <xdr:sp macro="" textlink="">
      <xdr:nvSpPr>
        <xdr:cNvPr id="498" name="楕円 497"/>
        <xdr:cNvSpPr/>
      </xdr:nvSpPr>
      <xdr:spPr>
        <a:xfrm>
          <a:off x="20383500" y="65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120708</xdr:rowOff>
    </xdr:from>
    <xdr:to>
      <xdr:col>111</xdr:col>
      <xdr:colOff>177800</xdr:colOff>
      <xdr:row>38</xdr:row>
      <xdr:rowOff>129753</xdr:rowOff>
    </xdr:to>
    <xdr:cxnSp macro="">
      <xdr:nvCxnSpPr>
        <xdr:cNvPr id="499" name="直線コネクタ 498"/>
        <xdr:cNvCxnSpPr/>
      </xdr:nvCxnSpPr>
      <xdr:spPr>
        <a:xfrm>
          <a:off x="20434300" y="6635808"/>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52824</xdr:rowOff>
    </xdr:from>
    <xdr:to>
      <xdr:col>102</xdr:col>
      <xdr:colOff>165100</xdr:colOff>
      <xdr:row>36</xdr:row>
      <xdr:rowOff>154424</xdr:rowOff>
    </xdr:to>
    <xdr:sp macro="" textlink="">
      <xdr:nvSpPr>
        <xdr:cNvPr id="500" name="楕円 499"/>
        <xdr:cNvSpPr/>
      </xdr:nvSpPr>
      <xdr:spPr>
        <a:xfrm>
          <a:off x="19494500" y="62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103624</xdr:rowOff>
    </xdr:from>
    <xdr:to>
      <xdr:col>107</xdr:col>
      <xdr:colOff>50800</xdr:colOff>
      <xdr:row>38</xdr:row>
      <xdr:rowOff>120708</xdr:rowOff>
    </xdr:to>
    <xdr:cxnSp macro="">
      <xdr:nvCxnSpPr>
        <xdr:cNvPr id="501" name="直線コネクタ 500"/>
        <xdr:cNvCxnSpPr/>
      </xdr:nvCxnSpPr>
      <xdr:spPr>
        <a:xfrm>
          <a:off x="19545300" y="6275824"/>
          <a:ext cx="889000" cy="3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122982</xdr:rowOff>
    </xdr:from>
    <xdr:to>
      <xdr:col>98</xdr:col>
      <xdr:colOff>38100</xdr:colOff>
      <xdr:row>42</xdr:row>
      <xdr:rowOff>53132</xdr:rowOff>
    </xdr:to>
    <xdr:sp macro="" textlink="">
      <xdr:nvSpPr>
        <xdr:cNvPr id="502" name="楕円 501"/>
        <xdr:cNvSpPr/>
      </xdr:nvSpPr>
      <xdr:spPr>
        <a:xfrm>
          <a:off x="18605500" y="71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103624</xdr:rowOff>
    </xdr:from>
    <xdr:to>
      <xdr:col>102</xdr:col>
      <xdr:colOff>114300</xdr:colOff>
      <xdr:row>42</xdr:row>
      <xdr:rowOff>2332</xdr:rowOff>
    </xdr:to>
    <xdr:cxnSp macro="">
      <xdr:nvCxnSpPr>
        <xdr:cNvPr id="503" name="直線コネクタ 502"/>
        <xdr:cNvCxnSpPr/>
      </xdr:nvCxnSpPr>
      <xdr:spPr>
        <a:xfrm flipV="1">
          <a:off x="18656300" y="6275824"/>
          <a:ext cx="889000" cy="9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04"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05"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06"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17027</xdr:rowOff>
    </xdr:from>
    <xdr:ext cx="534377" cy="259045"/>
    <xdr:sp macro="" textlink="">
      <xdr:nvSpPr>
        <xdr:cNvPr id="507" name="n_4aveValue【一般廃棄物処理施設】&#10;一人当たり有形固定資産（償却資産）額"/>
        <xdr:cNvSpPr txBox="1"/>
      </xdr:nvSpPr>
      <xdr:spPr>
        <a:xfrm>
          <a:off x="18389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25630</xdr:rowOff>
    </xdr:from>
    <xdr:ext cx="534377" cy="259045"/>
    <xdr:sp macro="" textlink="">
      <xdr:nvSpPr>
        <xdr:cNvPr id="508" name="n_1mainValue【一般廃棄物処理施設】&#10;一人当たり有形固定資産（償却資産）額"/>
        <xdr:cNvSpPr txBox="1"/>
      </xdr:nvSpPr>
      <xdr:spPr>
        <a:xfrm>
          <a:off x="21043411" y="63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16586</xdr:rowOff>
    </xdr:from>
    <xdr:ext cx="534377" cy="259045"/>
    <xdr:sp macro="" textlink="">
      <xdr:nvSpPr>
        <xdr:cNvPr id="509" name="n_2mainValue【一般廃棄物処理施設】&#10;一人当たり有形固定資産（償却資産）額"/>
        <xdr:cNvSpPr txBox="1"/>
      </xdr:nvSpPr>
      <xdr:spPr>
        <a:xfrm>
          <a:off x="20167111" y="63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170951</xdr:rowOff>
    </xdr:from>
    <xdr:ext cx="599010" cy="259045"/>
    <xdr:sp macro="" textlink="">
      <xdr:nvSpPr>
        <xdr:cNvPr id="510" name="n_3mainValue【一般廃棄物処理施設】&#10;一人当たり有形固定資産（償却資産）額"/>
        <xdr:cNvSpPr txBox="1"/>
      </xdr:nvSpPr>
      <xdr:spPr>
        <a:xfrm>
          <a:off x="19245795" y="600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44259</xdr:rowOff>
    </xdr:from>
    <xdr:ext cx="469744" cy="259045"/>
    <xdr:sp macro="" textlink="">
      <xdr:nvSpPr>
        <xdr:cNvPr id="511" name="n_4mainValue【一般廃棄物処理施設】&#10;一人当たり有形固定資産（償却資産）額"/>
        <xdr:cNvSpPr txBox="1"/>
      </xdr:nvSpPr>
      <xdr:spPr>
        <a:xfrm>
          <a:off x="18421428" y="72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37" name="直線コネクタ 536"/>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38"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39" name="直線コネクタ 538"/>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40"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41" name="直線コネクタ 540"/>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42"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43" name="フローチャート: 判断 542"/>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44" name="フローチャート: 判断 543"/>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45" name="フローチャート: 判断 54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46" name="フローチャート: 判断 545"/>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47" name="フローチャート: 判断 546"/>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53" name="楕円 552"/>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54" name="【保健センター・保健所】&#10;有形固定資産減価償却率該当値テキスト"/>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555" name="楕円 554"/>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94706</xdr:rowOff>
    </xdr:from>
    <xdr:to>
      <xdr:col>85</xdr:col>
      <xdr:colOff>127000</xdr:colOff>
      <xdr:row>61</xdr:row>
      <xdr:rowOff>127363</xdr:rowOff>
    </xdr:to>
    <xdr:cxnSp macro="">
      <xdr:nvCxnSpPr>
        <xdr:cNvPr id="556" name="直線コネクタ 555"/>
        <xdr:cNvCxnSpPr/>
      </xdr:nvCxnSpPr>
      <xdr:spPr>
        <a:xfrm>
          <a:off x="15481300" y="105531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557" name="楕円 556"/>
        <xdr:cNvSpPr/>
      </xdr:nvSpPr>
      <xdr:spPr>
        <a:xfrm>
          <a:off x="14541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94706</xdr:rowOff>
    </xdr:to>
    <xdr:cxnSp macro="">
      <xdr:nvCxnSpPr>
        <xdr:cNvPr id="558" name="直線コネクタ 557"/>
        <xdr:cNvCxnSpPr/>
      </xdr:nvCxnSpPr>
      <xdr:spPr>
        <a:xfrm>
          <a:off x="14592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59" name="楕円 558"/>
        <xdr:cNvSpPr/>
      </xdr:nvSpPr>
      <xdr:spPr>
        <a:xfrm>
          <a:off x="13652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62049</xdr:rowOff>
    </xdr:to>
    <xdr:cxnSp macro="">
      <xdr:nvCxnSpPr>
        <xdr:cNvPr id="560" name="直線コネクタ 559"/>
        <xdr:cNvCxnSpPr/>
      </xdr:nvCxnSpPr>
      <xdr:spPr>
        <a:xfrm>
          <a:off x="13703300" y="104878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150041</xdr:rowOff>
    </xdr:from>
    <xdr:to>
      <xdr:col>67</xdr:col>
      <xdr:colOff>101600</xdr:colOff>
      <xdr:row>61</xdr:row>
      <xdr:rowOff>80191</xdr:rowOff>
    </xdr:to>
    <xdr:sp macro="" textlink="">
      <xdr:nvSpPr>
        <xdr:cNvPr id="561" name="楕円 560"/>
        <xdr:cNvSpPr/>
      </xdr:nvSpPr>
      <xdr:spPr>
        <a:xfrm>
          <a:off x="12763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29391</xdr:rowOff>
    </xdr:from>
    <xdr:to>
      <xdr:col>71</xdr:col>
      <xdr:colOff>177800</xdr:colOff>
      <xdr:row>61</xdr:row>
      <xdr:rowOff>29391</xdr:rowOff>
    </xdr:to>
    <xdr:cxnSp macro="">
      <xdr:nvCxnSpPr>
        <xdr:cNvPr id="562" name="直線コネクタ 561"/>
        <xdr:cNvCxnSpPr/>
      </xdr:nvCxnSpPr>
      <xdr:spPr>
        <a:xfrm>
          <a:off x="12814300" y="10487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63"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4"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65"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66"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567" name="n_1mainValue【保健センター・保健所】&#10;有形固定資産減価償却率"/>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568" name="n_2mainValue【保健センター・保健所】&#10;有形固定資産減価償却率"/>
        <xdr:cNvSpPr txBox="1"/>
      </xdr:nvSpPr>
      <xdr:spPr>
        <a:xfrm>
          <a:off x="14389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569" name="n_3mainValue【保健センター・保健所】&#10;有形固定資産減価償却率"/>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70" name="n_4mainValue【保健センター・保健所】&#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1" name="直線コネクタ 5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2" name="テキスト ボックス 5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5" name="直線コネクタ 5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6" name="テキスト ボックス 5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90" name="直線コネクタ 58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9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92" name="直線コネクタ 59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4" name="直線コネクタ 59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95"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96" name="フローチャート: 判断 59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97" name="フローチャート: 判断 59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98" name="フローチャート: 判断 59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99" name="フローチャート: 判断 59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600" name="フローチャート: 判断 599"/>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103505</xdr:rowOff>
    </xdr:from>
    <xdr:to>
      <xdr:col>116</xdr:col>
      <xdr:colOff>114300</xdr:colOff>
      <xdr:row>63</xdr:row>
      <xdr:rowOff>33655</xdr:rowOff>
    </xdr:to>
    <xdr:sp macro="" textlink="">
      <xdr:nvSpPr>
        <xdr:cNvPr id="606" name="楕円 605"/>
        <xdr:cNvSpPr/>
      </xdr:nvSpPr>
      <xdr:spPr>
        <a:xfrm>
          <a:off x="22110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18432</xdr:rowOff>
    </xdr:from>
    <xdr:ext cx="469744" cy="259045"/>
    <xdr:sp macro="" textlink="">
      <xdr:nvSpPr>
        <xdr:cNvPr id="607" name="【保健センター・保健所】&#10;一人当たり面積該当値テキスト"/>
        <xdr:cNvSpPr txBox="1"/>
      </xdr:nvSpPr>
      <xdr:spPr>
        <a:xfrm>
          <a:off x="22199600" y="1064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103505</xdr:rowOff>
    </xdr:from>
    <xdr:to>
      <xdr:col>112</xdr:col>
      <xdr:colOff>38100</xdr:colOff>
      <xdr:row>63</xdr:row>
      <xdr:rowOff>33655</xdr:rowOff>
    </xdr:to>
    <xdr:sp macro="" textlink="">
      <xdr:nvSpPr>
        <xdr:cNvPr id="608" name="楕円 607"/>
        <xdr:cNvSpPr/>
      </xdr:nvSpPr>
      <xdr:spPr>
        <a:xfrm>
          <a:off x="2127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154305</xdr:rowOff>
    </xdr:from>
    <xdr:to>
      <xdr:col>116</xdr:col>
      <xdr:colOff>63500</xdr:colOff>
      <xdr:row>62</xdr:row>
      <xdr:rowOff>154305</xdr:rowOff>
    </xdr:to>
    <xdr:cxnSp macro="">
      <xdr:nvCxnSpPr>
        <xdr:cNvPr id="609" name="直線コネクタ 608"/>
        <xdr:cNvCxnSpPr/>
      </xdr:nvCxnSpPr>
      <xdr:spPr>
        <a:xfrm>
          <a:off x="21323300" y="1078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103505</xdr:rowOff>
    </xdr:from>
    <xdr:to>
      <xdr:col>107</xdr:col>
      <xdr:colOff>101600</xdr:colOff>
      <xdr:row>63</xdr:row>
      <xdr:rowOff>33655</xdr:rowOff>
    </xdr:to>
    <xdr:sp macro="" textlink="">
      <xdr:nvSpPr>
        <xdr:cNvPr id="610" name="楕円 609"/>
        <xdr:cNvSpPr/>
      </xdr:nvSpPr>
      <xdr:spPr>
        <a:xfrm>
          <a:off x="20383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154305</xdr:rowOff>
    </xdr:from>
    <xdr:to>
      <xdr:col>111</xdr:col>
      <xdr:colOff>177800</xdr:colOff>
      <xdr:row>62</xdr:row>
      <xdr:rowOff>154305</xdr:rowOff>
    </xdr:to>
    <xdr:cxnSp macro="">
      <xdr:nvCxnSpPr>
        <xdr:cNvPr id="611" name="直線コネクタ 610"/>
        <xdr:cNvCxnSpPr/>
      </xdr:nvCxnSpPr>
      <xdr:spPr>
        <a:xfrm>
          <a:off x="20434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103505</xdr:rowOff>
    </xdr:from>
    <xdr:to>
      <xdr:col>102</xdr:col>
      <xdr:colOff>165100</xdr:colOff>
      <xdr:row>63</xdr:row>
      <xdr:rowOff>33655</xdr:rowOff>
    </xdr:to>
    <xdr:sp macro="" textlink="">
      <xdr:nvSpPr>
        <xdr:cNvPr id="612" name="楕円 611"/>
        <xdr:cNvSpPr/>
      </xdr:nvSpPr>
      <xdr:spPr>
        <a:xfrm>
          <a:off x="19494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154305</xdr:rowOff>
    </xdr:from>
    <xdr:to>
      <xdr:col>107</xdr:col>
      <xdr:colOff>50800</xdr:colOff>
      <xdr:row>62</xdr:row>
      <xdr:rowOff>154305</xdr:rowOff>
    </xdr:to>
    <xdr:cxnSp macro="">
      <xdr:nvCxnSpPr>
        <xdr:cNvPr id="613" name="直線コネクタ 612"/>
        <xdr:cNvCxnSpPr/>
      </xdr:nvCxnSpPr>
      <xdr:spPr>
        <a:xfrm>
          <a:off x="19545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103505</xdr:rowOff>
    </xdr:from>
    <xdr:to>
      <xdr:col>98</xdr:col>
      <xdr:colOff>38100</xdr:colOff>
      <xdr:row>63</xdr:row>
      <xdr:rowOff>33655</xdr:rowOff>
    </xdr:to>
    <xdr:sp macro="" textlink="">
      <xdr:nvSpPr>
        <xdr:cNvPr id="614" name="楕円 613"/>
        <xdr:cNvSpPr/>
      </xdr:nvSpPr>
      <xdr:spPr>
        <a:xfrm>
          <a:off x="18605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154305</xdr:rowOff>
    </xdr:from>
    <xdr:to>
      <xdr:col>102</xdr:col>
      <xdr:colOff>114300</xdr:colOff>
      <xdr:row>62</xdr:row>
      <xdr:rowOff>154305</xdr:rowOff>
    </xdr:to>
    <xdr:cxnSp macro="">
      <xdr:nvCxnSpPr>
        <xdr:cNvPr id="615" name="直線コネクタ 614"/>
        <xdr:cNvCxnSpPr/>
      </xdr:nvCxnSpPr>
      <xdr:spPr>
        <a:xfrm>
          <a:off x="18656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16"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17"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18"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61612</xdr:rowOff>
    </xdr:from>
    <xdr:ext cx="469744" cy="259045"/>
    <xdr:sp macro="" textlink="">
      <xdr:nvSpPr>
        <xdr:cNvPr id="619" name="n_4aveValue【保健センター・保健所】&#10;一人当たり面積"/>
        <xdr:cNvSpPr txBox="1"/>
      </xdr:nvSpPr>
      <xdr:spPr>
        <a:xfrm>
          <a:off x="184214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24782</xdr:rowOff>
    </xdr:from>
    <xdr:ext cx="469744" cy="259045"/>
    <xdr:sp macro="" textlink="">
      <xdr:nvSpPr>
        <xdr:cNvPr id="620" name="n_1mainValue【保健センター・保健所】&#10;一人当たり面積"/>
        <xdr:cNvSpPr txBox="1"/>
      </xdr:nvSpPr>
      <xdr:spPr>
        <a:xfrm>
          <a:off x="21075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24782</xdr:rowOff>
    </xdr:from>
    <xdr:ext cx="469744" cy="259045"/>
    <xdr:sp macro="" textlink="">
      <xdr:nvSpPr>
        <xdr:cNvPr id="621" name="n_2mainValue【保健センター・保健所】&#10;一人当たり面積"/>
        <xdr:cNvSpPr txBox="1"/>
      </xdr:nvSpPr>
      <xdr:spPr>
        <a:xfrm>
          <a:off x="20199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24782</xdr:rowOff>
    </xdr:from>
    <xdr:ext cx="469744" cy="259045"/>
    <xdr:sp macro="" textlink="">
      <xdr:nvSpPr>
        <xdr:cNvPr id="622" name="n_3mainValue【保健センター・保健所】&#10;一人当たり面積"/>
        <xdr:cNvSpPr txBox="1"/>
      </xdr:nvSpPr>
      <xdr:spPr>
        <a:xfrm>
          <a:off x="19310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24782</xdr:rowOff>
    </xdr:from>
    <xdr:ext cx="469744" cy="259045"/>
    <xdr:sp macro="" textlink="">
      <xdr:nvSpPr>
        <xdr:cNvPr id="623" name="n_4mainValue【保健センター・保健所】&#10;一人当たり面積"/>
        <xdr:cNvSpPr txBox="1"/>
      </xdr:nvSpPr>
      <xdr:spPr>
        <a:xfrm>
          <a:off x="18421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9" name="直線コネクタ 648"/>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50"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51" name="直線コネクタ 650"/>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2"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3" name="直線コネクタ 652"/>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54"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55" name="フローチャート: 判断 654"/>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6" name="フローチャート: 判断 655"/>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57" name="フローチャート: 判断 656"/>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58" name="フローチャート: 判断 657"/>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9" name="フローチャート: 判断 6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65" name="楕円 664"/>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10177</xdr:rowOff>
    </xdr:from>
    <xdr:ext cx="405111" cy="259045"/>
    <xdr:sp macro="" textlink="">
      <xdr:nvSpPr>
        <xdr:cNvPr id="666" name="【消防施設】&#10;有形固定資産減価償却率該当値テキスト"/>
        <xdr:cNvSpPr txBox="1"/>
      </xdr:nvSpPr>
      <xdr:spPr>
        <a:xfrm>
          <a:off x="16357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667" name="楕円 666"/>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38100</xdr:rowOff>
    </xdr:to>
    <xdr:cxnSp macro="">
      <xdr:nvCxnSpPr>
        <xdr:cNvPr id="668" name="直線コネクタ 667"/>
        <xdr:cNvCxnSpPr/>
      </xdr:nvCxnSpPr>
      <xdr:spPr>
        <a:xfrm>
          <a:off x="15481300" y="142357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82006</xdr:rowOff>
    </xdr:from>
    <xdr:to>
      <xdr:col>76</xdr:col>
      <xdr:colOff>165100</xdr:colOff>
      <xdr:row>83</xdr:row>
      <xdr:rowOff>12156</xdr:rowOff>
    </xdr:to>
    <xdr:sp macro="" textlink="">
      <xdr:nvSpPr>
        <xdr:cNvPr id="669" name="楕円 668"/>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83</xdr:row>
      <xdr:rowOff>5443</xdr:rowOff>
    </xdr:to>
    <xdr:cxnSp macro="">
      <xdr:nvCxnSpPr>
        <xdr:cNvPr id="670" name="直線コネクタ 669"/>
        <xdr:cNvCxnSpPr/>
      </xdr:nvCxnSpPr>
      <xdr:spPr>
        <a:xfrm>
          <a:off x="14592300" y="141917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671" name="楕円 670"/>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132806</xdr:rowOff>
    </xdr:to>
    <xdr:cxnSp macro="">
      <xdr:nvCxnSpPr>
        <xdr:cNvPr id="672" name="直線コネクタ 671"/>
        <xdr:cNvCxnSpPr/>
      </xdr:nvCxnSpPr>
      <xdr:spPr>
        <a:xfrm>
          <a:off x="13703300" y="1415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673" name="楕円 672"/>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84</xdr:row>
      <xdr:rowOff>13607</xdr:rowOff>
    </xdr:to>
    <xdr:cxnSp macro="">
      <xdr:nvCxnSpPr>
        <xdr:cNvPr id="674" name="直線コネクタ 673"/>
        <xdr:cNvCxnSpPr/>
      </xdr:nvCxnSpPr>
      <xdr:spPr>
        <a:xfrm flipV="1">
          <a:off x="12814300" y="14155782"/>
          <a:ext cx="889000" cy="2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75"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76"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7"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8"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72770</xdr:rowOff>
    </xdr:from>
    <xdr:ext cx="405111" cy="259045"/>
    <xdr:sp macro="" textlink="">
      <xdr:nvSpPr>
        <xdr:cNvPr id="679" name="n_1mainValue【消防施設】&#10;有形固定資産減価償却率"/>
        <xdr:cNvSpPr txBox="1"/>
      </xdr:nvSpPr>
      <xdr:spPr>
        <a:xfrm>
          <a:off x="152660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28683</xdr:rowOff>
    </xdr:from>
    <xdr:ext cx="405111" cy="259045"/>
    <xdr:sp macro="" textlink="">
      <xdr:nvSpPr>
        <xdr:cNvPr id="680" name="n_2mainValue【消防施設】&#10;有形固定資産減価償却率"/>
        <xdr:cNvSpPr txBox="1"/>
      </xdr:nvSpPr>
      <xdr:spPr>
        <a:xfrm>
          <a:off x="14389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681" name="n_3mainValue【消防施設】&#10;有形固定資産減価償却率"/>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682" name="n_4mainValue【消防施設】&#10;有形固定資産減価償却率"/>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04" name="直線コネクタ 703"/>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6" name="直線コネクタ 7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7"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8" name="直線コネクタ 70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09"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10" name="フローチャート: 判断 709"/>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11" name="フローチャート: 判断 710"/>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12" name="フローチャート: 判断 711"/>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13" name="フローチャート: 判断 712"/>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14" name="フローチャート: 判断 713"/>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20" name="楕円 719"/>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46753</xdr:rowOff>
    </xdr:from>
    <xdr:ext cx="469744" cy="259045"/>
    <xdr:sp macro="" textlink="">
      <xdr:nvSpPr>
        <xdr:cNvPr id="721" name="【消防施設】&#10;一人当たり面積該当値テキスト"/>
        <xdr:cNvSpPr txBox="1"/>
      </xdr:nvSpPr>
      <xdr:spPr>
        <a:xfrm>
          <a:off x="22199600"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22" name="楕円 721"/>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723" name="直線コネクタ 722"/>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24" name="楕円 723"/>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725" name="直線コネクタ 724"/>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26" name="楕円 725"/>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27" name="直線コネクタ 726"/>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8" name="楕円 727"/>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85</xdr:row>
      <xdr:rowOff>108965</xdr:rowOff>
    </xdr:to>
    <xdr:cxnSp macro="">
      <xdr:nvCxnSpPr>
        <xdr:cNvPr id="729" name="直線コネクタ 728"/>
        <xdr:cNvCxnSpPr/>
      </xdr:nvCxnSpPr>
      <xdr:spPr>
        <a:xfrm flipV="1">
          <a:off x="18656300" y="14481048"/>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30"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31"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32"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33"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734" name="n_1main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5" name="n_2main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6" name="n_3main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7"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63" name="直線コネクタ 762"/>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64"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65" name="直線コネクタ 764"/>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66"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67" name="直線コネクタ 766"/>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68"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9" name="フローチャート: 判断 768"/>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70" name="フローチャート: 判断 76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71" name="フローチャート: 判断 77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72" name="フローチャート: 判断 771"/>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73" name="フローチャート: 判断 772"/>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779" name="楕円 778"/>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780" name="【庁舎】&#10;有形固定資産減価償却率該当値テキスト"/>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781" name="楕円 780"/>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94162</xdr:rowOff>
    </xdr:from>
    <xdr:to>
      <xdr:col>85</xdr:col>
      <xdr:colOff>127000</xdr:colOff>
      <xdr:row>102</xdr:row>
      <xdr:rowOff>123552</xdr:rowOff>
    </xdr:to>
    <xdr:cxnSp macro="">
      <xdr:nvCxnSpPr>
        <xdr:cNvPr id="782" name="直線コネクタ 781"/>
        <xdr:cNvCxnSpPr/>
      </xdr:nvCxnSpPr>
      <xdr:spPr>
        <a:xfrm>
          <a:off x="15481300" y="175820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83" name="楕円 782"/>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94162</xdr:rowOff>
    </xdr:to>
    <xdr:cxnSp macro="">
      <xdr:nvCxnSpPr>
        <xdr:cNvPr id="784" name="直線コネクタ 783"/>
        <xdr:cNvCxnSpPr/>
      </xdr:nvCxnSpPr>
      <xdr:spPr>
        <a:xfrm>
          <a:off x="14592300" y="1754123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138068</xdr:rowOff>
    </xdr:from>
    <xdr:to>
      <xdr:col>72</xdr:col>
      <xdr:colOff>38100</xdr:colOff>
      <xdr:row>102</xdr:row>
      <xdr:rowOff>68218</xdr:rowOff>
    </xdr:to>
    <xdr:sp macro="" textlink="">
      <xdr:nvSpPr>
        <xdr:cNvPr id="785" name="楕円 784"/>
        <xdr:cNvSpPr/>
      </xdr:nvSpPr>
      <xdr:spPr>
        <a:xfrm>
          <a:off x="13652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53339</xdr:rowOff>
    </xdr:to>
    <xdr:cxnSp macro="">
      <xdr:nvCxnSpPr>
        <xdr:cNvPr id="786" name="直線コネクタ 785"/>
        <xdr:cNvCxnSpPr/>
      </xdr:nvCxnSpPr>
      <xdr:spPr>
        <a:xfrm>
          <a:off x="13703300" y="175053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164193</xdr:rowOff>
    </xdr:from>
    <xdr:to>
      <xdr:col>67</xdr:col>
      <xdr:colOff>101600</xdr:colOff>
      <xdr:row>103</xdr:row>
      <xdr:rowOff>94343</xdr:rowOff>
    </xdr:to>
    <xdr:sp macro="" textlink="">
      <xdr:nvSpPr>
        <xdr:cNvPr id="787" name="楕円 786"/>
        <xdr:cNvSpPr/>
      </xdr:nvSpPr>
      <xdr:spPr>
        <a:xfrm>
          <a:off x="12763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17418</xdr:rowOff>
    </xdr:from>
    <xdr:to>
      <xdr:col>71</xdr:col>
      <xdr:colOff>177800</xdr:colOff>
      <xdr:row>103</xdr:row>
      <xdr:rowOff>43543</xdr:rowOff>
    </xdr:to>
    <xdr:cxnSp macro="">
      <xdr:nvCxnSpPr>
        <xdr:cNvPr id="788" name="直線コネクタ 787"/>
        <xdr:cNvCxnSpPr/>
      </xdr:nvCxnSpPr>
      <xdr:spPr>
        <a:xfrm flipV="1">
          <a:off x="12814300" y="17505318"/>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89"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90"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91"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792"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793" name="n_1mainValue【庁舎】&#10;有形固定資産減価償却率"/>
        <xdr:cNvSpPr txBox="1"/>
      </xdr:nvSpPr>
      <xdr:spPr>
        <a:xfrm>
          <a:off x="15266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794"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84745</xdr:rowOff>
    </xdr:from>
    <xdr:ext cx="405111" cy="259045"/>
    <xdr:sp macro="" textlink="">
      <xdr:nvSpPr>
        <xdr:cNvPr id="795" name="n_3mainValue【庁舎】&#10;有形固定資産減価償却率"/>
        <xdr:cNvSpPr txBox="1"/>
      </xdr:nvSpPr>
      <xdr:spPr>
        <a:xfrm>
          <a:off x="13500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110870</xdr:rowOff>
    </xdr:from>
    <xdr:ext cx="405111" cy="259045"/>
    <xdr:sp macro="" textlink="">
      <xdr:nvSpPr>
        <xdr:cNvPr id="796" name="n_4mainValue【庁舎】&#10;有形固定資産減価償却率"/>
        <xdr:cNvSpPr txBox="1"/>
      </xdr:nvSpPr>
      <xdr:spPr>
        <a:xfrm>
          <a:off x="12611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22" name="直線コネクタ 821"/>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23"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24" name="直線コネクタ 823"/>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6" name="直線コネクタ 8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27"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28" name="フローチャート: 判断 82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9" name="フローチャート: 判断 828"/>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0" name="フローチャート: 判断 829"/>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31" name="フローチャート: 判断 830"/>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832" name="フローチャート: 判断 831"/>
        <xdr:cNvSpPr/>
      </xdr:nvSpPr>
      <xdr:spPr>
        <a:xfrm>
          <a:off x="18605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49893</xdr:rowOff>
    </xdr:from>
    <xdr:to>
      <xdr:col>116</xdr:col>
      <xdr:colOff>114300</xdr:colOff>
      <xdr:row>103</xdr:row>
      <xdr:rowOff>151493</xdr:rowOff>
    </xdr:to>
    <xdr:sp macro="" textlink="">
      <xdr:nvSpPr>
        <xdr:cNvPr id="838" name="楕円 837"/>
        <xdr:cNvSpPr/>
      </xdr:nvSpPr>
      <xdr:spPr>
        <a:xfrm>
          <a:off x="22110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72770</xdr:rowOff>
    </xdr:from>
    <xdr:ext cx="469744" cy="259045"/>
    <xdr:sp macro="" textlink="">
      <xdr:nvSpPr>
        <xdr:cNvPr id="839" name="【庁舎】&#10;一人当たり面積該当値テキスト"/>
        <xdr:cNvSpPr txBox="1"/>
      </xdr:nvSpPr>
      <xdr:spPr>
        <a:xfrm>
          <a:off x="22199600" y="175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56424</xdr:rowOff>
    </xdr:from>
    <xdr:to>
      <xdr:col>112</xdr:col>
      <xdr:colOff>38100</xdr:colOff>
      <xdr:row>103</xdr:row>
      <xdr:rowOff>158024</xdr:rowOff>
    </xdr:to>
    <xdr:sp macro="" textlink="">
      <xdr:nvSpPr>
        <xdr:cNvPr id="840" name="楕円 839"/>
        <xdr:cNvSpPr/>
      </xdr:nvSpPr>
      <xdr:spPr>
        <a:xfrm>
          <a:off x="2127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100693</xdr:rowOff>
    </xdr:from>
    <xdr:to>
      <xdr:col>116</xdr:col>
      <xdr:colOff>63500</xdr:colOff>
      <xdr:row>103</xdr:row>
      <xdr:rowOff>107224</xdr:rowOff>
    </xdr:to>
    <xdr:cxnSp macro="">
      <xdr:nvCxnSpPr>
        <xdr:cNvPr id="841" name="直線コネクタ 840"/>
        <xdr:cNvCxnSpPr/>
      </xdr:nvCxnSpPr>
      <xdr:spPr>
        <a:xfrm flipV="1">
          <a:off x="21323300" y="177600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98879</xdr:rowOff>
    </xdr:from>
    <xdr:to>
      <xdr:col>107</xdr:col>
      <xdr:colOff>101600</xdr:colOff>
      <xdr:row>104</xdr:row>
      <xdr:rowOff>29029</xdr:rowOff>
    </xdr:to>
    <xdr:sp macro="" textlink="">
      <xdr:nvSpPr>
        <xdr:cNvPr id="842" name="楕円 841"/>
        <xdr:cNvSpPr/>
      </xdr:nvSpPr>
      <xdr:spPr>
        <a:xfrm>
          <a:off x="2038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107224</xdr:rowOff>
    </xdr:from>
    <xdr:to>
      <xdr:col>111</xdr:col>
      <xdr:colOff>177800</xdr:colOff>
      <xdr:row>103</xdr:row>
      <xdr:rowOff>149679</xdr:rowOff>
    </xdr:to>
    <xdr:cxnSp macro="">
      <xdr:nvCxnSpPr>
        <xdr:cNvPr id="843" name="直線コネクタ 842"/>
        <xdr:cNvCxnSpPr/>
      </xdr:nvCxnSpPr>
      <xdr:spPr>
        <a:xfrm flipV="1">
          <a:off x="20434300" y="177665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95613</xdr:rowOff>
    </xdr:from>
    <xdr:to>
      <xdr:col>102</xdr:col>
      <xdr:colOff>165100</xdr:colOff>
      <xdr:row>104</xdr:row>
      <xdr:rowOff>25763</xdr:rowOff>
    </xdr:to>
    <xdr:sp macro="" textlink="">
      <xdr:nvSpPr>
        <xdr:cNvPr id="844" name="楕円 843"/>
        <xdr:cNvSpPr/>
      </xdr:nvSpPr>
      <xdr:spPr>
        <a:xfrm>
          <a:off x="19494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146413</xdr:rowOff>
    </xdr:from>
    <xdr:to>
      <xdr:col>107</xdr:col>
      <xdr:colOff>50800</xdr:colOff>
      <xdr:row>103</xdr:row>
      <xdr:rowOff>149679</xdr:rowOff>
    </xdr:to>
    <xdr:cxnSp macro="">
      <xdr:nvCxnSpPr>
        <xdr:cNvPr id="845" name="直線コネクタ 844"/>
        <xdr:cNvCxnSpPr/>
      </xdr:nvCxnSpPr>
      <xdr:spPr>
        <a:xfrm>
          <a:off x="19545300" y="178057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133169</xdr:rowOff>
    </xdr:from>
    <xdr:to>
      <xdr:col>98</xdr:col>
      <xdr:colOff>38100</xdr:colOff>
      <xdr:row>105</xdr:row>
      <xdr:rowOff>63319</xdr:rowOff>
    </xdr:to>
    <xdr:sp macro="" textlink="">
      <xdr:nvSpPr>
        <xdr:cNvPr id="846" name="楕円 845"/>
        <xdr:cNvSpPr/>
      </xdr:nvSpPr>
      <xdr:spPr>
        <a:xfrm>
          <a:off x="18605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146413</xdr:rowOff>
    </xdr:from>
    <xdr:to>
      <xdr:col>102</xdr:col>
      <xdr:colOff>114300</xdr:colOff>
      <xdr:row>105</xdr:row>
      <xdr:rowOff>12519</xdr:rowOff>
    </xdr:to>
    <xdr:cxnSp macro="">
      <xdr:nvCxnSpPr>
        <xdr:cNvPr id="847" name="直線コネクタ 846"/>
        <xdr:cNvCxnSpPr/>
      </xdr:nvCxnSpPr>
      <xdr:spPr>
        <a:xfrm flipV="1">
          <a:off x="18656300" y="17805763"/>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48"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9"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50"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57711</xdr:rowOff>
    </xdr:from>
    <xdr:ext cx="469744" cy="259045"/>
    <xdr:sp macro="" textlink="">
      <xdr:nvSpPr>
        <xdr:cNvPr id="851" name="n_4aveValue【庁舎】&#10;一人当たり面積"/>
        <xdr:cNvSpPr txBox="1"/>
      </xdr:nvSpPr>
      <xdr:spPr>
        <a:xfrm>
          <a:off x="18421427"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3101</xdr:rowOff>
    </xdr:from>
    <xdr:ext cx="469744" cy="259045"/>
    <xdr:sp macro="" textlink="">
      <xdr:nvSpPr>
        <xdr:cNvPr id="852" name="n_1mainValue【庁舎】&#10;一人当たり面積"/>
        <xdr:cNvSpPr txBox="1"/>
      </xdr:nvSpPr>
      <xdr:spPr>
        <a:xfrm>
          <a:off x="21075727" y="174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45556</xdr:rowOff>
    </xdr:from>
    <xdr:ext cx="469744" cy="259045"/>
    <xdr:sp macro="" textlink="">
      <xdr:nvSpPr>
        <xdr:cNvPr id="853" name="n_2mainValue【庁舎】&#10;一人当たり面積"/>
        <xdr:cNvSpPr txBox="1"/>
      </xdr:nvSpPr>
      <xdr:spPr>
        <a:xfrm>
          <a:off x="20199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42290</xdr:rowOff>
    </xdr:from>
    <xdr:ext cx="469744" cy="259045"/>
    <xdr:sp macro="" textlink="">
      <xdr:nvSpPr>
        <xdr:cNvPr id="854" name="n_3mainValue【庁舎】&#10;一人当たり面積"/>
        <xdr:cNvSpPr txBox="1"/>
      </xdr:nvSpPr>
      <xdr:spPr>
        <a:xfrm>
          <a:off x="193104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79846</xdr:rowOff>
    </xdr:from>
    <xdr:ext cx="469744" cy="259045"/>
    <xdr:sp macro="" textlink="">
      <xdr:nvSpPr>
        <xdr:cNvPr id="855" name="n_4mainValue【庁舎】&#10;一人当たり面積"/>
        <xdr:cNvSpPr txBox="1"/>
      </xdr:nvSpPr>
      <xdr:spPr>
        <a:xfrm>
          <a:off x="18421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類似団体平均と比較すると、図書館、市民会館、保健センター・保健所は有形固定資産減価償却率が高くなっている。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上記の施設はいずれも改築または大規模改修等の老朽化対策を検討している。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また、庁舎については、平成２８年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に新棟を建設したことにより、有形固定資産減価償却率は低いものの、一人当たりの面積は類似団体平均より</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そのため、</a:t>
          </a:r>
          <a:r>
            <a:rPr kumimoji="1" lang="ja-JP" altLang="en-US" sz="1100">
              <a:solidFill>
                <a:schemeClr val="dk1"/>
              </a:solidFill>
              <a:effectLst/>
              <a:latin typeface="+mn-lt"/>
              <a:ea typeface="+mn-ea"/>
              <a:cs typeface="+mn-cs"/>
            </a:rPr>
            <a:t>令和元年度に策定した</a:t>
          </a:r>
          <a:r>
            <a:rPr kumimoji="1" lang="ja-JP" altLang="ja-JP" sz="1100">
              <a:solidFill>
                <a:schemeClr val="dk1"/>
              </a:solidFill>
              <a:effectLst/>
              <a:latin typeface="+mn-lt"/>
              <a:ea typeface="+mn-ea"/>
              <a:cs typeface="+mn-cs"/>
            </a:rPr>
            <a:t>公共施設等総合管理計画の個別計画により適切に更新していく必要がある。</a:t>
          </a:r>
          <a:endParaRPr lang="ja-JP" altLang="ja-JP" sz="1400">
            <a:effectLst/>
          </a:endParaRPr>
        </a:p>
        <a:p>
          <a:r>
            <a:rPr kumimoji="1" lang="ja-JP" altLang="en-US" sz="1100">
              <a:solidFill>
                <a:schemeClr val="dk1"/>
              </a:solidFill>
              <a:effectLst/>
              <a:latin typeface="+mn-lt"/>
              <a:ea typeface="+mn-ea"/>
              <a:cs typeface="+mn-cs"/>
            </a:rPr>
            <a:t>　なお、体育館・プールと市民会館の一人当たり面積に数値の誤りがあり、正しくは、体育館・プール：平成３０年度が</a:t>
          </a:r>
          <a:r>
            <a:rPr kumimoji="1" lang="en-US" altLang="ja-JP" sz="1100">
              <a:solidFill>
                <a:schemeClr val="dk1"/>
              </a:solidFill>
              <a:effectLst/>
              <a:latin typeface="+mn-lt"/>
              <a:ea typeface="+mn-ea"/>
              <a:cs typeface="+mn-cs"/>
            </a:rPr>
            <a:t>0.140</a:t>
          </a:r>
          <a:r>
            <a:rPr kumimoji="1" lang="ja-JP" altLang="en-US" sz="1100">
              <a:solidFill>
                <a:schemeClr val="dk1"/>
              </a:solidFill>
              <a:effectLst/>
              <a:latin typeface="+mn-lt"/>
              <a:ea typeface="+mn-ea"/>
              <a:cs typeface="+mn-cs"/>
            </a:rPr>
            <a:t>、令和元年度が</a:t>
          </a:r>
          <a:r>
            <a:rPr kumimoji="1" lang="en-US" altLang="ja-JP" sz="1100">
              <a:solidFill>
                <a:schemeClr val="dk1"/>
              </a:solidFill>
              <a:effectLst/>
              <a:latin typeface="+mn-lt"/>
              <a:ea typeface="+mn-ea"/>
              <a:cs typeface="+mn-cs"/>
            </a:rPr>
            <a:t>0.141</a:t>
          </a:r>
          <a:r>
            <a:rPr kumimoji="1" lang="ja-JP" altLang="en-US" sz="1100">
              <a:solidFill>
                <a:schemeClr val="dk1"/>
              </a:solidFill>
              <a:effectLst/>
              <a:latin typeface="+mn-lt"/>
              <a:ea typeface="+mn-ea"/>
              <a:cs typeface="+mn-cs"/>
            </a:rPr>
            <a:t>、市民会館：平成３０年度が</a:t>
          </a:r>
          <a:r>
            <a:rPr kumimoji="1" lang="en-US" altLang="ja-JP" sz="1100">
              <a:solidFill>
                <a:schemeClr val="dk1"/>
              </a:solidFill>
              <a:effectLst/>
              <a:latin typeface="+mn-lt"/>
              <a:ea typeface="+mn-ea"/>
              <a:cs typeface="+mn-cs"/>
            </a:rPr>
            <a:t>0.088</a:t>
          </a:r>
          <a:r>
            <a:rPr kumimoji="1" lang="ja-JP" altLang="en-US" sz="1100">
              <a:solidFill>
                <a:schemeClr val="dk1"/>
              </a:solidFill>
              <a:effectLst/>
              <a:latin typeface="+mn-lt"/>
              <a:ea typeface="+mn-ea"/>
              <a:cs typeface="+mn-cs"/>
            </a:rPr>
            <a:t>、令和元年度が</a:t>
          </a:r>
          <a:r>
            <a:rPr kumimoji="1" lang="en-US" altLang="ja-JP" sz="1100">
              <a:solidFill>
                <a:schemeClr val="dk1"/>
              </a:solidFill>
              <a:effectLst/>
              <a:latin typeface="+mn-lt"/>
              <a:ea typeface="+mn-ea"/>
              <a:cs typeface="+mn-cs"/>
            </a:rPr>
            <a:t>0.088</a:t>
          </a:r>
          <a:r>
            <a:rPr kumimoji="1" lang="ja-JP" altLang="en-US" sz="1100">
              <a:solidFill>
                <a:schemeClr val="dk1"/>
              </a:solidFill>
              <a:effectLst/>
              <a:latin typeface="+mn-lt"/>
              <a:ea typeface="+mn-ea"/>
              <a:cs typeface="+mn-cs"/>
            </a:rPr>
            <a:t>となり、前年度と同水準となる。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法人市民税法人税割や固定資産税等の増による歳入増により、単年度で１．０５、３ヶ年平均で１．０４となった。</a:t>
          </a:r>
          <a:endParaRPr lang="ja-JP" altLang="ja-JP">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歳入の根幹である市税全体については前年度より増となったものの、新型コロナ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ウイルス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感染症による影響や法人市民税法人税割の税率改正により、今後の市税収入は大幅な減少が見込まれ財政運営は厳しい状況にある。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歳入面では厳しい状況が続くことが考えられるが、税収等確保に努めるとともに、歳出面においては、財政力に見合った効率的な事業執行ができるよう、投資的経費を含めた事業の見直しを行っていく。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37</xdr:row>
      <xdr:rowOff>158750</xdr:rowOff>
    </xdr:to>
    <xdr:cxnSp macro="">
      <xdr:nvCxnSpPr>
        <xdr:cNvPr id="69" name="直線コネクタ 68"/>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37</xdr:row>
      <xdr:rowOff>158750</xdr:rowOff>
    </xdr:to>
    <xdr:cxnSp macro="">
      <xdr:nvCxnSpPr>
        <xdr:cNvPr id="72" name="直線コネクタ 71"/>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27517</xdr:rowOff>
    </xdr:to>
    <xdr:cxnSp macro="">
      <xdr:nvCxnSpPr>
        <xdr:cNvPr id="75" name="直線コネクタ 74"/>
        <xdr:cNvCxnSpPr/>
      </xdr:nvCxnSpPr>
      <xdr:spPr>
        <a:xfrm flipV="1">
          <a:off x="2336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67733</xdr:rowOff>
    </xdr:to>
    <xdr:cxnSp macro="">
      <xdr:nvCxnSpPr>
        <xdr:cNvPr id="78" name="直線コネクタ 77"/>
        <xdr:cNvCxnSpPr/>
      </xdr:nvCxnSpPr>
      <xdr:spPr>
        <a:xfrm flipV="1">
          <a:off x="1447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これは、収入面</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地方特例交付金等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が増となったことによる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類似団体と比較すると、経常収支比率は低いものの、維持補修費等の経常的経費は依然として年々増加していること、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市税収入低下のリスクを考慮すると、今後もこの水準を維持することは難しい。</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そのため、行政改革への取組み等による義務的経費の削減や、事業の選択と集中による歳出削減を推進していくことが重要となる。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71374</xdr:rowOff>
    </xdr:from>
    <xdr:to>
      <xdr:col>23</xdr:col>
      <xdr:colOff>133350</xdr:colOff>
      <xdr:row>59</xdr:row>
      <xdr:rowOff>90678</xdr:rowOff>
    </xdr:to>
    <xdr:cxnSp macro="">
      <xdr:nvCxnSpPr>
        <xdr:cNvPr id="130" name="直線コネクタ 129"/>
        <xdr:cNvCxnSpPr/>
      </xdr:nvCxnSpPr>
      <xdr:spPr>
        <a:xfrm flipV="1">
          <a:off x="4114800" y="101869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90678</xdr:rowOff>
    </xdr:from>
    <xdr:to>
      <xdr:col>19</xdr:col>
      <xdr:colOff>133350</xdr:colOff>
      <xdr:row>60</xdr:row>
      <xdr:rowOff>15748</xdr:rowOff>
    </xdr:to>
    <xdr:cxnSp macro="">
      <xdr:nvCxnSpPr>
        <xdr:cNvPr id="133" name="直線コネクタ 132"/>
        <xdr:cNvCxnSpPr/>
      </xdr:nvCxnSpPr>
      <xdr:spPr>
        <a:xfrm flipV="1">
          <a:off x="3225800" y="102062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60</xdr:row>
      <xdr:rowOff>15748</xdr:rowOff>
    </xdr:to>
    <xdr:cxnSp macro="">
      <xdr:nvCxnSpPr>
        <xdr:cNvPr id="136" name="直線コネクタ 135"/>
        <xdr:cNvCxnSpPr/>
      </xdr:nvCxnSpPr>
      <xdr:spPr>
        <a:xfrm>
          <a:off x="2336800" y="102979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60</xdr:row>
      <xdr:rowOff>10922</xdr:rowOff>
    </xdr:to>
    <xdr:cxnSp macro="">
      <xdr:nvCxnSpPr>
        <xdr:cNvPr id="139" name="直線コネクタ 138"/>
        <xdr:cNvCxnSpPr/>
      </xdr:nvCxnSpPr>
      <xdr:spPr>
        <a:xfrm>
          <a:off x="1447800" y="102496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20574</xdr:rowOff>
    </xdr:from>
    <xdr:to>
      <xdr:col>23</xdr:col>
      <xdr:colOff>184150</xdr:colOff>
      <xdr:row>59</xdr:row>
      <xdr:rowOff>122174</xdr:rowOff>
    </xdr:to>
    <xdr:sp macro="" textlink="">
      <xdr:nvSpPr>
        <xdr:cNvPr id="149" name="楕円 148"/>
        <xdr:cNvSpPr/>
      </xdr:nvSpPr>
      <xdr:spPr>
        <a:xfrm>
          <a:off x="49022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113301</xdr:rowOff>
    </xdr:from>
    <xdr:ext cx="762000" cy="259045"/>
    <xdr:sp macro="" textlink="">
      <xdr:nvSpPr>
        <xdr:cNvPr id="150" name="財政構造の弾力性該当値テキスト"/>
        <xdr:cNvSpPr txBox="1"/>
      </xdr:nvSpPr>
      <xdr:spPr>
        <a:xfrm>
          <a:off x="5041900" y="100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39878</xdr:rowOff>
    </xdr:from>
    <xdr:to>
      <xdr:col>19</xdr:col>
      <xdr:colOff>184150</xdr:colOff>
      <xdr:row>59</xdr:row>
      <xdr:rowOff>141478</xdr:rowOff>
    </xdr:to>
    <xdr:sp macro="" textlink="">
      <xdr:nvSpPr>
        <xdr:cNvPr id="151" name="楕円 150"/>
        <xdr:cNvSpPr/>
      </xdr:nvSpPr>
      <xdr:spPr>
        <a:xfrm>
          <a:off x="4064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151655</xdr:rowOff>
    </xdr:from>
    <xdr:ext cx="736600" cy="259045"/>
    <xdr:sp macro="" textlink="">
      <xdr:nvSpPr>
        <xdr:cNvPr id="152" name="テキスト ボックス 151"/>
        <xdr:cNvSpPr txBox="1"/>
      </xdr:nvSpPr>
      <xdr:spPr>
        <a:xfrm>
          <a:off x="3733800" y="992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5" name="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7" name="楕円 156"/>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8" name="テキスト ボックス 157"/>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人口１人当たりの決算額としては、前年度と比べて増となり、引き続き類似団体平均よりも高い数値となった。</a:t>
          </a:r>
          <a:endParaRPr lang="ja-JP" altLang="ja-JP" sz="1000">
            <a:effectLst/>
            <a:latin typeface="ＭＳ ゴシック" panose="020B0609070205080204" pitchFamily="49" charset="-128"/>
            <a:ea typeface="ＭＳ ゴシック" panose="020B0609070205080204" pitchFamily="49" charset="-128"/>
          </a:endParaRPr>
        </a:p>
        <a:p>
          <a:pPr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人件費は、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扶養</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手当等の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により０．</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となり、物件費についても、</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中学校環境整備事業</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等の大規模事業</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に伴う臨時的な支出</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６．９</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、老朽化した公共施設や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設備</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等の修繕箇所の増加により</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人口１人当たりの決算額</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の総額も増となった</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今後、人件費については、引き続き給与制度や職員定数の見直しなど、人件費関係経費全体について抑制していく必要がある。物件費については、効率的な事業の実施により削減を図る。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88951</xdr:rowOff>
    </xdr:from>
    <xdr:to>
      <xdr:col>23</xdr:col>
      <xdr:colOff>133350</xdr:colOff>
      <xdr:row>84</xdr:row>
      <xdr:rowOff>17881</xdr:rowOff>
    </xdr:to>
    <xdr:cxnSp macro="">
      <xdr:nvCxnSpPr>
        <xdr:cNvPr id="191" name="直線コネクタ 190"/>
        <xdr:cNvCxnSpPr/>
      </xdr:nvCxnSpPr>
      <xdr:spPr>
        <a:xfrm>
          <a:off x="4114800" y="14319301"/>
          <a:ext cx="838200" cy="1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77819</xdr:rowOff>
    </xdr:from>
    <xdr:to>
      <xdr:col>19</xdr:col>
      <xdr:colOff>133350</xdr:colOff>
      <xdr:row>83</xdr:row>
      <xdr:rowOff>88951</xdr:rowOff>
    </xdr:to>
    <xdr:cxnSp macro="">
      <xdr:nvCxnSpPr>
        <xdr:cNvPr id="194" name="直線コネクタ 193"/>
        <xdr:cNvCxnSpPr/>
      </xdr:nvCxnSpPr>
      <xdr:spPr>
        <a:xfrm>
          <a:off x="3225800" y="14308169"/>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76789</xdr:rowOff>
    </xdr:from>
    <xdr:to>
      <xdr:col>15</xdr:col>
      <xdr:colOff>82550</xdr:colOff>
      <xdr:row>83</xdr:row>
      <xdr:rowOff>77819</xdr:rowOff>
    </xdr:to>
    <xdr:cxnSp macro="">
      <xdr:nvCxnSpPr>
        <xdr:cNvPr id="197" name="直線コネクタ 196"/>
        <xdr:cNvCxnSpPr/>
      </xdr:nvCxnSpPr>
      <xdr:spPr>
        <a:xfrm>
          <a:off x="2336800" y="14307139"/>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147504</xdr:rowOff>
    </xdr:from>
    <xdr:to>
      <xdr:col>11</xdr:col>
      <xdr:colOff>31750</xdr:colOff>
      <xdr:row>83</xdr:row>
      <xdr:rowOff>76789</xdr:rowOff>
    </xdr:to>
    <xdr:cxnSp macro="">
      <xdr:nvCxnSpPr>
        <xdr:cNvPr id="200" name="直線コネクタ 199"/>
        <xdr:cNvCxnSpPr/>
      </xdr:nvCxnSpPr>
      <xdr:spPr>
        <a:xfrm>
          <a:off x="1447800" y="14206404"/>
          <a:ext cx="889000" cy="10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145150</xdr:rowOff>
    </xdr:from>
    <xdr:ext cx="762000" cy="259045"/>
    <xdr:sp macro="" textlink="">
      <xdr:nvSpPr>
        <xdr:cNvPr id="204" name="テキスト ボックス 203"/>
        <xdr:cNvSpPr txBox="1"/>
      </xdr:nvSpPr>
      <xdr:spPr>
        <a:xfrm>
          <a:off x="1066800" y="143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138531</xdr:rowOff>
    </xdr:from>
    <xdr:to>
      <xdr:col>23</xdr:col>
      <xdr:colOff>184150</xdr:colOff>
      <xdr:row>84</xdr:row>
      <xdr:rowOff>68681</xdr:rowOff>
    </xdr:to>
    <xdr:sp macro="" textlink="">
      <xdr:nvSpPr>
        <xdr:cNvPr id="210" name="楕円 209"/>
        <xdr:cNvSpPr/>
      </xdr:nvSpPr>
      <xdr:spPr>
        <a:xfrm>
          <a:off x="4902200" y="143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110608</xdr:rowOff>
    </xdr:from>
    <xdr:ext cx="762000" cy="259045"/>
    <xdr:sp macro="" textlink="">
      <xdr:nvSpPr>
        <xdr:cNvPr id="211" name="人件費・物件費等の状況該当値テキスト"/>
        <xdr:cNvSpPr txBox="1"/>
      </xdr:nvSpPr>
      <xdr:spPr>
        <a:xfrm>
          <a:off x="5041900" y="1434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38151</xdr:rowOff>
    </xdr:from>
    <xdr:to>
      <xdr:col>19</xdr:col>
      <xdr:colOff>184150</xdr:colOff>
      <xdr:row>83</xdr:row>
      <xdr:rowOff>139751</xdr:rowOff>
    </xdr:to>
    <xdr:sp macro="" textlink="">
      <xdr:nvSpPr>
        <xdr:cNvPr id="212" name="楕円 211"/>
        <xdr:cNvSpPr/>
      </xdr:nvSpPr>
      <xdr:spPr>
        <a:xfrm>
          <a:off x="4064000" y="142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124528</xdr:rowOff>
    </xdr:from>
    <xdr:ext cx="736600" cy="259045"/>
    <xdr:sp macro="" textlink="">
      <xdr:nvSpPr>
        <xdr:cNvPr id="213" name="テキスト ボックス 212"/>
        <xdr:cNvSpPr txBox="1"/>
      </xdr:nvSpPr>
      <xdr:spPr>
        <a:xfrm>
          <a:off x="3733800" y="1435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27019</xdr:rowOff>
    </xdr:from>
    <xdr:to>
      <xdr:col>15</xdr:col>
      <xdr:colOff>133350</xdr:colOff>
      <xdr:row>83</xdr:row>
      <xdr:rowOff>128619</xdr:rowOff>
    </xdr:to>
    <xdr:sp macro="" textlink="">
      <xdr:nvSpPr>
        <xdr:cNvPr id="214" name="楕円 213"/>
        <xdr:cNvSpPr/>
      </xdr:nvSpPr>
      <xdr:spPr>
        <a:xfrm>
          <a:off x="3175000" y="142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113396</xdr:rowOff>
    </xdr:from>
    <xdr:ext cx="762000" cy="259045"/>
    <xdr:sp macro="" textlink="">
      <xdr:nvSpPr>
        <xdr:cNvPr id="215" name="テキスト ボックス 214"/>
        <xdr:cNvSpPr txBox="1"/>
      </xdr:nvSpPr>
      <xdr:spPr>
        <a:xfrm>
          <a:off x="2844800" y="1434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25989</xdr:rowOff>
    </xdr:from>
    <xdr:to>
      <xdr:col>11</xdr:col>
      <xdr:colOff>82550</xdr:colOff>
      <xdr:row>83</xdr:row>
      <xdr:rowOff>127589</xdr:rowOff>
    </xdr:to>
    <xdr:sp macro="" textlink="">
      <xdr:nvSpPr>
        <xdr:cNvPr id="216" name="楕円 215"/>
        <xdr:cNvSpPr/>
      </xdr:nvSpPr>
      <xdr:spPr>
        <a:xfrm>
          <a:off x="2286000" y="142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112366</xdr:rowOff>
    </xdr:from>
    <xdr:ext cx="762000" cy="259045"/>
    <xdr:sp macro="" textlink="">
      <xdr:nvSpPr>
        <xdr:cNvPr id="217" name="テキスト ボックス 216"/>
        <xdr:cNvSpPr txBox="1"/>
      </xdr:nvSpPr>
      <xdr:spPr>
        <a:xfrm>
          <a:off x="1955800" y="143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96704</xdr:rowOff>
    </xdr:from>
    <xdr:to>
      <xdr:col>7</xdr:col>
      <xdr:colOff>31750</xdr:colOff>
      <xdr:row>83</xdr:row>
      <xdr:rowOff>26854</xdr:rowOff>
    </xdr:to>
    <xdr:sp macro="" textlink="">
      <xdr:nvSpPr>
        <xdr:cNvPr id="218" name="楕円 217"/>
        <xdr:cNvSpPr/>
      </xdr:nvSpPr>
      <xdr:spPr>
        <a:xfrm>
          <a:off x="1397000" y="141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37031</xdr:rowOff>
    </xdr:from>
    <xdr:ext cx="762000" cy="259045"/>
    <xdr:sp macro="" textlink="">
      <xdr:nvSpPr>
        <xdr:cNvPr id="219" name="テキスト ボックス 218"/>
        <xdr:cNvSpPr txBox="1"/>
      </xdr:nvSpPr>
      <xdr:spPr>
        <a:xfrm>
          <a:off x="1066800" y="1392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例年、人事院勧告に準拠した給与適正化に努めているが、依然として類似団体平均を上回っており、ラスパイレス指数が高い状態にある。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今後も、引き続き、人事院勧告及び地域の民間給与に準拠した給与適正化に努めていく。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87</xdr:row>
      <xdr:rowOff>159959</xdr:rowOff>
    </xdr:to>
    <xdr:cxnSp macro="">
      <xdr:nvCxnSpPr>
        <xdr:cNvPr id="250" name="直線コネクタ 249"/>
        <xdr:cNvCxnSpPr/>
      </xdr:nvCxnSpPr>
      <xdr:spPr>
        <a:xfrm flipV="1">
          <a:off x="17018000" y="13950043"/>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159959</xdr:rowOff>
    </xdr:from>
    <xdr:to>
      <xdr:col>81</xdr:col>
      <xdr:colOff>133350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3"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4" name="直線コネクタ 253"/>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68943</xdr:rowOff>
    </xdr:to>
    <xdr:cxnSp macro="">
      <xdr:nvCxnSpPr>
        <xdr:cNvPr id="255" name="直線コネクタ 254"/>
        <xdr:cNvCxnSpPr/>
      </xdr:nvCxnSpPr>
      <xdr:spPr>
        <a:xfrm flipV="1">
          <a:off x="16179800" y="150761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6"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7" name="フローチャート: 判断 256"/>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68943</xdr:rowOff>
    </xdr:to>
    <xdr:cxnSp macro="">
      <xdr:nvCxnSpPr>
        <xdr:cNvPr id="258" name="直線コネクタ 257"/>
        <xdr:cNvCxnSpPr/>
      </xdr:nvCxnSpPr>
      <xdr:spPr>
        <a:xfrm>
          <a:off x="15290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59" name="フローチャート: 判断 258"/>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0" name="テキスト ボックス 259"/>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57452</xdr:rowOff>
    </xdr:to>
    <xdr:cxnSp macro="">
      <xdr:nvCxnSpPr>
        <xdr:cNvPr id="261" name="直線コネクタ 260"/>
        <xdr:cNvCxnSpPr/>
      </xdr:nvCxnSpPr>
      <xdr:spPr>
        <a:xfrm flipV="1">
          <a:off x="14401800" y="150876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2" name="フローチャート: 判断 261"/>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3" name="テキスト ボックス 262"/>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160866</xdr:rowOff>
    </xdr:to>
    <xdr:cxnSp macro="">
      <xdr:nvCxnSpPr>
        <xdr:cNvPr id="264" name="直線コネクタ 263"/>
        <xdr:cNvCxnSpPr/>
      </xdr:nvCxnSpPr>
      <xdr:spPr>
        <a:xfrm flipV="1">
          <a:off x="13512800" y="151450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4" name="楕円 273"/>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5036</xdr:rowOff>
    </xdr:from>
    <xdr:ext cx="762000" cy="259045"/>
    <xdr:sp macro="" textlink="">
      <xdr:nvSpPr>
        <xdr:cNvPr id="275" name="給与水準   （国との比較）該当値テキスト"/>
        <xdr:cNvSpPr txBox="1"/>
      </xdr:nvSpPr>
      <xdr:spPr>
        <a:xfrm>
          <a:off x="17106900" y="1492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6" name="楕円 275"/>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7" name="テキスト ボックス 276"/>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0" name="楕円 279"/>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1" name="テキスト ボックス 280"/>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2" name="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特徴として、旧町村の地域振興及び財産区事務並びに住民に密接な窓口事務を行う支所（６支所）があること、東富士演習場に係る事務を行う専門部署があること、保育所及びこども園（９園）、幼稚園（８園）を公立で管理運営していること、農地や山林が多いこと等が挙げられる。</a:t>
          </a:r>
          <a:endParaRPr lang="ja-JP" altLang="ja-JP" sz="1100">
            <a:effectLst/>
            <a:latin typeface="ＭＳ ゴシック" panose="020B0609070205080204" pitchFamily="49" charset="-128"/>
            <a:ea typeface="ＭＳ ゴシック" panose="020B0609070205080204" pitchFamily="49" charset="-128"/>
          </a:endParaRPr>
        </a:p>
        <a:p>
          <a:pPr fontAlgn="base"/>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現在、パスポート交付窓口業務等において民間委託を実施しているが、限られた経営資源の中で効率的な行政運営を行っていくためには、民間活力の活用の拡大等も視野に入れて検討してかなければならない。</a:t>
          </a:r>
          <a:endParaRPr lang="ja-JP" altLang="ja-JP" sz="1100">
            <a:effectLst/>
            <a:latin typeface="ＭＳ ゴシック" panose="020B0609070205080204" pitchFamily="49" charset="-128"/>
            <a:ea typeface="ＭＳ ゴシック" panose="020B0609070205080204" pitchFamily="49" charset="-128"/>
          </a:endParaRPr>
        </a:p>
        <a:p>
          <a:pPr fontAlgn="base"/>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上記のことを踏まえながら、今後も定員適正化計画に基づき適正な定員管理に努める。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97261</xdr:rowOff>
    </xdr:to>
    <xdr:cxnSp macro="">
      <xdr:nvCxnSpPr>
        <xdr:cNvPr id="318" name="直線コネクタ 317"/>
        <xdr:cNvCxnSpPr/>
      </xdr:nvCxnSpPr>
      <xdr:spPr>
        <a:xfrm>
          <a:off x="16179800" y="1054565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87206</xdr:rowOff>
    </xdr:to>
    <xdr:cxnSp macro="">
      <xdr:nvCxnSpPr>
        <xdr:cNvPr id="321" name="直線コネクタ 320"/>
        <xdr:cNvCxnSpPr/>
      </xdr:nvCxnSpPr>
      <xdr:spPr>
        <a:xfrm>
          <a:off x="15290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77153</xdr:rowOff>
    </xdr:from>
    <xdr:to>
      <xdr:col>72</xdr:col>
      <xdr:colOff>203200</xdr:colOff>
      <xdr:row>61</xdr:row>
      <xdr:rowOff>83185</xdr:rowOff>
    </xdr:to>
    <xdr:cxnSp macro="">
      <xdr:nvCxnSpPr>
        <xdr:cNvPr id="324" name="直線コネクタ 323"/>
        <xdr:cNvCxnSpPr/>
      </xdr:nvCxnSpPr>
      <xdr:spPr>
        <a:xfrm>
          <a:off x="14401800" y="105356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77153</xdr:rowOff>
    </xdr:to>
    <xdr:cxnSp macro="">
      <xdr:nvCxnSpPr>
        <xdr:cNvPr id="327" name="直線コネクタ 326"/>
        <xdr:cNvCxnSpPr/>
      </xdr:nvCxnSpPr>
      <xdr:spPr>
        <a:xfrm>
          <a:off x="13512800" y="1052554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1" name="テキスト ボックス 330"/>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46461</xdr:rowOff>
    </xdr:from>
    <xdr:to>
      <xdr:col>81</xdr:col>
      <xdr:colOff>95250</xdr:colOff>
      <xdr:row>61</xdr:row>
      <xdr:rowOff>148061</xdr:rowOff>
    </xdr:to>
    <xdr:sp macro="" textlink="">
      <xdr:nvSpPr>
        <xdr:cNvPr id="337" name="楕円 336"/>
        <xdr:cNvSpPr/>
      </xdr:nvSpPr>
      <xdr:spPr>
        <a:xfrm>
          <a:off x="169672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18538</xdr:rowOff>
    </xdr:from>
    <xdr:ext cx="762000" cy="259045"/>
    <xdr:sp macro="" textlink="">
      <xdr:nvSpPr>
        <xdr:cNvPr id="338" name="定員管理の状況該当値テキスト"/>
        <xdr:cNvSpPr txBox="1"/>
      </xdr:nvSpPr>
      <xdr:spPr>
        <a:xfrm>
          <a:off x="17106900" y="1047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39" name="楕円 338"/>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122783</xdr:rowOff>
    </xdr:from>
    <xdr:ext cx="736600" cy="259045"/>
    <xdr:sp macro="" textlink="">
      <xdr:nvSpPr>
        <xdr:cNvPr id="340" name="テキスト ボックス 339"/>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1" name="楕円 340"/>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42" name="テキスト ボックス 341"/>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26353</xdr:rowOff>
    </xdr:from>
    <xdr:to>
      <xdr:col>68</xdr:col>
      <xdr:colOff>203200</xdr:colOff>
      <xdr:row>61</xdr:row>
      <xdr:rowOff>127953</xdr:rowOff>
    </xdr:to>
    <xdr:sp macro="" textlink="">
      <xdr:nvSpPr>
        <xdr:cNvPr id="343" name="楕円 342"/>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112730</xdr:rowOff>
    </xdr:from>
    <xdr:ext cx="762000" cy="259045"/>
    <xdr:sp macro="" textlink="">
      <xdr:nvSpPr>
        <xdr:cNvPr id="344" name="テキスト ボックス 343"/>
        <xdr:cNvSpPr txBox="1"/>
      </xdr:nvSpPr>
      <xdr:spPr>
        <a:xfrm>
          <a:off x="14020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45" name="楕円 344"/>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46" name="テキスト ボックス 345"/>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の企業会計への移行に伴う準元利償還額の減により全体の元利償還額が減少したことから、比率の分子が減少した。さらに、分母となる標準財政規模が大きくなったことから、単年度では前年度より若干低下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３ヶ年平均では減少の傾向にある。</a:t>
          </a:r>
          <a:endParaRPr lang="ja-JP" altLang="ja-JP" sz="1000">
            <a:effectLst/>
            <a:latin typeface="ＭＳ Ｐゴシック" panose="020B0600070205080204" pitchFamily="50" charset="-128"/>
            <a:ea typeface="ＭＳ Ｐゴシック" panose="020B0600070205080204" pitchFamily="50" charset="-128"/>
          </a:endParaRPr>
        </a:p>
        <a:p>
          <a:pPr fontAlgn="base"/>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将来負担比率の分析欄でも挙げた本市の特徴と同じように、実質公債費比率も他団体に比べ高くなる傾向がある。</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今後は、地方債償還額は大規模借入れの元金償還が始まることにより増加する一方、基準財政需要額算入額は増加が見込め</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ず</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新型コロナウイルス感染症による市税収入の大幅な減少に伴う標準財政規模の減により、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比率が増加することが予測される。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今後の借入れに当たっては、世代間の公平性の確保という観点を考慮しながら、</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起債計画に沿った借入により地方債償還額の抑制に努める。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30904</xdr:rowOff>
    </xdr:to>
    <xdr:cxnSp macro="">
      <xdr:nvCxnSpPr>
        <xdr:cNvPr id="379" name="直線コネクタ 378"/>
        <xdr:cNvCxnSpPr/>
      </xdr:nvCxnSpPr>
      <xdr:spPr>
        <a:xfrm flipV="1">
          <a:off x="16179800" y="73791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30904</xdr:rowOff>
    </xdr:to>
    <xdr:cxnSp macro="">
      <xdr:nvCxnSpPr>
        <xdr:cNvPr id="382" name="直線コネクタ 381"/>
        <xdr:cNvCxnSpPr/>
      </xdr:nvCxnSpPr>
      <xdr:spPr>
        <a:xfrm>
          <a:off x="15290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30904</xdr:rowOff>
    </xdr:to>
    <xdr:cxnSp macro="">
      <xdr:nvCxnSpPr>
        <xdr:cNvPr id="385" name="直線コネクタ 384"/>
        <xdr:cNvCxnSpPr/>
      </xdr:nvCxnSpPr>
      <xdr:spPr>
        <a:xfrm>
          <a:off x="14401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79163</xdr:rowOff>
    </xdr:to>
    <xdr:cxnSp macro="">
      <xdr:nvCxnSpPr>
        <xdr:cNvPr id="388" name="直線コネクタ 387"/>
        <xdr:cNvCxnSpPr/>
      </xdr:nvCxnSpPr>
      <xdr:spPr>
        <a:xfrm flipV="1">
          <a:off x="13512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2" name="テキスト ボックス 391"/>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8" name="楕円 397"/>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399"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0" name="楕円 399"/>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1" name="テキスト ボックス 400"/>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2" name="楕円 401"/>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3" name="テキスト ボックス 402"/>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4" name="楕円 403"/>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5" name="テキスト ボックス 404"/>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6" name="楕円 405"/>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7" name="テキスト ボックス 406"/>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前年度と比べ、比率は低下した。主な要因として、当該比率の算出に使用する充当可能財源等</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と標準財政規模</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が増になったことが挙げられる。</a:t>
          </a:r>
          <a:endParaRPr lang="ja-JP" altLang="ja-JP" sz="1000">
            <a:effectLst/>
            <a:latin typeface="ＭＳ Ｐゴシック" panose="020B0600070205080204" pitchFamily="50" charset="-128"/>
            <a:ea typeface="ＭＳ Ｐゴシック" panose="020B0600070205080204" pitchFamily="50" charset="-128"/>
          </a:endParaRPr>
        </a:p>
        <a:p>
          <a:pPr fontAlgn="base"/>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依然として比率が高い状況にある。本市の特徴として、防衛関係補助金を財源とした事業が多いことや非合併団体であること等の理由により基準財政需要額に算入されない地方債の割合が高く、同程度の地方債元利償還金がある自治体と比べ、比率が高くなる傾向があることによ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今後は、大規模事業が</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複数予定されており、更に新型コロナウイルス感染症による市税収入の大幅な減少に伴う標準財政規模の減により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、比率は増加する見込みだが、その後は起債計画に沿った借入れにより地方債残高の増加を抑え、債務負担行為についても水準を抑えることにより、財政の健全化に努める。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また、事業の選択と集中を進め、確実に基金を積み立てていく必要がある。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155143</xdr:rowOff>
    </xdr:from>
    <xdr:to>
      <xdr:col>81</xdr:col>
      <xdr:colOff>44450</xdr:colOff>
      <xdr:row>18</xdr:row>
      <xdr:rowOff>42570</xdr:rowOff>
    </xdr:to>
    <xdr:cxnSp macro="">
      <xdr:nvCxnSpPr>
        <xdr:cNvPr id="439" name="直線コネクタ 438"/>
        <xdr:cNvCxnSpPr/>
      </xdr:nvCxnSpPr>
      <xdr:spPr>
        <a:xfrm flipV="1">
          <a:off x="16179800" y="3069793"/>
          <a:ext cx="8382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42570</xdr:rowOff>
    </xdr:from>
    <xdr:to>
      <xdr:col>77</xdr:col>
      <xdr:colOff>44450</xdr:colOff>
      <xdr:row>18</xdr:row>
      <xdr:rowOff>105308</xdr:rowOff>
    </xdr:to>
    <xdr:cxnSp macro="">
      <xdr:nvCxnSpPr>
        <xdr:cNvPr id="442" name="直線コネクタ 441"/>
        <xdr:cNvCxnSpPr/>
      </xdr:nvCxnSpPr>
      <xdr:spPr>
        <a:xfrm flipV="1">
          <a:off x="15290800" y="31286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92761</xdr:rowOff>
    </xdr:from>
    <xdr:to>
      <xdr:col>72</xdr:col>
      <xdr:colOff>203200</xdr:colOff>
      <xdr:row>18</xdr:row>
      <xdr:rowOff>105308</xdr:rowOff>
    </xdr:to>
    <xdr:cxnSp macro="">
      <xdr:nvCxnSpPr>
        <xdr:cNvPr id="445" name="直線コネクタ 444"/>
        <xdr:cNvCxnSpPr/>
      </xdr:nvCxnSpPr>
      <xdr:spPr>
        <a:xfrm>
          <a:off x="14401800" y="3178861"/>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92761</xdr:rowOff>
    </xdr:from>
    <xdr:to>
      <xdr:col>68</xdr:col>
      <xdr:colOff>152400</xdr:colOff>
      <xdr:row>18</xdr:row>
      <xdr:rowOff>110134</xdr:rowOff>
    </xdr:to>
    <xdr:cxnSp macro="">
      <xdr:nvCxnSpPr>
        <xdr:cNvPr id="448" name="直線コネクタ 447"/>
        <xdr:cNvCxnSpPr/>
      </xdr:nvCxnSpPr>
      <xdr:spPr>
        <a:xfrm flipV="1">
          <a:off x="13512800" y="317886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1" name="フローチャート: 判断 450"/>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128897</xdr:rowOff>
    </xdr:from>
    <xdr:ext cx="762000" cy="259045"/>
    <xdr:sp macro="" textlink="">
      <xdr:nvSpPr>
        <xdr:cNvPr id="452" name="テキスト ボックス 451"/>
        <xdr:cNvSpPr txBox="1"/>
      </xdr:nvSpPr>
      <xdr:spPr>
        <a:xfrm>
          <a:off x="13131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104343</xdr:rowOff>
    </xdr:from>
    <xdr:to>
      <xdr:col>81</xdr:col>
      <xdr:colOff>95250</xdr:colOff>
      <xdr:row>18</xdr:row>
      <xdr:rowOff>34493</xdr:rowOff>
    </xdr:to>
    <xdr:sp macro="" textlink="">
      <xdr:nvSpPr>
        <xdr:cNvPr id="458" name="楕円 457"/>
        <xdr:cNvSpPr/>
      </xdr:nvSpPr>
      <xdr:spPr>
        <a:xfrm>
          <a:off x="16967200" y="30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76420</xdr:rowOff>
    </xdr:from>
    <xdr:ext cx="762000" cy="259045"/>
    <xdr:sp macro="" textlink="">
      <xdr:nvSpPr>
        <xdr:cNvPr id="459" name="将来負担の状況該当値テキスト"/>
        <xdr:cNvSpPr txBox="1"/>
      </xdr:nvSpPr>
      <xdr:spPr>
        <a:xfrm>
          <a:off x="17106900" y="29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163220</xdr:rowOff>
    </xdr:from>
    <xdr:to>
      <xdr:col>77</xdr:col>
      <xdr:colOff>95250</xdr:colOff>
      <xdr:row>18</xdr:row>
      <xdr:rowOff>93370</xdr:rowOff>
    </xdr:to>
    <xdr:sp macro="" textlink="">
      <xdr:nvSpPr>
        <xdr:cNvPr id="460" name="楕円 459"/>
        <xdr:cNvSpPr/>
      </xdr:nvSpPr>
      <xdr:spPr>
        <a:xfrm>
          <a:off x="16129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78147</xdr:rowOff>
    </xdr:from>
    <xdr:ext cx="736600" cy="259045"/>
    <xdr:sp macro="" textlink="">
      <xdr:nvSpPr>
        <xdr:cNvPr id="461" name="テキスト ボックス 460"/>
        <xdr:cNvSpPr txBox="1"/>
      </xdr:nvSpPr>
      <xdr:spPr>
        <a:xfrm>
          <a:off x="15798800" y="31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54508</xdr:rowOff>
    </xdr:from>
    <xdr:to>
      <xdr:col>73</xdr:col>
      <xdr:colOff>44450</xdr:colOff>
      <xdr:row>18</xdr:row>
      <xdr:rowOff>156108</xdr:rowOff>
    </xdr:to>
    <xdr:sp macro="" textlink="">
      <xdr:nvSpPr>
        <xdr:cNvPr id="462" name="楕円 461"/>
        <xdr:cNvSpPr/>
      </xdr:nvSpPr>
      <xdr:spPr>
        <a:xfrm>
          <a:off x="15240000" y="31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140885</xdr:rowOff>
    </xdr:from>
    <xdr:ext cx="762000" cy="259045"/>
    <xdr:sp macro="" textlink="">
      <xdr:nvSpPr>
        <xdr:cNvPr id="463" name="テキスト ボックス 462"/>
        <xdr:cNvSpPr txBox="1"/>
      </xdr:nvSpPr>
      <xdr:spPr>
        <a:xfrm>
          <a:off x="14909800" y="32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41961</xdr:rowOff>
    </xdr:from>
    <xdr:to>
      <xdr:col>68</xdr:col>
      <xdr:colOff>203200</xdr:colOff>
      <xdr:row>18</xdr:row>
      <xdr:rowOff>143561</xdr:rowOff>
    </xdr:to>
    <xdr:sp macro="" textlink="">
      <xdr:nvSpPr>
        <xdr:cNvPr id="464" name="楕円 463"/>
        <xdr:cNvSpPr/>
      </xdr:nvSpPr>
      <xdr:spPr>
        <a:xfrm>
          <a:off x="14351000" y="3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128338</xdr:rowOff>
    </xdr:from>
    <xdr:ext cx="762000" cy="259045"/>
    <xdr:sp macro="" textlink="">
      <xdr:nvSpPr>
        <xdr:cNvPr id="465" name="テキスト ボックス 464"/>
        <xdr:cNvSpPr txBox="1"/>
      </xdr:nvSpPr>
      <xdr:spPr>
        <a:xfrm>
          <a:off x="14020800" y="321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59334</xdr:rowOff>
    </xdr:from>
    <xdr:to>
      <xdr:col>64</xdr:col>
      <xdr:colOff>152400</xdr:colOff>
      <xdr:row>18</xdr:row>
      <xdr:rowOff>160934</xdr:rowOff>
    </xdr:to>
    <xdr:sp macro="" textlink="">
      <xdr:nvSpPr>
        <xdr:cNvPr id="466" name="楕円 465"/>
        <xdr:cNvSpPr/>
      </xdr:nvSpPr>
      <xdr:spPr>
        <a:xfrm>
          <a:off x="13462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145711</xdr:rowOff>
    </xdr:from>
    <xdr:ext cx="762000" cy="259045"/>
    <xdr:sp macro="" textlink="">
      <xdr:nvSpPr>
        <xdr:cNvPr id="467" name="テキスト ボックス 466"/>
        <xdr:cNvSpPr txBox="1"/>
      </xdr:nvSpPr>
      <xdr:spPr>
        <a:xfrm>
          <a:off x="13131800" y="32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年度決算は、実態に基づく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手当の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期末勤勉手当の増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等により、前年度より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公立幼稚園、保育所等が多いために幼稚園教諭及び保育士の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臨時職員</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が多いことで、類似団体と比較して比率が低くなっている。</a:t>
          </a:r>
          <a:endParaRPr lang="ja-JP" altLang="ja-JP" sz="11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市民サービスの拡充等により、業務量が増加傾向にある中、事務事業の効率化を図るとともに、国の動向等も視野に入れ、給与制度や職員定数の適正化を検討する。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69850</xdr:rowOff>
    </xdr:to>
    <xdr:cxnSp macro="">
      <xdr:nvCxnSpPr>
        <xdr:cNvPr id="66" name="直線コネクタ 65"/>
        <xdr:cNvCxnSpPr/>
      </xdr:nvCxnSpPr>
      <xdr:spPr>
        <a:xfrm>
          <a:off x="3987800" y="605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146050</xdr:rowOff>
    </xdr:to>
    <xdr:cxnSp macro="">
      <xdr:nvCxnSpPr>
        <xdr:cNvPr id="69" name="直線コネクタ 68"/>
        <xdr:cNvCxnSpPr/>
      </xdr:nvCxnSpPr>
      <xdr:spPr>
        <a:xfrm flipV="1">
          <a:off x="3098800" y="605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146050</xdr:rowOff>
    </xdr:to>
    <xdr:cxnSp macro="">
      <xdr:nvCxnSpPr>
        <xdr:cNvPr id="72" name="直線コネクタ 71"/>
        <xdr:cNvCxnSpPr/>
      </xdr:nvCxnSpPr>
      <xdr:spPr>
        <a:xfrm>
          <a:off x="2209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161290</xdr:rowOff>
    </xdr:to>
    <xdr:cxnSp macro="">
      <xdr:nvCxnSpPr>
        <xdr:cNvPr id="75" name="直線コネクタ 74"/>
        <xdr:cNvCxnSpPr/>
      </xdr:nvCxnSpPr>
      <xdr:spPr>
        <a:xfrm flipV="1">
          <a:off x="1320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年度決算は、前年度から０．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fontAlgn="base"/>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小中学校教育用コンピュータ整備事業に係る使用料や、市体育館整備改修事業に伴う委託料等の減によるものである。</a:t>
          </a:r>
          <a:endParaRPr lang="ja-JP" altLang="ja-JP" sz="11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経常的経費を抑制するため、民間委託等による事業の実施方法等の見直しや、必要に応じて廃止も検討することにより、経費削減に努めていく必要がある。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29" name="直線コネクタ 128"/>
        <xdr:cNvCxnSpPr/>
      </xdr:nvCxnSpPr>
      <xdr:spPr>
        <a:xfrm flipV="1">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1814</xdr:rowOff>
    </xdr:to>
    <xdr:cxnSp macro="">
      <xdr:nvCxnSpPr>
        <xdr:cNvPr id="132" name="直線コネクタ 131"/>
        <xdr:cNvCxnSpPr/>
      </xdr:nvCxnSpPr>
      <xdr:spPr>
        <a:xfrm>
          <a:off x="14782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15</xdr:row>
      <xdr:rowOff>162379</xdr:rowOff>
    </xdr:to>
    <xdr:cxnSp macro="">
      <xdr:nvCxnSpPr>
        <xdr:cNvPr id="135" name="直線コネクタ 134"/>
        <xdr:cNvCxnSpPr/>
      </xdr:nvCxnSpPr>
      <xdr:spPr>
        <a:xfrm flipV="1">
          <a:off x="13893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15</xdr:row>
      <xdr:rowOff>162379</xdr:rowOff>
    </xdr:to>
    <xdr:cxnSp macro="">
      <xdr:nvCxnSpPr>
        <xdr:cNvPr id="138" name="直線コネクタ 137"/>
        <xdr:cNvCxnSpPr/>
      </xdr:nvCxnSpPr>
      <xdr:spPr>
        <a:xfrm>
          <a:off x="13004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年度決算は、自立支援給付費や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医療扶助費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及び幼児教育保育の無償化に伴う特定財源の増により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類似団体平均よりも低い数値となっているが、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事業費は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増加していくことが見込まれる。単独事業の見直しや適切な給付など、より適正な財政運営を図っていく必要がある。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24130</xdr:rowOff>
    </xdr:to>
    <xdr:cxnSp macro="">
      <xdr:nvCxnSpPr>
        <xdr:cNvPr id="190" name="直線コネクタ 189"/>
        <xdr:cNvCxnSpPr/>
      </xdr:nvCxnSpPr>
      <xdr:spPr>
        <a:xfrm flipV="1">
          <a:off x="3987800" y="941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77470</xdr:rowOff>
    </xdr:to>
    <xdr:cxnSp macro="">
      <xdr:nvCxnSpPr>
        <xdr:cNvPr id="193" name="直線コネクタ 192"/>
        <xdr:cNvCxnSpPr/>
      </xdr:nvCxnSpPr>
      <xdr:spPr>
        <a:xfrm flipV="1">
          <a:off x="3098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77470</xdr:rowOff>
    </xdr:to>
    <xdr:cxnSp macro="">
      <xdr:nvCxnSpPr>
        <xdr:cNvPr id="196" name="直線コネクタ 195"/>
        <xdr:cNvCxnSpPr/>
      </xdr:nvCxnSpPr>
      <xdr:spPr>
        <a:xfrm>
          <a:off x="2209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77470</xdr:rowOff>
    </xdr:to>
    <xdr:cxnSp macro="">
      <xdr:nvCxnSpPr>
        <xdr:cNvPr id="199" name="直線コネクタ 198"/>
        <xdr:cNvCxnSpPr/>
      </xdr:nvCxnSpPr>
      <xdr:spPr>
        <a:xfrm>
          <a:off x="1320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03" name="テキスト ボックス 202"/>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9" name="楕円 208"/>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10"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11" name="楕円 210"/>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12" name="テキスト ボックス 211"/>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13" name="楕円 212"/>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4" name="テキスト ボックス 213"/>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5" name="楕円 214"/>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6" name="テキスト ボックス 215"/>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令和元年度決算は、公共下水道事業</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企業会計</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への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移行に伴い、歳出科目が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出金から補助金に移行されたこと</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等により、前年度から３．２％の減となった。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その他に係る経常比率は類似団体平均よりも低い水準になっている。これは、多額の繰出金を要する病院事業がないことが一因と考えられる。</a:t>
          </a:r>
          <a:endParaRPr lang="ja-JP" altLang="ja-JP" sz="1000">
            <a:effectLst/>
            <a:latin typeface="ＭＳ ゴシック" panose="020B0609070205080204" pitchFamily="49" charset="-128"/>
            <a:ea typeface="ＭＳ ゴシック" panose="020B0609070205080204" pitchFamily="49" charset="-128"/>
          </a:endParaRPr>
        </a:p>
        <a:p>
          <a:pPr rtl="0"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財政負担の大きいものとしては、国民健康保険特別会計や介護保険特別会計への繰出金が挙げられる。</a:t>
          </a:r>
          <a:endParaRPr lang="ja-JP" altLang="ja-JP" sz="1000">
            <a:effectLst/>
            <a:latin typeface="ＭＳ ゴシック" panose="020B0609070205080204" pitchFamily="49" charset="-128"/>
            <a:ea typeface="ＭＳ ゴシック" panose="020B0609070205080204" pitchFamily="49" charset="-128"/>
          </a:endParaRPr>
        </a:p>
        <a:p>
          <a:pPr rtl="0"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また、維持補修費は、決算額、比率ともに大きく増加しており、今後も増加していくことが見込まれる。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153670</xdr:rowOff>
    </xdr:from>
    <xdr:to>
      <xdr:col>82</xdr:col>
      <xdr:colOff>107950</xdr:colOff>
      <xdr:row>55</xdr:row>
      <xdr:rowOff>54610</xdr:rowOff>
    </xdr:to>
    <xdr:cxnSp macro="">
      <xdr:nvCxnSpPr>
        <xdr:cNvPr id="251" name="直線コネクタ 250"/>
        <xdr:cNvCxnSpPr/>
      </xdr:nvCxnSpPr>
      <xdr:spPr>
        <a:xfrm flipV="1">
          <a:off x="15671800" y="92405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62230</xdr:rowOff>
    </xdr:to>
    <xdr:cxnSp macro="">
      <xdr:nvCxnSpPr>
        <xdr:cNvPr id="254" name="直線コネクタ 253"/>
        <xdr:cNvCxnSpPr/>
      </xdr:nvCxnSpPr>
      <xdr:spPr>
        <a:xfrm flipV="1">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62230</xdr:rowOff>
    </xdr:to>
    <xdr:cxnSp macro="">
      <xdr:nvCxnSpPr>
        <xdr:cNvPr id="257" name="直線コネクタ 256"/>
        <xdr:cNvCxnSpPr/>
      </xdr:nvCxnSpPr>
      <xdr:spPr>
        <a:xfrm>
          <a:off x="13893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16510</xdr:rowOff>
    </xdr:to>
    <xdr:cxnSp macro="">
      <xdr:nvCxnSpPr>
        <xdr:cNvPr id="260" name="直線コネクタ 259"/>
        <xdr:cNvCxnSpPr/>
      </xdr:nvCxnSpPr>
      <xdr:spPr>
        <a:xfrm>
          <a:off x="13004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102870</xdr:rowOff>
    </xdr:from>
    <xdr:to>
      <xdr:col>82</xdr:col>
      <xdr:colOff>158750</xdr:colOff>
      <xdr:row>54</xdr:row>
      <xdr:rowOff>33020</xdr:rowOff>
    </xdr:to>
    <xdr:sp macro="" textlink="">
      <xdr:nvSpPr>
        <xdr:cNvPr id="270" name="楕円 269"/>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11447</xdr:rowOff>
    </xdr:from>
    <xdr:ext cx="762000" cy="259045"/>
    <xdr:sp macro="" textlink="">
      <xdr:nvSpPr>
        <xdr:cNvPr id="271" name="その他該当値テキスト"/>
        <xdr:cNvSpPr txBox="1"/>
      </xdr:nvSpPr>
      <xdr:spPr>
        <a:xfrm>
          <a:off x="16598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2" name="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4" name="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6" name="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8" name="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公共下水道事業が特別会計から企業会計に移行したことに伴い、歳出科目が繰出金から補助金に移行されたことやふるさと納税推進事業の増に伴う報償費の増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等により、前年度から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依然として類似団体平均よりも高い水準で推移しており、今後は、既存の団体等への補助金・交付金の見直しや廃止を行うなど、経費を抑制していく必要がある。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38</xdr:row>
      <xdr:rowOff>146594</xdr:rowOff>
    </xdr:to>
    <xdr:cxnSp macro="">
      <xdr:nvCxnSpPr>
        <xdr:cNvPr id="313" name="直線コネクタ 312"/>
        <xdr:cNvCxnSpPr/>
      </xdr:nvCxnSpPr>
      <xdr:spPr>
        <a:xfrm>
          <a:off x="15671800" y="643309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89444</xdr:rowOff>
    </xdr:to>
    <xdr:cxnSp macro="">
      <xdr:nvCxnSpPr>
        <xdr:cNvPr id="316" name="直線コネクタ 315"/>
        <xdr:cNvCxnSpPr/>
      </xdr:nvCxnSpPr>
      <xdr:spPr>
        <a:xfrm>
          <a:off x="14782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63319</xdr:rowOff>
    </xdr:from>
    <xdr:to>
      <xdr:col>73</xdr:col>
      <xdr:colOff>180975</xdr:colOff>
      <xdr:row>37</xdr:row>
      <xdr:rowOff>135164</xdr:rowOff>
    </xdr:to>
    <xdr:cxnSp macro="">
      <xdr:nvCxnSpPr>
        <xdr:cNvPr id="319" name="直線コネクタ 318"/>
        <xdr:cNvCxnSpPr/>
      </xdr:nvCxnSpPr>
      <xdr:spPr>
        <a:xfrm flipV="1">
          <a:off x="13893800" y="640696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89444</xdr:rowOff>
    </xdr:from>
    <xdr:to>
      <xdr:col>69</xdr:col>
      <xdr:colOff>92075</xdr:colOff>
      <xdr:row>37</xdr:row>
      <xdr:rowOff>135164</xdr:rowOff>
    </xdr:to>
    <xdr:cxnSp macro="">
      <xdr:nvCxnSpPr>
        <xdr:cNvPr id="322" name="直線コネクタ 321"/>
        <xdr:cNvCxnSpPr/>
      </xdr:nvCxnSpPr>
      <xdr:spPr>
        <a:xfrm>
          <a:off x="13004800" y="6433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26324</xdr:rowOff>
    </xdr:from>
    <xdr:ext cx="762000" cy="259045"/>
    <xdr:sp macro="" textlink="">
      <xdr:nvSpPr>
        <xdr:cNvPr id="326" name="テキスト ボックス 325"/>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95794</xdr:rowOff>
    </xdr:from>
    <xdr:to>
      <xdr:col>82</xdr:col>
      <xdr:colOff>158750</xdr:colOff>
      <xdr:row>39</xdr:row>
      <xdr:rowOff>25944</xdr:rowOff>
    </xdr:to>
    <xdr:sp macro="" textlink="">
      <xdr:nvSpPr>
        <xdr:cNvPr id="332" name="楕円 331"/>
        <xdr:cNvSpPr/>
      </xdr:nvSpPr>
      <xdr:spPr>
        <a:xfrm>
          <a:off x="164592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67871</xdr:rowOff>
    </xdr:from>
    <xdr:ext cx="762000" cy="259045"/>
    <xdr:sp macro="" textlink="">
      <xdr:nvSpPr>
        <xdr:cNvPr id="333" name="補助費等該当値テキスト"/>
        <xdr:cNvSpPr txBox="1"/>
      </xdr:nvSpPr>
      <xdr:spPr>
        <a:xfrm>
          <a:off x="165989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38644</xdr:rowOff>
    </xdr:from>
    <xdr:to>
      <xdr:col>78</xdr:col>
      <xdr:colOff>120650</xdr:colOff>
      <xdr:row>37</xdr:row>
      <xdr:rowOff>140244</xdr:rowOff>
    </xdr:to>
    <xdr:sp macro="" textlink="">
      <xdr:nvSpPr>
        <xdr:cNvPr id="334" name="楕円 333"/>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35" name="テキスト ボックス 33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6" name="楕円 335"/>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37" name="テキスト ボックス 336"/>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38" name="楕円 337"/>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39" name="テキスト ボックス 338"/>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40" name="楕円 339"/>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41" name="テキスト ボックス 34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高い利率で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借入れを行った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に係る償還の終了等により、前年度より０．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全体の借入額としてはピークを過ぎつつあるものの、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市体育館整備改修事業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等の大規模事業の元金償還が始まると比率は高くなることが予測される。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今後の借入れに当たっては、世代間の公平性の確保という観点を考慮しながら、適正な借入れを行う必要がある。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85089</xdr:rowOff>
    </xdr:to>
    <xdr:cxnSp macro="">
      <xdr:nvCxnSpPr>
        <xdr:cNvPr id="374" name="直線コネクタ 373"/>
        <xdr:cNvCxnSpPr/>
      </xdr:nvCxnSpPr>
      <xdr:spPr>
        <a:xfrm flipV="1">
          <a:off x="3987800" y="13271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138430</xdr:rowOff>
    </xdr:to>
    <xdr:cxnSp macro="">
      <xdr:nvCxnSpPr>
        <xdr:cNvPr id="377" name="直線コネクタ 376"/>
        <xdr:cNvCxnSpPr/>
      </xdr:nvCxnSpPr>
      <xdr:spPr>
        <a:xfrm flipV="1">
          <a:off x="3098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138430</xdr:rowOff>
    </xdr:to>
    <xdr:cxnSp macro="">
      <xdr:nvCxnSpPr>
        <xdr:cNvPr id="380" name="直線コネクタ 379"/>
        <xdr:cNvCxnSpPr/>
      </xdr:nvCxnSpPr>
      <xdr:spPr>
        <a:xfrm>
          <a:off x="2209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123189</xdr:rowOff>
    </xdr:to>
    <xdr:cxnSp macro="">
      <xdr:nvCxnSpPr>
        <xdr:cNvPr id="383" name="直線コネクタ 382"/>
        <xdr:cNvCxnSpPr/>
      </xdr:nvCxnSpPr>
      <xdr:spPr>
        <a:xfrm>
          <a:off x="1320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7" name="テキスト ボックス 386"/>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3" name="楕円 392"/>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4"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5" name="楕円 394"/>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6" name="テキスト ボックス 39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7" name="楕円 396"/>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8" name="テキスト ボックス 39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0" name="テキスト ボックス 399"/>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2" name="テキスト ボックス 40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公債費以外の経常収支比率は、類似団体平均を下回っている。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年度決算では、前年度から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％の減となったものの、過去の推移をみると、比率は年々上昇傾向にあった。</a:t>
          </a:r>
          <a:endParaRPr lang="ja-JP" altLang="ja-JP" sz="11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物件費や補助費等をいかに縮減するかが課題となっており、経常的経費のみならず、人件費や扶助費等の義務的経費についても見直しによる歳出削減に取組む必要がある。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74422</xdr:rowOff>
    </xdr:to>
    <xdr:cxnSp macro="">
      <xdr:nvCxnSpPr>
        <xdr:cNvPr id="433" name="直線コネクタ 432"/>
        <xdr:cNvCxnSpPr/>
      </xdr:nvCxnSpPr>
      <xdr:spPr>
        <a:xfrm flipV="1">
          <a:off x="15671800" y="12924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133858</xdr:rowOff>
    </xdr:to>
    <xdr:cxnSp macro="">
      <xdr:nvCxnSpPr>
        <xdr:cNvPr id="436" name="直線コネクタ 435"/>
        <xdr:cNvCxnSpPr/>
      </xdr:nvCxnSpPr>
      <xdr:spPr>
        <a:xfrm flipV="1">
          <a:off x="14782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138430</xdr:rowOff>
    </xdr:to>
    <xdr:cxnSp macro="">
      <xdr:nvCxnSpPr>
        <xdr:cNvPr id="439" name="直線コネクタ 438"/>
        <xdr:cNvCxnSpPr/>
      </xdr:nvCxnSpPr>
      <xdr:spPr>
        <a:xfrm flipV="1">
          <a:off x="13893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75</xdr:row>
      <xdr:rowOff>138430</xdr:rowOff>
    </xdr:to>
    <xdr:cxnSp macro="">
      <xdr:nvCxnSpPr>
        <xdr:cNvPr id="442" name="直線コネクタ 441"/>
        <xdr:cNvCxnSpPr/>
      </xdr:nvCxnSpPr>
      <xdr:spPr>
        <a:xfrm>
          <a:off x="13004800" y="12956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52" name="楕円 451"/>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94505</xdr:rowOff>
    </xdr:from>
    <xdr:ext cx="762000" cy="259045"/>
    <xdr:sp macro="" textlink="">
      <xdr:nvSpPr>
        <xdr:cNvPr id="453" name="公債費以外該当値テキスト"/>
        <xdr:cNvSpPr txBox="1"/>
      </xdr:nvSpPr>
      <xdr:spPr>
        <a:xfrm>
          <a:off x="16598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54" name="楕円 453"/>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55" name="テキスト ボックス 454"/>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6" name="楕円 455"/>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7" name="テキスト ボックス 456"/>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8" name="楕円 457"/>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9" name="テキスト ボックス 458"/>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60" name="楕円 459"/>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61" name="テキスト ボックス 460"/>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22282</xdr:rowOff>
    </xdr:from>
    <xdr:to>
      <xdr:col>29</xdr:col>
      <xdr:colOff>127000</xdr:colOff>
      <xdr:row>16</xdr:row>
      <xdr:rowOff>86805</xdr:rowOff>
    </xdr:to>
    <xdr:cxnSp macro="">
      <xdr:nvCxnSpPr>
        <xdr:cNvPr id="50" name="直線コネクタ 49"/>
        <xdr:cNvCxnSpPr/>
      </xdr:nvCxnSpPr>
      <xdr:spPr bwMode="auto">
        <a:xfrm flipV="1">
          <a:off x="5003800" y="2813107"/>
          <a:ext cx="647700" cy="6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64440</xdr:rowOff>
    </xdr:from>
    <xdr:to>
      <xdr:col>26</xdr:col>
      <xdr:colOff>50800</xdr:colOff>
      <xdr:row>16</xdr:row>
      <xdr:rowOff>86805</xdr:rowOff>
    </xdr:to>
    <xdr:cxnSp macro="">
      <xdr:nvCxnSpPr>
        <xdr:cNvPr id="53" name="直線コネクタ 52"/>
        <xdr:cNvCxnSpPr/>
      </xdr:nvCxnSpPr>
      <xdr:spPr bwMode="auto">
        <a:xfrm>
          <a:off x="4305300" y="2855265"/>
          <a:ext cx="698500" cy="22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64440</xdr:rowOff>
    </xdr:from>
    <xdr:to>
      <xdr:col>22</xdr:col>
      <xdr:colOff>114300</xdr:colOff>
      <xdr:row>16</xdr:row>
      <xdr:rowOff>85909</xdr:rowOff>
    </xdr:to>
    <xdr:cxnSp macro="">
      <xdr:nvCxnSpPr>
        <xdr:cNvPr id="56" name="直線コネクタ 55"/>
        <xdr:cNvCxnSpPr/>
      </xdr:nvCxnSpPr>
      <xdr:spPr bwMode="auto">
        <a:xfrm flipV="1">
          <a:off x="3606800" y="2855265"/>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85909</xdr:rowOff>
    </xdr:from>
    <xdr:to>
      <xdr:col>18</xdr:col>
      <xdr:colOff>177800</xdr:colOff>
      <xdr:row>16</xdr:row>
      <xdr:rowOff>97682</xdr:rowOff>
    </xdr:to>
    <xdr:cxnSp macro="">
      <xdr:nvCxnSpPr>
        <xdr:cNvPr id="59" name="直線コネクタ 58"/>
        <xdr:cNvCxnSpPr/>
      </xdr:nvCxnSpPr>
      <xdr:spPr bwMode="auto">
        <a:xfrm flipV="1">
          <a:off x="2908300" y="2876734"/>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18578</xdr:rowOff>
    </xdr:from>
    <xdr:ext cx="762000" cy="259045"/>
    <xdr:sp macro="" textlink="">
      <xdr:nvSpPr>
        <xdr:cNvPr id="63" name="テキスト ボックス 62"/>
        <xdr:cNvSpPr txBox="1"/>
      </xdr:nvSpPr>
      <xdr:spPr>
        <a:xfrm>
          <a:off x="2527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142932</xdr:rowOff>
    </xdr:from>
    <xdr:to>
      <xdr:col>29</xdr:col>
      <xdr:colOff>177800</xdr:colOff>
      <xdr:row>16</xdr:row>
      <xdr:rowOff>73082</xdr:rowOff>
    </xdr:to>
    <xdr:sp macro="" textlink="">
      <xdr:nvSpPr>
        <xdr:cNvPr id="69" name="楕円 68"/>
        <xdr:cNvSpPr/>
      </xdr:nvSpPr>
      <xdr:spPr bwMode="auto">
        <a:xfrm>
          <a:off x="5600700" y="276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159459</xdr:rowOff>
    </xdr:from>
    <xdr:ext cx="762000" cy="259045"/>
    <xdr:sp macro="" textlink="">
      <xdr:nvSpPr>
        <xdr:cNvPr id="70" name="人口1人当たり決算額の推移該当値テキスト130"/>
        <xdr:cNvSpPr txBox="1"/>
      </xdr:nvSpPr>
      <xdr:spPr>
        <a:xfrm>
          <a:off x="5740400" y="260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36005</xdr:rowOff>
    </xdr:from>
    <xdr:to>
      <xdr:col>26</xdr:col>
      <xdr:colOff>101600</xdr:colOff>
      <xdr:row>16</xdr:row>
      <xdr:rowOff>137605</xdr:rowOff>
    </xdr:to>
    <xdr:sp macro="" textlink="">
      <xdr:nvSpPr>
        <xdr:cNvPr id="71" name="楕円 70"/>
        <xdr:cNvSpPr/>
      </xdr:nvSpPr>
      <xdr:spPr bwMode="auto">
        <a:xfrm>
          <a:off x="4953000" y="282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147782</xdr:rowOff>
    </xdr:from>
    <xdr:ext cx="736600" cy="259045"/>
    <xdr:sp macro="" textlink="">
      <xdr:nvSpPr>
        <xdr:cNvPr id="72" name="テキスト ボックス 71"/>
        <xdr:cNvSpPr txBox="1"/>
      </xdr:nvSpPr>
      <xdr:spPr>
        <a:xfrm>
          <a:off x="4622800" y="259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13640</xdr:rowOff>
    </xdr:from>
    <xdr:to>
      <xdr:col>22</xdr:col>
      <xdr:colOff>165100</xdr:colOff>
      <xdr:row>16</xdr:row>
      <xdr:rowOff>115240</xdr:rowOff>
    </xdr:to>
    <xdr:sp macro="" textlink="">
      <xdr:nvSpPr>
        <xdr:cNvPr id="73" name="楕円 72"/>
        <xdr:cNvSpPr/>
      </xdr:nvSpPr>
      <xdr:spPr bwMode="auto">
        <a:xfrm>
          <a:off x="4254500" y="28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125417</xdr:rowOff>
    </xdr:from>
    <xdr:ext cx="762000" cy="259045"/>
    <xdr:sp macro="" textlink="">
      <xdr:nvSpPr>
        <xdr:cNvPr id="74" name="テキスト ボックス 73"/>
        <xdr:cNvSpPr txBox="1"/>
      </xdr:nvSpPr>
      <xdr:spPr>
        <a:xfrm>
          <a:off x="3924300" y="257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35109</xdr:rowOff>
    </xdr:from>
    <xdr:to>
      <xdr:col>19</xdr:col>
      <xdr:colOff>38100</xdr:colOff>
      <xdr:row>16</xdr:row>
      <xdr:rowOff>136709</xdr:rowOff>
    </xdr:to>
    <xdr:sp macro="" textlink="">
      <xdr:nvSpPr>
        <xdr:cNvPr id="75" name="楕円 74"/>
        <xdr:cNvSpPr/>
      </xdr:nvSpPr>
      <xdr:spPr bwMode="auto">
        <a:xfrm>
          <a:off x="3556000" y="28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146886</xdr:rowOff>
    </xdr:from>
    <xdr:ext cx="762000" cy="259045"/>
    <xdr:sp macro="" textlink="">
      <xdr:nvSpPr>
        <xdr:cNvPr id="76" name="テキスト ボックス 75"/>
        <xdr:cNvSpPr txBox="1"/>
      </xdr:nvSpPr>
      <xdr:spPr>
        <a:xfrm>
          <a:off x="3225800" y="259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46882</xdr:rowOff>
    </xdr:from>
    <xdr:to>
      <xdr:col>15</xdr:col>
      <xdr:colOff>101600</xdr:colOff>
      <xdr:row>16</xdr:row>
      <xdr:rowOff>148482</xdr:rowOff>
    </xdr:to>
    <xdr:sp macro="" textlink="">
      <xdr:nvSpPr>
        <xdr:cNvPr id="77" name="楕円 76"/>
        <xdr:cNvSpPr/>
      </xdr:nvSpPr>
      <xdr:spPr bwMode="auto">
        <a:xfrm>
          <a:off x="2857500" y="283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158659</xdr:rowOff>
    </xdr:from>
    <xdr:ext cx="762000" cy="259045"/>
    <xdr:sp macro="" textlink="">
      <xdr:nvSpPr>
        <xdr:cNvPr id="78" name="テキスト ボックス 77"/>
        <xdr:cNvSpPr txBox="1"/>
      </xdr:nvSpPr>
      <xdr:spPr>
        <a:xfrm>
          <a:off x="2527300" y="260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52346</xdr:rowOff>
    </xdr:from>
    <xdr:to>
      <xdr:col>29</xdr:col>
      <xdr:colOff>127000</xdr:colOff>
      <xdr:row>35</xdr:row>
      <xdr:rowOff>69295</xdr:rowOff>
    </xdr:to>
    <xdr:cxnSp macro="">
      <xdr:nvCxnSpPr>
        <xdr:cNvPr id="113" name="直線コネクタ 112"/>
        <xdr:cNvCxnSpPr/>
      </xdr:nvCxnSpPr>
      <xdr:spPr bwMode="auto">
        <a:xfrm>
          <a:off x="5003800" y="6662696"/>
          <a:ext cx="6477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50191</xdr:rowOff>
    </xdr:from>
    <xdr:to>
      <xdr:col>26</xdr:col>
      <xdr:colOff>50800</xdr:colOff>
      <xdr:row>35</xdr:row>
      <xdr:rowOff>52346</xdr:rowOff>
    </xdr:to>
    <xdr:cxnSp macro="">
      <xdr:nvCxnSpPr>
        <xdr:cNvPr id="116" name="直線コネクタ 115"/>
        <xdr:cNvCxnSpPr/>
      </xdr:nvCxnSpPr>
      <xdr:spPr bwMode="auto">
        <a:xfrm>
          <a:off x="4305300" y="6660541"/>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50191</xdr:rowOff>
    </xdr:from>
    <xdr:to>
      <xdr:col>22</xdr:col>
      <xdr:colOff>114300</xdr:colOff>
      <xdr:row>35</xdr:row>
      <xdr:rowOff>54174</xdr:rowOff>
    </xdr:to>
    <xdr:cxnSp macro="">
      <xdr:nvCxnSpPr>
        <xdr:cNvPr id="119" name="直線コネクタ 118"/>
        <xdr:cNvCxnSpPr/>
      </xdr:nvCxnSpPr>
      <xdr:spPr bwMode="auto">
        <a:xfrm flipV="1">
          <a:off x="3606800" y="6660541"/>
          <a:ext cx="698500" cy="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54174</xdr:rowOff>
    </xdr:from>
    <xdr:to>
      <xdr:col>18</xdr:col>
      <xdr:colOff>177800</xdr:colOff>
      <xdr:row>35</xdr:row>
      <xdr:rowOff>62764</xdr:rowOff>
    </xdr:to>
    <xdr:cxnSp macro="">
      <xdr:nvCxnSpPr>
        <xdr:cNvPr id="122" name="直線コネクタ 121"/>
        <xdr:cNvCxnSpPr/>
      </xdr:nvCxnSpPr>
      <xdr:spPr bwMode="auto">
        <a:xfrm flipV="1">
          <a:off x="2908300" y="6664524"/>
          <a:ext cx="698500" cy="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6" name="テキスト ボックス 125"/>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18495</xdr:rowOff>
    </xdr:from>
    <xdr:to>
      <xdr:col>29</xdr:col>
      <xdr:colOff>177800</xdr:colOff>
      <xdr:row>35</xdr:row>
      <xdr:rowOff>120095</xdr:rowOff>
    </xdr:to>
    <xdr:sp macro="" textlink="">
      <xdr:nvSpPr>
        <xdr:cNvPr id="132" name="楕円 131"/>
        <xdr:cNvSpPr/>
      </xdr:nvSpPr>
      <xdr:spPr bwMode="auto">
        <a:xfrm>
          <a:off x="5600700" y="662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206472</xdr:rowOff>
    </xdr:from>
    <xdr:ext cx="762000" cy="259045"/>
    <xdr:sp macro="" textlink="">
      <xdr:nvSpPr>
        <xdr:cNvPr id="133" name="人口1人当たり決算額の推移該当値テキスト445"/>
        <xdr:cNvSpPr txBox="1"/>
      </xdr:nvSpPr>
      <xdr:spPr>
        <a:xfrm>
          <a:off x="5740400" y="647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1546</xdr:rowOff>
    </xdr:from>
    <xdr:to>
      <xdr:col>26</xdr:col>
      <xdr:colOff>101600</xdr:colOff>
      <xdr:row>35</xdr:row>
      <xdr:rowOff>103146</xdr:rowOff>
    </xdr:to>
    <xdr:sp macro="" textlink="">
      <xdr:nvSpPr>
        <xdr:cNvPr id="134" name="楕円 133"/>
        <xdr:cNvSpPr/>
      </xdr:nvSpPr>
      <xdr:spPr bwMode="auto">
        <a:xfrm>
          <a:off x="4953000" y="661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113323</xdr:rowOff>
    </xdr:from>
    <xdr:ext cx="736600" cy="259045"/>
    <xdr:sp macro="" textlink="">
      <xdr:nvSpPr>
        <xdr:cNvPr id="135" name="テキスト ボックス 134"/>
        <xdr:cNvSpPr txBox="1"/>
      </xdr:nvSpPr>
      <xdr:spPr>
        <a:xfrm>
          <a:off x="4622800" y="63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342291</xdr:rowOff>
    </xdr:from>
    <xdr:to>
      <xdr:col>22</xdr:col>
      <xdr:colOff>165100</xdr:colOff>
      <xdr:row>35</xdr:row>
      <xdr:rowOff>100991</xdr:rowOff>
    </xdr:to>
    <xdr:sp macro="" textlink="">
      <xdr:nvSpPr>
        <xdr:cNvPr id="136" name="楕円 135"/>
        <xdr:cNvSpPr/>
      </xdr:nvSpPr>
      <xdr:spPr bwMode="auto">
        <a:xfrm>
          <a:off x="42545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111167</xdr:rowOff>
    </xdr:from>
    <xdr:ext cx="762000" cy="259045"/>
    <xdr:sp macro="" textlink="">
      <xdr:nvSpPr>
        <xdr:cNvPr id="137" name="テキスト ボックス 136"/>
        <xdr:cNvSpPr txBox="1"/>
      </xdr:nvSpPr>
      <xdr:spPr>
        <a:xfrm>
          <a:off x="3924300" y="63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3374</xdr:rowOff>
    </xdr:from>
    <xdr:to>
      <xdr:col>19</xdr:col>
      <xdr:colOff>38100</xdr:colOff>
      <xdr:row>35</xdr:row>
      <xdr:rowOff>104974</xdr:rowOff>
    </xdr:to>
    <xdr:sp macro="" textlink="">
      <xdr:nvSpPr>
        <xdr:cNvPr id="138" name="楕円 137"/>
        <xdr:cNvSpPr/>
      </xdr:nvSpPr>
      <xdr:spPr bwMode="auto">
        <a:xfrm>
          <a:off x="3556000" y="661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115152</xdr:rowOff>
    </xdr:from>
    <xdr:ext cx="762000" cy="259045"/>
    <xdr:sp macro="" textlink="">
      <xdr:nvSpPr>
        <xdr:cNvPr id="139" name="テキスト ボックス 138"/>
        <xdr:cNvSpPr txBox="1"/>
      </xdr:nvSpPr>
      <xdr:spPr>
        <a:xfrm>
          <a:off x="3225800" y="638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11964</xdr:rowOff>
    </xdr:from>
    <xdr:to>
      <xdr:col>15</xdr:col>
      <xdr:colOff>101600</xdr:colOff>
      <xdr:row>35</xdr:row>
      <xdr:rowOff>113564</xdr:rowOff>
    </xdr:to>
    <xdr:sp macro="" textlink="">
      <xdr:nvSpPr>
        <xdr:cNvPr id="140" name="楕円 139"/>
        <xdr:cNvSpPr/>
      </xdr:nvSpPr>
      <xdr:spPr bwMode="auto">
        <a:xfrm>
          <a:off x="2857500" y="662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123740</xdr:rowOff>
    </xdr:from>
    <xdr:ext cx="762000" cy="259045"/>
    <xdr:sp macro="" textlink="">
      <xdr:nvSpPr>
        <xdr:cNvPr id="141" name="テキスト ボックス 140"/>
        <xdr:cNvSpPr txBox="1"/>
      </xdr:nvSpPr>
      <xdr:spPr>
        <a:xfrm>
          <a:off x="2527300" y="63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128308</xdr:rowOff>
    </xdr:from>
    <xdr:to>
      <xdr:col>24</xdr:col>
      <xdr:colOff>63500</xdr:colOff>
      <xdr:row>37</xdr:row>
      <xdr:rowOff>142881</xdr:rowOff>
    </xdr:to>
    <xdr:cxnSp macro="">
      <xdr:nvCxnSpPr>
        <xdr:cNvPr id="61" name="直線コネクタ 60"/>
        <xdr:cNvCxnSpPr/>
      </xdr:nvCxnSpPr>
      <xdr:spPr>
        <a:xfrm flipV="1">
          <a:off x="3797300" y="6471958"/>
          <a:ext cx="8382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139395</xdr:rowOff>
    </xdr:from>
    <xdr:to>
      <xdr:col>19</xdr:col>
      <xdr:colOff>177800</xdr:colOff>
      <xdr:row>37</xdr:row>
      <xdr:rowOff>142881</xdr:rowOff>
    </xdr:to>
    <xdr:cxnSp macro="">
      <xdr:nvCxnSpPr>
        <xdr:cNvPr id="64" name="直線コネクタ 63"/>
        <xdr:cNvCxnSpPr/>
      </xdr:nvCxnSpPr>
      <xdr:spPr>
        <a:xfrm>
          <a:off x="2908300" y="648304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139395</xdr:rowOff>
    </xdr:from>
    <xdr:to>
      <xdr:col>15</xdr:col>
      <xdr:colOff>50800</xdr:colOff>
      <xdr:row>38</xdr:row>
      <xdr:rowOff>14542</xdr:rowOff>
    </xdr:to>
    <xdr:cxnSp macro="">
      <xdr:nvCxnSpPr>
        <xdr:cNvPr id="67" name="直線コネクタ 66"/>
        <xdr:cNvCxnSpPr/>
      </xdr:nvCxnSpPr>
      <xdr:spPr>
        <a:xfrm flipV="1">
          <a:off x="2019300" y="6483045"/>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153283</xdr:rowOff>
    </xdr:from>
    <xdr:to>
      <xdr:col>10</xdr:col>
      <xdr:colOff>114300</xdr:colOff>
      <xdr:row>38</xdr:row>
      <xdr:rowOff>14542</xdr:rowOff>
    </xdr:to>
    <xdr:cxnSp macro="">
      <xdr:nvCxnSpPr>
        <xdr:cNvPr id="70" name="直線コネクタ 69"/>
        <xdr:cNvCxnSpPr/>
      </xdr:nvCxnSpPr>
      <xdr:spPr>
        <a:xfrm>
          <a:off x="1130300" y="6496933"/>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27652</xdr:rowOff>
    </xdr:from>
    <xdr:ext cx="534377" cy="259045"/>
    <xdr:sp macro="" textlink="">
      <xdr:nvSpPr>
        <xdr:cNvPr id="74" name="テキスト ボックス 73"/>
        <xdr:cNvSpPr txBox="1"/>
      </xdr:nvSpPr>
      <xdr:spPr>
        <a:xfrm>
          <a:off x="863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77508</xdr:rowOff>
    </xdr:from>
    <xdr:to>
      <xdr:col>24</xdr:col>
      <xdr:colOff>114300</xdr:colOff>
      <xdr:row>38</xdr:row>
      <xdr:rowOff>7658</xdr:rowOff>
    </xdr:to>
    <xdr:sp macro="" textlink="">
      <xdr:nvSpPr>
        <xdr:cNvPr id="80" name="楕円 79"/>
        <xdr:cNvSpPr/>
      </xdr:nvSpPr>
      <xdr:spPr>
        <a:xfrm>
          <a:off x="45847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55935</xdr:rowOff>
    </xdr:from>
    <xdr:ext cx="534377" cy="259045"/>
    <xdr:sp macro="" textlink="">
      <xdr:nvSpPr>
        <xdr:cNvPr id="81" name="人件費該当値テキスト"/>
        <xdr:cNvSpPr txBox="1"/>
      </xdr:nvSpPr>
      <xdr:spPr>
        <a:xfrm>
          <a:off x="4686300" y="63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92081</xdr:rowOff>
    </xdr:from>
    <xdr:to>
      <xdr:col>20</xdr:col>
      <xdr:colOff>38100</xdr:colOff>
      <xdr:row>38</xdr:row>
      <xdr:rowOff>22231</xdr:rowOff>
    </xdr:to>
    <xdr:sp macro="" textlink="">
      <xdr:nvSpPr>
        <xdr:cNvPr id="82" name="楕円 81"/>
        <xdr:cNvSpPr/>
      </xdr:nvSpPr>
      <xdr:spPr>
        <a:xfrm>
          <a:off x="3746500" y="64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13358</xdr:rowOff>
    </xdr:from>
    <xdr:ext cx="534377" cy="259045"/>
    <xdr:sp macro="" textlink="">
      <xdr:nvSpPr>
        <xdr:cNvPr id="83" name="テキスト ボックス 82"/>
        <xdr:cNvSpPr txBox="1"/>
      </xdr:nvSpPr>
      <xdr:spPr>
        <a:xfrm>
          <a:off x="3530111" y="65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88595</xdr:rowOff>
    </xdr:from>
    <xdr:to>
      <xdr:col>15</xdr:col>
      <xdr:colOff>101600</xdr:colOff>
      <xdr:row>38</xdr:row>
      <xdr:rowOff>18745</xdr:rowOff>
    </xdr:to>
    <xdr:sp macro="" textlink="">
      <xdr:nvSpPr>
        <xdr:cNvPr id="84" name="楕円 83"/>
        <xdr:cNvSpPr/>
      </xdr:nvSpPr>
      <xdr:spPr>
        <a:xfrm>
          <a:off x="2857500" y="6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9872</xdr:rowOff>
    </xdr:from>
    <xdr:ext cx="534377" cy="259045"/>
    <xdr:sp macro="" textlink="">
      <xdr:nvSpPr>
        <xdr:cNvPr id="85" name="テキスト ボックス 84"/>
        <xdr:cNvSpPr txBox="1"/>
      </xdr:nvSpPr>
      <xdr:spPr>
        <a:xfrm>
          <a:off x="2641111" y="65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135191</xdr:rowOff>
    </xdr:from>
    <xdr:to>
      <xdr:col>10</xdr:col>
      <xdr:colOff>165100</xdr:colOff>
      <xdr:row>38</xdr:row>
      <xdr:rowOff>65342</xdr:rowOff>
    </xdr:to>
    <xdr:sp macro="" textlink="">
      <xdr:nvSpPr>
        <xdr:cNvPr id="86" name="楕円 85"/>
        <xdr:cNvSpPr/>
      </xdr:nvSpPr>
      <xdr:spPr>
        <a:xfrm>
          <a:off x="1968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87" name="テキスト ボックス 86"/>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102483</xdr:rowOff>
    </xdr:from>
    <xdr:to>
      <xdr:col>6</xdr:col>
      <xdr:colOff>38100</xdr:colOff>
      <xdr:row>38</xdr:row>
      <xdr:rowOff>32632</xdr:rowOff>
    </xdr:to>
    <xdr:sp macro="" textlink="">
      <xdr:nvSpPr>
        <xdr:cNvPr id="88" name="楕円 87"/>
        <xdr:cNvSpPr/>
      </xdr:nvSpPr>
      <xdr:spPr>
        <a:xfrm>
          <a:off x="1079500" y="6446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23760</xdr:rowOff>
    </xdr:from>
    <xdr:ext cx="534377" cy="259045"/>
    <xdr:sp macro="" textlink="">
      <xdr:nvSpPr>
        <xdr:cNvPr id="89" name="テキスト ボックス 88"/>
        <xdr:cNvSpPr txBox="1"/>
      </xdr:nvSpPr>
      <xdr:spPr>
        <a:xfrm>
          <a:off x="863111" y="65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94666</xdr:rowOff>
    </xdr:from>
    <xdr:to>
      <xdr:col>24</xdr:col>
      <xdr:colOff>63500</xdr:colOff>
      <xdr:row>54</xdr:row>
      <xdr:rowOff>59919</xdr:rowOff>
    </xdr:to>
    <xdr:cxnSp macro="">
      <xdr:nvCxnSpPr>
        <xdr:cNvPr id="123" name="直線コネクタ 122"/>
        <xdr:cNvCxnSpPr/>
      </xdr:nvCxnSpPr>
      <xdr:spPr>
        <a:xfrm flipV="1">
          <a:off x="3797300" y="9181516"/>
          <a:ext cx="8382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59919</xdr:rowOff>
    </xdr:from>
    <xdr:to>
      <xdr:col>19</xdr:col>
      <xdr:colOff>177800</xdr:colOff>
      <xdr:row>54</xdr:row>
      <xdr:rowOff>61605</xdr:rowOff>
    </xdr:to>
    <xdr:cxnSp macro="">
      <xdr:nvCxnSpPr>
        <xdr:cNvPr id="126" name="直線コネクタ 125"/>
        <xdr:cNvCxnSpPr/>
      </xdr:nvCxnSpPr>
      <xdr:spPr>
        <a:xfrm flipV="1">
          <a:off x="2908300" y="9318219"/>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17170</xdr:rowOff>
    </xdr:from>
    <xdr:to>
      <xdr:col>15</xdr:col>
      <xdr:colOff>50800</xdr:colOff>
      <xdr:row>54</xdr:row>
      <xdr:rowOff>61605</xdr:rowOff>
    </xdr:to>
    <xdr:cxnSp macro="">
      <xdr:nvCxnSpPr>
        <xdr:cNvPr id="129" name="直線コネクタ 128"/>
        <xdr:cNvCxnSpPr/>
      </xdr:nvCxnSpPr>
      <xdr:spPr>
        <a:xfrm>
          <a:off x="2019300" y="9275470"/>
          <a:ext cx="889000" cy="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17170</xdr:rowOff>
    </xdr:from>
    <xdr:to>
      <xdr:col>10</xdr:col>
      <xdr:colOff>114300</xdr:colOff>
      <xdr:row>55</xdr:row>
      <xdr:rowOff>7455</xdr:rowOff>
    </xdr:to>
    <xdr:cxnSp macro="">
      <xdr:nvCxnSpPr>
        <xdr:cNvPr id="132" name="直線コネクタ 131"/>
        <xdr:cNvCxnSpPr/>
      </xdr:nvCxnSpPr>
      <xdr:spPr>
        <a:xfrm flipV="1">
          <a:off x="1130300" y="9275470"/>
          <a:ext cx="889000" cy="1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96673</xdr:rowOff>
    </xdr:from>
    <xdr:ext cx="534377" cy="259045"/>
    <xdr:sp macro="" textlink="">
      <xdr:nvSpPr>
        <xdr:cNvPr id="136" name="テキスト ボックス 135"/>
        <xdr:cNvSpPr txBox="1"/>
      </xdr:nvSpPr>
      <xdr:spPr>
        <a:xfrm>
          <a:off x="863111" y="95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43866</xdr:rowOff>
    </xdr:from>
    <xdr:to>
      <xdr:col>24</xdr:col>
      <xdr:colOff>114300</xdr:colOff>
      <xdr:row>53</xdr:row>
      <xdr:rowOff>145466</xdr:rowOff>
    </xdr:to>
    <xdr:sp macro="" textlink="">
      <xdr:nvSpPr>
        <xdr:cNvPr id="142" name="楕円 141"/>
        <xdr:cNvSpPr/>
      </xdr:nvSpPr>
      <xdr:spPr>
        <a:xfrm>
          <a:off x="4584700" y="91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66743</xdr:rowOff>
    </xdr:from>
    <xdr:ext cx="534377" cy="259045"/>
    <xdr:sp macro="" textlink="">
      <xdr:nvSpPr>
        <xdr:cNvPr id="143" name="物件費該当値テキスト"/>
        <xdr:cNvSpPr txBox="1"/>
      </xdr:nvSpPr>
      <xdr:spPr>
        <a:xfrm>
          <a:off x="4686300" y="89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9119</xdr:rowOff>
    </xdr:from>
    <xdr:to>
      <xdr:col>20</xdr:col>
      <xdr:colOff>38100</xdr:colOff>
      <xdr:row>54</xdr:row>
      <xdr:rowOff>110719</xdr:rowOff>
    </xdr:to>
    <xdr:sp macro="" textlink="">
      <xdr:nvSpPr>
        <xdr:cNvPr id="144" name="楕円 143"/>
        <xdr:cNvSpPr/>
      </xdr:nvSpPr>
      <xdr:spPr>
        <a:xfrm>
          <a:off x="3746500" y="92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127246</xdr:rowOff>
    </xdr:from>
    <xdr:ext cx="534377" cy="259045"/>
    <xdr:sp macro="" textlink="">
      <xdr:nvSpPr>
        <xdr:cNvPr id="145" name="テキスト ボックス 144"/>
        <xdr:cNvSpPr txBox="1"/>
      </xdr:nvSpPr>
      <xdr:spPr>
        <a:xfrm>
          <a:off x="3530111" y="90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10805</xdr:rowOff>
    </xdr:from>
    <xdr:to>
      <xdr:col>15</xdr:col>
      <xdr:colOff>101600</xdr:colOff>
      <xdr:row>54</xdr:row>
      <xdr:rowOff>112405</xdr:rowOff>
    </xdr:to>
    <xdr:sp macro="" textlink="">
      <xdr:nvSpPr>
        <xdr:cNvPr id="146" name="楕円 145"/>
        <xdr:cNvSpPr/>
      </xdr:nvSpPr>
      <xdr:spPr>
        <a:xfrm>
          <a:off x="2857500" y="92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128932</xdr:rowOff>
    </xdr:from>
    <xdr:ext cx="534377" cy="259045"/>
    <xdr:sp macro="" textlink="">
      <xdr:nvSpPr>
        <xdr:cNvPr id="147" name="テキスト ボックス 146"/>
        <xdr:cNvSpPr txBox="1"/>
      </xdr:nvSpPr>
      <xdr:spPr>
        <a:xfrm>
          <a:off x="2641111" y="90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137820</xdr:rowOff>
    </xdr:from>
    <xdr:to>
      <xdr:col>10</xdr:col>
      <xdr:colOff>165100</xdr:colOff>
      <xdr:row>54</xdr:row>
      <xdr:rowOff>67970</xdr:rowOff>
    </xdr:to>
    <xdr:sp macro="" textlink="">
      <xdr:nvSpPr>
        <xdr:cNvPr id="148" name="楕円 147"/>
        <xdr:cNvSpPr/>
      </xdr:nvSpPr>
      <xdr:spPr>
        <a:xfrm>
          <a:off x="1968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84497</xdr:rowOff>
    </xdr:from>
    <xdr:ext cx="534377" cy="259045"/>
    <xdr:sp macro="" textlink="">
      <xdr:nvSpPr>
        <xdr:cNvPr id="149" name="テキスト ボックス 148"/>
        <xdr:cNvSpPr txBox="1"/>
      </xdr:nvSpPr>
      <xdr:spPr>
        <a:xfrm>
          <a:off x="1752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128105</xdr:rowOff>
    </xdr:from>
    <xdr:to>
      <xdr:col>6</xdr:col>
      <xdr:colOff>38100</xdr:colOff>
      <xdr:row>55</xdr:row>
      <xdr:rowOff>58255</xdr:rowOff>
    </xdr:to>
    <xdr:sp macro="" textlink="">
      <xdr:nvSpPr>
        <xdr:cNvPr id="150" name="楕円 149"/>
        <xdr:cNvSpPr/>
      </xdr:nvSpPr>
      <xdr:spPr>
        <a:xfrm>
          <a:off x="1079500" y="93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74782</xdr:rowOff>
    </xdr:from>
    <xdr:ext cx="534377" cy="259045"/>
    <xdr:sp macro="" textlink="">
      <xdr:nvSpPr>
        <xdr:cNvPr id="151" name="テキスト ボックス 150"/>
        <xdr:cNvSpPr txBox="1"/>
      </xdr:nvSpPr>
      <xdr:spPr>
        <a:xfrm>
          <a:off x="863111" y="9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120590</xdr:rowOff>
    </xdr:from>
    <xdr:to>
      <xdr:col>24</xdr:col>
      <xdr:colOff>63500</xdr:colOff>
      <xdr:row>77</xdr:row>
      <xdr:rowOff>140340</xdr:rowOff>
    </xdr:to>
    <xdr:cxnSp macro="">
      <xdr:nvCxnSpPr>
        <xdr:cNvPr id="178" name="直線コネクタ 177"/>
        <xdr:cNvCxnSpPr/>
      </xdr:nvCxnSpPr>
      <xdr:spPr>
        <a:xfrm flipV="1">
          <a:off x="3797300" y="13322240"/>
          <a:ext cx="8382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140340</xdr:rowOff>
    </xdr:from>
    <xdr:to>
      <xdr:col>19</xdr:col>
      <xdr:colOff>177800</xdr:colOff>
      <xdr:row>77</xdr:row>
      <xdr:rowOff>171338</xdr:rowOff>
    </xdr:to>
    <xdr:cxnSp macro="">
      <xdr:nvCxnSpPr>
        <xdr:cNvPr id="181" name="直線コネクタ 180"/>
        <xdr:cNvCxnSpPr/>
      </xdr:nvCxnSpPr>
      <xdr:spPr>
        <a:xfrm flipV="1">
          <a:off x="2908300" y="13341990"/>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171338</xdr:rowOff>
    </xdr:from>
    <xdr:to>
      <xdr:col>15</xdr:col>
      <xdr:colOff>50800</xdr:colOff>
      <xdr:row>78</xdr:row>
      <xdr:rowOff>14518</xdr:rowOff>
    </xdr:to>
    <xdr:cxnSp macro="">
      <xdr:nvCxnSpPr>
        <xdr:cNvPr id="184" name="直線コネクタ 183"/>
        <xdr:cNvCxnSpPr/>
      </xdr:nvCxnSpPr>
      <xdr:spPr>
        <a:xfrm flipV="1">
          <a:off x="2019300" y="1337298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14518</xdr:rowOff>
    </xdr:from>
    <xdr:to>
      <xdr:col>10</xdr:col>
      <xdr:colOff>114300</xdr:colOff>
      <xdr:row>78</xdr:row>
      <xdr:rowOff>72171</xdr:rowOff>
    </xdr:to>
    <xdr:cxnSp macro="">
      <xdr:nvCxnSpPr>
        <xdr:cNvPr id="187" name="直線コネクタ 186"/>
        <xdr:cNvCxnSpPr/>
      </xdr:nvCxnSpPr>
      <xdr:spPr>
        <a:xfrm flipV="1">
          <a:off x="1130300" y="13387618"/>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32148</xdr:rowOff>
    </xdr:from>
    <xdr:ext cx="469744" cy="259045"/>
    <xdr:sp macro="" textlink="">
      <xdr:nvSpPr>
        <xdr:cNvPr id="191" name="テキスト ボックス 190"/>
        <xdr:cNvSpPr txBox="1"/>
      </xdr:nvSpPr>
      <xdr:spPr>
        <a:xfrm>
          <a:off x="895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69790</xdr:rowOff>
    </xdr:from>
    <xdr:to>
      <xdr:col>24</xdr:col>
      <xdr:colOff>114300</xdr:colOff>
      <xdr:row>77</xdr:row>
      <xdr:rowOff>171390</xdr:rowOff>
    </xdr:to>
    <xdr:sp macro="" textlink="">
      <xdr:nvSpPr>
        <xdr:cNvPr id="197" name="楕円 196"/>
        <xdr:cNvSpPr/>
      </xdr:nvSpPr>
      <xdr:spPr>
        <a:xfrm>
          <a:off x="4584700" y="132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92667</xdr:rowOff>
    </xdr:from>
    <xdr:ext cx="469744" cy="259045"/>
    <xdr:sp macro="" textlink="">
      <xdr:nvSpPr>
        <xdr:cNvPr id="198" name="維持補修費該当値テキスト"/>
        <xdr:cNvSpPr txBox="1"/>
      </xdr:nvSpPr>
      <xdr:spPr>
        <a:xfrm>
          <a:off x="4686300" y="131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89540</xdr:rowOff>
    </xdr:from>
    <xdr:to>
      <xdr:col>20</xdr:col>
      <xdr:colOff>38100</xdr:colOff>
      <xdr:row>78</xdr:row>
      <xdr:rowOff>19690</xdr:rowOff>
    </xdr:to>
    <xdr:sp macro="" textlink="">
      <xdr:nvSpPr>
        <xdr:cNvPr id="199" name="楕円 198"/>
        <xdr:cNvSpPr/>
      </xdr:nvSpPr>
      <xdr:spPr>
        <a:xfrm>
          <a:off x="3746500" y="13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36217</xdr:rowOff>
    </xdr:from>
    <xdr:ext cx="469744" cy="259045"/>
    <xdr:sp macro="" textlink="">
      <xdr:nvSpPr>
        <xdr:cNvPr id="200" name="テキスト ボックス 199"/>
        <xdr:cNvSpPr txBox="1"/>
      </xdr:nvSpPr>
      <xdr:spPr>
        <a:xfrm>
          <a:off x="3562428" y="1306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120538</xdr:rowOff>
    </xdr:from>
    <xdr:to>
      <xdr:col>15</xdr:col>
      <xdr:colOff>101600</xdr:colOff>
      <xdr:row>78</xdr:row>
      <xdr:rowOff>50688</xdr:rowOff>
    </xdr:to>
    <xdr:sp macro="" textlink="">
      <xdr:nvSpPr>
        <xdr:cNvPr id="201" name="楕円 200"/>
        <xdr:cNvSpPr/>
      </xdr:nvSpPr>
      <xdr:spPr>
        <a:xfrm>
          <a:off x="2857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41815</xdr:rowOff>
    </xdr:from>
    <xdr:ext cx="469744" cy="259045"/>
    <xdr:sp macro="" textlink="">
      <xdr:nvSpPr>
        <xdr:cNvPr id="202" name="テキスト ボックス 201"/>
        <xdr:cNvSpPr txBox="1"/>
      </xdr:nvSpPr>
      <xdr:spPr>
        <a:xfrm>
          <a:off x="2673428" y="134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135168</xdr:rowOff>
    </xdr:from>
    <xdr:to>
      <xdr:col>10</xdr:col>
      <xdr:colOff>165100</xdr:colOff>
      <xdr:row>78</xdr:row>
      <xdr:rowOff>65318</xdr:rowOff>
    </xdr:to>
    <xdr:sp macro="" textlink="">
      <xdr:nvSpPr>
        <xdr:cNvPr id="203" name="楕円 202"/>
        <xdr:cNvSpPr/>
      </xdr:nvSpPr>
      <xdr:spPr>
        <a:xfrm>
          <a:off x="1968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56445</xdr:rowOff>
    </xdr:from>
    <xdr:ext cx="469744" cy="259045"/>
    <xdr:sp macro="" textlink="">
      <xdr:nvSpPr>
        <xdr:cNvPr id="204" name="テキスト ボックス 203"/>
        <xdr:cNvSpPr txBox="1"/>
      </xdr:nvSpPr>
      <xdr:spPr>
        <a:xfrm>
          <a:off x="1784428" y="134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21371</xdr:rowOff>
    </xdr:from>
    <xdr:to>
      <xdr:col>6</xdr:col>
      <xdr:colOff>38100</xdr:colOff>
      <xdr:row>78</xdr:row>
      <xdr:rowOff>122971</xdr:rowOff>
    </xdr:to>
    <xdr:sp macro="" textlink="">
      <xdr:nvSpPr>
        <xdr:cNvPr id="205" name="楕円 204"/>
        <xdr:cNvSpPr/>
      </xdr:nvSpPr>
      <xdr:spPr>
        <a:xfrm>
          <a:off x="10795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114098</xdr:rowOff>
    </xdr:from>
    <xdr:ext cx="469744" cy="259045"/>
    <xdr:sp macro="" textlink="">
      <xdr:nvSpPr>
        <xdr:cNvPr id="206" name="テキスト ボックス 205"/>
        <xdr:cNvSpPr txBox="1"/>
      </xdr:nvSpPr>
      <xdr:spPr>
        <a:xfrm>
          <a:off x="895428" y="134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62040</xdr:rowOff>
    </xdr:from>
    <xdr:to>
      <xdr:col>24</xdr:col>
      <xdr:colOff>63500</xdr:colOff>
      <xdr:row>98</xdr:row>
      <xdr:rowOff>109765</xdr:rowOff>
    </xdr:to>
    <xdr:cxnSp macro="">
      <xdr:nvCxnSpPr>
        <xdr:cNvPr id="236" name="直線コネクタ 235"/>
        <xdr:cNvCxnSpPr/>
      </xdr:nvCxnSpPr>
      <xdr:spPr>
        <a:xfrm flipV="1">
          <a:off x="3797300" y="16864140"/>
          <a:ext cx="838200" cy="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101828</xdr:rowOff>
    </xdr:from>
    <xdr:to>
      <xdr:col>19</xdr:col>
      <xdr:colOff>177800</xdr:colOff>
      <xdr:row>98</xdr:row>
      <xdr:rowOff>109765</xdr:rowOff>
    </xdr:to>
    <xdr:cxnSp macro="">
      <xdr:nvCxnSpPr>
        <xdr:cNvPr id="239" name="直線コネクタ 238"/>
        <xdr:cNvCxnSpPr/>
      </xdr:nvCxnSpPr>
      <xdr:spPr>
        <a:xfrm>
          <a:off x="2908300" y="16903928"/>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101828</xdr:rowOff>
    </xdr:from>
    <xdr:to>
      <xdr:col>15</xdr:col>
      <xdr:colOff>50800</xdr:colOff>
      <xdr:row>98</xdr:row>
      <xdr:rowOff>115164</xdr:rowOff>
    </xdr:to>
    <xdr:cxnSp macro="">
      <xdr:nvCxnSpPr>
        <xdr:cNvPr id="242" name="直線コネクタ 241"/>
        <xdr:cNvCxnSpPr/>
      </xdr:nvCxnSpPr>
      <xdr:spPr>
        <a:xfrm flipV="1">
          <a:off x="2019300" y="1690392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115164</xdr:rowOff>
    </xdr:from>
    <xdr:to>
      <xdr:col>10</xdr:col>
      <xdr:colOff>114300</xdr:colOff>
      <xdr:row>98</xdr:row>
      <xdr:rowOff>138976</xdr:rowOff>
    </xdr:to>
    <xdr:cxnSp macro="">
      <xdr:nvCxnSpPr>
        <xdr:cNvPr id="245" name="直線コネクタ 244"/>
        <xdr:cNvCxnSpPr/>
      </xdr:nvCxnSpPr>
      <xdr:spPr>
        <a:xfrm flipV="1">
          <a:off x="1130300" y="1691726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11240</xdr:rowOff>
    </xdr:from>
    <xdr:to>
      <xdr:col>24</xdr:col>
      <xdr:colOff>114300</xdr:colOff>
      <xdr:row>98</xdr:row>
      <xdr:rowOff>112840</xdr:rowOff>
    </xdr:to>
    <xdr:sp macro="" textlink="">
      <xdr:nvSpPr>
        <xdr:cNvPr id="255" name="楕円 254"/>
        <xdr:cNvSpPr/>
      </xdr:nvSpPr>
      <xdr:spPr>
        <a:xfrm>
          <a:off x="4584700" y="168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161117</xdr:rowOff>
    </xdr:from>
    <xdr:ext cx="534377" cy="259045"/>
    <xdr:sp macro="" textlink="">
      <xdr:nvSpPr>
        <xdr:cNvPr id="256" name="扶助費該当値テキスト"/>
        <xdr:cNvSpPr txBox="1"/>
      </xdr:nvSpPr>
      <xdr:spPr>
        <a:xfrm>
          <a:off x="4686300" y="167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58965</xdr:rowOff>
    </xdr:from>
    <xdr:to>
      <xdr:col>20</xdr:col>
      <xdr:colOff>38100</xdr:colOff>
      <xdr:row>98</xdr:row>
      <xdr:rowOff>160565</xdr:rowOff>
    </xdr:to>
    <xdr:sp macro="" textlink="">
      <xdr:nvSpPr>
        <xdr:cNvPr id="257" name="楕円 256"/>
        <xdr:cNvSpPr/>
      </xdr:nvSpPr>
      <xdr:spPr>
        <a:xfrm>
          <a:off x="3746500" y="168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151692</xdr:rowOff>
    </xdr:from>
    <xdr:ext cx="534377" cy="259045"/>
    <xdr:sp macro="" textlink="">
      <xdr:nvSpPr>
        <xdr:cNvPr id="258" name="テキスト ボックス 257"/>
        <xdr:cNvSpPr txBox="1"/>
      </xdr:nvSpPr>
      <xdr:spPr>
        <a:xfrm>
          <a:off x="3530111" y="169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51028</xdr:rowOff>
    </xdr:from>
    <xdr:to>
      <xdr:col>15</xdr:col>
      <xdr:colOff>101600</xdr:colOff>
      <xdr:row>98</xdr:row>
      <xdr:rowOff>152628</xdr:rowOff>
    </xdr:to>
    <xdr:sp macro="" textlink="">
      <xdr:nvSpPr>
        <xdr:cNvPr id="259" name="楕円 258"/>
        <xdr:cNvSpPr/>
      </xdr:nvSpPr>
      <xdr:spPr>
        <a:xfrm>
          <a:off x="2857500" y="16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143755</xdr:rowOff>
    </xdr:from>
    <xdr:ext cx="534377" cy="259045"/>
    <xdr:sp macro="" textlink="">
      <xdr:nvSpPr>
        <xdr:cNvPr id="260" name="テキスト ボックス 259"/>
        <xdr:cNvSpPr txBox="1"/>
      </xdr:nvSpPr>
      <xdr:spPr>
        <a:xfrm>
          <a:off x="2641111" y="169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64364</xdr:rowOff>
    </xdr:from>
    <xdr:to>
      <xdr:col>10</xdr:col>
      <xdr:colOff>165100</xdr:colOff>
      <xdr:row>98</xdr:row>
      <xdr:rowOff>165964</xdr:rowOff>
    </xdr:to>
    <xdr:sp macro="" textlink="">
      <xdr:nvSpPr>
        <xdr:cNvPr id="261" name="楕円 260"/>
        <xdr:cNvSpPr/>
      </xdr:nvSpPr>
      <xdr:spPr>
        <a:xfrm>
          <a:off x="1968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157091</xdr:rowOff>
    </xdr:from>
    <xdr:ext cx="534377" cy="259045"/>
    <xdr:sp macro="" textlink="">
      <xdr:nvSpPr>
        <xdr:cNvPr id="262" name="テキスト ボックス 261"/>
        <xdr:cNvSpPr txBox="1"/>
      </xdr:nvSpPr>
      <xdr:spPr>
        <a:xfrm>
          <a:off x="1752111" y="169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88176</xdr:rowOff>
    </xdr:from>
    <xdr:to>
      <xdr:col>6</xdr:col>
      <xdr:colOff>38100</xdr:colOff>
      <xdr:row>99</xdr:row>
      <xdr:rowOff>18326</xdr:rowOff>
    </xdr:to>
    <xdr:sp macro="" textlink="">
      <xdr:nvSpPr>
        <xdr:cNvPr id="263" name="楕円 262"/>
        <xdr:cNvSpPr/>
      </xdr:nvSpPr>
      <xdr:spPr>
        <a:xfrm>
          <a:off x="1079500" y="168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9453</xdr:rowOff>
    </xdr:from>
    <xdr:ext cx="534377" cy="259045"/>
    <xdr:sp macro="" textlink="">
      <xdr:nvSpPr>
        <xdr:cNvPr id="264" name="テキスト ボックス 263"/>
        <xdr:cNvSpPr txBox="1"/>
      </xdr:nvSpPr>
      <xdr:spPr>
        <a:xfrm>
          <a:off x="863111"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33887</xdr:rowOff>
    </xdr:from>
    <xdr:to>
      <xdr:col>55</xdr:col>
      <xdr:colOff>0</xdr:colOff>
      <xdr:row>34</xdr:row>
      <xdr:rowOff>126698</xdr:rowOff>
    </xdr:to>
    <xdr:cxnSp macro="">
      <xdr:nvCxnSpPr>
        <xdr:cNvPr id="297" name="直線コネクタ 296"/>
        <xdr:cNvCxnSpPr/>
      </xdr:nvCxnSpPr>
      <xdr:spPr>
        <a:xfrm flipV="1">
          <a:off x="9639300" y="5863187"/>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126698</xdr:rowOff>
    </xdr:from>
    <xdr:to>
      <xdr:col>50</xdr:col>
      <xdr:colOff>114300</xdr:colOff>
      <xdr:row>35</xdr:row>
      <xdr:rowOff>1240</xdr:rowOff>
    </xdr:to>
    <xdr:cxnSp macro="">
      <xdr:nvCxnSpPr>
        <xdr:cNvPr id="300" name="直線コネクタ 299"/>
        <xdr:cNvCxnSpPr/>
      </xdr:nvCxnSpPr>
      <xdr:spPr>
        <a:xfrm flipV="1">
          <a:off x="8750300" y="5955998"/>
          <a:ext cx="889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167475</xdr:rowOff>
    </xdr:from>
    <xdr:to>
      <xdr:col>45</xdr:col>
      <xdr:colOff>177800</xdr:colOff>
      <xdr:row>35</xdr:row>
      <xdr:rowOff>1240</xdr:rowOff>
    </xdr:to>
    <xdr:cxnSp macro="">
      <xdr:nvCxnSpPr>
        <xdr:cNvPr id="303" name="直線コネクタ 302"/>
        <xdr:cNvCxnSpPr/>
      </xdr:nvCxnSpPr>
      <xdr:spPr>
        <a:xfrm>
          <a:off x="7861300" y="599677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167475</xdr:rowOff>
    </xdr:from>
    <xdr:to>
      <xdr:col>41</xdr:col>
      <xdr:colOff>50800</xdr:colOff>
      <xdr:row>35</xdr:row>
      <xdr:rowOff>112682</xdr:rowOff>
    </xdr:to>
    <xdr:cxnSp macro="">
      <xdr:nvCxnSpPr>
        <xdr:cNvPr id="306" name="直線コネクタ 305"/>
        <xdr:cNvCxnSpPr/>
      </xdr:nvCxnSpPr>
      <xdr:spPr>
        <a:xfrm flipV="1">
          <a:off x="6972300" y="5996775"/>
          <a:ext cx="889000" cy="1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9" name="フローチャート: 判断 308"/>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69370</xdr:rowOff>
    </xdr:from>
    <xdr:ext cx="534377" cy="259045"/>
    <xdr:sp macro="" textlink="">
      <xdr:nvSpPr>
        <xdr:cNvPr id="310" name="テキスト ボックス 309"/>
        <xdr:cNvSpPr txBox="1"/>
      </xdr:nvSpPr>
      <xdr:spPr>
        <a:xfrm>
          <a:off x="6705111" y="62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154537</xdr:rowOff>
    </xdr:from>
    <xdr:to>
      <xdr:col>55</xdr:col>
      <xdr:colOff>50800</xdr:colOff>
      <xdr:row>34</xdr:row>
      <xdr:rowOff>84687</xdr:rowOff>
    </xdr:to>
    <xdr:sp macro="" textlink="">
      <xdr:nvSpPr>
        <xdr:cNvPr id="316" name="楕円 315"/>
        <xdr:cNvSpPr/>
      </xdr:nvSpPr>
      <xdr:spPr>
        <a:xfrm>
          <a:off x="10426700" y="58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5964</xdr:rowOff>
    </xdr:from>
    <xdr:ext cx="534377" cy="259045"/>
    <xdr:sp macro="" textlink="">
      <xdr:nvSpPr>
        <xdr:cNvPr id="317" name="補助費等該当値テキスト"/>
        <xdr:cNvSpPr txBox="1"/>
      </xdr:nvSpPr>
      <xdr:spPr>
        <a:xfrm>
          <a:off x="10528300" y="56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75898</xdr:rowOff>
    </xdr:from>
    <xdr:to>
      <xdr:col>50</xdr:col>
      <xdr:colOff>165100</xdr:colOff>
      <xdr:row>35</xdr:row>
      <xdr:rowOff>6048</xdr:rowOff>
    </xdr:to>
    <xdr:sp macro="" textlink="">
      <xdr:nvSpPr>
        <xdr:cNvPr id="318" name="楕円 317"/>
        <xdr:cNvSpPr/>
      </xdr:nvSpPr>
      <xdr:spPr>
        <a:xfrm>
          <a:off x="9588500" y="59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22575</xdr:rowOff>
    </xdr:from>
    <xdr:ext cx="534377" cy="259045"/>
    <xdr:sp macro="" textlink="">
      <xdr:nvSpPr>
        <xdr:cNvPr id="319" name="テキスト ボックス 318"/>
        <xdr:cNvSpPr txBox="1"/>
      </xdr:nvSpPr>
      <xdr:spPr>
        <a:xfrm>
          <a:off x="9372111" y="56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121890</xdr:rowOff>
    </xdr:from>
    <xdr:to>
      <xdr:col>46</xdr:col>
      <xdr:colOff>38100</xdr:colOff>
      <xdr:row>35</xdr:row>
      <xdr:rowOff>52040</xdr:rowOff>
    </xdr:to>
    <xdr:sp macro="" textlink="">
      <xdr:nvSpPr>
        <xdr:cNvPr id="320" name="楕円 319"/>
        <xdr:cNvSpPr/>
      </xdr:nvSpPr>
      <xdr:spPr>
        <a:xfrm>
          <a:off x="8699500" y="59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68567</xdr:rowOff>
    </xdr:from>
    <xdr:ext cx="534377" cy="259045"/>
    <xdr:sp macro="" textlink="">
      <xdr:nvSpPr>
        <xdr:cNvPr id="321" name="テキスト ボックス 320"/>
        <xdr:cNvSpPr txBox="1"/>
      </xdr:nvSpPr>
      <xdr:spPr>
        <a:xfrm>
          <a:off x="8483111" y="57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116675</xdr:rowOff>
    </xdr:from>
    <xdr:to>
      <xdr:col>41</xdr:col>
      <xdr:colOff>101600</xdr:colOff>
      <xdr:row>35</xdr:row>
      <xdr:rowOff>46825</xdr:rowOff>
    </xdr:to>
    <xdr:sp macro="" textlink="">
      <xdr:nvSpPr>
        <xdr:cNvPr id="322" name="楕円 321"/>
        <xdr:cNvSpPr/>
      </xdr:nvSpPr>
      <xdr:spPr>
        <a:xfrm>
          <a:off x="7810500" y="5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63352</xdr:rowOff>
    </xdr:from>
    <xdr:ext cx="534377" cy="259045"/>
    <xdr:sp macro="" textlink="">
      <xdr:nvSpPr>
        <xdr:cNvPr id="323" name="テキスト ボックス 322"/>
        <xdr:cNvSpPr txBox="1"/>
      </xdr:nvSpPr>
      <xdr:spPr>
        <a:xfrm>
          <a:off x="7594111" y="572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61882</xdr:rowOff>
    </xdr:from>
    <xdr:to>
      <xdr:col>36</xdr:col>
      <xdr:colOff>165100</xdr:colOff>
      <xdr:row>35</xdr:row>
      <xdr:rowOff>163482</xdr:rowOff>
    </xdr:to>
    <xdr:sp macro="" textlink="">
      <xdr:nvSpPr>
        <xdr:cNvPr id="324" name="楕円 323"/>
        <xdr:cNvSpPr/>
      </xdr:nvSpPr>
      <xdr:spPr>
        <a:xfrm>
          <a:off x="6921500" y="60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8559</xdr:rowOff>
    </xdr:from>
    <xdr:ext cx="534377" cy="259045"/>
    <xdr:sp macro="" textlink="">
      <xdr:nvSpPr>
        <xdr:cNvPr id="325" name="テキスト ボックス 324"/>
        <xdr:cNvSpPr txBox="1"/>
      </xdr:nvSpPr>
      <xdr:spPr>
        <a:xfrm>
          <a:off x="6705111" y="58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158971</xdr:rowOff>
    </xdr:from>
    <xdr:to>
      <xdr:col>55</xdr:col>
      <xdr:colOff>0</xdr:colOff>
      <xdr:row>55</xdr:row>
      <xdr:rowOff>115217</xdr:rowOff>
    </xdr:to>
    <xdr:cxnSp macro="">
      <xdr:nvCxnSpPr>
        <xdr:cNvPr id="354" name="直線コネクタ 353"/>
        <xdr:cNvCxnSpPr/>
      </xdr:nvCxnSpPr>
      <xdr:spPr>
        <a:xfrm>
          <a:off x="9639300" y="9417271"/>
          <a:ext cx="8382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158971</xdr:rowOff>
    </xdr:from>
    <xdr:to>
      <xdr:col>50</xdr:col>
      <xdr:colOff>114300</xdr:colOff>
      <xdr:row>55</xdr:row>
      <xdr:rowOff>128468</xdr:rowOff>
    </xdr:to>
    <xdr:cxnSp macro="">
      <xdr:nvCxnSpPr>
        <xdr:cNvPr id="357" name="直線コネクタ 356"/>
        <xdr:cNvCxnSpPr/>
      </xdr:nvCxnSpPr>
      <xdr:spPr>
        <a:xfrm flipV="1">
          <a:off x="8750300" y="9417271"/>
          <a:ext cx="889000" cy="14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123996</xdr:rowOff>
    </xdr:from>
    <xdr:to>
      <xdr:col>45</xdr:col>
      <xdr:colOff>177800</xdr:colOff>
      <xdr:row>55</xdr:row>
      <xdr:rowOff>128468</xdr:rowOff>
    </xdr:to>
    <xdr:cxnSp macro="">
      <xdr:nvCxnSpPr>
        <xdr:cNvPr id="360" name="直線コネクタ 359"/>
        <xdr:cNvCxnSpPr/>
      </xdr:nvCxnSpPr>
      <xdr:spPr>
        <a:xfrm>
          <a:off x="7861300" y="9382296"/>
          <a:ext cx="889000" cy="17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123996</xdr:rowOff>
    </xdr:from>
    <xdr:to>
      <xdr:col>41</xdr:col>
      <xdr:colOff>50800</xdr:colOff>
      <xdr:row>55</xdr:row>
      <xdr:rowOff>45341</xdr:rowOff>
    </xdr:to>
    <xdr:cxnSp macro="">
      <xdr:nvCxnSpPr>
        <xdr:cNvPr id="363" name="直線コネクタ 362"/>
        <xdr:cNvCxnSpPr/>
      </xdr:nvCxnSpPr>
      <xdr:spPr>
        <a:xfrm flipV="1">
          <a:off x="6972300" y="9382296"/>
          <a:ext cx="889000" cy="9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6" name="フローチャート: 判断 365"/>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16067</xdr:rowOff>
    </xdr:from>
    <xdr:ext cx="534377" cy="259045"/>
    <xdr:sp macro="" textlink="">
      <xdr:nvSpPr>
        <xdr:cNvPr id="367" name="テキスト ボックス 366"/>
        <xdr:cNvSpPr txBox="1"/>
      </xdr:nvSpPr>
      <xdr:spPr>
        <a:xfrm>
          <a:off x="6705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64417</xdr:rowOff>
    </xdr:from>
    <xdr:to>
      <xdr:col>55</xdr:col>
      <xdr:colOff>50800</xdr:colOff>
      <xdr:row>55</xdr:row>
      <xdr:rowOff>166017</xdr:rowOff>
    </xdr:to>
    <xdr:sp macro="" textlink="">
      <xdr:nvSpPr>
        <xdr:cNvPr id="373" name="楕円 372"/>
        <xdr:cNvSpPr/>
      </xdr:nvSpPr>
      <xdr:spPr>
        <a:xfrm>
          <a:off x="10426700" y="94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87294</xdr:rowOff>
    </xdr:from>
    <xdr:ext cx="534377" cy="259045"/>
    <xdr:sp macro="" textlink="">
      <xdr:nvSpPr>
        <xdr:cNvPr id="374" name="普通建設事業費該当値テキスト"/>
        <xdr:cNvSpPr txBox="1"/>
      </xdr:nvSpPr>
      <xdr:spPr>
        <a:xfrm>
          <a:off x="10528300" y="934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108171</xdr:rowOff>
    </xdr:from>
    <xdr:to>
      <xdr:col>50</xdr:col>
      <xdr:colOff>165100</xdr:colOff>
      <xdr:row>55</xdr:row>
      <xdr:rowOff>38321</xdr:rowOff>
    </xdr:to>
    <xdr:sp macro="" textlink="">
      <xdr:nvSpPr>
        <xdr:cNvPr id="375" name="楕円 374"/>
        <xdr:cNvSpPr/>
      </xdr:nvSpPr>
      <xdr:spPr>
        <a:xfrm>
          <a:off x="9588500" y="93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54848</xdr:rowOff>
    </xdr:from>
    <xdr:ext cx="534377" cy="259045"/>
    <xdr:sp macro="" textlink="">
      <xdr:nvSpPr>
        <xdr:cNvPr id="376" name="テキスト ボックス 375"/>
        <xdr:cNvSpPr txBox="1"/>
      </xdr:nvSpPr>
      <xdr:spPr>
        <a:xfrm>
          <a:off x="9372111" y="91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77668</xdr:rowOff>
    </xdr:from>
    <xdr:to>
      <xdr:col>46</xdr:col>
      <xdr:colOff>38100</xdr:colOff>
      <xdr:row>56</xdr:row>
      <xdr:rowOff>7818</xdr:rowOff>
    </xdr:to>
    <xdr:sp macro="" textlink="">
      <xdr:nvSpPr>
        <xdr:cNvPr id="377" name="楕円 376"/>
        <xdr:cNvSpPr/>
      </xdr:nvSpPr>
      <xdr:spPr>
        <a:xfrm>
          <a:off x="8699500" y="95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24345</xdr:rowOff>
    </xdr:from>
    <xdr:ext cx="534377" cy="259045"/>
    <xdr:sp macro="" textlink="">
      <xdr:nvSpPr>
        <xdr:cNvPr id="378" name="テキスト ボックス 377"/>
        <xdr:cNvSpPr txBox="1"/>
      </xdr:nvSpPr>
      <xdr:spPr>
        <a:xfrm>
          <a:off x="8483111" y="92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73196</xdr:rowOff>
    </xdr:from>
    <xdr:to>
      <xdr:col>41</xdr:col>
      <xdr:colOff>101600</xdr:colOff>
      <xdr:row>55</xdr:row>
      <xdr:rowOff>3346</xdr:rowOff>
    </xdr:to>
    <xdr:sp macro="" textlink="">
      <xdr:nvSpPr>
        <xdr:cNvPr id="379" name="楕円 378"/>
        <xdr:cNvSpPr/>
      </xdr:nvSpPr>
      <xdr:spPr>
        <a:xfrm>
          <a:off x="7810500" y="9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19873</xdr:rowOff>
    </xdr:from>
    <xdr:ext cx="599010" cy="259045"/>
    <xdr:sp macro="" textlink="">
      <xdr:nvSpPr>
        <xdr:cNvPr id="380" name="テキスト ボックス 379"/>
        <xdr:cNvSpPr txBox="1"/>
      </xdr:nvSpPr>
      <xdr:spPr>
        <a:xfrm>
          <a:off x="7561795" y="910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165991</xdr:rowOff>
    </xdr:from>
    <xdr:to>
      <xdr:col>36</xdr:col>
      <xdr:colOff>165100</xdr:colOff>
      <xdr:row>55</xdr:row>
      <xdr:rowOff>96141</xdr:rowOff>
    </xdr:to>
    <xdr:sp macro="" textlink="">
      <xdr:nvSpPr>
        <xdr:cNvPr id="381" name="楕円 380"/>
        <xdr:cNvSpPr/>
      </xdr:nvSpPr>
      <xdr:spPr>
        <a:xfrm>
          <a:off x="6921500" y="9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112668</xdr:rowOff>
    </xdr:from>
    <xdr:ext cx="534377" cy="259045"/>
    <xdr:sp macro="" textlink="">
      <xdr:nvSpPr>
        <xdr:cNvPr id="382" name="テキスト ボックス 381"/>
        <xdr:cNvSpPr txBox="1"/>
      </xdr:nvSpPr>
      <xdr:spPr>
        <a:xfrm>
          <a:off x="6705111" y="91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48933</xdr:rowOff>
    </xdr:from>
    <xdr:to>
      <xdr:col>55</xdr:col>
      <xdr:colOff>0</xdr:colOff>
      <xdr:row>76</xdr:row>
      <xdr:rowOff>128448</xdr:rowOff>
    </xdr:to>
    <xdr:cxnSp macro="">
      <xdr:nvCxnSpPr>
        <xdr:cNvPr id="411" name="直線コネクタ 410"/>
        <xdr:cNvCxnSpPr/>
      </xdr:nvCxnSpPr>
      <xdr:spPr>
        <a:xfrm flipV="1">
          <a:off x="9639300" y="13079133"/>
          <a:ext cx="8382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128448</xdr:rowOff>
    </xdr:from>
    <xdr:to>
      <xdr:col>50</xdr:col>
      <xdr:colOff>114300</xdr:colOff>
      <xdr:row>77</xdr:row>
      <xdr:rowOff>53887</xdr:rowOff>
    </xdr:to>
    <xdr:cxnSp macro="">
      <xdr:nvCxnSpPr>
        <xdr:cNvPr id="414" name="直線コネクタ 413"/>
        <xdr:cNvCxnSpPr/>
      </xdr:nvCxnSpPr>
      <xdr:spPr>
        <a:xfrm flipV="1">
          <a:off x="8750300" y="13158648"/>
          <a:ext cx="889000" cy="9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62700</xdr:rowOff>
    </xdr:from>
    <xdr:to>
      <xdr:col>45</xdr:col>
      <xdr:colOff>177800</xdr:colOff>
      <xdr:row>77</xdr:row>
      <xdr:rowOff>53887</xdr:rowOff>
    </xdr:to>
    <xdr:cxnSp macro="">
      <xdr:nvCxnSpPr>
        <xdr:cNvPr id="417" name="直線コネクタ 416"/>
        <xdr:cNvCxnSpPr/>
      </xdr:nvCxnSpPr>
      <xdr:spPr>
        <a:xfrm>
          <a:off x="7861300" y="13092900"/>
          <a:ext cx="889000" cy="1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62700</xdr:rowOff>
    </xdr:from>
    <xdr:to>
      <xdr:col>41</xdr:col>
      <xdr:colOff>50800</xdr:colOff>
      <xdr:row>77</xdr:row>
      <xdr:rowOff>63018</xdr:rowOff>
    </xdr:to>
    <xdr:cxnSp macro="">
      <xdr:nvCxnSpPr>
        <xdr:cNvPr id="420" name="直線コネクタ 419"/>
        <xdr:cNvCxnSpPr/>
      </xdr:nvCxnSpPr>
      <xdr:spPr>
        <a:xfrm flipV="1">
          <a:off x="6972300" y="13092900"/>
          <a:ext cx="889000" cy="1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23" name="フローチャート: 判断 422"/>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161878</xdr:rowOff>
    </xdr:from>
    <xdr:ext cx="534377" cy="259045"/>
    <xdr:sp macro="" textlink="">
      <xdr:nvSpPr>
        <xdr:cNvPr id="424" name="テキスト ボックス 423"/>
        <xdr:cNvSpPr txBox="1"/>
      </xdr:nvSpPr>
      <xdr:spPr>
        <a:xfrm>
          <a:off x="6705111"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169583</xdr:rowOff>
    </xdr:from>
    <xdr:to>
      <xdr:col>55</xdr:col>
      <xdr:colOff>50800</xdr:colOff>
      <xdr:row>76</xdr:row>
      <xdr:rowOff>99733</xdr:rowOff>
    </xdr:to>
    <xdr:sp macro="" textlink="">
      <xdr:nvSpPr>
        <xdr:cNvPr id="430" name="楕円 429"/>
        <xdr:cNvSpPr/>
      </xdr:nvSpPr>
      <xdr:spPr>
        <a:xfrm>
          <a:off x="10426700" y="130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21010</xdr:rowOff>
    </xdr:from>
    <xdr:ext cx="534377" cy="259045"/>
    <xdr:sp macro="" textlink="">
      <xdr:nvSpPr>
        <xdr:cNvPr id="431" name="普通建設事業費 （ うち新規整備　）該当値テキスト"/>
        <xdr:cNvSpPr txBox="1"/>
      </xdr:nvSpPr>
      <xdr:spPr>
        <a:xfrm>
          <a:off x="10528300" y="128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77648</xdr:rowOff>
    </xdr:from>
    <xdr:to>
      <xdr:col>50</xdr:col>
      <xdr:colOff>165100</xdr:colOff>
      <xdr:row>77</xdr:row>
      <xdr:rowOff>7798</xdr:rowOff>
    </xdr:to>
    <xdr:sp macro="" textlink="">
      <xdr:nvSpPr>
        <xdr:cNvPr id="432" name="楕円 431"/>
        <xdr:cNvSpPr/>
      </xdr:nvSpPr>
      <xdr:spPr>
        <a:xfrm>
          <a:off x="9588500" y="131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24325</xdr:rowOff>
    </xdr:from>
    <xdr:ext cx="534377" cy="259045"/>
    <xdr:sp macro="" textlink="">
      <xdr:nvSpPr>
        <xdr:cNvPr id="433" name="テキスト ボックス 432"/>
        <xdr:cNvSpPr txBox="1"/>
      </xdr:nvSpPr>
      <xdr:spPr>
        <a:xfrm>
          <a:off x="9372111" y="128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3087</xdr:rowOff>
    </xdr:from>
    <xdr:to>
      <xdr:col>46</xdr:col>
      <xdr:colOff>38100</xdr:colOff>
      <xdr:row>77</xdr:row>
      <xdr:rowOff>104687</xdr:rowOff>
    </xdr:to>
    <xdr:sp macro="" textlink="">
      <xdr:nvSpPr>
        <xdr:cNvPr id="434" name="楕円 433"/>
        <xdr:cNvSpPr/>
      </xdr:nvSpPr>
      <xdr:spPr>
        <a:xfrm>
          <a:off x="8699500" y="132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121214</xdr:rowOff>
    </xdr:from>
    <xdr:ext cx="534377" cy="259045"/>
    <xdr:sp macro="" textlink="">
      <xdr:nvSpPr>
        <xdr:cNvPr id="435" name="テキスト ボックス 434"/>
        <xdr:cNvSpPr txBox="1"/>
      </xdr:nvSpPr>
      <xdr:spPr>
        <a:xfrm>
          <a:off x="8483111" y="129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11900</xdr:rowOff>
    </xdr:from>
    <xdr:to>
      <xdr:col>41</xdr:col>
      <xdr:colOff>101600</xdr:colOff>
      <xdr:row>76</xdr:row>
      <xdr:rowOff>113500</xdr:rowOff>
    </xdr:to>
    <xdr:sp macro="" textlink="">
      <xdr:nvSpPr>
        <xdr:cNvPr id="436" name="楕円 435"/>
        <xdr:cNvSpPr/>
      </xdr:nvSpPr>
      <xdr:spPr>
        <a:xfrm>
          <a:off x="7810500" y="130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130027</xdr:rowOff>
    </xdr:from>
    <xdr:ext cx="534377" cy="259045"/>
    <xdr:sp macro="" textlink="">
      <xdr:nvSpPr>
        <xdr:cNvPr id="437" name="テキスト ボックス 436"/>
        <xdr:cNvSpPr txBox="1"/>
      </xdr:nvSpPr>
      <xdr:spPr>
        <a:xfrm>
          <a:off x="7594111" y="128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12218</xdr:rowOff>
    </xdr:from>
    <xdr:to>
      <xdr:col>36</xdr:col>
      <xdr:colOff>165100</xdr:colOff>
      <xdr:row>77</xdr:row>
      <xdr:rowOff>113818</xdr:rowOff>
    </xdr:to>
    <xdr:sp macro="" textlink="">
      <xdr:nvSpPr>
        <xdr:cNvPr id="438" name="楕円 437"/>
        <xdr:cNvSpPr/>
      </xdr:nvSpPr>
      <xdr:spPr>
        <a:xfrm>
          <a:off x="6921500" y="132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130345</xdr:rowOff>
    </xdr:from>
    <xdr:ext cx="534377" cy="259045"/>
    <xdr:sp macro="" textlink="">
      <xdr:nvSpPr>
        <xdr:cNvPr id="439" name="テキスト ボックス 438"/>
        <xdr:cNvSpPr txBox="1"/>
      </xdr:nvSpPr>
      <xdr:spPr>
        <a:xfrm>
          <a:off x="6705111" y="129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126612</xdr:rowOff>
    </xdr:from>
    <xdr:to>
      <xdr:col>55</xdr:col>
      <xdr:colOff>0</xdr:colOff>
      <xdr:row>95</xdr:row>
      <xdr:rowOff>104820</xdr:rowOff>
    </xdr:to>
    <xdr:cxnSp macro="">
      <xdr:nvCxnSpPr>
        <xdr:cNvPr id="468" name="直線コネクタ 467"/>
        <xdr:cNvCxnSpPr/>
      </xdr:nvCxnSpPr>
      <xdr:spPr>
        <a:xfrm>
          <a:off x="9639300" y="16071462"/>
          <a:ext cx="838200" cy="3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126612</xdr:rowOff>
    </xdr:from>
    <xdr:to>
      <xdr:col>50</xdr:col>
      <xdr:colOff>114300</xdr:colOff>
      <xdr:row>95</xdr:row>
      <xdr:rowOff>106781</xdr:rowOff>
    </xdr:to>
    <xdr:cxnSp macro="">
      <xdr:nvCxnSpPr>
        <xdr:cNvPr id="471" name="直線コネクタ 470"/>
        <xdr:cNvCxnSpPr/>
      </xdr:nvCxnSpPr>
      <xdr:spPr>
        <a:xfrm flipV="1">
          <a:off x="8750300" y="16071462"/>
          <a:ext cx="889000" cy="3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105963</xdr:rowOff>
    </xdr:from>
    <xdr:to>
      <xdr:col>45</xdr:col>
      <xdr:colOff>177800</xdr:colOff>
      <xdr:row>95</xdr:row>
      <xdr:rowOff>106781</xdr:rowOff>
    </xdr:to>
    <xdr:cxnSp macro="">
      <xdr:nvCxnSpPr>
        <xdr:cNvPr id="474" name="直線コネクタ 473"/>
        <xdr:cNvCxnSpPr/>
      </xdr:nvCxnSpPr>
      <xdr:spPr>
        <a:xfrm>
          <a:off x="7861300" y="16222263"/>
          <a:ext cx="889000" cy="17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105963</xdr:rowOff>
    </xdr:from>
    <xdr:to>
      <xdr:col>41</xdr:col>
      <xdr:colOff>50800</xdr:colOff>
      <xdr:row>94</xdr:row>
      <xdr:rowOff>143796</xdr:rowOff>
    </xdr:to>
    <xdr:cxnSp macro="">
      <xdr:nvCxnSpPr>
        <xdr:cNvPr id="477" name="直線コネクタ 476"/>
        <xdr:cNvCxnSpPr/>
      </xdr:nvCxnSpPr>
      <xdr:spPr>
        <a:xfrm flipV="1">
          <a:off x="6972300" y="1622226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51772</xdr:rowOff>
    </xdr:from>
    <xdr:to>
      <xdr:col>36</xdr:col>
      <xdr:colOff>165100</xdr:colOff>
      <xdr:row>96</xdr:row>
      <xdr:rowOff>153372</xdr:rowOff>
    </xdr:to>
    <xdr:sp macro="" textlink="">
      <xdr:nvSpPr>
        <xdr:cNvPr id="480" name="フローチャート: 判断 479"/>
        <xdr:cNvSpPr/>
      </xdr:nvSpPr>
      <xdr:spPr>
        <a:xfrm>
          <a:off x="6921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144499</xdr:rowOff>
    </xdr:from>
    <xdr:ext cx="534377" cy="259045"/>
    <xdr:sp macro="" textlink="">
      <xdr:nvSpPr>
        <xdr:cNvPr id="481" name="テキスト ボックス 480"/>
        <xdr:cNvSpPr txBox="1"/>
      </xdr:nvSpPr>
      <xdr:spPr>
        <a:xfrm>
          <a:off x="6705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54020</xdr:rowOff>
    </xdr:from>
    <xdr:to>
      <xdr:col>55</xdr:col>
      <xdr:colOff>50800</xdr:colOff>
      <xdr:row>95</xdr:row>
      <xdr:rowOff>155620</xdr:rowOff>
    </xdr:to>
    <xdr:sp macro="" textlink="">
      <xdr:nvSpPr>
        <xdr:cNvPr id="487" name="楕円 486"/>
        <xdr:cNvSpPr/>
      </xdr:nvSpPr>
      <xdr:spPr>
        <a:xfrm>
          <a:off x="10426700" y="163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76897</xdr:rowOff>
    </xdr:from>
    <xdr:ext cx="534377" cy="259045"/>
    <xdr:sp macro="" textlink="">
      <xdr:nvSpPr>
        <xdr:cNvPr id="488" name="普通建設事業費 （ うち更新整備　）該当値テキスト"/>
        <xdr:cNvSpPr txBox="1"/>
      </xdr:nvSpPr>
      <xdr:spPr>
        <a:xfrm>
          <a:off x="10528300" y="161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75812</xdr:rowOff>
    </xdr:from>
    <xdr:to>
      <xdr:col>50</xdr:col>
      <xdr:colOff>165100</xdr:colOff>
      <xdr:row>94</xdr:row>
      <xdr:rowOff>5962</xdr:rowOff>
    </xdr:to>
    <xdr:sp macro="" textlink="">
      <xdr:nvSpPr>
        <xdr:cNvPr id="489" name="楕円 488"/>
        <xdr:cNvSpPr/>
      </xdr:nvSpPr>
      <xdr:spPr>
        <a:xfrm>
          <a:off x="9588500" y="160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22489</xdr:rowOff>
    </xdr:from>
    <xdr:ext cx="534377" cy="259045"/>
    <xdr:sp macro="" textlink="">
      <xdr:nvSpPr>
        <xdr:cNvPr id="490" name="テキスト ボックス 489"/>
        <xdr:cNvSpPr txBox="1"/>
      </xdr:nvSpPr>
      <xdr:spPr>
        <a:xfrm>
          <a:off x="9372111" y="157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55981</xdr:rowOff>
    </xdr:from>
    <xdr:to>
      <xdr:col>46</xdr:col>
      <xdr:colOff>38100</xdr:colOff>
      <xdr:row>95</xdr:row>
      <xdr:rowOff>157581</xdr:rowOff>
    </xdr:to>
    <xdr:sp macro="" textlink="">
      <xdr:nvSpPr>
        <xdr:cNvPr id="491" name="楕円 490"/>
        <xdr:cNvSpPr/>
      </xdr:nvSpPr>
      <xdr:spPr>
        <a:xfrm>
          <a:off x="8699500" y="16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2658</xdr:rowOff>
    </xdr:from>
    <xdr:ext cx="534377" cy="259045"/>
    <xdr:sp macro="" textlink="">
      <xdr:nvSpPr>
        <xdr:cNvPr id="492" name="テキスト ボックス 491"/>
        <xdr:cNvSpPr txBox="1"/>
      </xdr:nvSpPr>
      <xdr:spPr>
        <a:xfrm>
          <a:off x="8483111" y="161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55163</xdr:rowOff>
    </xdr:from>
    <xdr:to>
      <xdr:col>41</xdr:col>
      <xdr:colOff>101600</xdr:colOff>
      <xdr:row>94</xdr:row>
      <xdr:rowOff>156763</xdr:rowOff>
    </xdr:to>
    <xdr:sp macro="" textlink="">
      <xdr:nvSpPr>
        <xdr:cNvPr id="493" name="楕円 492"/>
        <xdr:cNvSpPr/>
      </xdr:nvSpPr>
      <xdr:spPr>
        <a:xfrm>
          <a:off x="7810500" y="161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1840</xdr:rowOff>
    </xdr:from>
    <xdr:ext cx="534377" cy="259045"/>
    <xdr:sp macro="" textlink="">
      <xdr:nvSpPr>
        <xdr:cNvPr id="494" name="テキスト ボックス 493"/>
        <xdr:cNvSpPr txBox="1"/>
      </xdr:nvSpPr>
      <xdr:spPr>
        <a:xfrm>
          <a:off x="7594111" y="159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92996</xdr:rowOff>
    </xdr:from>
    <xdr:to>
      <xdr:col>36</xdr:col>
      <xdr:colOff>165100</xdr:colOff>
      <xdr:row>95</xdr:row>
      <xdr:rowOff>23146</xdr:rowOff>
    </xdr:to>
    <xdr:sp macro="" textlink="">
      <xdr:nvSpPr>
        <xdr:cNvPr id="495" name="楕円 494"/>
        <xdr:cNvSpPr/>
      </xdr:nvSpPr>
      <xdr:spPr>
        <a:xfrm>
          <a:off x="6921500" y="162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39673</xdr:rowOff>
    </xdr:from>
    <xdr:ext cx="534377" cy="259045"/>
    <xdr:sp macro="" textlink="">
      <xdr:nvSpPr>
        <xdr:cNvPr id="496" name="テキスト ボックス 495"/>
        <xdr:cNvSpPr txBox="1"/>
      </xdr:nvSpPr>
      <xdr:spPr>
        <a:xfrm>
          <a:off x="6705111" y="15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167970</xdr:rowOff>
    </xdr:from>
    <xdr:to>
      <xdr:col>85</xdr:col>
      <xdr:colOff>127000</xdr:colOff>
      <xdr:row>39</xdr:row>
      <xdr:rowOff>44374</xdr:rowOff>
    </xdr:to>
    <xdr:cxnSp macro="">
      <xdr:nvCxnSpPr>
        <xdr:cNvPr id="525" name="直線コネクタ 524"/>
        <xdr:cNvCxnSpPr/>
      </xdr:nvCxnSpPr>
      <xdr:spPr>
        <a:xfrm flipV="1">
          <a:off x="15481300" y="6683070"/>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44374</xdr:rowOff>
    </xdr:from>
    <xdr:to>
      <xdr:col>81</xdr:col>
      <xdr:colOff>50800</xdr:colOff>
      <xdr:row>39</xdr:row>
      <xdr:rowOff>44374</xdr:rowOff>
    </xdr:to>
    <xdr:cxnSp macro="">
      <xdr:nvCxnSpPr>
        <xdr:cNvPr id="528" name="直線コネクタ 527"/>
        <xdr:cNvCxnSpPr/>
      </xdr:nvCxnSpPr>
      <xdr:spPr>
        <a:xfrm>
          <a:off x="1459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44297</xdr:rowOff>
    </xdr:from>
    <xdr:to>
      <xdr:col>76</xdr:col>
      <xdr:colOff>114300</xdr:colOff>
      <xdr:row>39</xdr:row>
      <xdr:rowOff>44374</xdr:rowOff>
    </xdr:to>
    <xdr:cxnSp macro="">
      <xdr:nvCxnSpPr>
        <xdr:cNvPr id="531" name="直線コネクタ 530"/>
        <xdr:cNvCxnSpPr/>
      </xdr:nvCxnSpPr>
      <xdr:spPr>
        <a:xfrm>
          <a:off x="13703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170485</xdr:rowOff>
    </xdr:from>
    <xdr:to>
      <xdr:col>71</xdr:col>
      <xdr:colOff>177800</xdr:colOff>
      <xdr:row>39</xdr:row>
      <xdr:rowOff>44297</xdr:rowOff>
    </xdr:to>
    <xdr:cxnSp macro="">
      <xdr:nvCxnSpPr>
        <xdr:cNvPr id="534" name="直線コネクタ 533"/>
        <xdr:cNvCxnSpPr/>
      </xdr:nvCxnSpPr>
      <xdr:spPr>
        <a:xfrm>
          <a:off x="12814300" y="6685585"/>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7" name="フローチャート: 判断 536"/>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38" name="テキスト ボックス 537"/>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117170</xdr:rowOff>
    </xdr:from>
    <xdr:to>
      <xdr:col>85</xdr:col>
      <xdr:colOff>177800</xdr:colOff>
      <xdr:row>39</xdr:row>
      <xdr:rowOff>47320</xdr:rowOff>
    </xdr:to>
    <xdr:sp macro="" textlink="">
      <xdr:nvSpPr>
        <xdr:cNvPr id="544" name="楕円 543"/>
        <xdr:cNvSpPr/>
      </xdr:nvSpPr>
      <xdr:spPr>
        <a:xfrm>
          <a:off x="162687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165024</xdr:rowOff>
    </xdr:from>
    <xdr:to>
      <xdr:col>81</xdr:col>
      <xdr:colOff>101600</xdr:colOff>
      <xdr:row>39</xdr:row>
      <xdr:rowOff>95174</xdr:rowOff>
    </xdr:to>
    <xdr:sp macro="" textlink="">
      <xdr:nvSpPr>
        <xdr:cNvPr id="546" name="楕円 545"/>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86301</xdr:rowOff>
    </xdr:from>
    <xdr:ext cx="249299" cy="259045"/>
    <xdr:sp macro="" textlink="">
      <xdr:nvSpPr>
        <xdr:cNvPr id="547" name="テキスト ボックス 546"/>
        <xdr:cNvSpPr txBox="1"/>
      </xdr:nvSpPr>
      <xdr:spPr>
        <a:xfrm>
          <a:off x="1535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165024</xdr:rowOff>
    </xdr:from>
    <xdr:to>
      <xdr:col>76</xdr:col>
      <xdr:colOff>165100</xdr:colOff>
      <xdr:row>39</xdr:row>
      <xdr:rowOff>95174</xdr:rowOff>
    </xdr:to>
    <xdr:sp macro="" textlink="">
      <xdr:nvSpPr>
        <xdr:cNvPr id="548" name="楕円 547"/>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86301</xdr:rowOff>
    </xdr:from>
    <xdr:ext cx="249299" cy="259045"/>
    <xdr:sp macro="" textlink="">
      <xdr:nvSpPr>
        <xdr:cNvPr id="549" name="テキスト ボックス 548"/>
        <xdr:cNvSpPr txBox="1"/>
      </xdr:nvSpPr>
      <xdr:spPr>
        <a:xfrm>
          <a:off x="1446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164947</xdr:rowOff>
    </xdr:from>
    <xdr:to>
      <xdr:col>72</xdr:col>
      <xdr:colOff>38100</xdr:colOff>
      <xdr:row>39</xdr:row>
      <xdr:rowOff>95097</xdr:rowOff>
    </xdr:to>
    <xdr:sp macro="" textlink="">
      <xdr:nvSpPr>
        <xdr:cNvPr id="550" name="楕円 549"/>
        <xdr:cNvSpPr/>
      </xdr:nvSpPr>
      <xdr:spPr>
        <a:xfrm>
          <a:off x="1365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86224</xdr:rowOff>
    </xdr:from>
    <xdr:ext cx="249299" cy="259045"/>
    <xdr:sp macro="" textlink="">
      <xdr:nvSpPr>
        <xdr:cNvPr id="551" name="テキスト ボックス 550"/>
        <xdr:cNvSpPr txBox="1"/>
      </xdr:nvSpPr>
      <xdr:spPr>
        <a:xfrm>
          <a:off x="1357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119685</xdr:rowOff>
    </xdr:from>
    <xdr:to>
      <xdr:col>67</xdr:col>
      <xdr:colOff>101600</xdr:colOff>
      <xdr:row>39</xdr:row>
      <xdr:rowOff>49835</xdr:rowOff>
    </xdr:to>
    <xdr:sp macro="" textlink="">
      <xdr:nvSpPr>
        <xdr:cNvPr id="552" name="楕円 551"/>
        <xdr:cNvSpPr/>
      </xdr:nvSpPr>
      <xdr:spPr>
        <a:xfrm>
          <a:off x="12763500" y="6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40962</xdr:rowOff>
    </xdr:from>
    <xdr:ext cx="378565" cy="259045"/>
    <xdr:sp macro="" textlink="">
      <xdr:nvSpPr>
        <xdr:cNvPr id="553" name="テキスト ボックス 552"/>
        <xdr:cNvSpPr txBox="1"/>
      </xdr:nvSpPr>
      <xdr:spPr>
        <a:xfrm>
          <a:off x="12625017" y="672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142266</xdr:rowOff>
    </xdr:from>
    <xdr:to>
      <xdr:col>85</xdr:col>
      <xdr:colOff>127000</xdr:colOff>
      <xdr:row>76</xdr:row>
      <xdr:rowOff>146483</xdr:rowOff>
    </xdr:to>
    <xdr:cxnSp macro="">
      <xdr:nvCxnSpPr>
        <xdr:cNvPr id="631" name="直線コネクタ 630"/>
        <xdr:cNvCxnSpPr/>
      </xdr:nvCxnSpPr>
      <xdr:spPr>
        <a:xfrm flipV="1">
          <a:off x="15481300" y="13172466"/>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137427</xdr:rowOff>
    </xdr:from>
    <xdr:to>
      <xdr:col>81</xdr:col>
      <xdr:colOff>50800</xdr:colOff>
      <xdr:row>76</xdr:row>
      <xdr:rowOff>146483</xdr:rowOff>
    </xdr:to>
    <xdr:cxnSp macro="">
      <xdr:nvCxnSpPr>
        <xdr:cNvPr id="634" name="直線コネクタ 633"/>
        <xdr:cNvCxnSpPr/>
      </xdr:nvCxnSpPr>
      <xdr:spPr>
        <a:xfrm>
          <a:off x="14592300" y="13167627"/>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137427</xdr:rowOff>
    </xdr:from>
    <xdr:to>
      <xdr:col>76</xdr:col>
      <xdr:colOff>114300</xdr:colOff>
      <xdr:row>76</xdr:row>
      <xdr:rowOff>144895</xdr:rowOff>
    </xdr:to>
    <xdr:cxnSp macro="">
      <xdr:nvCxnSpPr>
        <xdr:cNvPr id="637" name="直線コネクタ 636"/>
        <xdr:cNvCxnSpPr/>
      </xdr:nvCxnSpPr>
      <xdr:spPr>
        <a:xfrm flipV="1">
          <a:off x="13703300" y="1316762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138773</xdr:rowOff>
    </xdr:from>
    <xdr:to>
      <xdr:col>71</xdr:col>
      <xdr:colOff>177800</xdr:colOff>
      <xdr:row>76</xdr:row>
      <xdr:rowOff>144895</xdr:rowOff>
    </xdr:to>
    <xdr:cxnSp macro="">
      <xdr:nvCxnSpPr>
        <xdr:cNvPr id="640" name="直線コネクタ 639"/>
        <xdr:cNvCxnSpPr/>
      </xdr:nvCxnSpPr>
      <xdr:spPr>
        <a:xfrm>
          <a:off x="12814300" y="131689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43" name="フローチャート: 判断 642"/>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103764</xdr:rowOff>
    </xdr:from>
    <xdr:ext cx="534377" cy="259045"/>
    <xdr:sp macro="" textlink="">
      <xdr:nvSpPr>
        <xdr:cNvPr id="644" name="テキスト ボックス 643"/>
        <xdr:cNvSpPr txBox="1"/>
      </xdr:nvSpPr>
      <xdr:spPr>
        <a:xfrm>
          <a:off x="12547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91466</xdr:rowOff>
    </xdr:from>
    <xdr:to>
      <xdr:col>85</xdr:col>
      <xdr:colOff>177800</xdr:colOff>
      <xdr:row>77</xdr:row>
      <xdr:rowOff>21616</xdr:rowOff>
    </xdr:to>
    <xdr:sp macro="" textlink="">
      <xdr:nvSpPr>
        <xdr:cNvPr id="650" name="楕円 649"/>
        <xdr:cNvSpPr/>
      </xdr:nvSpPr>
      <xdr:spPr>
        <a:xfrm>
          <a:off x="16268700" y="13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69893</xdr:rowOff>
    </xdr:from>
    <xdr:ext cx="534377" cy="259045"/>
    <xdr:sp macro="" textlink="">
      <xdr:nvSpPr>
        <xdr:cNvPr id="651" name="公債費該当値テキスト"/>
        <xdr:cNvSpPr txBox="1"/>
      </xdr:nvSpPr>
      <xdr:spPr>
        <a:xfrm>
          <a:off x="16370300" y="131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95683</xdr:rowOff>
    </xdr:from>
    <xdr:to>
      <xdr:col>81</xdr:col>
      <xdr:colOff>101600</xdr:colOff>
      <xdr:row>77</xdr:row>
      <xdr:rowOff>25833</xdr:rowOff>
    </xdr:to>
    <xdr:sp macro="" textlink="">
      <xdr:nvSpPr>
        <xdr:cNvPr id="652" name="楕円 651"/>
        <xdr:cNvSpPr/>
      </xdr:nvSpPr>
      <xdr:spPr>
        <a:xfrm>
          <a:off x="15430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16960</xdr:rowOff>
    </xdr:from>
    <xdr:ext cx="534377" cy="259045"/>
    <xdr:sp macro="" textlink="">
      <xdr:nvSpPr>
        <xdr:cNvPr id="653" name="テキスト ボックス 652"/>
        <xdr:cNvSpPr txBox="1"/>
      </xdr:nvSpPr>
      <xdr:spPr>
        <a:xfrm>
          <a:off x="15214111"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86627</xdr:rowOff>
    </xdr:from>
    <xdr:to>
      <xdr:col>76</xdr:col>
      <xdr:colOff>165100</xdr:colOff>
      <xdr:row>77</xdr:row>
      <xdr:rowOff>16777</xdr:rowOff>
    </xdr:to>
    <xdr:sp macro="" textlink="">
      <xdr:nvSpPr>
        <xdr:cNvPr id="654" name="楕円 653"/>
        <xdr:cNvSpPr/>
      </xdr:nvSpPr>
      <xdr:spPr>
        <a:xfrm>
          <a:off x="14541500" y="131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7904</xdr:rowOff>
    </xdr:from>
    <xdr:ext cx="534377" cy="259045"/>
    <xdr:sp macro="" textlink="">
      <xdr:nvSpPr>
        <xdr:cNvPr id="655" name="テキスト ボックス 654"/>
        <xdr:cNvSpPr txBox="1"/>
      </xdr:nvSpPr>
      <xdr:spPr>
        <a:xfrm>
          <a:off x="14325111" y="132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94095</xdr:rowOff>
    </xdr:from>
    <xdr:to>
      <xdr:col>72</xdr:col>
      <xdr:colOff>38100</xdr:colOff>
      <xdr:row>77</xdr:row>
      <xdr:rowOff>24245</xdr:rowOff>
    </xdr:to>
    <xdr:sp macro="" textlink="">
      <xdr:nvSpPr>
        <xdr:cNvPr id="656" name="楕円 655"/>
        <xdr:cNvSpPr/>
      </xdr:nvSpPr>
      <xdr:spPr>
        <a:xfrm>
          <a:off x="13652500" y="131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15372</xdr:rowOff>
    </xdr:from>
    <xdr:ext cx="534377" cy="259045"/>
    <xdr:sp macro="" textlink="">
      <xdr:nvSpPr>
        <xdr:cNvPr id="657" name="テキスト ボックス 656"/>
        <xdr:cNvSpPr txBox="1"/>
      </xdr:nvSpPr>
      <xdr:spPr>
        <a:xfrm>
          <a:off x="13436111" y="132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87973</xdr:rowOff>
    </xdr:from>
    <xdr:to>
      <xdr:col>67</xdr:col>
      <xdr:colOff>101600</xdr:colOff>
      <xdr:row>77</xdr:row>
      <xdr:rowOff>18123</xdr:rowOff>
    </xdr:to>
    <xdr:sp macro="" textlink="">
      <xdr:nvSpPr>
        <xdr:cNvPr id="658" name="楕円 657"/>
        <xdr:cNvSpPr/>
      </xdr:nvSpPr>
      <xdr:spPr>
        <a:xfrm>
          <a:off x="12763500" y="131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9250</xdr:rowOff>
    </xdr:from>
    <xdr:ext cx="534377" cy="259045"/>
    <xdr:sp macro="" textlink="">
      <xdr:nvSpPr>
        <xdr:cNvPr id="659" name="テキスト ボックス 658"/>
        <xdr:cNvSpPr txBox="1"/>
      </xdr:nvSpPr>
      <xdr:spPr>
        <a:xfrm>
          <a:off x="12547111" y="132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159336</xdr:rowOff>
    </xdr:from>
    <xdr:to>
      <xdr:col>85</xdr:col>
      <xdr:colOff>127000</xdr:colOff>
      <xdr:row>96</xdr:row>
      <xdr:rowOff>14016</xdr:rowOff>
    </xdr:to>
    <xdr:cxnSp macro="">
      <xdr:nvCxnSpPr>
        <xdr:cNvPr id="686" name="直線コネクタ 685"/>
        <xdr:cNvCxnSpPr/>
      </xdr:nvCxnSpPr>
      <xdr:spPr>
        <a:xfrm flipV="1">
          <a:off x="15481300" y="16275636"/>
          <a:ext cx="838200" cy="19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14016</xdr:rowOff>
    </xdr:from>
    <xdr:to>
      <xdr:col>81</xdr:col>
      <xdr:colOff>50800</xdr:colOff>
      <xdr:row>96</xdr:row>
      <xdr:rowOff>70549</xdr:rowOff>
    </xdr:to>
    <xdr:cxnSp macro="">
      <xdr:nvCxnSpPr>
        <xdr:cNvPr id="689" name="直線コネクタ 688"/>
        <xdr:cNvCxnSpPr/>
      </xdr:nvCxnSpPr>
      <xdr:spPr>
        <a:xfrm flipV="1">
          <a:off x="14592300" y="16473216"/>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70549</xdr:rowOff>
    </xdr:from>
    <xdr:to>
      <xdr:col>76</xdr:col>
      <xdr:colOff>114300</xdr:colOff>
      <xdr:row>97</xdr:row>
      <xdr:rowOff>47940</xdr:rowOff>
    </xdr:to>
    <xdr:cxnSp macro="">
      <xdr:nvCxnSpPr>
        <xdr:cNvPr id="692" name="直線コネクタ 691"/>
        <xdr:cNvCxnSpPr/>
      </xdr:nvCxnSpPr>
      <xdr:spPr>
        <a:xfrm flipV="1">
          <a:off x="13703300" y="16529749"/>
          <a:ext cx="889000" cy="1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47940</xdr:rowOff>
    </xdr:from>
    <xdr:to>
      <xdr:col>71</xdr:col>
      <xdr:colOff>177800</xdr:colOff>
      <xdr:row>97</xdr:row>
      <xdr:rowOff>47940</xdr:rowOff>
    </xdr:to>
    <xdr:cxnSp macro="">
      <xdr:nvCxnSpPr>
        <xdr:cNvPr id="695" name="直線コネクタ 694"/>
        <xdr:cNvCxnSpPr/>
      </xdr:nvCxnSpPr>
      <xdr:spPr>
        <a:xfrm>
          <a:off x="12814300" y="16678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8" name="フローチャート: 判断 697"/>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78920</xdr:rowOff>
    </xdr:from>
    <xdr:ext cx="534377" cy="259045"/>
    <xdr:sp macro="" textlink="">
      <xdr:nvSpPr>
        <xdr:cNvPr id="699" name="テキスト ボックス 698"/>
        <xdr:cNvSpPr txBox="1"/>
      </xdr:nvSpPr>
      <xdr:spPr>
        <a:xfrm>
          <a:off x="12547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108536</xdr:rowOff>
    </xdr:from>
    <xdr:to>
      <xdr:col>85</xdr:col>
      <xdr:colOff>177800</xdr:colOff>
      <xdr:row>95</xdr:row>
      <xdr:rowOff>38686</xdr:rowOff>
    </xdr:to>
    <xdr:sp macro="" textlink="">
      <xdr:nvSpPr>
        <xdr:cNvPr id="705" name="楕円 704"/>
        <xdr:cNvSpPr/>
      </xdr:nvSpPr>
      <xdr:spPr>
        <a:xfrm>
          <a:off x="16268700" y="162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131413</xdr:rowOff>
    </xdr:from>
    <xdr:ext cx="534377" cy="259045"/>
    <xdr:sp macro="" textlink="">
      <xdr:nvSpPr>
        <xdr:cNvPr id="706" name="積立金該当値テキスト"/>
        <xdr:cNvSpPr txBox="1"/>
      </xdr:nvSpPr>
      <xdr:spPr>
        <a:xfrm>
          <a:off x="16370300" y="160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134666</xdr:rowOff>
    </xdr:from>
    <xdr:to>
      <xdr:col>81</xdr:col>
      <xdr:colOff>101600</xdr:colOff>
      <xdr:row>96</xdr:row>
      <xdr:rowOff>64816</xdr:rowOff>
    </xdr:to>
    <xdr:sp macro="" textlink="">
      <xdr:nvSpPr>
        <xdr:cNvPr id="707" name="楕円 706"/>
        <xdr:cNvSpPr/>
      </xdr:nvSpPr>
      <xdr:spPr>
        <a:xfrm>
          <a:off x="15430500" y="164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81343</xdr:rowOff>
    </xdr:from>
    <xdr:ext cx="534377" cy="259045"/>
    <xdr:sp macro="" textlink="">
      <xdr:nvSpPr>
        <xdr:cNvPr id="708" name="テキスト ボックス 707"/>
        <xdr:cNvSpPr txBox="1"/>
      </xdr:nvSpPr>
      <xdr:spPr>
        <a:xfrm>
          <a:off x="15214111" y="1619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19749</xdr:rowOff>
    </xdr:from>
    <xdr:to>
      <xdr:col>76</xdr:col>
      <xdr:colOff>165100</xdr:colOff>
      <xdr:row>96</xdr:row>
      <xdr:rowOff>121349</xdr:rowOff>
    </xdr:to>
    <xdr:sp macro="" textlink="">
      <xdr:nvSpPr>
        <xdr:cNvPr id="709" name="楕円 708"/>
        <xdr:cNvSpPr/>
      </xdr:nvSpPr>
      <xdr:spPr>
        <a:xfrm>
          <a:off x="14541500" y="16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137876</xdr:rowOff>
    </xdr:from>
    <xdr:ext cx="534377" cy="259045"/>
    <xdr:sp macro="" textlink="">
      <xdr:nvSpPr>
        <xdr:cNvPr id="710" name="テキスト ボックス 709"/>
        <xdr:cNvSpPr txBox="1"/>
      </xdr:nvSpPr>
      <xdr:spPr>
        <a:xfrm>
          <a:off x="14325111" y="162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168590</xdr:rowOff>
    </xdr:from>
    <xdr:to>
      <xdr:col>72</xdr:col>
      <xdr:colOff>38100</xdr:colOff>
      <xdr:row>97</xdr:row>
      <xdr:rowOff>98740</xdr:rowOff>
    </xdr:to>
    <xdr:sp macro="" textlink="">
      <xdr:nvSpPr>
        <xdr:cNvPr id="711" name="楕円 710"/>
        <xdr:cNvSpPr/>
      </xdr:nvSpPr>
      <xdr:spPr>
        <a:xfrm>
          <a:off x="13652500" y="166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115267</xdr:rowOff>
    </xdr:from>
    <xdr:ext cx="534377" cy="259045"/>
    <xdr:sp macro="" textlink="">
      <xdr:nvSpPr>
        <xdr:cNvPr id="712" name="テキスト ボックス 711"/>
        <xdr:cNvSpPr txBox="1"/>
      </xdr:nvSpPr>
      <xdr:spPr>
        <a:xfrm>
          <a:off x="13436111" y="164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713" name="楕円 712"/>
        <xdr:cNvSpPr/>
      </xdr:nvSpPr>
      <xdr:spPr>
        <a:xfrm>
          <a:off x="12763500" y="166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89867</xdr:rowOff>
    </xdr:from>
    <xdr:ext cx="534377" cy="259045"/>
    <xdr:sp macro="" textlink="">
      <xdr:nvSpPr>
        <xdr:cNvPr id="714" name="テキスト ボックス 713"/>
        <xdr:cNvSpPr txBox="1"/>
      </xdr:nvSpPr>
      <xdr:spPr>
        <a:xfrm>
          <a:off x="12547111" y="167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23114</xdr:rowOff>
    </xdr:from>
    <xdr:to>
      <xdr:col>102</xdr:col>
      <xdr:colOff>114300</xdr:colOff>
      <xdr:row>39</xdr:row>
      <xdr:rowOff>44450</xdr:rowOff>
    </xdr:to>
    <xdr:cxnSp macro="">
      <xdr:nvCxnSpPr>
        <xdr:cNvPr id="752" name="直線コネクタ 751"/>
        <xdr:cNvCxnSpPr/>
      </xdr:nvCxnSpPr>
      <xdr:spPr>
        <a:xfrm>
          <a:off x="18656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5" name="フローチャート: 判断 754"/>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6" name="テキスト ボックス 755"/>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143764</xdr:rowOff>
    </xdr:from>
    <xdr:to>
      <xdr:col>98</xdr:col>
      <xdr:colOff>38100</xdr:colOff>
      <xdr:row>39</xdr:row>
      <xdr:rowOff>73914</xdr:rowOff>
    </xdr:to>
    <xdr:sp macro="" textlink="">
      <xdr:nvSpPr>
        <xdr:cNvPr id="770" name="楕円 769"/>
        <xdr:cNvSpPr/>
      </xdr:nvSpPr>
      <xdr:spPr>
        <a:xfrm>
          <a:off x="18605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65041</xdr:rowOff>
    </xdr:from>
    <xdr:ext cx="378565" cy="259045"/>
    <xdr:sp macro="" textlink="">
      <xdr:nvSpPr>
        <xdr:cNvPr id="771" name="テキスト ボックス 770"/>
        <xdr:cNvSpPr txBox="1"/>
      </xdr:nvSpPr>
      <xdr:spPr>
        <a:xfrm>
          <a:off x="18467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145111</xdr:rowOff>
    </xdr:from>
    <xdr:to>
      <xdr:col>116</xdr:col>
      <xdr:colOff>63500</xdr:colOff>
      <xdr:row>58</xdr:row>
      <xdr:rowOff>165189</xdr:rowOff>
    </xdr:to>
    <xdr:cxnSp macro="">
      <xdr:nvCxnSpPr>
        <xdr:cNvPr id="800" name="直線コネクタ 799"/>
        <xdr:cNvCxnSpPr/>
      </xdr:nvCxnSpPr>
      <xdr:spPr>
        <a:xfrm>
          <a:off x="21323300" y="10089211"/>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121945</xdr:rowOff>
    </xdr:from>
    <xdr:to>
      <xdr:col>111</xdr:col>
      <xdr:colOff>177800</xdr:colOff>
      <xdr:row>58</xdr:row>
      <xdr:rowOff>145111</xdr:rowOff>
    </xdr:to>
    <xdr:cxnSp macro="">
      <xdr:nvCxnSpPr>
        <xdr:cNvPr id="803" name="直線コネクタ 802"/>
        <xdr:cNvCxnSpPr/>
      </xdr:nvCxnSpPr>
      <xdr:spPr>
        <a:xfrm>
          <a:off x="20434300" y="10066045"/>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90208</xdr:rowOff>
    </xdr:from>
    <xdr:to>
      <xdr:col>107</xdr:col>
      <xdr:colOff>50800</xdr:colOff>
      <xdr:row>58</xdr:row>
      <xdr:rowOff>121945</xdr:rowOff>
    </xdr:to>
    <xdr:cxnSp macro="">
      <xdr:nvCxnSpPr>
        <xdr:cNvPr id="806" name="直線コネクタ 805"/>
        <xdr:cNvCxnSpPr/>
      </xdr:nvCxnSpPr>
      <xdr:spPr>
        <a:xfrm>
          <a:off x="19545300" y="10034308"/>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71692</xdr:rowOff>
    </xdr:from>
    <xdr:to>
      <xdr:col>102</xdr:col>
      <xdr:colOff>114300</xdr:colOff>
      <xdr:row>58</xdr:row>
      <xdr:rowOff>90208</xdr:rowOff>
    </xdr:to>
    <xdr:cxnSp macro="">
      <xdr:nvCxnSpPr>
        <xdr:cNvPr id="809" name="直線コネクタ 808"/>
        <xdr:cNvCxnSpPr/>
      </xdr:nvCxnSpPr>
      <xdr:spPr>
        <a:xfrm>
          <a:off x="18656300" y="1001579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2" name="フローチャート: 判断 811"/>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32491</xdr:rowOff>
    </xdr:from>
    <xdr:ext cx="469744" cy="259045"/>
    <xdr:sp macro="" textlink="">
      <xdr:nvSpPr>
        <xdr:cNvPr id="813" name="テキスト ボックス 812"/>
        <xdr:cNvSpPr txBox="1"/>
      </xdr:nvSpPr>
      <xdr:spPr>
        <a:xfrm>
          <a:off x="18421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114389</xdr:rowOff>
    </xdr:from>
    <xdr:to>
      <xdr:col>116</xdr:col>
      <xdr:colOff>114300</xdr:colOff>
      <xdr:row>59</xdr:row>
      <xdr:rowOff>44539</xdr:rowOff>
    </xdr:to>
    <xdr:sp macro="" textlink="">
      <xdr:nvSpPr>
        <xdr:cNvPr id="819" name="楕円 818"/>
        <xdr:cNvSpPr/>
      </xdr:nvSpPr>
      <xdr:spPr>
        <a:xfrm>
          <a:off x="221107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94311</xdr:rowOff>
    </xdr:from>
    <xdr:to>
      <xdr:col>112</xdr:col>
      <xdr:colOff>38100</xdr:colOff>
      <xdr:row>59</xdr:row>
      <xdr:rowOff>24461</xdr:rowOff>
    </xdr:to>
    <xdr:sp macro="" textlink="">
      <xdr:nvSpPr>
        <xdr:cNvPr id="821" name="楕円 820"/>
        <xdr:cNvSpPr/>
      </xdr:nvSpPr>
      <xdr:spPr>
        <a:xfrm>
          <a:off x="21272500" y="100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15588</xdr:rowOff>
    </xdr:from>
    <xdr:ext cx="469744" cy="259045"/>
    <xdr:sp macro="" textlink="">
      <xdr:nvSpPr>
        <xdr:cNvPr id="822" name="テキスト ボックス 821"/>
        <xdr:cNvSpPr txBox="1"/>
      </xdr:nvSpPr>
      <xdr:spPr>
        <a:xfrm>
          <a:off x="21088428" y="1013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71145</xdr:rowOff>
    </xdr:from>
    <xdr:to>
      <xdr:col>107</xdr:col>
      <xdr:colOff>101600</xdr:colOff>
      <xdr:row>59</xdr:row>
      <xdr:rowOff>1295</xdr:rowOff>
    </xdr:to>
    <xdr:sp macro="" textlink="">
      <xdr:nvSpPr>
        <xdr:cNvPr id="823" name="楕円 822"/>
        <xdr:cNvSpPr/>
      </xdr:nvSpPr>
      <xdr:spPr>
        <a:xfrm>
          <a:off x="20383500" y="100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17822</xdr:rowOff>
    </xdr:from>
    <xdr:ext cx="469744" cy="259045"/>
    <xdr:sp macro="" textlink="">
      <xdr:nvSpPr>
        <xdr:cNvPr id="824" name="テキスト ボックス 823"/>
        <xdr:cNvSpPr txBox="1"/>
      </xdr:nvSpPr>
      <xdr:spPr>
        <a:xfrm>
          <a:off x="20199428" y="97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39408</xdr:rowOff>
    </xdr:from>
    <xdr:to>
      <xdr:col>102</xdr:col>
      <xdr:colOff>165100</xdr:colOff>
      <xdr:row>58</xdr:row>
      <xdr:rowOff>141008</xdr:rowOff>
    </xdr:to>
    <xdr:sp macro="" textlink="">
      <xdr:nvSpPr>
        <xdr:cNvPr id="825" name="楕円 824"/>
        <xdr:cNvSpPr/>
      </xdr:nvSpPr>
      <xdr:spPr>
        <a:xfrm>
          <a:off x="19494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157535</xdr:rowOff>
    </xdr:from>
    <xdr:ext cx="469744" cy="259045"/>
    <xdr:sp macro="" textlink="">
      <xdr:nvSpPr>
        <xdr:cNvPr id="826" name="テキスト ボックス 825"/>
        <xdr:cNvSpPr txBox="1"/>
      </xdr:nvSpPr>
      <xdr:spPr>
        <a:xfrm>
          <a:off x="19310428" y="975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20892</xdr:rowOff>
    </xdr:from>
    <xdr:to>
      <xdr:col>98</xdr:col>
      <xdr:colOff>38100</xdr:colOff>
      <xdr:row>58</xdr:row>
      <xdr:rowOff>122492</xdr:rowOff>
    </xdr:to>
    <xdr:sp macro="" textlink="">
      <xdr:nvSpPr>
        <xdr:cNvPr id="827" name="楕円 826"/>
        <xdr:cNvSpPr/>
      </xdr:nvSpPr>
      <xdr:spPr>
        <a:xfrm>
          <a:off x="18605500" y="99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113619</xdr:rowOff>
    </xdr:from>
    <xdr:ext cx="469744" cy="259045"/>
    <xdr:sp macro="" textlink="">
      <xdr:nvSpPr>
        <xdr:cNvPr id="828" name="テキスト ボックス 827"/>
        <xdr:cNvSpPr txBox="1"/>
      </xdr:nvSpPr>
      <xdr:spPr>
        <a:xfrm>
          <a:off x="18421428"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16439</xdr:rowOff>
    </xdr:from>
    <xdr:to>
      <xdr:col>116</xdr:col>
      <xdr:colOff>63500</xdr:colOff>
      <xdr:row>79</xdr:row>
      <xdr:rowOff>3363</xdr:rowOff>
    </xdr:to>
    <xdr:cxnSp macro="">
      <xdr:nvCxnSpPr>
        <xdr:cNvPr id="856" name="直線コネクタ 855"/>
        <xdr:cNvCxnSpPr/>
      </xdr:nvCxnSpPr>
      <xdr:spPr>
        <a:xfrm>
          <a:off x="21323300" y="13389539"/>
          <a:ext cx="838200" cy="1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9719</xdr:rowOff>
    </xdr:from>
    <xdr:to>
      <xdr:col>111</xdr:col>
      <xdr:colOff>177800</xdr:colOff>
      <xdr:row>78</xdr:row>
      <xdr:rowOff>16439</xdr:rowOff>
    </xdr:to>
    <xdr:cxnSp macro="">
      <xdr:nvCxnSpPr>
        <xdr:cNvPr id="859" name="直線コネクタ 858"/>
        <xdr:cNvCxnSpPr/>
      </xdr:nvCxnSpPr>
      <xdr:spPr>
        <a:xfrm>
          <a:off x="20434300" y="13382819"/>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9649</xdr:rowOff>
    </xdr:from>
    <xdr:to>
      <xdr:col>107</xdr:col>
      <xdr:colOff>50800</xdr:colOff>
      <xdr:row>78</xdr:row>
      <xdr:rowOff>9719</xdr:rowOff>
    </xdr:to>
    <xdr:cxnSp macro="">
      <xdr:nvCxnSpPr>
        <xdr:cNvPr id="862" name="直線コネクタ 861"/>
        <xdr:cNvCxnSpPr/>
      </xdr:nvCxnSpPr>
      <xdr:spPr>
        <a:xfrm>
          <a:off x="19545300" y="13382749"/>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9649</xdr:rowOff>
    </xdr:from>
    <xdr:to>
      <xdr:col>102</xdr:col>
      <xdr:colOff>114300</xdr:colOff>
      <xdr:row>78</xdr:row>
      <xdr:rowOff>37264</xdr:rowOff>
    </xdr:to>
    <xdr:cxnSp macro="">
      <xdr:nvCxnSpPr>
        <xdr:cNvPr id="865" name="直線コネクタ 864"/>
        <xdr:cNvCxnSpPr/>
      </xdr:nvCxnSpPr>
      <xdr:spPr>
        <a:xfrm flipV="1">
          <a:off x="18656300" y="13382749"/>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68" name="フローチャート: 判断 867"/>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53660</xdr:rowOff>
    </xdr:from>
    <xdr:ext cx="534377" cy="259045"/>
    <xdr:sp macro="" textlink="">
      <xdr:nvSpPr>
        <xdr:cNvPr id="869" name="テキスト ボックス 868"/>
        <xdr:cNvSpPr txBox="1"/>
      </xdr:nvSpPr>
      <xdr:spPr>
        <a:xfrm>
          <a:off x="18389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124013</xdr:rowOff>
    </xdr:from>
    <xdr:to>
      <xdr:col>116</xdr:col>
      <xdr:colOff>114300</xdr:colOff>
      <xdr:row>79</xdr:row>
      <xdr:rowOff>54163</xdr:rowOff>
    </xdr:to>
    <xdr:sp macro="" textlink="">
      <xdr:nvSpPr>
        <xdr:cNvPr id="875" name="楕円 874"/>
        <xdr:cNvSpPr/>
      </xdr:nvSpPr>
      <xdr:spPr>
        <a:xfrm>
          <a:off x="22110700" y="1349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38940</xdr:rowOff>
    </xdr:from>
    <xdr:ext cx="534377" cy="259045"/>
    <xdr:sp macro="" textlink="">
      <xdr:nvSpPr>
        <xdr:cNvPr id="876" name="繰出金該当値テキスト"/>
        <xdr:cNvSpPr txBox="1"/>
      </xdr:nvSpPr>
      <xdr:spPr>
        <a:xfrm>
          <a:off x="22212300" y="1341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137089</xdr:rowOff>
    </xdr:from>
    <xdr:to>
      <xdr:col>112</xdr:col>
      <xdr:colOff>38100</xdr:colOff>
      <xdr:row>78</xdr:row>
      <xdr:rowOff>67239</xdr:rowOff>
    </xdr:to>
    <xdr:sp macro="" textlink="">
      <xdr:nvSpPr>
        <xdr:cNvPr id="877" name="楕円 876"/>
        <xdr:cNvSpPr/>
      </xdr:nvSpPr>
      <xdr:spPr>
        <a:xfrm>
          <a:off x="21272500" y="133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58366</xdr:rowOff>
    </xdr:from>
    <xdr:ext cx="534377" cy="259045"/>
    <xdr:sp macro="" textlink="">
      <xdr:nvSpPr>
        <xdr:cNvPr id="878" name="テキスト ボックス 877"/>
        <xdr:cNvSpPr txBox="1"/>
      </xdr:nvSpPr>
      <xdr:spPr>
        <a:xfrm>
          <a:off x="21056111" y="134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130369</xdr:rowOff>
    </xdr:from>
    <xdr:to>
      <xdr:col>107</xdr:col>
      <xdr:colOff>101600</xdr:colOff>
      <xdr:row>78</xdr:row>
      <xdr:rowOff>60519</xdr:rowOff>
    </xdr:to>
    <xdr:sp macro="" textlink="">
      <xdr:nvSpPr>
        <xdr:cNvPr id="879" name="楕円 878"/>
        <xdr:cNvSpPr/>
      </xdr:nvSpPr>
      <xdr:spPr>
        <a:xfrm>
          <a:off x="20383500" y="133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51646</xdr:rowOff>
    </xdr:from>
    <xdr:ext cx="534377" cy="259045"/>
    <xdr:sp macro="" textlink="">
      <xdr:nvSpPr>
        <xdr:cNvPr id="880" name="テキスト ボックス 879"/>
        <xdr:cNvSpPr txBox="1"/>
      </xdr:nvSpPr>
      <xdr:spPr>
        <a:xfrm>
          <a:off x="20167111" y="134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130299</xdr:rowOff>
    </xdr:from>
    <xdr:to>
      <xdr:col>102</xdr:col>
      <xdr:colOff>165100</xdr:colOff>
      <xdr:row>78</xdr:row>
      <xdr:rowOff>60449</xdr:rowOff>
    </xdr:to>
    <xdr:sp macro="" textlink="">
      <xdr:nvSpPr>
        <xdr:cNvPr id="881" name="楕円 880"/>
        <xdr:cNvSpPr/>
      </xdr:nvSpPr>
      <xdr:spPr>
        <a:xfrm>
          <a:off x="19494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51576</xdr:rowOff>
    </xdr:from>
    <xdr:ext cx="534377" cy="259045"/>
    <xdr:sp macro="" textlink="">
      <xdr:nvSpPr>
        <xdr:cNvPr id="882" name="テキスト ボックス 881"/>
        <xdr:cNvSpPr txBox="1"/>
      </xdr:nvSpPr>
      <xdr:spPr>
        <a:xfrm>
          <a:off x="19278111" y="134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157914</xdr:rowOff>
    </xdr:from>
    <xdr:to>
      <xdr:col>98</xdr:col>
      <xdr:colOff>38100</xdr:colOff>
      <xdr:row>78</xdr:row>
      <xdr:rowOff>88064</xdr:rowOff>
    </xdr:to>
    <xdr:sp macro="" textlink="">
      <xdr:nvSpPr>
        <xdr:cNvPr id="883" name="楕円 882"/>
        <xdr:cNvSpPr/>
      </xdr:nvSpPr>
      <xdr:spPr>
        <a:xfrm>
          <a:off x="18605500" y="133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79191</xdr:rowOff>
    </xdr:from>
    <xdr:ext cx="534377" cy="259045"/>
    <xdr:sp macro="" textlink="">
      <xdr:nvSpPr>
        <xdr:cNvPr id="884" name="テキスト ボックス 883"/>
        <xdr:cNvSpPr txBox="1"/>
      </xdr:nvSpPr>
      <xdr:spPr>
        <a:xfrm>
          <a:off x="18389111" y="134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類似団体平均と比較すると、物件費、補助費等及び普通建設事業費については高い水準、扶助費は低い水準にある。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物件費については、年度により大規模事業に伴う臨時的な支出の増減があるものの、依然として高い水準にあるため、経常的経費の抑制等によりさらなる歳出削減を行っていく必要がある。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補助費等については財産区繰入金、普通建設事業費については財産区繰入金及び防衛関係補助金が財源となる市特有の事業があることが挙げられる。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扶助費については、類似団体平均を下回って推移しているものの、今後も社会保障経費が増加していくことが見込まれるため、適切な予算執行をしていく必要がある。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扶助費以外の性質においても、国民健康保険特別会計や介護保険特別会計等への多額の繰出金のほか、公共施設の管理上、増加が見込まれる維持補修費については、注意していく必要がある。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88,252
85,857
194.90
40,019,523
37,766,377
1,999,387
18,274,945
25,441,225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6655</xdr:rowOff>
    </xdr:from>
    <xdr:to>
      <xdr:col>24</xdr:col>
      <xdr:colOff>63500</xdr:colOff>
      <xdr:row>37</xdr:row>
      <xdr:rowOff>22657</xdr:rowOff>
    </xdr:to>
    <xdr:cxnSp macro="">
      <xdr:nvCxnSpPr>
        <xdr:cNvPr id="59" name="直線コネクタ 58"/>
        <xdr:cNvCxnSpPr/>
      </xdr:nvCxnSpPr>
      <xdr:spPr>
        <a:xfrm flipV="1">
          <a:off x="3797300" y="635030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22657</xdr:rowOff>
    </xdr:from>
    <xdr:to>
      <xdr:col>19</xdr:col>
      <xdr:colOff>177800</xdr:colOff>
      <xdr:row>37</xdr:row>
      <xdr:rowOff>41402</xdr:rowOff>
    </xdr:to>
    <xdr:cxnSp macro="">
      <xdr:nvCxnSpPr>
        <xdr:cNvPr id="62" name="直線コネクタ 61"/>
        <xdr:cNvCxnSpPr/>
      </xdr:nvCxnSpPr>
      <xdr:spPr>
        <a:xfrm flipV="1">
          <a:off x="2908300" y="636630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41402</xdr:rowOff>
    </xdr:from>
    <xdr:to>
      <xdr:col>15</xdr:col>
      <xdr:colOff>50800</xdr:colOff>
      <xdr:row>37</xdr:row>
      <xdr:rowOff>60147</xdr:rowOff>
    </xdr:to>
    <xdr:cxnSp macro="">
      <xdr:nvCxnSpPr>
        <xdr:cNvPr id="65" name="直線コネクタ 64"/>
        <xdr:cNvCxnSpPr/>
      </xdr:nvCxnSpPr>
      <xdr:spPr>
        <a:xfrm flipV="1">
          <a:off x="2019300" y="638505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11227</xdr:rowOff>
    </xdr:from>
    <xdr:to>
      <xdr:col>10</xdr:col>
      <xdr:colOff>114300</xdr:colOff>
      <xdr:row>37</xdr:row>
      <xdr:rowOff>60147</xdr:rowOff>
    </xdr:to>
    <xdr:cxnSp macro="">
      <xdr:nvCxnSpPr>
        <xdr:cNvPr id="68" name="直線コネクタ 67"/>
        <xdr:cNvCxnSpPr/>
      </xdr:nvCxnSpPr>
      <xdr:spPr>
        <a:xfrm>
          <a:off x="1130300" y="6183427"/>
          <a:ext cx="8890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72" name="テキスト ボックス 71"/>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127305</xdr:rowOff>
    </xdr:from>
    <xdr:to>
      <xdr:col>24</xdr:col>
      <xdr:colOff>114300</xdr:colOff>
      <xdr:row>37</xdr:row>
      <xdr:rowOff>57455</xdr:rowOff>
    </xdr:to>
    <xdr:sp macro="" textlink="">
      <xdr:nvSpPr>
        <xdr:cNvPr id="78" name="楕円 77"/>
        <xdr:cNvSpPr/>
      </xdr:nvSpPr>
      <xdr:spPr>
        <a:xfrm>
          <a:off x="4584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105732</xdr:rowOff>
    </xdr:from>
    <xdr:ext cx="469744" cy="259045"/>
    <xdr:sp macro="" textlink="">
      <xdr:nvSpPr>
        <xdr:cNvPr id="79" name="議会費該当値テキスト"/>
        <xdr:cNvSpPr txBox="1"/>
      </xdr:nvSpPr>
      <xdr:spPr>
        <a:xfrm>
          <a:off x="4686300" y="62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143307</xdr:rowOff>
    </xdr:from>
    <xdr:to>
      <xdr:col>20</xdr:col>
      <xdr:colOff>38100</xdr:colOff>
      <xdr:row>37</xdr:row>
      <xdr:rowOff>73457</xdr:rowOff>
    </xdr:to>
    <xdr:sp macro="" textlink="">
      <xdr:nvSpPr>
        <xdr:cNvPr id="80" name="楕円 79"/>
        <xdr:cNvSpPr/>
      </xdr:nvSpPr>
      <xdr:spPr>
        <a:xfrm>
          <a:off x="3746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64584</xdr:rowOff>
    </xdr:from>
    <xdr:ext cx="469744" cy="259045"/>
    <xdr:sp macro="" textlink="">
      <xdr:nvSpPr>
        <xdr:cNvPr id="81" name="テキスト ボックス 80"/>
        <xdr:cNvSpPr txBox="1"/>
      </xdr:nvSpPr>
      <xdr:spPr>
        <a:xfrm>
          <a:off x="3562428" y="640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162052</xdr:rowOff>
    </xdr:from>
    <xdr:to>
      <xdr:col>15</xdr:col>
      <xdr:colOff>101600</xdr:colOff>
      <xdr:row>37</xdr:row>
      <xdr:rowOff>92202</xdr:rowOff>
    </xdr:to>
    <xdr:sp macro="" textlink="">
      <xdr:nvSpPr>
        <xdr:cNvPr id="82" name="楕円 81"/>
        <xdr:cNvSpPr/>
      </xdr:nvSpPr>
      <xdr:spPr>
        <a:xfrm>
          <a:off x="2857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83329</xdr:rowOff>
    </xdr:from>
    <xdr:ext cx="469744" cy="259045"/>
    <xdr:sp macro="" textlink="">
      <xdr:nvSpPr>
        <xdr:cNvPr id="83" name="テキスト ボックス 82"/>
        <xdr:cNvSpPr txBox="1"/>
      </xdr:nvSpPr>
      <xdr:spPr>
        <a:xfrm>
          <a:off x="2673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9347</xdr:rowOff>
    </xdr:from>
    <xdr:to>
      <xdr:col>10</xdr:col>
      <xdr:colOff>165100</xdr:colOff>
      <xdr:row>37</xdr:row>
      <xdr:rowOff>110947</xdr:rowOff>
    </xdr:to>
    <xdr:sp macro="" textlink="">
      <xdr:nvSpPr>
        <xdr:cNvPr id="84" name="楕円 83"/>
        <xdr:cNvSpPr/>
      </xdr:nvSpPr>
      <xdr:spPr>
        <a:xfrm>
          <a:off x="1968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102074</xdr:rowOff>
    </xdr:from>
    <xdr:ext cx="469744" cy="259045"/>
    <xdr:sp macro="" textlink="">
      <xdr:nvSpPr>
        <xdr:cNvPr id="85" name="テキスト ボックス 84"/>
        <xdr:cNvSpPr txBox="1"/>
      </xdr:nvSpPr>
      <xdr:spPr>
        <a:xfrm>
          <a:off x="1784428" y="64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131877</xdr:rowOff>
    </xdr:from>
    <xdr:to>
      <xdr:col>6</xdr:col>
      <xdr:colOff>38100</xdr:colOff>
      <xdr:row>36</xdr:row>
      <xdr:rowOff>62027</xdr:rowOff>
    </xdr:to>
    <xdr:sp macro="" textlink="">
      <xdr:nvSpPr>
        <xdr:cNvPr id="86" name="楕円 85"/>
        <xdr:cNvSpPr/>
      </xdr:nvSpPr>
      <xdr:spPr>
        <a:xfrm>
          <a:off x="1079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53154</xdr:rowOff>
    </xdr:from>
    <xdr:ext cx="469744" cy="259045"/>
    <xdr:sp macro="" textlink="">
      <xdr:nvSpPr>
        <xdr:cNvPr id="87" name="テキスト ボックス 86"/>
        <xdr:cNvSpPr txBox="1"/>
      </xdr:nvSpPr>
      <xdr:spPr>
        <a:xfrm>
          <a:off x="895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86664</xdr:rowOff>
    </xdr:from>
    <xdr:to>
      <xdr:col>24</xdr:col>
      <xdr:colOff>63500</xdr:colOff>
      <xdr:row>54</xdr:row>
      <xdr:rowOff>27705</xdr:rowOff>
    </xdr:to>
    <xdr:cxnSp macro="">
      <xdr:nvCxnSpPr>
        <xdr:cNvPr id="117" name="直線コネクタ 116"/>
        <xdr:cNvCxnSpPr/>
      </xdr:nvCxnSpPr>
      <xdr:spPr>
        <a:xfrm flipV="1">
          <a:off x="3797300" y="9173514"/>
          <a:ext cx="838200" cy="1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27705</xdr:rowOff>
    </xdr:from>
    <xdr:to>
      <xdr:col>19</xdr:col>
      <xdr:colOff>177800</xdr:colOff>
      <xdr:row>54</xdr:row>
      <xdr:rowOff>87122</xdr:rowOff>
    </xdr:to>
    <xdr:cxnSp macro="">
      <xdr:nvCxnSpPr>
        <xdr:cNvPr id="120" name="直線コネクタ 119"/>
        <xdr:cNvCxnSpPr/>
      </xdr:nvCxnSpPr>
      <xdr:spPr>
        <a:xfrm flipV="1">
          <a:off x="2908300" y="9286005"/>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86913</xdr:rowOff>
    </xdr:from>
    <xdr:to>
      <xdr:col>15</xdr:col>
      <xdr:colOff>50800</xdr:colOff>
      <xdr:row>54</xdr:row>
      <xdr:rowOff>87122</xdr:rowOff>
    </xdr:to>
    <xdr:cxnSp macro="">
      <xdr:nvCxnSpPr>
        <xdr:cNvPr id="123" name="直線コネクタ 122"/>
        <xdr:cNvCxnSpPr/>
      </xdr:nvCxnSpPr>
      <xdr:spPr>
        <a:xfrm>
          <a:off x="2019300" y="9173763"/>
          <a:ext cx="889000" cy="1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55556</xdr:rowOff>
    </xdr:from>
    <xdr:to>
      <xdr:col>10</xdr:col>
      <xdr:colOff>114300</xdr:colOff>
      <xdr:row>53</xdr:row>
      <xdr:rowOff>86913</xdr:rowOff>
    </xdr:to>
    <xdr:cxnSp macro="">
      <xdr:nvCxnSpPr>
        <xdr:cNvPr id="126" name="直線コネクタ 125"/>
        <xdr:cNvCxnSpPr/>
      </xdr:nvCxnSpPr>
      <xdr:spPr>
        <a:xfrm>
          <a:off x="1130300" y="9142406"/>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27845</xdr:rowOff>
    </xdr:from>
    <xdr:to>
      <xdr:col>6</xdr:col>
      <xdr:colOff>38100</xdr:colOff>
      <xdr:row>55</xdr:row>
      <xdr:rowOff>129445</xdr:rowOff>
    </xdr:to>
    <xdr:sp macro="" textlink="">
      <xdr:nvSpPr>
        <xdr:cNvPr id="129" name="フローチャート: 判断 128"/>
        <xdr:cNvSpPr/>
      </xdr:nvSpPr>
      <xdr:spPr>
        <a:xfrm>
          <a:off x="1079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120572</xdr:rowOff>
    </xdr:from>
    <xdr:ext cx="534377" cy="259045"/>
    <xdr:sp macro="" textlink="">
      <xdr:nvSpPr>
        <xdr:cNvPr id="130" name="テキスト ボックス 129"/>
        <xdr:cNvSpPr txBox="1"/>
      </xdr:nvSpPr>
      <xdr:spPr>
        <a:xfrm>
          <a:off x="863111" y="95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35864</xdr:rowOff>
    </xdr:from>
    <xdr:to>
      <xdr:col>24</xdr:col>
      <xdr:colOff>114300</xdr:colOff>
      <xdr:row>53</xdr:row>
      <xdr:rowOff>137464</xdr:rowOff>
    </xdr:to>
    <xdr:sp macro="" textlink="">
      <xdr:nvSpPr>
        <xdr:cNvPr id="136" name="楕円 135"/>
        <xdr:cNvSpPr/>
      </xdr:nvSpPr>
      <xdr:spPr>
        <a:xfrm>
          <a:off x="4584700" y="91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58741</xdr:rowOff>
    </xdr:from>
    <xdr:ext cx="534377" cy="259045"/>
    <xdr:sp macro="" textlink="">
      <xdr:nvSpPr>
        <xdr:cNvPr id="137" name="総務費該当値テキスト"/>
        <xdr:cNvSpPr txBox="1"/>
      </xdr:nvSpPr>
      <xdr:spPr>
        <a:xfrm>
          <a:off x="4686300" y="8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148355</xdr:rowOff>
    </xdr:from>
    <xdr:to>
      <xdr:col>20</xdr:col>
      <xdr:colOff>38100</xdr:colOff>
      <xdr:row>54</xdr:row>
      <xdr:rowOff>78505</xdr:rowOff>
    </xdr:to>
    <xdr:sp macro="" textlink="">
      <xdr:nvSpPr>
        <xdr:cNvPr id="138" name="楕円 137"/>
        <xdr:cNvSpPr/>
      </xdr:nvSpPr>
      <xdr:spPr>
        <a:xfrm>
          <a:off x="3746500" y="92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95032</xdr:rowOff>
    </xdr:from>
    <xdr:ext cx="534377" cy="259045"/>
    <xdr:sp macro="" textlink="">
      <xdr:nvSpPr>
        <xdr:cNvPr id="139" name="テキスト ボックス 138"/>
        <xdr:cNvSpPr txBox="1"/>
      </xdr:nvSpPr>
      <xdr:spPr>
        <a:xfrm>
          <a:off x="3530111" y="90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36322</xdr:rowOff>
    </xdr:from>
    <xdr:to>
      <xdr:col>15</xdr:col>
      <xdr:colOff>101600</xdr:colOff>
      <xdr:row>54</xdr:row>
      <xdr:rowOff>137922</xdr:rowOff>
    </xdr:to>
    <xdr:sp macro="" textlink="">
      <xdr:nvSpPr>
        <xdr:cNvPr id="140" name="楕円 139"/>
        <xdr:cNvSpPr/>
      </xdr:nvSpPr>
      <xdr:spPr>
        <a:xfrm>
          <a:off x="2857500" y="92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154449</xdr:rowOff>
    </xdr:from>
    <xdr:ext cx="534377" cy="259045"/>
    <xdr:sp macro="" textlink="">
      <xdr:nvSpPr>
        <xdr:cNvPr id="141" name="テキスト ボックス 140"/>
        <xdr:cNvSpPr txBox="1"/>
      </xdr:nvSpPr>
      <xdr:spPr>
        <a:xfrm>
          <a:off x="2641111" y="90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36113</xdr:rowOff>
    </xdr:from>
    <xdr:to>
      <xdr:col>10</xdr:col>
      <xdr:colOff>165100</xdr:colOff>
      <xdr:row>53</xdr:row>
      <xdr:rowOff>137713</xdr:rowOff>
    </xdr:to>
    <xdr:sp macro="" textlink="">
      <xdr:nvSpPr>
        <xdr:cNvPr id="142" name="楕円 141"/>
        <xdr:cNvSpPr/>
      </xdr:nvSpPr>
      <xdr:spPr>
        <a:xfrm>
          <a:off x="1968500" y="91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154240</xdr:rowOff>
    </xdr:from>
    <xdr:ext cx="534377" cy="259045"/>
    <xdr:sp macro="" textlink="">
      <xdr:nvSpPr>
        <xdr:cNvPr id="143" name="テキスト ボックス 142"/>
        <xdr:cNvSpPr txBox="1"/>
      </xdr:nvSpPr>
      <xdr:spPr>
        <a:xfrm>
          <a:off x="1752111" y="88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4756</xdr:rowOff>
    </xdr:from>
    <xdr:to>
      <xdr:col>6</xdr:col>
      <xdr:colOff>38100</xdr:colOff>
      <xdr:row>53</xdr:row>
      <xdr:rowOff>106356</xdr:rowOff>
    </xdr:to>
    <xdr:sp macro="" textlink="">
      <xdr:nvSpPr>
        <xdr:cNvPr id="144" name="楕円 143"/>
        <xdr:cNvSpPr/>
      </xdr:nvSpPr>
      <xdr:spPr>
        <a:xfrm>
          <a:off x="1079500" y="90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122883</xdr:rowOff>
    </xdr:from>
    <xdr:ext cx="534377" cy="259045"/>
    <xdr:sp macro="" textlink="">
      <xdr:nvSpPr>
        <xdr:cNvPr id="145" name="テキスト ボックス 144"/>
        <xdr:cNvSpPr txBox="1"/>
      </xdr:nvSpPr>
      <xdr:spPr>
        <a:xfrm>
          <a:off x="863111" y="88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xdr:rowOff>
    </xdr:from>
    <xdr:to>
      <xdr:col>24</xdr:col>
      <xdr:colOff>63500</xdr:colOff>
      <xdr:row>78</xdr:row>
      <xdr:rowOff>55260</xdr:rowOff>
    </xdr:to>
    <xdr:cxnSp macro="">
      <xdr:nvCxnSpPr>
        <xdr:cNvPr id="177" name="直線コネクタ 176"/>
        <xdr:cNvCxnSpPr/>
      </xdr:nvCxnSpPr>
      <xdr:spPr>
        <a:xfrm flipV="1">
          <a:off x="3797300" y="13373387"/>
          <a:ext cx="8382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53910</xdr:rowOff>
    </xdr:from>
    <xdr:to>
      <xdr:col>19</xdr:col>
      <xdr:colOff>177800</xdr:colOff>
      <xdr:row>78</xdr:row>
      <xdr:rowOff>55260</xdr:rowOff>
    </xdr:to>
    <xdr:cxnSp macro="">
      <xdr:nvCxnSpPr>
        <xdr:cNvPr id="180" name="直線コネクタ 179"/>
        <xdr:cNvCxnSpPr/>
      </xdr:nvCxnSpPr>
      <xdr:spPr>
        <a:xfrm>
          <a:off x="2908300" y="13427010"/>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53910</xdr:rowOff>
    </xdr:from>
    <xdr:to>
      <xdr:col>15</xdr:col>
      <xdr:colOff>50800</xdr:colOff>
      <xdr:row>78</xdr:row>
      <xdr:rowOff>76901</xdr:rowOff>
    </xdr:to>
    <xdr:cxnSp macro="">
      <xdr:nvCxnSpPr>
        <xdr:cNvPr id="183" name="直線コネクタ 182"/>
        <xdr:cNvCxnSpPr/>
      </xdr:nvCxnSpPr>
      <xdr:spPr>
        <a:xfrm flipV="1">
          <a:off x="2019300" y="13427010"/>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76901</xdr:rowOff>
    </xdr:from>
    <xdr:to>
      <xdr:col>10</xdr:col>
      <xdr:colOff>114300</xdr:colOff>
      <xdr:row>78</xdr:row>
      <xdr:rowOff>106128</xdr:rowOff>
    </xdr:to>
    <xdr:cxnSp macro="">
      <xdr:nvCxnSpPr>
        <xdr:cNvPr id="186" name="直線コネクタ 185"/>
        <xdr:cNvCxnSpPr/>
      </xdr:nvCxnSpPr>
      <xdr:spPr>
        <a:xfrm flipV="1">
          <a:off x="1130300" y="13450001"/>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9" name="フローチャート: 判断 188"/>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90" name="テキスト ボックス 189"/>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120937</xdr:rowOff>
    </xdr:from>
    <xdr:to>
      <xdr:col>24</xdr:col>
      <xdr:colOff>114300</xdr:colOff>
      <xdr:row>78</xdr:row>
      <xdr:rowOff>51087</xdr:rowOff>
    </xdr:to>
    <xdr:sp macro="" textlink="">
      <xdr:nvSpPr>
        <xdr:cNvPr id="196" name="楕円 195"/>
        <xdr:cNvSpPr/>
      </xdr:nvSpPr>
      <xdr:spPr>
        <a:xfrm>
          <a:off x="4584700" y="133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99364</xdr:rowOff>
    </xdr:from>
    <xdr:ext cx="599010" cy="259045"/>
    <xdr:sp macro="" textlink="">
      <xdr:nvSpPr>
        <xdr:cNvPr id="197" name="民生費該当値テキスト"/>
        <xdr:cNvSpPr txBox="1"/>
      </xdr:nvSpPr>
      <xdr:spPr>
        <a:xfrm>
          <a:off x="4686300" y="133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4460</xdr:rowOff>
    </xdr:from>
    <xdr:to>
      <xdr:col>20</xdr:col>
      <xdr:colOff>38100</xdr:colOff>
      <xdr:row>78</xdr:row>
      <xdr:rowOff>106060</xdr:rowOff>
    </xdr:to>
    <xdr:sp macro="" textlink="">
      <xdr:nvSpPr>
        <xdr:cNvPr id="198" name="楕円 197"/>
        <xdr:cNvSpPr/>
      </xdr:nvSpPr>
      <xdr:spPr>
        <a:xfrm>
          <a:off x="3746500" y="133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97187</xdr:rowOff>
    </xdr:from>
    <xdr:ext cx="599010" cy="259045"/>
    <xdr:sp macro="" textlink="">
      <xdr:nvSpPr>
        <xdr:cNvPr id="199" name="テキスト ボックス 198"/>
        <xdr:cNvSpPr txBox="1"/>
      </xdr:nvSpPr>
      <xdr:spPr>
        <a:xfrm>
          <a:off x="3497795" y="1347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3110</xdr:rowOff>
    </xdr:from>
    <xdr:to>
      <xdr:col>15</xdr:col>
      <xdr:colOff>101600</xdr:colOff>
      <xdr:row>78</xdr:row>
      <xdr:rowOff>104710</xdr:rowOff>
    </xdr:to>
    <xdr:sp macro="" textlink="">
      <xdr:nvSpPr>
        <xdr:cNvPr id="200" name="楕円 199"/>
        <xdr:cNvSpPr/>
      </xdr:nvSpPr>
      <xdr:spPr>
        <a:xfrm>
          <a:off x="2857500" y="133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95837</xdr:rowOff>
    </xdr:from>
    <xdr:ext cx="599010" cy="259045"/>
    <xdr:sp macro="" textlink="">
      <xdr:nvSpPr>
        <xdr:cNvPr id="201" name="テキスト ボックス 200"/>
        <xdr:cNvSpPr txBox="1"/>
      </xdr:nvSpPr>
      <xdr:spPr>
        <a:xfrm>
          <a:off x="2608795" y="134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26101</xdr:rowOff>
    </xdr:from>
    <xdr:to>
      <xdr:col>10</xdr:col>
      <xdr:colOff>165100</xdr:colOff>
      <xdr:row>78</xdr:row>
      <xdr:rowOff>127701</xdr:rowOff>
    </xdr:to>
    <xdr:sp macro="" textlink="">
      <xdr:nvSpPr>
        <xdr:cNvPr id="202" name="楕円 201"/>
        <xdr:cNvSpPr/>
      </xdr:nvSpPr>
      <xdr:spPr>
        <a:xfrm>
          <a:off x="1968500" y="133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118828</xdr:rowOff>
    </xdr:from>
    <xdr:ext cx="599010" cy="259045"/>
    <xdr:sp macro="" textlink="">
      <xdr:nvSpPr>
        <xdr:cNvPr id="203" name="テキスト ボックス 202"/>
        <xdr:cNvSpPr txBox="1"/>
      </xdr:nvSpPr>
      <xdr:spPr>
        <a:xfrm>
          <a:off x="1719795" y="1349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55328</xdr:rowOff>
    </xdr:from>
    <xdr:to>
      <xdr:col>6</xdr:col>
      <xdr:colOff>38100</xdr:colOff>
      <xdr:row>78</xdr:row>
      <xdr:rowOff>156928</xdr:rowOff>
    </xdr:to>
    <xdr:sp macro="" textlink="">
      <xdr:nvSpPr>
        <xdr:cNvPr id="204" name="楕円 203"/>
        <xdr:cNvSpPr/>
      </xdr:nvSpPr>
      <xdr:spPr>
        <a:xfrm>
          <a:off x="1079500" y="134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148055</xdr:rowOff>
    </xdr:from>
    <xdr:ext cx="599010" cy="259045"/>
    <xdr:sp macro="" textlink="">
      <xdr:nvSpPr>
        <xdr:cNvPr id="205" name="テキスト ボックス 204"/>
        <xdr:cNvSpPr txBox="1"/>
      </xdr:nvSpPr>
      <xdr:spPr>
        <a:xfrm>
          <a:off x="830795" y="135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140060</xdr:rowOff>
    </xdr:from>
    <xdr:to>
      <xdr:col>24</xdr:col>
      <xdr:colOff>63500</xdr:colOff>
      <xdr:row>97</xdr:row>
      <xdr:rowOff>163686</xdr:rowOff>
    </xdr:to>
    <xdr:cxnSp macro="">
      <xdr:nvCxnSpPr>
        <xdr:cNvPr id="237" name="直線コネクタ 236"/>
        <xdr:cNvCxnSpPr/>
      </xdr:nvCxnSpPr>
      <xdr:spPr>
        <a:xfrm flipV="1">
          <a:off x="3797300" y="16770710"/>
          <a:ext cx="8382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95090</xdr:rowOff>
    </xdr:from>
    <xdr:to>
      <xdr:col>19</xdr:col>
      <xdr:colOff>177800</xdr:colOff>
      <xdr:row>97</xdr:row>
      <xdr:rowOff>163686</xdr:rowOff>
    </xdr:to>
    <xdr:cxnSp macro="">
      <xdr:nvCxnSpPr>
        <xdr:cNvPr id="240" name="直線コネクタ 239"/>
        <xdr:cNvCxnSpPr/>
      </xdr:nvCxnSpPr>
      <xdr:spPr>
        <a:xfrm>
          <a:off x="2908300" y="16725740"/>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95090</xdr:rowOff>
    </xdr:from>
    <xdr:to>
      <xdr:col>15</xdr:col>
      <xdr:colOff>50800</xdr:colOff>
      <xdr:row>97</xdr:row>
      <xdr:rowOff>152403</xdr:rowOff>
    </xdr:to>
    <xdr:cxnSp macro="">
      <xdr:nvCxnSpPr>
        <xdr:cNvPr id="243" name="直線コネクタ 242"/>
        <xdr:cNvCxnSpPr/>
      </xdr:nvCxnSpPr>
      <xdr:spPr>
        <a:xfrm flipV="1">
          <a:off x="2019300" y="16725740"/>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152403</xdr:rowOff>
    </xdr:from>
    <xdr:to>
      <xdr:col>10</xdr:col>
      <xdr:colOff>114300</xdr:colOff>
      <xdr:row>97</xdr:row>
      <xdr:rowOff>162576</xdr:rowOff>
    </xdr:to>
    <xdr:cxnSp macro="">
      <xdr:nvCxnSpPr>
        <xdr:cNvPr id="246" name="直線コネクタ 245"/>
        <xdr:cNvCxnSpPr/>
      </xdr:nvCxnSpPr>
      <xdr:spPr>
        <a:xfrm flipV="1">
          <a:off x="1130300" y="1678305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49" name="フローチャート: 判断 248"/>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50175</xdr:rowOff>
    </xdr:from>
    <xdr:ext cx="534377" cy="259045"/>
    <xdr:sp macro="" textlink="">
      <xdr:nvSpPr>
        <xdr:cNvPr id="250" name="テキスト ボックス 249"/>
        <xdr:cNvSpPr txBox="1"/>
      </xdr:nvSpPr>
      <xdr:spPr>
        <a:xfrm>
          <a:off x="863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89260</xdr:rowOff>
    </xdr:from>
    <xdr:to>
      <xdr:col>24</xdr:col>
      <xdr:colOff>114300</xdr:colOff>
      <xdr:row>98</xdr:row>
      <xdr:rowOff>19410</xdr:rowOff>
    </xdr:to>
    <xdr:sp macro="" textlink="">
      <xdr:nvSpPr>
        <xdr:cNvPr id="256" name="楕円 255"/>
        <xdr:cNvSpPr/>
      </xdr:nvSpPr>
      <xdr:spPr>
        <a:xfrm>
          <a:off x="4584700" y="16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112137</xdr:rowOff>
    </xdr:from>
    <xdr:ext cx="534377" cy="259045"/>
    <xdr:sp macro="" textlink="">
      <xdr:nvSpPr>
        <xdr:cNvPr id="257" name="衛生費該当値テキスト"/>
        <xdr:cNvSpPr txBox="1"/>
      </xdr:nvSpPr>
      <xdr:spPr>
        <a:xfrm>
          <a:off x="4686300" y="165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112886</xdr:rowOff>
    </xdr:from>
    <xdr:to>
      <xdr:col>20</xdr:col>
      <xdr:colOff>38100</xdr:colOff>
      <xdr:row>98</xdr:row>
      <xdr:rowOff>43036</xdr:rowOff>
    </xdr:to>
    <xdr:sp macro="" textlink="">
      <xdr:nvSpPr>
        <xdr:cNvPr id="258" name="楕円 257"/>
        <xdr:cNvSpPr/>
      </xdr:nvSpPr>
      <xdr:spPr>
        <a:xfrm>
          <a:off x="3746500" y="167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59563</xdr:rowOff>
    </xdr:from>
    <xdr:ext cx="534377" cy="259045"/>
    <xdr:sp macro="" textlink="">
      <xdr:nvSpPr>
        <xdr:cNvPr id="259" name="テキスト ボックス 258"/>
        <xdr:cNvSpPr txBox="1"/>
      </xdr:nvSpPr>
      <xdr:spPr>
        <a:xfrm>
          <a:off x="3530111" y="165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44290</xdr:rowOff>
    </xdr:from>
    <xdr:to>
      <xdr:col>15</xdr:col>
      <xdr:colOff>101600</xdr:colOff>
      <xdr:row>97</xdr:row>
      <xdr:rowOff>145890</xdr:rowOff>
    </xdr:to>
    <xdr:sp macro="" textlink="">
      <xdr:nvSpPr>
        <xdr:cNvPr id="260" name="楕円 259"/>
        <xdr:cNvSpPr/>
      </xdr:nvSpPr>
      <xdr:spPr>
        <a:xfrm>
          <a:off x="2857500" y="166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162417</xdr:rowOff>
    </xdr:from>
    <xdr:ext cx="534377" cy="259045"/>
    <xdr:sp macro="" textlink="">
      <xdr:nvSpPr>
        <xdr:cNvPr id="261" name="テキスト ボックス 260"/>
        <xdr:cNvSpPr txBox="1"/>
      </xdr:nvSpPr>
      <xdr:spPr>
        <a:xfrm>
          <a:off x="2641111" y="164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101603</xdr:rowOff>
    </xdr:from>
    <xdr:to>
      <xdr:col>10</xdr:col>
      <xdr:colOff>165100</xdr:colOff>
      <xdr:row>98</xdr:row>
      <xdr:rowOff>31753</xdr:rowOff>
    </xdr:to>
    <xdr:sp macro="" textlink="">
      <xdr:nvSpPr>
        <xdr:cNvPr id="262" name="楕円 261"/>
        <xdr:cNvSpPr/>
      </xdr:nvSpPr>
      <xdr:spPr>
        <a:xfrm>
          <a:off x="1968500" y="167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48280</xdr:rowOff>
    </xdr:from>
    <xdr:ext cx="534377" cy="259045"/>
    <xdr:sp macro="" textlink="">
      <xdr:nvSpPr>
        <xdr:cNvPr id="263" name="テキスト ボックス 262"/>
        <xdr:cNvSpPr txBox="1"/>
      </xdr:nvSpPr>
      <xdr:spPr>
        <a:xfrm>
          <a:off x="1752111" y="1650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111776</xdr:rowOff>
    </xdr:from>
    <xdr:to>
      <xdr:col>6</xdr:col>
      <xdr:colOff>38100</xdr:colOff>
      <xdr:row>98</xdr:row>
      <xdr:rowOff>41926</xdr:rowOff>
    </xdr:to>
    <xdr:sp macro="" textlink="">
      <xdr:nvSpPr>
        <xdr:cNvPr id="264" name="楕円 263"/>
        <xdr:cNvSpPr/>
      </xdr:nvSpPr>
      <xdr:spPr>
        <a:xfrm>
          <a:off x="1079500" y="16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33053</xdr:rowOff>
    </xdr:from>
    <xdr:ext cx="534377" cy="259045"/>
    <xdr:sp macro="" textlink="">
      <xdr:nvSpPr>
        <xdr:cNvPr id="265" name="テキスト ボックス 264"/>
        <xdr:cNvSpPr txBox="1"/>
      </xdr:nvSpPr>
      <xdr:spPr>
        <a:xfrm>
          <a:off x="863111" y="168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49784</xdr:rowOff>
    </xdr:from>
    <xdr:to>
      <xdr:col>55</xdr:col>
      <xdr:colOff>0</xdr:colOff>
      <xdr:row>36</xdr:row>
      <xdr:rowOff>35306</xdr:rowOff>
    </xdr:to>
    <xdr:cxnSp macro="">
      <xdr:nvCxnSpPr>
        <xdr:cNvPr id="294" name="直線コネクタ 293"/>
        <xdr:cNvCxnSpPr/>
      </xdr:nvCxnSpPr>
      <xdr:spPr>
        <a:xfrm>
          <a:off x="9639300" y="6050534"/>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29591</xdr:rowOff>
    </xdr:from>
    <xdr:to>
      <xdr:col>50</xdr:col>
      <xdr:colOff>114300</xdr:colOff>
      <xdr:row>35</xdr:row>
      <xdr:rowOff>49784</xdr:rowOff>
    </xdr:to>
    <xdr:cxnSp macro="">
      <xdr:nvCxnSpPr>
        <xdr:cNvPr id="297" name="直線コネクタ 296"/>
        <xdr:cNvCxnSpPr/>
      </xdr:nvCxnSpPr>
      <xdr:spPr>
        <a:xfrm>
          <a:off x="8750300" y="5858891"/>
          <a:ext cx="8890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83312</xdr:rowOff>
    </xdr:from>
    <xdr:to>
      <xdr:col>45</xdr:col>
      <xdr:colOff>177800</xdr:colOff>
      <xdr:row>34</xdr:row>
      <xdr:rowOff>29591</xdr:rowOff>
    </xdr:to>
    <xdr:cxnSp macro="">
      <xdr:nvCxnSpPr>
        <xdr:cNvPr id="300" name="直線コネクタ 299"/>
        <xdr:cNvCxnSpPr/>
      </xdr:nvCxnSpPr>
      <xdr:spPr>
        <a:xfrm>
          <a:off x="7861300" y="5569712"/>
          <a:ext cx="889000" cy="2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71501</xdr:rowOff>
    </xdr:from>
    <xdr:to>
      <xdr:col>41</xdr:col>
      <xdr:colOff>50800</xdr:colOff>
      <xdr:row>32</xdr:row>
      <xdr:rowOff>83312</xdr:rowOff>
    </xdr:to>
    <xdr:cxnSp macro="">
      <xdr:nvCxnSpPr>
        <xdr:cNvPr id="303" name="直線コネクタ 302"/>
        <xdr:cNvCxnSpPr/>
      </xdr:nvCxnSpPr>
      <xdr:spPr>
        <a:xfrm>
          <a:off x="6972300" y="5386451"/>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6" name="フローチャート: 判断 305"/>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160291</xdr:rowOff>
    </xdr:from>
    <xdr:ext cx="469744" cy="259045"/>
    <xdr:sp macro="" textlink="">
      <xdr:nvSpPr>
        <xdr:cNvPr id="307" name="テキスト ボックス 306"/>
        <xdr:cNvSpPr txBox="1"/>
      </xdr:nvSpPr>
      <xdr:spPr>
        <a:xfrm>
          <a:off x="6737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155956</xdr:rowOff>
    </xdr:from>
    <xdr:to>
      <xdr:col>55</xdr:col>
      <xdr:colOff>50800</xdr:colOff>
      <xdr:row>36</xdr:row>
      <xdr:rowOff>86106</xdr:rowOff>
    </xdr:to>
    <xdr:sp macro="" textlink="">
      <xdr:nvSpPr>
        <xdr:cNvPr id="313" name="楕円 312"/>
        <xdr:cNvSpPr/>
      </xdr:nvSpPr>
      <xdr:spPr>
        <a:xfrm>
          <a:off x="104267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7383</xdr:rowOff>
    </xdr:from>
    <xdr:ext cx="469744" cy="259045"/>
    <xdr:sp macro="" textlink="">
      <xdr:nvSpPr>
        <xdr:cNvPr id="314" name="労働費該当値テキスト"/>
        <xdr:cNvSpPr txBox="1"/>
      </xdr:nvSpPr>
      <xdr:spPr>
        <a:xfrm>
          <a:off x="10528300"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170434</xdr:rowOff>
    </xdr:from>
    <xdr:to>
      <xdr:col>50</xdr:col>
      <xdr:colOff>165100</xdr:colOff>
      <xdr:row>35</xdr:row>
      <xdr:rowOff>100584</xdr:rowOff>
    </xdr:to>
    <xdr:sp macro="" textlink="">
      <xdr:nvSpPr>
        <xdr:cNvPr id="315" name="楕円 314"/>
        <xdr:cNvSpPr/>
      </xdr:nvSpPr>
      <xdr:spPr>
        <a:xfrm>
          <a:off x="9588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117111</xdr:rowOff>
    </xdr:from>
    <xdr:ext cx="469744" cy="259045"/>
    <xdr:sp macro="" textlink="">
      <xdr:nvSpPr>
        <xdr:cNvPr id="316" name="テキスト ボックス 315"/>
        <xdr:cNvSpPr txBox="1"/>
      </xdr:nvSpPr>
      <xdr:spPr>
        <a:xfrm>
          <a:off x="9404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150241</xdr:rowOff>
    </xdr:from>
    <xdr:to>
      <xdr:col>46</xdr:col>
      <xdr:colOff>38100</xdr:colOff>
      <xdr:row>34</xdr:row>
      <xdr:rowOff>80391</xdr:rowOff>
    </xdr:to>
    <xdr:sp macro="" textlink="">
      <xdr:nvSpPr>
        <xdr:cNvPr id="317" name="楕円 316"/>
        <xdr:cNvSpPr/>
      </xdr:nvSpPr>
      <xdr:spPr>
        <a:xfrm>
          <a:off x="8699500" y="5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96918</xdr:rowOff>
    </xdr:from>
    <xdr:ext cx="469744" cy="259045"/>
    <xdr:sp macro="" textlink="">
      <xdr:nvSpPr>
        <xdr:cNvPr id="318" name="テキスト ボックス 317"/>
        <xdr:cNvSpPr txBox="1"/>
      </xdr:nvSpPr>
      <xdr:spPr>
        <a:xfrm>
          <a:off x="8515428" y="55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32512</xdr:rowOff>
    </xdr:from>
    <xdr:to>
      <xdr:col>41</xdr:col>
      <xdr:colOff>101600</xdr:colOff>
      <xdr:row>32</xdr:row>
      <xdr:rowOff>134112</xdr:rowOff>
    </xdr:to>
    <xdr:sp macro="" textlink="">
      <xdr:nvSpPr>
        <xdr:cNvPr id="319" name="楕円 318"/>
        <xdr:cNvSpPr/>
      </xdr:nvSpPr>
      <xdr:spPr>
        <a:xfrm>
          <a:off x="7810500" y="5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150639</xdr:rowOff>
    </xdr:from>
    <xdr:ext cx="469744" cy="259045"/>
    <xdr:sp macro="" textlink="">
      <xdr:nvSpPr>
        <xdr:cNvPr id="320" name="テキスト ボックス 319"/>
        <xdr:cNvSpPr txBox="1"/>
      </xdr:nvSpPr>
      <xdr:spPr>
        <a:xfrm>
          <a:off x="7626428" y="52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20701</xdr:rowOff>
    </xdr:from>
    <xdr:to>
      <xdr:col>36</xdr:col>
      <xdr:colOff>165100</xdr:colOff>
      <xdr:row>31</xdr:row>
      <xdr:rowOff>122301</xdr:rowOff>
    </xdr:to>
    <xdr:sp macro="" textlink="">
      <xdr:nvSpPr>
        <xdr:cNvPr id="321" name="楕円 320"/>
        <xdr:cNvSpPr/>
      </xdr:nvSpPr>
      <xdr:spPr>
        <a:xfrm>
          <a:off x="6921500" y="53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138828</xdr:rowOff>
    </xdr:from>
    <xdr:ext cx="469744" cy="259045"/>
    <xdr:sp macro="" textlink="">
      <xdr:nvSpPr>
        <xdr:cNvPr id="322" name="テキスト ボックス 321"/>
        <xdr:cNvSpPr txBox="1"/>
      </xdr:nvSpPr>
      <xdr:spPr>
        <a:xfrm>
          <a:off x="6737428" y="51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40183</xdr:rowOff>
    </xdr:from>
    <xdr:to>
      <xdr:col>55</xdr:col>
      <xdr:colOff>0</xdr:colOff>
      <xdr:row>58</xdr:row>
      <xdr:rowOff>58413</xdr:rowOff>
    </xdr:to>
    <xdr:cxnSp macro="">
      <xdr:nvCxnSpPr>
        <xdr:cNvPr id="351" name="直線コネクタ 350"/>
        <xdr:cNvCxnSpPr/>
      </xdr:nvCxnSpPr>
      <xdr:spPr>
        <a:xfrm flipV="1">
          <a:off x="9639300" y="9984283"/>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46298</xdr:rowOff>
    </xdr:from>
    <xdr:to>
      <xdr:col>50</xdr:col>
      <xdr:colOff>114300</xdr:colOff>
      <xdr:row>58</xdr:row>
      <xdr:rowOff>58413</xdr:rowOff>
    </xdr:to>
    <xdr:cxnSp macro="">
      <xdr:nvCxnSpPr>
        <xdr:cNvPr id="354" name="直線コネクタ 353"/>
        <xdr:cNvCxnSpPr/>
      </xdr:nvCxnSpPr>
      <xdr:spPr>
        <a:xfrm>
          <a:off x="8750300" y="999039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46298</xdr:rowOff>
    </xdr:from>
    <xdr:to>
      <xdr:col>45</xdr:col>
      <xdr:colOff>177800</xdr:colOff>
      <xdr:row>58</xdr:row>
      <xdr:rowOff>53537</xdr:rowOff>
    </xdr:to>
    <xdr:cxnSp macro="">
      <xdr:nvCxnSpPr>
        <xdr:cNvPr id="357" name="直線コネクタ 356"/>
        <xdr:cNvCxnSpPr/>
      </xdr:nvCxnSpPr>
      <xdr:spPr>
        <a:xfrm flipV="1">
          <a:off x="7861300" y="999039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46945</xdr:rowOff>
    </xdr:from>
    <xdr:to>
      <xdr:col>41</xdr:col>
      <xdr:colOff>50800</xdr:colOff>
      <xdr:row>58</xdr:row>
      <xdr:rowOff>53537</xdr:rowOff>
    </xdr:to>
    <xdr:cxnSp macro="">
      <xdr:nvCxnSpPr>
        <xdr:cNvPr id="360" name="直線コネクタ 359"/>
        <xdr:cNvCxnSpPr/>
      </xdr:nvCxnSpPr>
      <xdr:spPr>
        <a:xfrm>
          <a:off x="6972300" y="9991045"/>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3" name="フローチャート: 判断 362"/>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59637</xdr:rowOff>
    </xdr:from>
    <xdr:ext cx="534377" cy="259045"/>
    <xdr:sp macro="" textlink="">
      <xdr:nvSpPr>
        <xdr:cNvPr id="364" name="テキスト ボックス 363"/>
        <xdr:cNvSpPr txBox="1"/>
      </xdr:nvSpPr>
      <xdr:spPr>
        <a:xfrm>
          <a:off x="6705111" y="9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160833</xdr:rowOff>
    </xdr:from>
    <xdr:to>
      <xdr:col>55</xdr:col>
      <xdr:colOff>50800</xdr:colOff>
      <xdr:row>58</xdr:row>
      <xdr:rowOff>90983</xdr:rowOff>
    </xdr:to>
    <xdr:sp macro="" textlink="">
      <xdr:nvSpPr>
        <xdr:cNvPr id="370" name="楕円 369"/>
        <xdr:cNvSpPr/>
      </xdr:nvSpPr>
      <xdr:spPr>
        <a:xfrm>
          <a:off x="10426700" y="99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12260</xdr:rowOff>
    </xdr:from>
    <xdr:ext cx="469744" cy="259045"/>
    <xdr:sp macro="" textlink="">
      <xdr:nvSpPr>
        <xdr:cNvPr id="371" name="農林水産業費該当値テキスト"/>
        <xdr:cNvSpPr txBox="1"/>
      </xdr:nvSpPr>
      <xdr:spPr>
        <a:xfrm>
          <a:off x="10528300" y="978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7613</xdr:rowOff>
    </xdr:from>
    <xdr:to>
      <xdr:col>50</xdr:col>
      <xdr:colOff>165100</xdr:colOff>
      <xdr:row>58</xdr:row>
      <xdr:rowOff>109213</xdr:rowOff>
    </xdr:to>
    <xdr:sp macro="" textlink="">
      <xdr:nvSpPr>
        <xdr:cNvPr id="372" name="楕円 371"/>
        <xdr:cNvSpPr/>
      </xdr:nvSpPr>
      <xdr:spPr>
        <a:xfrm>
          <a:off x="9588500" y="9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125740</xdr:rowOff>
    </xdr:from>
    <xdr:ext cx="469744" cy="259045"/>
    <xdr:sp macro="" textlink="">
      <xdr:nvSpPr>
        <xdr:cNvPr id="373" name="テキスト ボックス 372"/>
        <xdr:cNvSpPr txBox="1"/>
      </xdr:nvSpPr>
      <xdr:spPr>
        <a:xfrm>
          <a:off x="9404428" y="972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166948</xdr:rowOff>
    </xdr:from>
    <xdr:to>
      <xdr:col>46</xdr:col>
      <xdr:colOff>38100</xdr:colOff>
      <xdr:row>58</xdr:row>
      <xdr:rowOff>97098</xdr:rowOff>
    </xdr:to>
    <xdr:sp macro="" textlink="">
      <xdr:nvSpPr>
        <xdr:cNvPr id="374" name="楕円 373"/>
        <xdr:cNvSpPr/>
      </xdr:nvSpPr>
      <xdr:spPr>
        <a:xfrm>
          <a:off x="8699500" y="99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113625</xdr:rowOff>
    </xdr:from>
    <xdr:ext cx="469744" cy="259045"/>
    <xdr:sp macro="" textlink="">
      <xdr:nvSpPr>
        <xdr:cNvPr id="375" name="テキスト ボックス 374"/>
        <xdr:cNvSpPr txBox="1"/>
      </xdr:nvSpPr>
      <xdr:spPr>
        <a:xfrm>
          <a:off x="8515428" y="97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2737</xdr:rowOff>
    </xdr:from>
    <xdr:to>
      <xdr:col>41</xdr:col>
      <xdr:colOff>101600</xdr:colOff>
      <xdr:row>58</xdr:row>
      <xdr:rowOff>104337</xdr:rowOff>
    </xdr:to>
    <xdr:sp macro="" textlink="">
      <xdr:nvSpPr>
        <xdr:cNvPr id="376" name="楕円 375"/>
        <xdr:cNvSpPr/>
      </xdr:nvSpPr>
      <xdr:spPr>
        <a:xfrm>
          <a:off x="7810500" y="99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120864</xdr:rowOff>
    </xdr:from>
    <xdr:ext cx="469744" cy="259045"/>
    <xdr:sp macro="" textlink="">
      <xdr:nvSpPr>
        <xdr:cNvPr id="377" name="テキスト ボックス 376"/>
        <xdr:cNvSpPr txBox="1"/>
      </xdr:nvSpPr>
      <xdr:spPr>
        <a:xfrm>
          <a:off x="7626428" y="972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167595</xdr:rowOff>
    </xdr:from>
    <xdr:to>
      <xdr:col>36</xdr:col>
      <xdr:colOff>165100</xdr:colOff>
      <xdr:row>58</xdr:row>
      <xdr:rowOff>97745</xdr:rowOff>
    </xdr:to>
    <xdr:sp macro="" textlink="">
      <xdr:nvSpPr>
        <xdr:cNvPr id="378" name="楕円 377"/>
        <xdr:cNvSpPr/>
      </xdr:nvSpPr>
      <xdr:spPr>
        <a:xfrm>
          <a:off x="6921500" y="99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88872</xdr:rowOff>
    </xdr:from>
    <xdr:ext cx="469744" cy="259045"/>
    <xdr:sp macro="" textlink="">
      <xdr:nvSpPr>
        <xdr:cNvPr id="379" name="テキスト ボックス 378"/>
        <xdr:cNvSpPr txBox="1"/>
      </xdr:nvSpPr>
      <xdr:spPr>
        <a:xfrm>
          <a:off x="6737428" y="1003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152806</xdr:rowOff>
    </xdr:from>
    <xdr:to>
      <xdr:col>55</xdr:col>
      <xdr:colOff>0</xdr:colOff>
      <xdr:row>77</xdr:row>
      <xdr:rowOff>108762</xdr:rowOff>
    </xdr:to>
    <xdr:cxnSp macro="">
      <xdr:nvCxnSpPr>
        <xdr:cNvPr id="408" name="直線コネクタ 407"/>
        <xdr:cNvCxnSpPr/>
      </xdr:nvCxnSpPr>
      <xdr:spPr>
        <a:xfrm>
          <a:off x="9639300" y="13183006"/>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152806</xdr:rowOff>
    </xdr:from>
    <xdr:to>
      <xdr:col>50</xdr:col>
      <xdr:colOff>114300</xdr:colOff>
      <xdr:row>77</xdr:row>
      <xdr:rowOff>160235</xdr:rowOff>
    </xdr:to>
    <xdr:cxnSp macro="">
      <xdr:nvCxnSpPr>
        <xdr:cNvPr id="411" name="直線コネクタ 410"/>
        <xdr:cNvCxnSpPr/>
      </xdr:nvCxnSpPr>
      <xdr:spPr>
        <a:xfrm flipV="1">
          <a:off x="8750300" y="13183006"/>
          <a:ext cx="8890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152006</xdr:rowOff>
    </xdr:from>
    <xdr:to>
      <xdr:col>45</xdr:col>
      <xdr:colOff>177800</xdr:colOff>
      <xdr:row>77</xdr:row>
      <xdr:rowOff>160235</xdr:rowOff>
    </xdr:to>
    <xdr:cxnSp macro="">
      <xdr:nvCxnSpPr>
        <xdr:cNvPr id="414" name="直線コネクタ 413"/>
        <xdr:cNvCxnSpPr/>
      </xdr:nvCxnSpPr>
      <xdr:spPr>
        <a:xfrm>
          <a:off x="7861300" y="1335365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131547</xdr:rowOff>
    </xdr:from>
    <xdr:to>
      <xdr:col>41</xdr:col>
      <xdr:colOff>50800</xdr:colOff>
      <xdr:row>77</xdr:row>
      <xdr:rowOff>152006</xdr:rowOff>
    </xdr:to>
    <xdr:cxnSp macro="">
      <xdr:nvCxnSpPr>
        <xdr:cNvPr id="417" name="直線コネクタ 416"/>
        <xdr:cNvCxnSpPr/>
      </xdr:nvCxnSpPr>
      <xdr:spPr>
        <a:xfrm>
          <a:off x="6972300" y="1333319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0" name="フローチャート: 判断 419"/>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122217</xdr:rowOff>
    </xdr:from>
    <xdr:ext cx="534377" cy="259045"/>
    <xdr:sp macro="" textlink="">
      <xdr:nvSpPr>
        <xdr:cNvPr id="421" name="テキスト ボックス 420"/>
        <xdr:cNvSpPr txBox="1"/>
      </xdr:nvSpPr>
      <xdr:spPr>
        <a:xfrm>
          <a:off x="6705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57962</xdr:rowOff>
    </xdr:from>
    <xdr:to>
      <xdr:col>55</xdr:col>
      <xdr:colOff>50800</xdr:colOff>
      <xdr:row>77</xdr:row>
      <xdr:rowOff>159562</xdr:rowOff>
    </xdr:to>
    <xdr:sp macro="" textlink="">
      <xdr:nvSpPr>
        <xdr:cNvPr id="427" name="楕円 426"/>
        <xdr:cNvSpPr/>
      </xdr:nvSpPr>
      <xdr:spPr>
        <a:xfrm>
          <a:off x="10426700" y="132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80839</xdr:rowOff>
    </xdr:from>
    <xdr:ext cx="469744" cy="259045"/>
    <xdr:sp macro="" textlink="">
      <xdr:nvSpPr>
        <xdr:cNvPr id="428" name="商工費該当値テキスト"/>
        <xdr:cNvSpPr txBox="1"/>
      </xdr:nvSpPr>
      <xdr:spPr>
        <a:xfrm>
          <a:off x="10528300" y="1311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102006</xdr:rowOff>
    </xdr:from>
    <xdr:to>
      <xdr:col>50</xdr:col>
      <xdr:colOff>165100</xdr:colOff>
      <xdr:row>77</xdr:row>
      <xdr:rowOff>32156</xdr:rowOff>
    </xdr:to>
    <xdr:sp macro="" textlink="">
      <xdr:nvSpPr>
        <xdr:cNvPr id="429" name="楕円 428"/>
        <xdr:cNvSpPr/>
      </xdr:nvSpPr>
      <xdr:spPr>
        <a:xfrm>
          <a:off x="9588500" y="131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48683</xdr:rowOff>
    </xdr:from>
    <xdr:ext cx="534377" cy="259045"/>
    <xdr:sp macro="" textlink="">
      <xdr:nvSpPr>
        <xdr:cNvPr id="430" name="テキスト ボックス 429"/>
        <xdr:cNvSpPr txBox="1"/>
      </xdr:nvSpPr>
      <xdr:spPr>
        <a:xfrm>
          <a:off x="9372111"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109435</xdr:rowOff>
    </xdr:from>
    <xdr:to>
      <xdr:col>46</xdr:col>
      <xdr:colOff>38100</xdr:colOff>
      <xdr:row>78</xdr:row>
      <xdr:rowOff>39585</xdr:rowOff>
    </xdr:to>
    <xdr:sp macro="" textlink="">
      <xdr:nvSpPr>
        <xdr:cNvPr id="431" name="楕円 430"/>
        <xdr:cNvSpPr/>
      </xdr:nvSpPr>
      <xdr:spPr>
        <a:xfrm>
          <a:off x="8699500" y="133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30712</xdr:rowOff>
    </xdr:from>
    <xdr:ext cx="469744" cy="259045"/>
    <xdr:sp macro="" textlink="">
      <xdr:nvSpPr>
        <xdr:cNvPr id="432" name="テキスト ボックス 431"/>
        <xdr:cNvSpPr txBox="1"/>
      </xdr:nvSpPr>
      <xdr:spPr>
        <a:xfrm>
          <a:off x="8515428" y="1340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101206</xdr:rowOff>
    </xdr:from>
    <xdr:to>
      <xdr:col>41</xdr:col>
      <xdr:colOff>101600</xdr:colOff>
      <xdr:row>78</xdr:row>
      <xdr:rowOff>31356</xdr:rowOff>
    </xdr:to>
    <xdr:sp macro="" textlink="">
      <xdr:nvSpPr>
        <xdr:cNvPr id="433" name="楕円 432"/>
        <xdr:cNvSpPr/>
      </xdr:nvSpPr>
      <xdr:spPr>
        <a:xfrm>
          <a:off x="78105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22483</xdr:rowOff>
    </xdr:from>
    <xdr:ext cx="469744" cy="259045"/>
    <xdr:sp macro="" textlink="">
      <xdr:nvSpPr>
        <xdr:cNvPr id="434" name="テキスト ボックス 433"/>
        <xdr:cNvSpPr txBox="1"/>
      </xdr:nvSpPr>
      <xdr:spPr>
        <a:xfrm>
          <a:off x="7626428" y="133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80747</xdr:rowOff>
    </xdr:from>
    <xdr:to>
      <xdr:col>36</xdr:col>
      <xdr:colOff>165100</xdr:colOff>
      <xdr:row>78</xdr:row>
      <xdr:rowOff>10897</xdr:rowOff>
    </xdr:to>
    <xdr:sp macro="" textlink="">
      <xdr:nvSpPr>
        <xdr:cNvPr id="435" name="楕円 434"/>
        <xdr:cNvSpPr/>
      </xdr:nvSpPr>
      <xdr:spPr>
        <a:xfrm>
          <a:off x="6921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2024</xdr:rowOff>
    </xdr:from>
    <xdr:ext cx="469744" cy="259045"/>
    <xdr:sp macro="" textlink="">
      <xdr:nvSpPr>
        <xdr:cNvPr id="436" name="テキスト ボックス 435"/>
        <xdr:cNvSpPr txBox="1"/>
      </xdr:nvSpPr>
      <xdr:spPr>
        <a:xfrm>
          <a:off x="6737428" y="133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681</xdr:rowOff>
    </xdr:from>
    <xdr:to>
      <xdr:col>55</xdr:col>
      <xdr:colOff>0</xdr:colOff>
      <xdr:row>96</xdr:row>
      <xdr:rowOff>76431</xdr:rowOff>
    </xdr:to>
    <xdr:cxnSp macro="">
      <xdr:nvCxnSpPr>
        <xdr:cNvPr id="465" name="直線コネクタ 464"/>
        <xdr:cNvCxnSpPr/>
      </xdr:nvCxnSpPr>
      <xdr:spPr>
        <a:xfrm>
          <a:off x="9639300" y="16459881"/>
          <a:ext cx="838200" cy="7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681</xdr:rowOff>
    </xdr:from>
    <xdr:to>
      <xdr:col>50</xdr:col>
      <xdr:colOff>114300</xdr:colOff>
      <xdr:row>96</xdr:row>
      <xdr:rowOff>45441</xdr:rowOff>
    </xdr:to>
    <xdr:cxnSp macro="">
      <xdr:nvCxnSpPr>
        <xdr:cNvPr id="468" name="直線コネクタ 467"/>
        <xdr:cNvCxnSpPr/>
      </xdr:nvCxnSpPr>
      <xdr:spPr>
        <a:xfrm flipV="1">
          <a:off x="8750300" y="16459881"/>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104808</xdr:rowOff>
    </xdr:from>
    <xdr:to>
      <xdr:col>45</xdr:col>
      <xdr:colOff>177800</xdr:colOff>
      <xdr:row>96</xdr:row>
      <xdr:rowOff>45441</xdr:rowOff>
    </xdr:to>
    <xdr:cxnSp macro="">
      <xdr:nvCxnSpPr>
        <xdr:cNvPr id="471" name="直線コネクタ 470"/>
        <xdr:cNvCxnSpPr/>
      </xdr:nvCxnSpPr>
      <xdr:spPr>
        <a:xfrm>
          <a:off x="7861300" y="16392558"/>
          <a:ext cx="889000" cy="1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104808</xdr:rowOff>
    </xdr:from>
    <xdr:to>
      <xdr:col>41</xdr:col>
      <xdr:colOff>50800</xdr:colOff>
      <xdr:row>96</xdr:row>
      <xdr:rowOff>89453</xdr:rowOff>
    </xdr:to>
    <xdr:cxnSp macro="">
      <xdr:nvCxnSpPr>
        <xdr:cNvPr id="474" name="直線コネクタ 473"/>
        <xdr:cNvCxnSpPr/>
      </xdr:nvCxnSpPr>
      <xdr:spPr>
        <a:xfrm flipV="1">
          <a:off x="6972300" y="16392558"/>
          <a:ext cx="889000" cy="1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7" name="フローチャート: 判断 476"/>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101433</xdr:rowOff>
    </xdr:from>
    <xdr:ext cx="534377" cy="259045"/>
    <xdr:sp macro="" textlink="">
      <xdr:nvSpPr>
        <xdr:cNvPr id="478" name="テキスト ボックス 477"/>
        <xdr:cNvSpPr txBox="1"/>
      </xdr:nvSpPr>
      <xdr:spPr>
        <a:xfrm>
          <a:off x="6705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25631</xdr:rowOff>
    </xdr:from>
    <xdr:to>
      <xdr:col>55</xdr:col>
      <xdr:colOff>50800</xdr:colOff>
      <xdr:row>96</xdr:row>
      <xdr:rowOff>127231</xdr:rowOff>
    </xdr:to>
    <xdr:sp macro="" textlink="">
      <xdr:nvSpPr>
        <xdr:cNvPr id="484" name="楕円 483"/>
        <xdr:cNvSpPr/>
      </xdr:nvSpPr>
      <xdr:spPr>
        <a:xfrm>
          <a:off x="10426700" y="164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48508</xdr:rowOff>
    </xdr:from>
    <xdr:ext cx="534377" cy="259045"/>
    <xdr:sp macro="" textlink="">
      <xdr:nvSpPr>
        <xdr:cNvPr id="485" name="土木費該当値テキスト"/>
        <xdr:cNvSpPr txBox="1"/>
      </xdr:nvSpPr>
      <xdr:spPr>
        <a:xfrm>
          <a:off x="10528300" y="163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121331</xdr:rowOff>
    </xdr:from>
    <xdr:to>
      <xdr:col>50</xdr:col>
      <xdr:colOff>165100</xdr:colOff>
      <xdr:row>96</xdr:row>
      <xdr:rowOff>51481</xdr:rowOff>
    </xdr:to>
    <xdr:sp macro="" textlink="">
      <xdr:nvSpPr>
        <xdr:cNvPr id="486" name="楕円 485"/>
        <xdr:cNvSpPr/>
      </xdr:nvSpPr>
      <xdr:spPr>
        <a:xfrm>
          <a:off x="9588500" y="164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68008</xdr:rowOff>
    </xdr:from>
    <xdr:ext cx="534377" cy="259045"/>
    <xdr:sp macro="" textlink="">
      <xdr:nvSpPr>
        <xdr:cNvPr id="487" name="テキスト ボックス 486"/>
        <xdr:cNvSpPr txBox="1"/>
      </xdr:nvSpPr>
      <xdr:spPr>
        <a:xfrm>
          <a:off x="9372111" y="161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166091</xdr:rowOff>
    </xdr:from>
    <xdr:to>
      <xdr:col>46</xdr:col>
      <xdr:colOff>38100</xdr:colOff>
      <xdr:row>96</xdr:row>
      <xdr:rowOff>96241</xdr:rowOff>
    </xdr:to>
    <xdr:sp macro="" textlink="">
      <xdr:nvSpPr>
        <xdr:cNvPr id="488" name="楕円 487"/>
        <xdr:cNvSpPr/>
      </xdr:nvSpPr>
      <xdr:spPr>
        <a:xfrm>
          <a:off x="8699500" y="164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112768</xdr:rowOff>
    </xdr:from>
    <xdr:ext cx="534377" cy="259045"/>
    <xdr:sp macro="" textlink="">
      <xdr:nvSpPr>
        <xdr:cNvPr id="489" name="テキスト ボックス 488"/>
        <xdr:cNvSpPr txBox="1"/>
      </xdr:nvSpPr>
      <xdr:spPr>
        <a:xfrm>
          <a:off x="8483111" y="16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54008</xdr:rowOff>
    </xdr:from>
    <xdr:to>
      <xdr:col>41</xdr:col>
      <xdr:colOff>101600</xdr:colOff>
      <xdr:row>95</xdr:row>
      <xdr:rowOff>155608</xdr:rowOff>
    </xdr:to>
    <xdr:sp macro="" textlink="">
      <xdr:nvSpPr>
        <xdr:cNvPr id="490" name="楕円 489"/>
        <xdr:cNvSpPr/>
      </xdr:nvSpPr>
      <xdr:spPr>
        <a:xfrm>
          <a:off x="7810500" y="163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685</xdr:rowOff>
    </xdr:from>
    <xdr:ext cx="534377" cy="259045"/>
    <xdr:sp macro="" textlink="">
      <xdr:nvSpPr>
        <xdr:cNvPr id="491" name="テキスト ボックス 490"/>
        <xdr:cNvSpPr txBox="1"/>
      </xdr:nvSpPr>
      <xdr:spPr>
        <a:xfrm>
          <a:off x="7594111" y="161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38653</xdr:rowOff>
    </xdr:from>
    <xdr:to>
      <xdr:col>36</xdr:col>
      <xdr:colOff>165100</xdr:colOff>
      <xdr:row>96</xdr:row>
      <xdr:rowOff>140253</xdr:rowOff>
    </xdr:to>
    <xdr:sp macro="" textlink="">
      <xdr:nvSpPr>
        <xdr:cNvPr id="492" name="楕円 491"/>
        <xdr:cNvSpPr/>
      </xdr:nvSpPr>
      <xdr:spPr>
        <a:xfrm>
          <a:off x="6921500" y="1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156780</xdr:rowOff>
    </xdr:from>
    <xdr:ext cx="534377" cy="259045"/>
    <xdr:sp macro="" textlink="">
      <xdr:nvSpPr>
        <xdr:cNvPr id="493" name="テキスト ボックス 492"/>
        <xdr:cNvSpPr txBox="1"/>
      </xdr:nvSpPr>
      <xdr:spPr>
        <a:xfrm>
          <a:off x="6705111" y="162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87899</xdr:rowOff>
    </xdr:from>
    <xdr:to>
      <xdr:col>85</xdr:col>
      <xdr:colOff>127000</xdr:colOff>
      <xdr:row>37</xdr:row>
      <xdr:rowOff>119080</xdr:rowOff>
    </xdr:to>
    <xdr:cxnSp macro="">
      <xdr:nvCxnSpPr>
        <xdr:cNvPr id="521" name="直線コネクタ 520"/>
        <xdr:cNvCxnSpPr/>
      </xdr:nvCxnSpPr>
      <xdr:spPr>
        <a:xfrm flipV="1">
          <a:off x="15481300" y="6431549"/>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54524</xdr:rowOff>
    </xdr:from>
    <xdr:to>
      <xdr:col>81</xdr:col>
      <xdr:colOff>50800</xdr:colOff>
      <xdr:row>37</xdr:row>
      <xdr:rowOff>119080</xdr:rowOff>
    </xdr:to>
    <xdr:cxnSp macro="">
      <xdr:nvCxnSpPr>
        <xdr:cNvPr id="524" name="直線コネクタ 523"/>
        <xdr:cNvCxnSpPr/>
      </xdr:nvCxnSpPr>
      <xdr:spPr>
        <a:xfrm>
          <a:off x="14592300" y="6398174"/>
          <a:ext cx="8890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53518</xdr:rowOff>
    </xdr:from>
    <xdr:to>
      <xdr:col>76</xdr:col>
      <xdr:colOff>114300</xdr:colOff>
      <xdr:row>37</xdr:row>
      <xdr:rowOff>54524</xdr:rowOff>
    </xdr:to>
    <xdr:cxnSp macro="">
      <xdr:nvCxnSpPr>
        <xdr:cNvPr id="527" name="直線コネクタ 526"/>
        <xdr:cNvCxnSpPr/>
      </xdr:nvCxnSpPr>
      <xdr:spPr>
        <a:xfrm>
          <a:off x="13703300" y="639716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53518</xdr:rowOff>
    </xdr:from>
    <xdr:to>
      <xdr:col>71</xdr:col>
      <xdr:colOff>177800</xdr:colOff>
      <xdr:row>37</xdr:row>
      <xdr:rowOff>72903</xdr:rowOff>
    </xdr:to>
    <xdr:cxnSp macro="">
      <xdr:nvCxnSpPr>
        <xdr:cNvPr id="530" name="直線コネクタ 529"/>
        <xdr:cNvCxnSpPr/>
      </xdr:nvCxnSpPr>
      <xdr:spPr>
        <a:xfrm flipV="1">
          <a:off x="12814300" y="6397168"/>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33" name="フローチャート: 判断 532"/>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34" name="テキスト ボックス 533"/>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37099</xdr:rowOff>
    </xdr:from>
    <xdr:to>
      <xdr:col>85</xdr:col>
      <xdr:colOff>177800</xdr:colOff>
      <xdr:row>37</xdr:row>
      <xdr:rowOff>138699</xdr:rowOff>
    </xdr:to>
    <xdr:sp macro="" textlink="">
      <xdr:nvSpPr>
        <xdr:cNvPr id="540" name="楕円 539"/>
        <xdr:cNvSpPr/>
      </xdr:nvSpPr>
      <xdr:spPr>
        <a:xfrm>
          <a:off x="16268700" y="63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15526</xdr:rowOff>
    </xdr:from>
    <xdr:ext cx="534377" cy="259045"/>
    <xdr:sp macro="" textlink="">
      <xdr:nvSpPr>
        <xdr:cNvPr id="541" name="消防費該当値テキスト"/>
        <xdr:cNvSpPr txBox="1"/>
      </xdr:nvSpPr>
      <xdr:spPr>
        <a:xfrm>
          <a:off x="16370300" y="63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68280</xdr:rowOff>
    </xdr:from>
    <xdr:to>
      <xdr:col>81</xdr:col>
      <xdr:colOff>101600</xdr:colOff>
      <xdr:row>37</xdr:row>
      <xdr:rowOff>169880</xdr:rowOff>
    </xdr:to>
    <xdr:sp macro="" textlink="">
      <xdr:nvSpPr>
        <xdr:cNvPr id="542" name="楕円 541"/>
        <xdr:cNvSpPr/>
      </xdr:nvSpPr>
      <xdr:spPr>
        <a:xfrm>
          <a:off x="15430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161007</xdr:rowOff>
    </xdr:from>
    <xdr:ext cx="534377" cy="259045"/>
    <xdr:sp macro="" textlink="">
      <xdr:nvSpPr>
        <xdr:cNvPr id="543" name="テキスト ボックス 542"/>
        <xdr:cNvSpPr txBox="1"/>
      </xdr:nvSpPr>
      <xdr:spPr>
        <a:xfrm>
          <a:off x="15214111" y="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3724</xdr:rowOff>
    </xdr:from>
    <xdr:to>
      <xdr:col>76</xdr:col>
      <xdr:colOff>165100</xdr:colOff>
      <xdr:row>37</xdr:row>
      <xdr:rowOff>105324</xdr:rowOff>
    </xdr:to>
    <xdr:sp macro="" textlink="">
      <xdr:nvSpPr>
        <xdr:cNvPr id="544" name="楕円 543"/>
        <xdr:cNvSpPr/>
      </xdr:nvSpPr>
      <xdr:spPr>
        <a:xfrm>
          <a:off x="14541500" y="6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121851</xdr:rowOff>
    </xdr:from>
    <xdr:ext cx="534377" cy="259045"/>
    <xdr:sp macro="" textlink="">
      <xdr:nvSpPr>
        <xdr:cNvPr id="545" name="テキスト ボックス 544"/>
        <xdr:cNvSpPr txBox="1"/>
      </xdr:nvSpPr>
      <xdr:spPr>
        <a:xfrm>
          <a:off x="14325111" y="612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2718</xdr:rowOff>
    </xdr:from>
    <xdr:to>
      <xdr:col>72</xdr:col>
      <xdr:colOff>38100</xdr:colOff>
      <xdr:row>37</xdr:row>
      <xdr:rowOff>104318</xdr:rowOff>
    </xdr:to>
    <xdr:sp macro="" textlink="">
      <xdr:nvSpPr>
        <xdr:cNvPr id="546" name="楕円 545"/>
        <xdr:cNvSpPr/>
      </xdr:nvSpPr>
      <xdr:spPr>
        <a:xfrm>
          <a:off x="13652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120845</xdr:rowOff>
    </xdr:from>
    <xdr:ext cx="534377" cy="259045"/>
    <xdr:sp macro="" textlink="">
      <xdr:nvSpPr>
        <xdr:cNvPr id="547" name="テキスト ボックス 546"/>
        <xdr:cNvSpPr txBox="1"/>
      </xdr:nvSpPr>
      <xdr:spPr>
        <a:xfrm>
          <a:off x="13436111" y="6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22103</xdr:rowOff>
    </xdr:from>
    <xdr:to>
      <xdr:col>67</xdr:col>
      <xdr:colOff>101600</xdr:colOff>
      <xdr:row>37</xdr:row>
      <xdr:rowOff>123703</xdr:rowOff>
    </xdr:to>
    <xdr:sp macro="" textlink="">
      <xdr:nvSpPr>
        <xdr:cNvPr id="548" name="楕円 547"/>
        <xdr:cNvSpPr/>
      </xdr:nvSpPr>
      <xdr:spPr>
        <a:xfrm>
          <a:off x="12763500" y="63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114830</xdr:rowOff>
    </xdr:from>
    <xdr:ext cx="534377" cy="259045"/>
    <xdr:sp macro="" textlink="">
      <xdr:nvSpPr>
        <xdr:cNvPr id="549" name="テキスト ボックス 548"/>
        <xdr:cNvSpPr txBox="1"/>
      </xdr:nvSpPr>
      <xdr:spPr>
        <a:xfrm>
          <a:off x="12547111" y="64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107677</xdr:rowOff>
    </xdr:from>
    <xdr:to>
      <xdr:col>85</xdr:col>
      <xdr:colOff>127000</xdr:colOff>
      <xdr:row>53</xdr:row>
      <xdr:rowOff>113106</xdr:rowOff>
    </xdr:to>
    <xdr:cxnSp macro="">
      <xdr:nvCxnSpPr>
        <xdr:cNvPr id="579" name="直線コネクタ 578"/>
        <xdr:cNvCxnSpPr/>
      </xdr:nvCxnSpPr>
      <xdr:spPr>
        <a:xfrm flipV="1">
          <a:off x="15481300" y="919452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113106</xdr:rowOff>
    </xdr:from>
    <xdr:to>
      <xdr:col>81</xdr:col>
      <xdr:colOff>50800</xdr:colOff>
      <xdr:row>55</xdr:row>
      <xdr:rowOff>81959</xdr:rowOff>
    </xdr:to>
    <xdr:cxnSp macro="">
      <xdr:nvCxnSpPr>
        <xdr:cNvPr id="582" name="直線コネクタ 581"/>
        <xdr:cNvCxnSpPr/>
      </xdr:nvCxnSpPr>
      <xdr:spPr>
        <a:xfrm flipV="1">
          <a:off x="14592300" y="9199956"/>
          <a:ext cx="889000" cy="3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81959</xdr:rowOff>
    </xdr:from>
    <xdr:to>
      <xdr:col>76</xdr:col>
      <xdr:colOff>114300</xdr:colOff>
      <xdr:row>55</xdr:row>
      <xdr:rowOff>142101</xdr:rowOff>
    </xdr:to>
    <xdr:cxnSp macro="">
      <xdr:nvCxnSpPr>
        <xdr:cNvPr id="585" name="直線コネクタ 584"/>
        <xdr:cNvCxnSpPr/>
      </xdr:nvCxnSpPr>
      <xdr:spPr>
        <a:xfrm flipV="1">
          <a:off x="13703300" y="9511709"/>
          <a:ext cx="889000" cy="6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142101</xdr:rowOff>
    </xdr:from>
    <xdr:to>
      <xdr:col>71</xdr:col>
      <xdr:colOff>177800</xdr:colOff>
      <xdr:row>56</xdr:row>
      <xdr:rowOff>109848</xdr:rowOff>
    </xdr:to>
    <xdr:cxnSp macro="">
      <xdr:nvCxnSpPr>
        <xdr:cNvPr id="588" name="直線コネクタ 587"/>
        <xdr:cNvCxnSpPr/>
      </xdr:nvCxnSpPr>
      <xdr:spPr>
        <a:xfrm flipV="1">
          <a:off x="12814300" y="9571851"/>
          <a:ext cx="889000" cy="1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1" name="フローチャート: 判断 590"/>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110844</xdr:rowOff>
    </xdr:from>
    <xdr:ext cx="534377" cy="259045"/>
    <xdr:sp macro="" textlink="">
      <xdr:nvSpPr>
        <xdr:cNvPr id="592" name="テキスト ボックス 591"/>
        <xdr:cNvSpPr txBox="1"/>
      </xdr:nvSpPr>
      <xdr:spPr>
        <a:xfrm>
          <a:off x="12547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56877</xdr:rowOff>
    </xdr:from>
    <xdr:to>
      <xdr:col>85</xdr:col>
      <xdr:colOff>177800</xdr:colOff>
      <xdr:row>53</xdr:row>
      <xdr:rowOff>158477</xdr:rowOff>
    </xdr:to>
    <xdr:sp macro="" textlink="">
      <xdr:nvSpPr>
        <xdr:cNvPr id="598" name="楕円 597"/>
        <xdr:cNvSpPr/>
      </xdr:nvSpPr>
      <xdr:spPr>
        <a:xfrm>
          <a:off x="16268700" y="91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79754</xdr:rowOff>
    </xdr:from>
    <xdr:ext cx="534377" cy="259045"/>
    <xdr:sp macro="" textlink="">
      <xdr:nvSpPr>
        <xdr:cNvPr id="599" name="教育費該当値テキスト"/>
        <xdr:cNvSpPr txBox="1"/>
      </xdr:nvSpPr>
      <xdr:spPr>
        <a:xfrm>
          <a:off x="16370300" y="89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62306</xdr:rowOff>
    </xdr:from>
    <xdr:to>
      <xdr:col>81</xdr:col>
      <xdr:colOff>101600</xdr:colOff>
      <xdr:row>53</xdr:row>
      <xdr:rowOff>163906</xdr:rowOff>
    </xdr:to>
    <xdr:sp macro="" textlink="">
      <xdr:nvSpPr>
        <xdr:cNvPr id="600" name="楕円 599"/>
        <xdr:cNvSpPr/>
      </xdr:nvSpPr>
      <xdr:spPr>
        <a:xfrm>
          <a:off x="15430500" y="91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8983</xdr:rowOff>
    </xdr:from>
    <xdr:ext cx="534377" cy="259045"/>
    <xdr:sp macro="" textlink="">
      <xdr:nvSpPr>
        <xdr:cNvPr id="601" name="テキスト ボックス 600"/>
        <xdr:cNvSpPr txBox="1"/>
      </xdr:nvSpPr>
      <xdr:spPr>
        <a:xfrm>
          <a:off x="15214111" y="89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31159</xdr:rowOff>
    </xdr:from>
    <xdr:to>
      <xdr:col>76</xdr:col>
      <xdr:colOff>165100</xdr:colOff>
      <xdr:row>55</xdr:row>
      <xdr:rowOff>132759</xdr:rowOff>
    </xdr:to>
    <xdr:sp macro="" textlink="">
      <xdr:nvSpPr>
        <xdr:cNvPr id="602" name="楕円 601"/>
        <xdr:cNvSpPr/>
      </xdr:nvSpPr>
      <xdr:spPr>
        <a:xfrm>
          <a:off x="14541500" y="94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149286</xdr:rowOff>
    </xdr:from>
    <xdr:ext cx="534377" cy="259045"/>
    <xdr:sp macro="" textlink="">
      <xdr:nvSpPr>
        <xdr:cNvPr id="603" name="テキスト ボックス 602"/>
        <xdr:cNvSpPr txBox="1"/>
      </xdr:nvSpPr>
      <xdr:spPr>
        <a:xfrm>
          <a:off x="14325111" y="92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91301</xdr:rowOff>
    </xdr:from>
    <xdr:to>
      <xdr:col>72</xdr:col>
      <xdr:colOff>38100</xdr:colOff>
      <xdr:row>56</xdr:row>
      <xdr:rowOff>21451</xdr:rowOff>
    </xdr:to>
    <xdr:sp macro="" textlink="">
      <xdr:nvSpPr>
        <xdr:cNvPr id="604" name="楕円 603"/>
        <xdr:cNvSpPr/>
      </xdr:nvSpPr>
      <xdr:spPr>
        <a:xfrm>
          <a:off x="13652500" y="9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37978</xdr:rowOff>
    </xdr:from>
    <xdr:ext cx="534377" cy="259045"/>
    <xdr:sp macro="" textlink="">
      <xdr:nvSpPr>
        <xdr:cNvPr id="605" name="テキスト ボックス 604"/>
        <xdr:cNvSpPr txBox="1"/>
      </xdr:nvSpPr>
      <xdr:spPr>
        <a:xfrm>
          <a:off x="13436111" y="92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59048</xdr:rowOff>
    </xdr:from>
    <xdr:to>
      <xdr:col>67</xdr:col>
      <xdr:colOff>101600</xdr:colOff>
      <xdr:row>56</xdr:row>
      <xdr:rowOff>160648</xdr:rowOff>
    </xdr:to>
    <xdr:sp macro="" textlink="">
      <xdr:nvSpPr>
        <xdr:cNvPr id="606" name="楕円 605"/>
        <xdr:cNvSpPr/>
      </xdr:nvSpPr>
      <xdr:spPr>
        <a:xfrm>
          <a:off x="12763500" y="96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151775</xdr:rowOff>
    </xdr:from>
    <xdr:ext cx="534377" cy="259045"/>
    <xdr:sp macro="" textlink="">
      <xdr:nvSpPr>
        <xdr:cNvPr id="607" name="テキスト ボックス 606"/>
        <xdr:cNvSpPr txBox="1"/>
      </xdr:nvSpPr>
      <xdr:spPr>
        <a:xfrm>
          <a:off x="12547111" y="97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167970</xdr:rowOff>
    </xdr:from>
    <xdr:to>
      <xdr:col>85</xdr:col>
      <xdr:colOff>127000</xdr:colOff>
      <xdr:row>79</xdr:row>
      <xdr:rowOff>44374</xdr:rowOff>
    </xdr:to>
    <xdr:cxnSp macro="">
      <xdr:nvCxnSpPr>
        <xdr:cNvPr id="636" name="直線コネクタ 635"/>
        <xdr:cNvCxnSpPr/>
      </xdr:nvCxnSpPr>
      <xdr:spPr>
        <a:xfrm flipV="1">
          <a:off x="15481300" y="13541070"/>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44374</xdr:rowOff>
    </xdr:from>
    <xdr:to>
      <xdr:col>81</xdr:col>
      <xdr:colOff>50800</xdr:colOff>
      <xdr:row>79</xdr:row>
      <xdr:rowOff>44374</xdr:rowOff>
    </xdr:to>
    <xdr:cxnSp macro="">
      <xdr:nvCxnSpPr>
        <xdr:cNvPr id="639" name="直線コネクタ 638"/>
        <xdr:cNvCxnSpPr/>
      </xdr:nvCxnSpPr>
      <xdr:spPr>
        <a:xfrm>
          <a:off x="14592300" y="13588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44298</xdr:rowOff>
    </xdr:from>
    <xdr:to>
      <xdr:col>76</xdr:col>
      <xdr:colOff>114300</xdr:colOff>
      <xdr:row>79</xdr:row>
      <xdr:rowOff>44374</xdr:rowOff>
    </xdr:to>
    <xdr:cxnSp macro="">
      <xdr:nvCxnSpPr>
        <xdr:cNvPr id="642" name="直線コネクタ 641"/>
        <xdr:cNvCxnSpPr/>
      </xdr:nvCxnSpPr>
      <xdr:spPr>
        <a:xfrm>
          <a:off x="13703300" y="1358884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170484</xdr:rowOff>
    </xdr:from>
    <xdr:to>
      <xdr:col>71</xdr:col>
      <xdr:colOff>177800</xdr:colOff>
      <xdr:row>79</xdr:row>
      <xdr:rowOff>44298</xdr:rowOff>
    </xdr:to>
    <xdr:cxnSp macro="">
      <xdr:nvCxnSpPr>
        <xdr:cNvPr id="645" name="直線コネクタ 644"/>
        <xdr:cNvCxnSpPr/>
      </xdr:nvCxnSpPr>
      <xdr:spPr>
        <a:xfrm>
          <a:off x="12814300" y="13543584"/>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48" name="フローチャート: 判断 647"/>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49" name="テキスト ボックス 648"/>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117170</xdr:rowOff>
    </xdr:from>
    <xdr:to>
      <xdr:col>85</xdr:col>
      <xdr:colOff>177800</xdr:colOff>
      <xdr:row>79</xdr:row>
      <xdr:rowOff>47320</xdr:rowOff>
    </xdr:to>
    <xdr:sp macro="" textlink="">
      <xdr:nvSpPr>
        <xdr:cNvPr id="655" name="楕円 654"/>
        <xdr:cNvSpPr/>
      </xdr:nvSpPr>
      <xdr:spPr>
        <a:xfrm>
          <a:off x="162687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378565" cy="259045"/>
    <xdr:sp macro="" textlink="">
      <xdr:nvSpPr>
        <xdr:cNvPr id="656" name="災害復旧費該当値テキスト"/>
        <xdr:cNvSpPr txBox="1"/>
      </xdr:nvSpPr>
      <xdr:spPr>
        <a:xfrm>
          <a:off x="16370300" y="1341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165024</xdr:rowOff>
    </xdr:from>
    <xdr:to>
      <xdr:col>81</xdr:col>
      <xdr:colOff>101600</xdr:colOff>
      <xdr:row>79</xdr:row>
      <xdr:rowOff>95174</xdr:rowOff>
    </xdr:to>
    <xdr:sp macro="" textlink="">
      <xdr:nvSpPr>
        <xdr:cNvPr id="657" name="楕円 656"/>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86301</xdr:rowOff>
    </xdr:from>
    <xdr:ext cx="249299" cy="259045"/>
    <xdr:sp macro="" textlink="">
      <xdr:nvSpPr>
        <xdr:cNvPr id="658" name="テキスト ボックス 657"/>
        <xdr:cNvSpPr txBox="1"/>
      </xdr:nvSpPr>
      <xdr:spPr>
        <a:xfrm>
          <a:off x="15356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165024</xdr:rowOff>
    </xdr:from>
    <xdr:to>
      <xdr:col>76</xdr:col>
      <xdr:colOff>165100</xdr:colOff>
      <xdr:row>79</xdr:row>
      <xdr:rowOff>95174</xdr:rowOff>
    </xdr:to>
    <xdr:sp macro="" textlink="">
      <xdr:nvSpPr>
        <xdr:cNvPr id="659" name="楕円 658"/>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86301</xdr:rowOff>
    </xdr:from>
    <xdr:ext cx="249299" cy="259045"/>
    <xdr:sp macro="" textlink="">
      <xdr:nvSpPr>
        <xdr:cNvPr id="660" name="テキスト ボックス 659"/>
        <xdr:cNvSpPr txBox="1"/>
      </xdr:nvSpPr>
      <xdr:spPr>
        <a:xfrm>
          <a:off x="14467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164948</xdr:rowOff>
    </xdr:from>
    <xdr:to>
      <xdr:col>72</xdr:col>
      <xdr:colOff>38100</xdr:colOff>
      <xdr:row>79</xdr:row>
      <xdr:rowOff>95098</xdr:rowOff>
    </xdr:to>
    <xdr:sp macro="" textlink="">
      <xdr:nvSpPr>
        <xdr:cNvPr id="661" name="楕円 660"/>
        <xdr:cNvSpPr/>
      </xdr:nvSpPr>
      <xdr:spPr>
        <a:xfrm>
          <a:off x="13652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86225</xdr:rowOff>
    </xdr:from>
    <xdr:ext cx="249299" cy="259045"/>
    <xdr:sp macro="" textlink="">
      <xdr:nvSpPr>
        <xdr:cNvPr id="662" name="テキスト ボックス 661"/>
        <xdr:cNvSpPr txBox="1"/>
      </xdr:nvSpPr>
      <xdr:spPr>
        <a:xfrm>
          <a:off x="13578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119684</xdr:rowOff>
    </xdr:from>
    <xdr:to>
      <xdr:col>67</xdr:col>
      <xdr:colOff>101600</xdr:colOff>
      <xdr:row>79</xdr:row>
      <xdr:rowOff>49834</xdr:rowOff>
    </xdr:to>
    <xdr:sp macro="" textlink="">
      <xdr:nvSpPr>
        <xdr:cNvPr id="663" name="楕円 662"/>
        <xdr:cNvSpPr/>
      </xdr:nvSpPr>
      <xdr:spPr>
        <a:xfrm>
          <a:off x="12763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40961</xdr:rowOff>
    </xdr:from>
    <xdr:ext cx="378565" cy="259045"/>
    <xdr:sp macro="" textlink="">
      <xdr:nvSpPr>
        <xdr:cNvPr id="664" name="テキスト ボックス 663"/>
        <xdr:cNvSpPr txBox="1"/>
      </xdr:nvSpPr>
      <xdr:spPr>
        <a:xfrm>
          <a:off x="12625017" y="1358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142266</xdr:rowOff>
    </xdr:from>
    <xdr:to>
      <xdr:col>85</xdr:col>
      <xdr:colOff>127000</xdr:colOff>
      <xdr:row>96</xdr:row>
      <xdr:rowOff>146483</xdr:rowOff>
    </xdr:to>
    <xdr:cxnSp macro="">
      <xdr:nvCxnSpPr>
        <xdr:cNvPr id="693" name="直線コネクタ 692"/>
        <xdr:cNvCxnSpPr/>
      </xdr:nvCxnSpPr>
      <xdr:spPr>
        <a:xfrm flipV="1">
          <a:off x="15481300" y="16601466"/>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137427</xdr:rowOff>
    </xdr:from>
    <xdr:to>
      <xdr:col>81</xdr:col>
      <xdr:colOff>50800</xdr:colOff>
      <xdr:row>96</xdr:row>
      <xdr:rowOff>146483</xdr:rowOff>
    </xdr:to>
    <xdr:cxnSp macro="">
      <xdr:nvCxnSpPr>
        <xdr:cNvPr id="696" name="直線コネクタ 695"/>
        <xdr:cNvCxnSpPr/>
      </xdr:nvCxnSpPr>
      <xdr:spPr>
        <a:xfrm>
          <a:off x="14592300" y="16596627"/>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137427</xdr:rowOff>
    </xdr:from>
    <xdr:to>
      <xdr:col>76</xdr:col>
      <xdr:colOff>114300</xdr:colOff>
      <xdr:row>96</xdr:row>
      <xdr:rowOff>144895</xdr:rowOff>
    </xdr:to>
    <xdr:cxnSp macro="">
      <xdr:nvCxnSpPr>
        <xdr:cNvPr id="699" name="直線コネクタ 698"/>
        <xdr:cNvCxnSpPr/>
      </xdr:nvCxnSpPr>
      <xdr:spPr>
        <a:xfrm flipV="1">
          <a:off x="13703300" y="1659662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138773</xdr:rowOff>
    </xdr:from>
    <xdr:to>
      <xdr:col>71</xdr:col>
      <xdr:colOff>177800</xdr:colOff>
      <xdr:row>96</xdr:row>
      <xdr:rowOff>144895</xdr:rowOff>
    </xdr:to>
    <xdr:cxnSp macro="">
      <xdr:nvCxnSpPr>
        <xdr:cNvPr id="702" name="直線コネクタ 701"/>
        <xdr:cNvCxnSpPr/>
      </xdr:nvCxnSpPr>
      <xdr:spPr>
        <a:xfrm>
          <a:off x="12814300" y="165979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5" name="フローチャート: 判断 704"/>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103712</xdr:rowOff>
    </xdr:from>
    <xdr:ext cx="534377" cy="259045"/>
    <xdr:sp macro="" textlink="">
      <xdr:nvSpPr>
        <xdr:cNvPr id="706" name="テキスト ボックス 705"/>
        <xdr:cNvSpPr txBox="1"/>
      </xdr:nvSpPr>
      <xdr:spPr>
        <a:xfrm>
          <a:off x="12547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91466</xdr:rowOff>
    </xdr:from>
    <xdr:to>
      <xdr:col>85</xdr:col>
      <xdr:colOff>177800</xdr:colOff>
      <xdr:row>97</xdr:row>
      <xdr:rowOff>21616</xdr:rowOff>
    </xdr:to>
    <xdr:sp macro="" textlink="">
      <xdr:nvSpPr>
        <xdr:cNvPr id="712" name="楕円 711"/>
        <xdr:cNvSpPr/>
      </xdr:nvSpPr>
      <xdr:spPr>
        <a:xfrm>
          <a:off x="16268700" y="165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69893</xdr:rowOff>
    </xdr:from>
    <xdr:ext cx="534377" cy="259045"/>
    <xdr:sp macro="" textlink="">
      <xdr:nvSpPr>
        <xdr:cNvPr id="713" name="公債費該当値テキスト"/>
        <xdr:cNvSpPr txBox="1"/>
      </xdr:nvSpPr>
      <xdr:spPr>
        <a:xfrm>
          <a:off x="16370300" y="165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95683</xdr:rowOff>
    </xdr:from>
    <xdr:to>
      <xdr:col>81</xdr:col>
      <xdr:colOff>101600</xdr:colOff>
      <xdr:row>97</xdr:row>
      <xdr:rowOff>25833</xdr:rowOff>
    </xdr:to>
    <xdr:sp macro="" textlink="">
      <xdr:nvSpPr>
        <xdr:cNvPr id="714" name="楕円 713"/>
        <xdr:cNvSpPr/>
      </xdr:nvSpPr>
      <xdr:spPr>
        <a:xfrm>
          <a:off x="15430500" y="16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16960</xdr:rowOff>
    </xdr:from>
    <xdr:ext cx="534377" cy="259045"/>
    <xdr:sp macro="" textlink="">
      <xdr:nvSpPr>
        <xdr:cNvPr id="715" name="テキスト ボックス 714"/>
        <xdr:cNvSpPr txBox="1"/>
      </xdr:nvSpPr>
      <xdr:spPr>
        <a:xfrm>
          <a:off x="15214111" y="166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86627</xdr:rowOff>
    </xdr:from>
    <xdr:to>
      <xdr:col>76</xdr:col>
      <xdr:colOff>165100</xdr:colOff>
      <xdr:row>97</xdr:row>
      <xdr:rowOff>16777</xdr:rowOff>
    </xdr:to>
    <xdr:sp macro="" textlink="">
      <xdr:nvSpPr>
        <xdr:cNvPr id="716" name="楕円 715"/>
        <xdr:cNvSpPr/>
      </xdr:nvSpPr>
      <xdr:spPr>
        <a:xfrm>
          <a:off x="14541500" y="165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7904</xdr:rowOff>
    </xdr:from>
    <xdr:ext cx="534377" cy="259045"/>
    <xdr:sp macro="" textlink="">
      <xdr:nvSpPr>
        <xdr:cNvPr id="717" name="テキスト ボックス 716"/>
        <xdr:cNvSpPr txBox="1"/>
      </xdr:nvSpPr>
      <xdr:spPr>
        <a:xfrm>
          <a:off x="14325111" y="166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94095</xdr:rowOff>
    </xdr:from>
    <xdr:to>
      <xdr:col>72</xdr:col>
      <xdr:colOff>38100</xdr:colOff>
      <xdr:row>97</xdr:row>
      <xdr:rowOff>24245</xdr:rowOff>
    </xdr:to>
    <xdr:sp macro="" textlink="">
      <xdr:nvSpPr>
        <xdr:cNvPr id="718" name="楕円 717"/>
        <xdr:cNvSpPr/>
      </xdr:nvSpPr>
      <xdr:spPr>
        <a:xfrm>
          <a:off x="13652500" y="165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15372</xdr:rowOff>
    </xdr:from>
    <xdr:ext cx="534377" cy="259045"/>
    <xdr:sp macro="" textlink="">
      <xdr:nvSpPr>
        <xdr:cNvPr id="719" name="テキスト ボックス 718"/>
        <xdr:cNvSpPr txBox="1"/>
      </xdr:nvSpPr>
      <xdr:spPr>
        <a:xfrm>
          <a:off x="13436111" y="166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87973</xdr:rowOff>
    </xdr:from>
    <xdr:to>
      <xdr:col>67</xdr:col>
      <xdr:colOff>101600</xdr:colOff>
      <xdr:row>97</xdr:row>
      <xdr:rowOff>18123</xdr:rowOff>
    </xdr:to>
    <xdr:sp macro="" textlink="">
      <xdr:nvSpPr>
        <xdr:cNvPr id="720" name="楕円 719"/>
        <xdr:cNvSpPr/>
      </xdr:nvSpPr>
      <xdr:spPr>
        <a:xfrm>
          <a:off x="12763500" y="165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9250</xdr:rowOff>
    </xdr:from>
    <xdr:ext cx="534377" cy="259045"/>
    <xdr:sp macro="" textlink="">
      <xdr:nvSpPr>
        <xdr:cNvPr id="721" name="テキスト ボックス 720"/>
        <xdr:cNvSpPr txBox="1"/>
      </xdr:nvSpPr>
      <xdr:spPr>
        <a:xfrm>
          <a:off x="12547111"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0" name="フローチャート: 判断 759"/>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1" name="テキスト ボックス 760"/>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類似団体平均との差が大きい費目として、総務費、労働費、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及び教育費が高い水準、議会費と民生費が低い水準となっている。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総務費については、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各種基金元金積立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の増により昨年度より数値が上昇し、引き続き類似団体平均よりも高い水準となっている。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土木費については、平成２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年度以降は高い水準になっており、今後もその傾向は続くと思われる。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教育費については、市の重点施策として実施してきた学校の耐震化は終了しているものの、施設の老朽化による大規模改修が計画されていることから、今後も高い水準で推移する見込みである。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一方、民生費については、類似団体平均よりも低水準で推移しているものの毎年増加しており、今後もその傾向が続くと思われる。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上記で挙げた以外の費目については、大きな増減はなく、今後も同じような傾向が続くと思われるが、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事業の見直し等により、適正な財政運営を図っていく必要がある。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額を上回り</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前年度からさらに増加し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、高い水準で推移している。市税の伸びによる歳入の増加が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主な</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要因である。</a:t>
          </a:r>
          <a:endParaRPr lang="ja-JP" altLang="ja-JP" sz="13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今後も引き続き、財源確保とあわせ、事業等の抜本的な見直しによる歳出削減を図り、財政調整基金の残高確保に努める必要がある。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前年度に続き、すべての会計で黒字を維持している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標準財政規模比は前年度と比較すると、特に一般会計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と国民健康保険特別会計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の黒字幅が増加し、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その他会計（黒字）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の黒字幅が減少した。</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また、公共下水道事業会計については、令和元年度から企業会計に移行したため、前年度以前との比較はできない。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それ以外の会計は概ね同程度の黒字幅となっている。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いずれの会計も黒字ではあるものの、特に国民健康保険特別会計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介護保険特別会計及び公共下水道事業会計は一般会計からの繰出金も大きいため、個別会計内においても効率的な財政運営を図っていく必要がある。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40019523</v>
      </c>
      <c r="BO4" s="462"/>
      <c r="BP4" s="462"/>
      <c r="BQ4" s="462"/>
      <c r="BR4" s="462"/>
      <c r="BS4" s="462"/>
      <c r="BT4" s="462"/>
      <c r="BU4" s="463"/>
      <c r="BV4" s="461">
        <v>40071775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10.9</v>
      </c>
      <c r="CU4" s="646"/>
      <c r="CV4" s="646"/>
      <c r="CW4" s="646"/>
      <c r="CX4" s="646"/>
      <c r="CY4" s="646"/>
      <c r="CZ4" s="646"/>
      <c r="DA4" s="647"/>
      <c r="DB4" s="645">
        <v>10.6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37766377</v>
      </c>
      <c r="BO5" s="467"/>
      <c r="BP5" s="467"/>
      <c r="BQ5" s="467"/>
      <c r="BR5" s="467"/>
      <c r="BS5" s="467"/>
      <c r="BT5" s="467"/>
      <c r="BU5" s="468"/>
      <c r="BV5" s="466">
        <v>37880604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82.4</v>
      </c>
      <c r="CU5" s="437"/>
      <c r="CV5" s="437"/>
      <c r="CW5" s="437"/>
      <c r="CX5" s="437"/>
      <c r="CY5" s="437"/>
      <c r="CZ5" s="437"/>
      <c r="DA5" s="438"/>
      <c r="DB5" s="436">
        <v>82.8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2253146</v>
      </c>
      <c r="BO6" s="467"/>
      <c r="BP6" s="467"/>
      <c r="BQ6" s="467"/>
      <c r="BR6" s="467"/>
      <c r="BS6" s="467"/>
      <c r="BT6" s="467"/>
      <c r="BU6" s="468"/>
      <c r="BV6" s="466">
        <v>2191171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82.4</v>
      </c>
      <c r="CU6" s="620"/>
      <c r="CV6" s="620"/>
      <c r="CW6" s="620"/>
      <c r="CX6" s="620"/>
      <c r="CY6" s="620"/>
      <c r="CZ6" s="620"/>
      <c r="DA6" s="621"/>
      <c r="DB6" s="619">
        <v>82.8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253759</v>
      </c>
      <c r="BO7" s="467"/>
      <c r="BP7" s="467"/>
      <c r="BQ7" s="467"/>
      <c r="BR7" s="467"/>
      <c r="BS7" s="467"/>
      <c r="BT7" s="467"/>
      <c r="BU7" s="468"/>
      <c r="BV7" s="466">
        <v>294836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18274945</v>
      </c>
      <c r="CU7" s="467"/>
      <c r="CV7" s="467"/>
      <c r="CW7" s="467"/>
      <c r="CX7" s="467"/>
      <c r="CY7" s="467"/>
      <c r="CZ7" s="467"/>
      <c r="DA7" s="468"/>
      <c r="DB7" s="466">
        <v>17907432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1999387</v>
      </c>
      <c r="BO8" s="467"/>
      <c r="BP8" s="467"/>
      <c r="BQ8" s="467"/>
      <c r="BR8" s="467"/>
      <c r="BS8" s="467"/>
      <c r="BT8" s="467"/>
      <c r="BU8" s="468"/>
      <c r="BV8" s="466">
        <v>1896335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1.04</v>
      </c>
      <c r="CU8" s="580"/>
      <c r="CV8" s="580"/>
      <c r="CW8" s="580"/>
      <c r="CX8" s="580"/>
      <c r="CY8" s="580"/>
      <c r="CZ8" s="580"/>
      <c r="DA8" s="581"/>
      <c r="DB8" s="579">
        <v>1.04</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88078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101</v>
      </c>
      <c r="AV9" s="524"/>
      <c r="AW9" s="524"/>
      <c r="AX9" s="524"/>
      <c r="AY9" s="446" t="s">
        <v>114</v>
      </c>
      <c r="AZ9" s="447"/>
      <c r="BA9" s="447"/>
      <c r="BB9" s="447"/>
      <c r="BC9" s="447"/>
      <c r="BD9" s="447"/>
      <c r="BE9" s="447"/>
      <c r="BF9" s="447"/>
      <c r="BG9" s="447"/>
      <c r="BH9" s="447"/>
      <c r="BI9" s="447"/>
      <c r="BJ9" s="447"/>
      <c r="BK9" s="447"/>
      <c r="BL9" s="447"/>
      <c r="BM9" s="448"/>
      <c r="BN9" s="466">
        <v>103052</v>
      </c>
      <c r="BO9" s="467"/>
      <c r="BP9" s="467"/>
      <c r="BQ9" s="467"/>
      <c r="BR9" s="467"/>
      <c r="BS9" s="467"/>
      <c r="BT9" s="467"/>
      <c r="BU9" s="468"/>
      <c r="BV9" s="466">
        <v>383538</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12</v>
      </c>
      <c r="CU9" s="437"/>
      <c r="CV9" s="437"/>
      <c r="CW9" s="437"/>
      <c r="CX9" s="437"/>
      <c r="CY9" s="437"/>
      <c r="CZ9" s="437"/>
      <c r="DA9" s="438"/>
      <c r="DB9" s="436">
        <v>12.4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89030</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1585274</v>
      </c>
      <c r="BO10" s="467"/>
      <c r="BP10" s="467"/>
      <c r="BQ10" s="467"/>
      <c r="BR10" s="467"/>
      <c r="BS10" s="467"/>
      <c r="BT10" s="467"/>
      <c r="BU10" s="468"/>
      <c r="BV10" s="466">
        <v>1140199</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88252</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1129100</v>
      </c>
      <c r="BO12" s="467"/>
      <c r="BP12" s="467"/>
      <c r="BQ12" s="467"/>
      <c r="BR12" s="467"/>
      <c r="BS12" s="467"/>
      <c r="BT12" s="467"/>
      <c r="BU12" s="468"/>
      <c r="BV12" s="466">
        <v>909000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85857</v>
      </c>
      <c r="S13" s="570"/>
      <c r="T13" s="570"/>
      <c r="U13" s="570"/>
      <c r="V13" s="571"/>
      <c r="W13" s="557" t="s">
        <v>137</v>
      </c>
      <c r="X13" s="479"/>
      <c r="Y13" s="479"/>
      <c r="Z13" s="479"/>
      <c r="AA13" s="479"/>
      <c r="AB13" s="480"/>
      <c r="AC13" s="442">
        <v>1198</v>
      </c>
      <c r="AD13" s="443"/>
      <c r="AE13" s="443"/>
      <c r="AF13" s="443"/>
      <c r="AG13" s="444"/>
      <c r="AH13" s="442">
        <v>1175</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559226</v>
      </c>
      <c r="BO13" s="467"/>
      <c r="BP13" s="467"/>
      <c r="BQ13" s="467"/>
      <c r="BR13" s="467"/>
      <c r="BS13" s="467"/>
      <c r="BT13" s="467"/>
      <c r="BU13" s="468"/>
      <c r="BV13" s="466">
        <v>614737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10.199999999999999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88856</v>
      </c>
      <c r="S14" s="570"/>
      <c r="T14" s="570"/>
      <c r="U14" s="570"/>
      <c r="V14" s="571"/>
      <c r="W14" s="572"/>
      <c r="X14" s="482"/>
      <c r="Y14" s="482"/>
      <c r="Z14" s="482"/>
      <c r="AA14" s="482"/>
      <c r="AB14" s="483"/>
      <c r="AC14" s="562">
        <v>2.7</v>
      </c>
      <c r="AD14" s="563"/>
      <c r="AE14" s="563"/>
      <c r="AF14" s="563"/>
      <c r="AG14" s="564"/>
      <c r="AH14" s="562">
        <v>2.5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64.099999999999994</v>
      </c>
      <c r="CU14" s="574"/>
      <c r="CV14" s="574"/>
      <c r="CW14" s="574"/>
      <c r="CX14" s="574"/>
      <c r="CY14" s="574"/>
      <c r="CZ14" s="574"/>
      <c r="DA14" s="575"/>
      <c r="DB14" s="573">
        <v>70.2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86640</v>
      </c>
      <c r="S15" s="570"/>
      <c r="T15" s="570"/>
      <c r="U15" s="570"/>
      <c r="V15" s="571"/>
      <c r="W15" s="557" t="s">
        <v>145</v>
      </c>
      <c r="X15" s="479"/>
      <c r="Y15" s="479"/>
      <c r="Z15" s="479"/>
      <c r="AA15" s="479"/>
      <c r="AB15" s="480"/>
      <c r="AC15" s="442">
        <v>13167</v>
      </c>
      <c r="AD15" s="443"/>
      <c r="AE15" s="443"/>
      <c r="AF15" s="443"/>
      <c r="AG15" s="444"/>
      <c r="AH15" s="442">
        <v>13891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14217284</v>
      </c>
      <c r="BO15" s="462"/>
      <c r="BP15" s="462"/>
      <c r="BQ15" s="462"/>
      <c r="BR15" s="462"/>
      <c r="BS15" s="462"/>
      <c r="BT15" s="462"/>
      <c r="BU15" s="463"/>
      <c r="BV15" s="461">
        <v>13946602</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29.2</v>
      </c>
      <c r="AD16" s="563"/>
      <c r="AE16" s="563"/>
      <c r="AF16" s="563"/>
      <c r="AG16" s="564"/>
      <c r="AH16" s="562">
        <v>30</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13546158</v>
      </c>
      <c r="BO16" s="467"/>
      <c r="BP16" s="467"/>
      <c r="BQ16" s="467"/>
      <c r="BR16" s="467"/>
      <c r="BS16" s="467"/>
      <c r="BT16" s="467"/>
      <c r="BU16" s="468"/>
      <c r="BV16" s="466">
        <v>13506902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30788</v>
      </c>
      <c r="AD17" s="443"/>
      <c r="AE17" s="443"/>
      <c r="AF17" s="443"/>
      <c r="AG17" s="444"/>
      <c r="AH17" s="442">
        <v>31163</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18274945</v>
      </c>
      <c r="BO17" s="467"/>
      <c r="BP17" s="467"/>
      <c r="BQ17" s="467"/>
      <c r="BR17" s="467"/>
      <c r="BS17" s="467"/>
      <c r="BT17" s="467"/>
      <c r="BU17" s="468"/>
      <c r="BV17" s="466">
        <v>17907432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194.9</v>
      </c>
      <c r="M18" s="531"/>
      <c r="N18" s="531"/>
      <c r="O18" s="531"/>
      <c r="P18" s="531"/>
      <c r="Q18" s="531"/>
      <c r="R18" s="532"/>
      <c r="S18" s="532"/>
      <c r="T18" s="532"/>
      <c r="U18" s="532"/>
      <c r="V18" s="533"/>
      <c r="W18" s="547"/>
      <c r="X18" s="548"/>
      <c r="Y18" s="548"/>
      <c r="Z18" s="548"/>
      <c r="AA18" s="548"/>
      <c r="AB18" s="558"/>
      <c r="AC18" s="430">
        <v>68.2</v>
      </c>
      <c r="AD18" s="431"/>
      <c r="AE18" s="431"/>
      <c r="AF18" s="431"/>
      <c r="AG18" s="534"/>
      <c r="AH18" s="430">
        <v>67.400000000000006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15759904</v>
      </c>
      <c r="BO18" s="467"/>
      <c r="BP18" s="467"/>
      <c r="BQ18" s="467"/>
      <c r="BR18" s="467"/>
      <c r="BS18" s="467"/>
      <c r="BT18" s="467"/>
      <c r="BU18" s="468"/>
      <c r="BV18" s="466">
        <v>15543872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452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23939463</v>
      </c>
      <c r="BO19" s="467"/>
      <c r="BP19" s="467"/>
      <c r="BQ19" s="467"/>
      <c r="BR19" s="467"/>
      <c r="BS19" s="467"/>
      <c r="BT19" s="467"/>
      <c r="BU19" s="468"/>
      <c r="BV19" s="466">
        <v>23107109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31610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25441225</v>
      </c>
      <c r="BO23" s="467"/>
      <c r="BP23" s="467"/>
      <c r="BQ23" s="467"/>
      <c r="BR23" s="467"/>
      <c r="BS23" s="467"/>
      <c r="BT23" s="467"/>
      <c r="BU23" s="468"/>
      <c r="BV23" s="466">
        <v>26299809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8800</v>
      </c>
      <c r="R24" s="443"/>
      <c r="S24" s="443"/>
      <c r="T24" s="443"/>
      <c r="U24" s="443"/>
      <c r="V24" s="444"/>
      <c r="W24" s="508"/>
      <c r="X24" s="499"/>
      <c r="Y24" s="500"/>
      <c r="Z24" s="439" t="s">
        <v>169</v>
      </c>
      <c r="AA24" s="440"/>
      <c r="AB24" s="440"/>
      <c r="AC24" s="440"/>
      <c r="AD24" s="440"/>
      <c r="AE24" s="440"/>
      <c r="AF24" s="440"/>
      <c r="AG24" s="441"/>
      <c r="AH24" s="442">
        <v>554</v>
      </c>
      <c r="AI24" s="443"/>
      <c r="AJ24" s="443"/>
      <c r="AK24" s="443"/>
      <c r="AL24" s="444"/>
      <c r="AM24" s="442">
        <v>1690254</v>
      </c>
      <c r="AN24" s="443"/>
      <c r="AO24" s="443"/>
      <c r="AP24" s="443"/>
      <c r="AQ24" s="443"/>
      <c r="AR24" s="444"/>
      <c r="AS24" s="442">
        <v>3051</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3868028</v>
      </c>
      <c r="BO24" s="467"/>
      <c r="BP24" s="467"/>
      <c r="BQ24" s="467"/>
      <c r="BR24" s="467"/>
      <c r="BS24" s="467"/>
      <c r="BT24" s="467"/>
      <c r="BU24" s="468"/>
      <c r="BV24" s="466">
        <v>4117552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2</v>
      </c>
      <c r="M25" s="443"/>
      <c r="N25" s="443"/>
      <c r="O25" s="443"/>
      <c r="P25" s="444"/>
      <c r="Q25" s="442">
        <v>7000</v>
      </c>
      <c r="R25" s="443"/>
      <c r="S25" s="443"/>
      <c r="T25" s="443"/>
      <c r="U25" s="443"/>
      <c r="V25" s="444"/>
      <c r="W25" s="508"/>
      <c r="X25" s="499"/>
      <c r="Y25" s="500"/>
      <c r="Z25" s="439" t="s">
        <v>172</v>
      </c>
      <c r="AA25" s="440"/>
      <c r="AB25" s="440"/>
      <c r="AC25" s="440"/>
      <c r="AD25" s="440"/>
      <c r="AE25" s="440"/>
      <c r="AF25" s="440"/>
      <c r="AG25" s="441"/>
      <c r="AH25" s="442" t="s">
        <v>135</v>
      </c>
      <c r="AI25" s="443"/>
      <c r="AJ25" s="443"/>
      <c r="AK25" s="443"/>
      <c r="AL25" s="444"/>
      <c r="AM25" s="442" t="s">
        <v>135</v>
      </c>
      <c r="AN25" s="443"/>
      <c r="AO25" s="443"/>
      <c r="AP25" s="443"/>
      <c r="AQ25" s="443"/>
      <c r="AR25" s="444"/>
      <c r="AS25" s="442" t="s">
        <v>126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6895147</v>
      </c>
      <c r="BO25" s="462"/>
      <c r="BP25" s="462"/>
      <c r="BQ25" s="462"/>
      <c r="BR25" s="462"/>
      <c r="BS25" s="462"/>
      <c r="BT25" s="462"/>
      <c r="BU25" s="463"/>
      <c r="BV25" s="461">
        <v>8292574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6730</v>
      </c>
      <c r="R26" s="443"/>
      <c r="S26" s="443"/>
      <c r="T26" s="443"/>
      <c r="U26" s="443"/>
      <c r="V26" s="444"/>
      <c r="W26" s="508"/>
      <c r="X26" s="499"/>
      <c r="Y26" s="500"/>
      <c r="Z26" s="439" t="s">
        <v>175</v>
      </c>
      <c r="AA26" s="521"/>
      <c r="AB26" s="521"/>
      <c r="AC26" s="521"/>
      <c r="AD26" s="521"/>
      <c r="AE26" s="521"/>
      <c r="AF26" s="521"/>
      <c r="AG26" s="522"/>
      <c r="AH26" s="442">
        <v>39</v>
      </c>
      <c r="AI26" s="443"/>
      <c r="AJ26" s="443"/>
      <c r="AK26" s="443"/>
      <c r="AL26" s="444"/>
      <c r="AM26" s="442">
        <v>139659</v>
      </c>
      <c r="AN26" s="443"/>
      <c r="AO26" s="443"/>
      <c r="AP26" s="443"/>
      <c r="AQ26" s="443"/>
      <c r="AR26" s="444"/>
      <c r="AS26" s="442">
        <v>3581</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4500</v>
      </c>
      <c r="R27" s="443"/>
      <c r="S27" s="443"/>
      <c r="T27" s="443"/>
      <c r="U27" s="443"/>
      <c r="V27" s="444"/>
      <c r="W27" s="508"/>
      <c r="X27" s="499"/>
      <c r="Y27" s="500"/>
      <c r="Z27" s="439" t="s">
        <v>178</v>
      </c>
      <c r="AA27" s="440"/>
      <c r="AB27" s="440"/>
      <c r="AC27" s="440"/>
      <c r="AD27" s="440"/>
      <c r="AE27" s="440"/>
      <c r="AF27" s="440"/>
      <c r="AG27" s="441"/>
      <c r="AH27" s="442">
        <v>47</v>
      </c>
      <c r="AI27" s="443"/>
      <c r="AJ27" s="443"/>
      <c r="AK27" s="443"/>
      <c r="AL27" s="444"/>
      <c r="AM27" s="442">
        <v>145524</v>
      </c>
      <c r="AN27" s="443"/>
      <c r="AO27" s="443"/>
      <c r="AP27" s="443"/>
      <c r="AQ27" s="443"/>
      <c r="AR27" s="444"/>
      <c r="AS27" s="442">
        <v>3096</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180</v>
      </c>
      <c r="BO27" s="470"/>
      <c r="BP27" s="470"/>
      <c r="BQ27" s="470"/>
      <c r="BR27" s="470"/>
      <c r="BS27" s="470"/>
      <c r="BT27" s="470"/>
      <c r="BU27" s="471"/>
      <c r="BV27" s="469">
        <v>72817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4100</v>
      </c>
      <c r="R28" s="443"/>
      <c r="S28" s="443"/>
      <c r="T28" s="443"/>
      <c r="U28" s="443"/>
      <c r="V28" s="444"/>
      <c r="W28" s="508"/>
      <c r="X28" s="499"/>
      <c r="Y28" s="500"/>
      <c r="Z28" s="439" t="s">
        <v>182</v>
      </c>
      <c r="AA28" s="440"/>
      <c r="AB28" s="440"/>
      <c r="AC28" s="440"/>
      <c r="AD28" s="440"/>
      <c r="AE28" s="440"/>
      <c r="AF28" s="440"/>
      <c r="AG28" s="441"/>
      <c r="AH28" s="442" t="s">
        <v>135</v>
      </c>
      <c r="AI28" s="443"/>
      <c r="AJ28" s="443"/>
      <c r="AK28" s="443"/>
      <c r="AL28" s="444"/>
      <c r="AM28" s="442" t="s">
        <v>135</v>
      </c>
      <c r="AN28" s="443"/>
      <c r="AO28" s="443"/>
      <c r="AP28" s="443"/>
      <c r="AQ28" s="443"/>
      <c r="AR28" s="444"/>
      <c r="AS28" s="442" t="s">
        <v>180</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2207379</v>
      </c>
      <c r="BO28" s="462"/>
      <c r="BP28" s="462"/>
      <c r="BQ28" s="462"/>
      <c r="BR28" s="462"/>
      <c r="BS28" s="462"/>
      <c r="BT28" s="462"/>
      <c r="BU28" s="463"/>
      <c r="BV28" s="461">
        <v>1751205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19</v>
      </c>
      <c r="M29" s="443"/>
      <c r="N29" s="443"/>
      <c r="O29" s="443"/>
      <c r="P29" s="444"/>
      <c r="Q29" s="442">
        <v>3830</v>
      </c>
      <c r="R29" s="443"/>
      <c r="S29" s="443"/>
      <c r="T29" s="443"/>
      <c r="U29" s="443"/>
      <c r="V29" s="444"/>
      <c r="W29" s="509"/>
      <c r="X29" s="510"/>
      <c r="Y29" s="511"/>
      <c r="Z29" s="439" t="s">
        <v>185</v>
      </c>
      <c r="AA29" s="440"/>
      <c r="AB29" s="440"/>
      <c r="AC29" s="440"/>
      <c r="AD29" s="440"/>
      <c r="AE29" s="440"/>
      <c r="AF29" s="440"/>
      <c r="AG29" s="441"/>
      <c r="AH29" s="442">
        <v>601</v>
      </c>
      <c r="AI29" s="443"/>
      <c r="AJ29" s="443"/>
      <c r="AK29" s="443"/>
      <c r="AL29" s="444"/>
      <c r="AM29" s="442">
        <v>1835778</v>
      </c>
      <c r="AN29" s="443"/>
      <c r="AO29" s="443"/>
      <c r="AP29" s="443"/>
      <c r="AQ29" s="443"/>
      <c r="AR29" s="444"/>
      <c r="AS29" s="442">
        <v>3055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10417</v>
      </c>
      <c r="BO29" s="467"/>
      <c r="BP29" s="467"/>
      <c r="BQ29" s="467"/>
      <c r="BR29" s="467"/>
      <c r="BS29" s="467"/>
      <c r="BT29" s="467"/>
      <c r="BU29" s="468"/>
      <c r="BV29" s="466">
        <v>10416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101.6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3205580</v>
      </c>
      <c r="BO30" s="470"/>
      <c r="BP30" s="470"/>
      <c r="BQ30" s="470"/>
      <c r="BR30" s="470"/>
      <c r="BS30" s="470"/>
      <c r="BT30" s="470"/>
      <c r="BU30" s="471"/>
      <c r="BV30" s="469">
        <v>2885560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196</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御殿場市・小山町広域行政組合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御殿場市小山町土地開発公社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救急医療センター特別会計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観光施設事業特別会計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駿東地区交通災害共済組合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御殿場総合サービス</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公共下水道事業会計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IF('各会計、関係団体の財政状況及び健全化判断比率'!B37="","",'各会計、関係団体の財政状況及び健全化判断比率'!B37)</f>
        <v>公設浄化槽事業特別会計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静岡県芦湖水利組合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御殿場まちづくり</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IF('各会計、関係団体の財政状況及び健全化判断比率'!B34="","",'各会計、関係団体の財政状況及び健全化判断比率'!B34)</f>
        <v>農業集落排水事業会計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静岡県後期高齢者医療広域連合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駿東勤労者福祉サービスセンター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静岡県後期高齢者医療広域連合（事業会計分）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静岡地方税滞納整理機構</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MPizjC5KiqEnLXFY48nICPy2SUY2v5bUVpSYMtE5FqIMjOhYIw9o0nTBRB0cO+fhgZpJBBWO77V3N9xF66jY7A==" saltValue="TOFosHT3Ud+l4LLIqd03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5" t="s">
        <v>568</v>
      </c>
      <c r="D34" s="1245"/>
      <c r="E34" s="1246"/>
      <c r="F34" s="32">
        <v>21.35</v>
      </c>
      <c r="G34" s="33">
        <v>21.59</v>
      </c>
      <c r="H34" s="33">
        <v>21.64</v>
      </c>
      <c r="I34" s="33">
        <v>23.27</v>
      </c>
      <c r="J34" s="34">
        <v>23.17</v>
      </c>
      <c r="K34" s="22"/>
      <c r="L34" s="22"/>
      <c r="M34" s="22"/>
      <c r="N34" s="22"/>
      <c r="O34" s="22"/>
      <c r="P34" s="22"/>
    </row>
    <row r="35" spans="1:16" ht="39" customHeight="1" x14ac:dyDescent="0.15">
      <c r="A35" s="22"/>
      <c r="B35" s="35"/>
      <c r="C35" s="1239" t="s">
        <v>569</v>
      </c>
      <c r="D35" s="1240"/>
      <c r="E35" s="1241"/>
      <c r="F35" s="36">
        <v>8.56</v>
      </c>
      <c r="G35" s="37">
        <v>9.68</v>
      </c>
      <c r="H35" s="37">
        <v>8.09</v>
      </c>
      <c r="I35" s="37">
        <v>10.42</v>
      </c>
      <c r="J35" s="38">
        <v>10.81</v>
      </c>
      <c r="K35" s="22"/>
      <c r="L35" s="22"/>
      <c r="M35" s="22"/>
      <c r="N35" s="22"/>
      <c r="O35" s="22"/>
      <c r="P35" s="22"/>
    </row>
    <row r="36" spans="1:16" ht="39" customHeight="1" x14ac:dyDescent="0.15">
      <c r="A36" s="22"/>
      <c r="B36" s="35"/>
      <c r="C36" s="1239" t="s">
        <v>570</v>
      </c>
      <c r="D36" s="1240"/>
      <c r="E36" s="1241"/>
      <c r="F36" s="36">
        <v>2.23</v>
      </c>
      <c r="G36" s="37">
        <v>2.42</v>
      </c>
      <c r="H36" s="37">
        <v>2.46</v>
      </c>
      <c r="I36" s="37">
        <v>2.54</v>
      </c>
      <c r="J36" s="38">
        <v>2.5</v>
      </c>
      <c r="K36" s="22"/>
      <c r="L36" s="22"/>
      <c r="M36" s="22"/>
      <c r="N36" s="22"/>
      <c r="O36" s="22"/>
      <c r="P36" s="22"/>
    </row>
    <row r="37" spans="1:16" ht="39" customHeight="1" x14ac:dyDescent="0.15">
      <c r="A37" s="22"/>
      <c r="B37" s="35"/>
      <c r="C37" s="1239" t="s">
        <v>571</v>
      </c>
      <c r="D37" s="1240"/>
      <c r="E37" s="1241"/>
      <c r="F37" s="36">
        <v>2.04</v>
      </c>
      <c r="G37" s="37">
        <v>4.68</v>
      </c>
      <c r="H37" s="37">
        <v>5.75</v>
      </c>
      <c r="I37" s="37">
        <v>1.32</v>
      </c>
      <c r="J37" s="38">
        <v>1.87</v>
      </c>
      <c r="K37" s="22"/>
      <c r="L37" s="22"/>
      <c r="M37" s="22"/>
      <c r="N37" s="22"/>
      <c r="O37" s="22"/>
      <c r="P37" s="22"/>
    </row>
    <row r="38" spans="1:16" ht="39" customHeight="1" x14ac:dyDescent="0.15">
      <c r="A38" s="22"/>
      <c r="B38" s="35"/>
      <c r="C38" s="1239" t="s">
        <v>572</v>
      </c>
      <c r="D38" s="1240"/>
      <c r="E38" s="1241"/>
      <c r="F38" s="36">
        <v>1.21</v>
      </c>
      <c r="G38" s="37">
        <v>1.5</v>
      </c>
      <c r="H38" s="37">
        <v>1.4</v>
      </c>
      <c r="I38" s="37">
        <v>1.81</v>
      </c>
      <c r="J38" s="38">
        <v>1.74</v>
      </c>
      <c r="K38" s="22"/>
      <c r="L38" s="22"/>
      <c r="M38" s="22"/>
      <c r="N38" s="22"/>
      <c r="O38" s="22"/>
      <c r="P38" s="22"/>
    </row>
    <row r="39" spans="1:16" ht="39" customHeight="1" x14ac:dyDescent="0.15">
      <c r="A39" s="22"/>
      <c r="B39" s="35"/>
      <c r="C39" s="1239" t="s">
        <v>573</v>
      </c>
      <c r="D39" s="1240"/>
      <c r="E39" s="1241"/>
      <c r="F39" s="36" t="s">
        <v>521</v>
      </c>
      <c r="G39" s="37" t="s">
        <v>521</v>
      </c>
      <c r="H39" s="37" t="s">
        <v>521</v>
      </c>
      <c r="I39" s="37" t="s">
        <v>521</v>
      </c>
      <c r="J39" s="38">
        <v>0.28999999999999998</v>
      </c>
      <c r="K39" s="22"/>
      <c r="L39" s="22"/>
      <c r="M39" s="22"/>
      <c r="N39" s="22"/>
      <c r="O39" s="22"/>
      <c r="P39" s="22"/>
    </row>
    <row r="40" spans="1:16" ht="39" customHeight="1" x14ac:dyDescent="0.15">
      <c r="A40" s="22"/>
      <c r="B40" s="35"/>
      <c r="C40" s="1239" t="s">
        <v>574</v>
      </c>
      <c r="D40" s="1240"/>
      <c r="E40" s="1241"/>
      <c r="F40" s="36">
        <v>0.02</v>
      </c>
      <c r="G40" s="37">
        <v>0.02</v>
      </c>
      <c r="H40" s="37">
        <v>0.02</v>
      </c>
      <c r="I40" s="37">
        <v>0.02</v>
      </c>
      <c r="J40" s="38">
        <v>0.12</v>
      </c>
      <c r="K40" s="22"/>
      <c r="L40" s="22"/>
      <c r="M40" s="22"/>
      <c r="N40" s="22"/>
      <c r="O40" s="22"/>
      <c r="P40" s="22"/>
    </row>
    <row r="41" spans="1:16" ht="39" customHeight="1" x14ac:dyDescent="0.15">
      <c r="A41" s="22"/>
      <c r="B41" s="35"/>
      <c r="C41" s="1239" t="s">
        <v>575</v>
      </c>
      <c r="D41" s="1240"/>
      <c r="E41" s="1241"/>
      <c r="F41" s="36">
        <v>0.1</v>
      </c>
      <c r="G41" s="37">
        <v>0.14000000000000001</v>
      </c>
      <c r="H41" s="37">
        <v>0.18</v>
      </c>
      <c r="I41" s="37">
        <v>0.16</v>
      </c>
      <c r="J41" s="38">
        <v>0.12</v>
      </c>
      <c r="K41" s="22"/>
      <c r="L41" s="22"/>
      <c r="M41" s="22"/>
      <c r="N41" s="22"/>
      <c r="O41" s="22"/>
      <c r="P41" s="22"/>
    </row>
    <row r="42" spans="1:16" ht="39" customHeight="1" x14ac:dyDescent="0.15">
      <c r="A42" s="22"/>
      <c r="B42" s="39"/>
      <c r="C42" s="1239" t="s">
        <v>576</v>
      </c>
      <c r="D42" s="1240"/>
      <c r="E42" s="1241"/>
      <c r="F42" s="36" t="s">
        <v>521</v>
      </c>
      <c r="G42" s="37" t="s">
        <v>521</v>
      </c>
      <c r="H42" s="37" t="s">
        <v>521</v>
      </c>
      <c r="I42" s="37" t="s">
        <v>521</v>
      </c>
      <c r="J42" s="38" t="s">
        <v>521</v>
      </c>
      <c r="K42" s="22"/>
      <c r="L42" s="22"/>
      <c r="M42" s="22"/>
      <c r="N42" s="22"/>
      <c r="O42" s="22"/>
      <c r="P42" s="22"/>
    </row>
    <row r="43" spans="1:16" ht="39" customHeight="1" thickBot="1" x14ac:dyDescent="0.2">
      <c r="A43" s="22"/>
      <c r="B43" s="40"/>
      <c r="C43" s="1242" t="s">
        <v>577</v>
      </c>
      <c r="D43" s="1243"/>
      <c r="E43" s="1244"/>
      <c r="F43" s="41">
        <v>0.26</v>
      </c>
      <c r="G43" s="42">
        <v>0.46</v>
      </c>
      <c r="H43" s="42">
        <v>0.36</v>
      </c>
      <c r="I43" s="42">
        <v>0.92</v>
      </c>
      <c r="J43" s="43">
        <v>0.16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5RFc7yZ0gpqqtUL7Q347Y1qBClmLemkx/5A3bK0boEso8+69S3f/+ZEG29jZ0qay6Hb+TDImtTVvMOA2Bb3Bg==" saltValue="OPDJECdS8twLmM1JNKkQ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2955</v>
      </c>
      <c r="L45" s="60">
        <v>2906</v>
      </c>
      <c r="M45" s="60">
        <v>2955</v>
      </c>
      <c r="N45" s="60">
        <v>2885</v>
      </c>
      <c r="O45" s="61">
        <v>2894</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521</v>
      </c>
      <c r="L46" s="64" t="s">
        <v>521</v>
      </c>
      <c r="M46" s="64" t="s">
        <v>521</v>
      </c>
      <c r="N46" s="64" t="s">
        <v>521</v>
      </c>
      <c r="O46" s="65" t="s">
        <v>521</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521</v>
      </c>
      <c r="L47" s="64" t="s">
        <v>521</v>
      </c>
      <c r="M47" s="64" t="s">
        <v>521</v>
      </c>
      <c r="N47" s="64" t="s">
        <v>521</v>
      </c>
      <c r="O47" s="65" t="s">
        <v>521</v>
      </c>
      <c r="P47" s="48"/>
      <c r="Q47" s="48"/>
      <c r="R47" s="48"/>
      <c r="S47" s="48"/>
      <c r="T47" s="48"/>
      <c r="U47" s="48"/>
    </row>
    <row r="48" spans="1:21" ht="30.75" customHeight="1" x14ac:dyDescent="0.15">
      <c r="A48" s="48"/>
      <c r="B48" s="1267"/>
      <c r="C48" s="1268"/>
      <c r="D48" s="62"/>
      <c r="E48" s="1249" t="s">
        <v>14</v>
      </c>
      <c r="F48" s="1249"/>
      <c r="G48" s="1249"/>
      <c r="H48" s="1249"/>
      <c r="I48" s="1249"/>
      <c r="J48" s="1250"/>
      <c r="K48" s="63">
        <v>573</v>
      </c>
      <c r="L48" s="64">
        <v>657</v>
      </c>
      <c r="M48" s="64">
        <v>728</v>
      </c>
      <c r="N48" s="64">
        <v>645</v>
      </c>
      <c r="O48" s="65">
        <v>490</v>
      </c>
      <c r="P48" s="48"/>
      <c r="Q48" s="48"/>
      <c r="R48" s="48"/>
      <c r="S48" s="48"/>
      <c r="T48" s="48"/>
      <c r="U48" s="48"/>
    </row>
    <row r="49" spans="1:21" ht="30.75" customHeight="1" x14ac:dyDescent="0.15">
      <c r="A49" s="48"/>
      <c r="B49" s="1267"/>
      <c r="C49" s="1268"/>
      <c r="D49" s="62"/>
      <c r="E49" s="1249" t="s">
        <v>15</v>
      </c>
      <c r="F49" s="1249"/>
      <c r="G49" s="1249"/>
      <c r="H49" s="1249"/>
      <c r="I49" s="1249"/>
      <c r="J49" s="1250"/>
      <c r="K49" s="63">
        <v>213</v>
      </c>
      <c r="L49" s="64">
        <v>121</v>
      </c>
      <c r="M49" s="64">
        <v>110</v>
      </c>
      <c r="N49" s="64">
        <v>114</v>
      </c>
      <c r="O49" s="65">
        <v>108</v>
      </c>
      <c r="P49" s="48"/>
      <c r="Q49" s="48"/>
      <c r="R49" s="48"/>
      <c r="S49" s="48"/>
      <c r="T49" s="48"/>
      <c r="U49" s="48"/>
    </row>
    <row r="50" spans="1:21" ht="30.75" customHeight="1" x14ac:dyDescent="0.15">
      <c r="A50" s="48"/>
      <c r="B50" s="1267"/>
      <c r="C50" s="1268"/>
      <c r="D50" s="62"/>
      <c r="E50" s="1249" t="s">
        <v>16</v>
      </c>
      <c r="F50" s="1249"/>
      <c r="G50" s="1249"/>
      <c r="H50" s="1249"/>
      <c r="I50" s="1249"/>
      <c r="J50" s="1250"/>
      <c r="K50" s="63">
        <v>68</v>
      </c>
      <c r="L50" s="64">
        <v>68</v>
      </c>
      <c r="M50" s="64">
        <v>68</v>
      </c>
      <c r="N50" s="64">
        <v>68</v>
      </c>
      <c r="O50" s="65">
        <v>69</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521</v>
      </c>
      <c r="L51" s="64" t="s">
        <v>521</v>
      </c>
      <c r="M51" s="64" t="s">
        <v>521</v>
      </c>
      <c r="N51" s="64" t="s">
        <v>521</v>
      </c>
      <c r="O51" s="65" t="s">
        <v>521</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2137</v>
      </c>
      <c r="L52" s="64">
        <v>2060</v>
      </c>
      <c r="M52" s="64">
        <v>2160</v>
      </c>
      <c r="N52" s="64">
        <v>2021</v>
      </c>
      <c r="O52" s="65">
        <v>1926</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1672</v>
      </c>
      <c r="L53" s="69">
        <v>1692</v>
      </c>
      <c r="M53" s="69">
        <v>1701</v>
      </c>
      <c r="N53" s="69">
        <v>1691</v>
      </c>
      <c r="O53" s="70">
        <v>1635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5" t="s">
        <v>24</v>
      </c>
      <c r="C57" s="1256"/>
      <c r="D57" s="1259" t="s">
        <v>25</v>
      </c>
      <c r="E57" s="1260"/>
      <c r="F57" s="1260"/>
      <c r="G57" s="1260"/>
      <c r="H57" s="1260"/>
      <c r="I57" s="1260"/>
      <c r="J57" s="1261"/>
      <c r="K57" s="83" t="s">
        <v>601</v>
      </c>
      <c r="L57" s="84" t="s">
        <v>601</v>
      </c>
      <c r="M57" s="84" t="s">
        <v>601</v>
      </c>
      <c r="N57" s="84" t="s">
        <v>601</v>
      </c>
      <c r="O57" s="85" t="s">
        <v>601</v>
      </c>
    </row>
    <row r="58" spans="1:21" ht="31.5" customHeight="1" thickBot="1" x14ac:dyDescent="0.2">
      <c r="B58" s="1257"/>
      <c r="C58" s="1258"/>
      <c r="D58" s="1262" t="s">
        <v>26</v>
      </c>
      <c r="E58" s="1263"/>
      <c r="F58" s="1263"/>
      <c r="G58" s="1263"/>
      <c r="H58" s="1263"/>
      <c r="I58" s="1263"/>
      <c r="J58" s="1264"/>
      <c r="K58" s="86" t="s">
        <v>601</v>
      </c>
      <c r="L58" s="87" t="s">
        <v>601</v>
      </c>
      <c r="M58" s="87" t="s">
        <v>601</v>
      </c>
      <c r="N58" s="87" t="s">
        <v>601</v>
      </c>
      <c r="O58" s="88" t="s">
        <v>601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4I/0zDES/XsoJgzVCoDHvQBTXvEv3eKSZyeiESrwD/lNn7O3/NBM3rwd0VToclMfZ5qpZrbH8yhPf693q6WQ==" saltValue="4bgwZcRNaLPZuxQTl3Y/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85" t="s">
        <v>29</v>
      </c>
      <c r="C41" s="1286"/>
      <c r="D41" s="102"/>
      <c r="E41" s="1287" t="s">
        <v>30</v>
      </c>
      <c r="F41" s="1287"/>
      <c r="G41" s="1287"/>
      <c r="H41" s="1288"/>
      <c r="I41" s="103">
        <v>26358</v>
      </c>
      <c r="J41" s="104">
        <v>26973</v>
      </c>
      <c r="K41" s="104">
        <v>26396</v>
      </c>
      <c r="L41" s="104">
        <v>26300</v>
      </c>
      <c r="M41" s="105">
        <v>25441</v>
      </c>
    </row>
    <row r="42" spans="2:13" ht="27.75" customHeight="1" x14ac:dyDescent="0.15">
      <c r="B42" s="1275"/>
      <c r="C42" s="1276"/>
      <c r="D42" s="106"/>
      <c r="E42" s="1279" t="s">
        <v>31</v>
      </c>
      <c r="F42" s="1279"/>
      <c r="G42" s="1279"/>
      <c r="H42" s="1280"/>
      <c r="I42" s="107">
        <v>1528</v>
      </c>
      <c r="J42" s="108">
        <v>1423</v>
      </c>
      <c r="K42" s="108">
        <v>1002</v>
      </c>
      <c r="L42" s="108">
        <v>972</v>
      </c>
      <c r="M42" s="109">
        <v>1332</v>
      </c>
    </row>
    <row r="43" spans="2:13" ht="27.75" customHeight="1" x14ac:dyDescent="0.15">
      <c r="B43" s="1275"/>
      <c r="C43" s="1276"/>
      <c r="D43" s="106"/>
      <c r="E43" s="1279" t="s">
        <v>32</v>
      </c>
      <c r="F43" s="1279"/>
      <c r="G43" s="1279"/>
      <c r="H43" s="1280"/>
      <c r="I43" s="107">
        <v>6429</v>
      </c>
      <c r="J43" s="108">
        <v>6301</v>
      </c>
      <c r="K43" s="108">
        <v>6255</v>
      </c>
      <c r="L43" s="108">
        <v>6212</v>
      </c>
      <c r="M43" s="109">
        <v>6880</v>
      </c>
    </row>
    <row r="44" spans="2:13" ht="27.75" customHeight="1" x14ac:dyDescent="0.15">
      <c r="B44" s="1275"/>
      <c r="C44" s="1276"/>
      <c r="D44" s="106"/>
      <c r="E44" s="1279" t="s">
        <v>33</v>
      </c>
      <c r="F44" s="1279"/>
      <c r="G44" s="1279"/>
      <c r="H44" s="1280"/>
      <c r="I44" s="107">
        <v>908</v>
      </c>
      <c r="J44" s="108">
        <v>829</v>
      </c>
      <c r="K44" s="108">
        <v>1752</v>
      </c>
      <c r="L44" s="108">
        <v>1629</v>
      </c>
      <c r="M44" s="109">
        <v>1559</v>
      </c>
    </row>
    <row r="45" spans="2:13" ht="27.75" customHeight="1" x14ac:dyDescent="0.15">
      <c r="B45" s="1275"/>
      <c r="C45" s="1276"/>
      <c r="D45" s="106"/>
      <c r="E45" s="1279" t="s">
        <v>34</v>
      </c>
      <c r="F45" s="1279"/>
      <c r="G45" s="1279"/>
      <c r="H45" s="1280"/>
      <c r="I45" s="107">
        <v>4238</v>
      </c>
      <c r="J45" s="108">
        <v>4226</v>
      </c>
      <c r="K45" s="108">
        <v>4246</v>
      </c>
      <c r="L45" s="108">
        <v>4016</v>
      </c>
      <c r="M45" s="109">
        <v>4026</v>
      </c>
    </row>
    <row r="46" spans="2:13" ht="27.75" customHeight="1" x14ac:dyDescent="0.15">
      <c r="B46" s="1275"/>
      <c r="C46" s="1276"/>
      <c r="D46" s="110"/>
      <c r="E46" s="1279" t="s">
        <v>35</v>
      </c>
      <c r="F46" s="1279"/>
      <c r="G46" s="1279"/>
      <c r="H46" s="1280"/>
      <c r="I46" s="107" t="s">
        <v>521</v>
      </c>
      <c r="J46" s="108" t="s">
        <v>521</v>
      </c>
      <c r="K46" s="108" t="s">
        <v>521</v>
      </c>
      <c r="L46" s="108" t="s">
        <v>521</v>
      </c>
      <c r="M46" s="109" t="s">
        <v>521</v>
      </c>
    </row>
    <row r="47" spans="2:13" ht="27.75" customHeight="1" x14ac:dyDescent="0.15">
      <c r="B47" s="1275"/>
      <c r="C47" s="1276"/>
      <c r="D47" s="111"/>
      <c r="E47" s="1289" t="s">
        <v>36</v>
      </c>
      <c r="F47" s="1290"/>
      <c r="G47" s="1290"/>
      <c r="H47" s="1291"/>
      <c r="I47" s="107" t="s">
        <v>521</v>
      </c>
      <c r="J47" s="108" t="s">
        <v>521</v>
      </c>
      <c r="K47" s="108" t="s">
        <v>521</v>
      </c>
      <c r="L47" s="108" t="s">
        <v>521</v>
      </c>
      <c r="M47" s="109" t="s">
        <v>521</v>
      </c>
    </row>
    <row r="48" spans="2:13" ht="27.75" customHeight="1" x14ac:dyDescent="0.15">
      <c r="B48" s="1275"/>
      <c r="C48" s="1276"/>
      <c r="D48" s="106"/>
      <c r="E48" s="1279" t="s">
        <v>37</v>
      </c>
      <c r="F48" s="1279"/>
      <c r="G48" s="1279"/>
      <c r="H48" s="1280"/>
      <c r="I48" s="107" t="s">
        <v>521</v>
      </c>
      <c r="J48" s="108" t="s">
        <v>521</v>
      </c>
      <c r="K48" s="108" t="s">
        <v>521</v>
      </c>
      <c r="L48" s="108" t="s">
        <v>521</v>
      </c>
      <c r="M48" s="109" t="s">
        <v>521</v>
      </c>
    </row>
    <row r="49" spans="2:13" ht="27.75" customHeight="1" x14ac:dyDescent="0.15">
      <c r="B49" s="1277"/>
      <c r="C49" s="1278"/>
      <c r="D49" s="106"/>
      <c r="E49" s="1279" t="s">
        <v>38</v>
      </c>
      <c r="F49" s="1279"/>
      <c r="G49" s="1279"/>
      <c r="H49" s="1280"/>
      <c r="I49" s="107" t="s">
        <v>521</v>
      </c>
      <c r="J49" s="108" t="s">
        <v>521</v>
      </c>
      <c r="K49" s="108" t="s">
        <v>521</v>
      </c>
      <c r="L49" s="108" t="s">
        <v>521</v>
      </c>
      <c r="M49" s="109" t="s">
        <v>521</v>
      </c>
    </row>
    <row r="50" spans="2:13" ht="27.75" customHeight="1" x14ac:dyDescent="0.15">
      <c r="B50" s="1273" t="s">
        <v>39</v>
      </c>
      <c r="C50" s="1274"/>
      <c r="D50" s="112"/>
      <c r="E50" s="1279" t="s">
        <v>40</v>
      </c>
      <c r="F50" s="1279"/>
      <c r="G50" s="1279"/>
      <c r="H50" s="1280"/>
      <c r="I50" s="107">
        <v>4379</v>
      </c>
      <c r="J50" s="108">
        <v>5003</v>
      </c>
      <c r="K50" s="108">
        <v>5165</v>
      </c>
      <c r="L50" s="108">
        <v>6613</v>
      </c>
      <c r="M50" s="109">
        <v>7457</v>
      </c>
    </row>
    <row r="51" spans="2:13" ht="27.75" customHeight="1" x14ac:dyDescent="0.15">
      <c r="B51" s="1275"/>
      <c r="C51" s="1276"/>
      <c r="D51" s="106"/>
      <c r="E51" s="1279" t="s">
        <v>41</v>
      </c>
      <c r="F51" s="1279"/>
      <c r="G51" s="1279"/>
      <c r="H51" s="1280"/>
      <c r="I51" s="107">
        <v>4776</v>
      </c>
      <c r="J51" s="108">
        <v>4456</v>
      </c>
      <c r="K51" s="108">
        <v>4329</v>
      </c>
      <c r="L51" s="108">
        <v>4308</v>
      </c>
      <c r="M51" s="109">
        <v>5317</v>
      </c>
    </row>
    <row r="52" spans="2:13" ht="27.75" customHeight="1" x14ac:dyDescent="0.15">
      <c r="B52" s="1277"/>
      <c r="C52" s="1278"/>
      <c r="D52" s="106"/>
      <c r="E52" s="1279" t="s">
        <v>42</v>
      </c>
      <c r="F52" s="1279"/>
      <c r="G52" s="1279"/>
      <c r="H52" s="1280"/>
      <c r="I52" s="107">
        <v>17830</v>
      </c>
      <c r="J52" s="108">
        <v>17814</v>
      </c>
      <c r="K52" s="108">
        <v>17390</v>
      </c>
      <c r="L52" s="108">
        <v>16705</v>
      </c>
      <c r="M52" s="109">
        <v>15672</v>
      </c>
    </row>
    <row r="53" spans="2:13" ht="27.75" customHeight="1" thickBot="1" x14ac:dyDescent="0.2">
      <c r="B53" s="1281" t="s">
        <v>43</v>
      </c>
      <c r="C53" s="1282"/>
      <c r="D53" s="113"/>
      <c r="E53" s="1283" t="s">
        <v>44</v>
      </c>
      <c r="F53" s="1283"/>
      <c r="G53" s="1283"/>
      <c r="H53" s="1284"/>
      <c r="I53" s="114">
        <v>12476</v>
      </c>
      <c r="J53" s="115">
        <v>12479</v>
      </c>
      <c r="K53" s="115">
        <v>12767</v>
      </c>
      <c r="L53" s="115">
        <v>11502</v>
      </c>
      <c r="M53" s="116">
        <v>10792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8eFyvay5bn6EzX1F0K34thdh0a+R+ZVbbDlA8Wsadn0tt2SuqRGeHb2/Y3F4k6oc5e1vomxxQIa5qUNitWHQA==" saltValue="2gVgoHALKfcsbWhB0/wX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0" t="s">
        <v>47</v>
      </c>
      <c r="D55" s="1300"/>
      <c r="E55" s="1301"/>
      <c r="F55" s="128">
        <v>1520</v>
      </c>
      <c r="G55" s="128">
        <v>1751</v>
      </c>
      <c r="H55" s="129">
        <v>2207</v>
      </c>
    </row>
    <row r="56" spans="2:8" ht="52.5" customHeight="1" x14ac:dyDescent="0.15">
      <c r="B56" s="130"/>
      <c r="C56" s="1302" t="s">
        <v>48</v>
      </c>
      <c r="D56" s="1302"/>
      <c r="E56" s="1303"/>
      <c r="F56" s="131">
        <v>10</v>
      </c>
      <c r="G56" s="131">
        <v>10</v>
      </c>
      <c r="H56" s="132">
        <v>10</v>
      </c>
    </row>
    <row r="57" spans="2:8" ht="53.25" customHeight="1" x14ac:dyDescent="0.15">
      <c r="B57" s="130"/>
      <c r="C57" s="1304" t="s">
        <v>49</v>
      </c>
      <c r="D57" s="1304"/>
      <c r="E57" s="1305"/>
      <c r="F57" s="133">
        <v>2722</v>
      </c>
      <c r="G57" s="133">
        <v>2886</v>
      </c>
      <c r="H57" s="134">
        <v>3206</v>
      </c>
    </row>
    <row r="58" spans="2:8" ht="45.75" customHeight="1" x14ac:dyDescent="0.15">
      <c r="B58" s="135"/>
      <c r="C58" s="1292" t="s">
        <v>596</v>
      </c>
      <c r="D58" s="1293"/>
      <c r="E58" s="1294"/>
      <c r="F58" s="136">
        <v>2251</v>
      </c>
      <c r="G58" s="136">
        <v>2244</v>
      </c>
      <c r="H58" s="137">
        <v>2298</v>
      </c>
    </row>
    <row r="59" spans="2:8" ht="45.75" customHeight="1" x14ac:dyDescent="0.15">
      <c r="B59" s="135"/>
      <c r="C59" s="1292" t="s">
        <v>597</v>
      </c>
      <c r="D59" s="1293"/>
      <c r="E59" s="1294"/>
      <c r="F59" s="136" t="s">
        <v>521</v>
      </c>
      <c r="G59" s="136">
        <v>109</v>
      </c>
      <c r="H59" s="137">
        <v>480</v>
      </c>
    </row>
    <row r="60" spans="2:8" ht="45.75" customHeight="1" x14ac:dyDescent="0.15">
      <c r="B60" s="135"/>
      <c r="C60" s="1292" t="s">
        <v>598</v>
      </c>
      <c r="D60" s="1293"/>
      <c r="E60" s="1294"/>
      <c r="F60" s="136">
        <v>188</v>
      </c>
      <c r="G60" s="136">
        <v>187</v>
      </c>
      <c r="H60" s="137">
        <v>155</v>
      </c>
    </row>
    <row r="61" spans="2:8" ht="45.75" customHeight="1" x14ac:dyDescent="0.15">
      <c r="B61" s="135"/>
      <c r="C61" s="1292" t="s">
        <v>599</v>
      </c>
      <c r="D61" s="1293"/>
      <c r="E61" s="1294"/>
      <c r="F61" s="136">
        <v>120</v>
      </c>
      <c r="G61" s="136">
        <v>120</v>
      </c>
      <c r="H61" s="137">
        <v>120</v>
      </c>
    </row>
    <row r="62" spans="2:8" ht="45.75" customHeight="1" thickBot="1" x14ac:dyDescent="0.2">
      <c r="B62" s="138"/>
      <c r="C62" s="1295" t="s">
        <v>600</v>
      </c>
      <c r="D62" s="1296"/>
      <c r="E62" s="1297"/>
      <c r="F62" s="139">
        <v>46</v>
      </c>
      <c r="G62" s="139">
        <v>57</v>
      </c>
      <c r="H62" s="140">
        <v>73</v>
      </c>
    </row>
    <row r="63" spans="2:8" ht="52.5" customHeight="1" thickBot="1" x14ac:dyDescent="0.2">
      <c r="B63" s="141"/>
      <c r="C63" s="1298" t="s">
        <v>50</v>
      </c>
      <c r="D63" s="1298"/>
      <c r="E63" s="1299"/>
      <c r="F63" s="142">
        <v>4253</v>
      </c>
      <c r="G63" s="142">
        <v>4647</v>
      </c>
      <c r="H63" s="143">
        <v>5423</v>
      </c>
    </row>
    <row r="64" spans="2:8" ht="15" customHeight="1" x14ac:dyDescent="0.15"/>
  </sheetData>
  <sheetProtection algorithmName="SHA-512" hashValue="YvykgB2Dv8H3lIGkT8owAIOV7Bl5BIJtUZpQxGLgEEd9q9i9J9RjcHn1/MoxKvI66a1aBNpxzu503nEegos3Uw==" saltValue="+2QspxRv9hBHy826NmU5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x14ac:dyDescent="0.15">
      <c r="B44" s="38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x14ac:dyDescent="0.15">
      <c r="B45" s="38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x14ac:dyDescent="0.15">
      <c r="B46" s="38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x14ac:dyDescent="0.15">
      <c r="B47" s="38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09"/>
      <c r="H50" s="1309"/>
      <c r="I50" s="1309"/>
      <c r="J50" s="1309"/>
      <c r="K50" s="396"/>
      <c r="L50" s="396"/>
      <c r="M50" s="395"/>
      <c r="N50" s="39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87"/>
      <c r="G51" s="1317"/>
      <c r="H51" s="1317"/>
      <c r="I51" s="1318"/>
      <c r="J51" s="1318"/>
      <c r="K51" s="1308"/>
      <c r="L51" s="1308"/>
      <c r="M51" s="1308"/>
      <c r="N51" s="1308"/>
      <c r="AM51" s="394"/>
      <c r="AN51" s="1306" t="s">
        <v>605</v>
      </c>
      <c r="AO51" s="1306"/>
      <c r="AP51" s="1306"/>
      <c r="AQ51" s="1306"/>
      <c r="AR51" s="1306"/>
      <c r="AS51" s="1306"/>
      <c r="AT51" s="1306"/>
      <c r="AU51" s="1306"/>
      <c r="AV51" s="1306"/>
      <c r="AW51" s="1306"/>
      <c r="AX51" s="1306"/>
      <c r="AY51" s="1306"/>
      <c r="AZ51" s="1306"/>
      <c r="BA51" s="1306"/>
      <c r="BB51" s="1306" t="s">
        <v>603</v>
      </c>
      <c r="BC51" s="1306"/>
      <c r="BD51" s="1306"/>
      <c r="BE51" s="1306"/>
      <c r="BF51" s="1306"/>
      <c r="BG51" s="1306"/>
      <c r="BH51" s="1306"/>
      <c r="BI51" s="1306"/>
      <c r="BJ51" s="1306"/>
      <c r="BK51" s="1306"/>
      <c r="BL51" s="1306"/>
      <c r="BM51" s="1306"/>
      <c r="BN51" s="1306"/>
      <c r="BO51" s="1306"/>
      <c r="BP51" s="1307">
        <v>77.2</v>
      </c>
      <c r="BQ51" s="1307"/>
      <c r="BR51" s="1307"/>
      <c r="BS51" s="1307"/>
      <c r="BT51" s="1307"/>
      <c r="BU51" s="1307"/>
      <c r="BV51" s="1307"/>
      <c r="BW51" s="1307"/>
      <c r="BX51" s="1307">
        <v>75.400000000000006</v>
      </c>
      <c r="BY51" s="1307"/>
      <c r="BZ51" s="1307"/>
      <c r="CA51" s="1307"/>
      <c r="CB51" s="1307"/>
      <c r="CC51" s="1307"/>
      <c r="CD51" s="1307"/>
      <c r="CE51" s="1307"/>
      <c r="CF51" s="1307">
        <v>76.7</v>
      </c>
      <c r="CG51" s="1307"/>
      <c r="CH51" s="1307"/>
      <c r="CI51" s="1307"/>
      <c r="CJ51" s="1307"/>
      <c r="CK51" s="1307"/>
      <c r="CL51" s="1307"/>
      <c r="CM51" s="1307"/>
      <c r="CN51" s="1307">
        <v>70.2</v>
      </c>
      <c r="CO51" s="1307"/>
      <c r="CP51" s="1307"/>
      <c r="CQ51" s="1307"/>
      <c r="CR51" s="1307"/>
      <c r="CS51" s="1307"/>
      <c r="CT51" s="1307"/>
      <c r="CU51" s="1307"/>
      <c r="CV51" s="1307">
        <v>64.099999999999994</v>
      </c>
      <c r="CW51" s="1307"/>
      <c r="CX51" s="1307"/>
      <c r="CY51" s="1307"/>
      <c r="CZ51" s="1307"/>
      <c r="DA51" s="1307"/>
      <c r="DB51" s="1307"/>
      <c r="DC51" s="1307"/>
    </row>
    <row r="52" spans="1:109" ht="13.5" x14ac:dyDescent="0.15">
      <c r="B52" s="387"/>
      <c r="G52" s="1317"/>
      <c r="H52" s="1317"/>
      <c r="I52" s="1318"/>
      <c r="J52" s="1318"/>
      <c r="K52" s="1308"/>
      <c r="L52" s="1308"/>
      <c r="M52" s="1308"/>
      <c r="N52" s="1308"/>
      <c r="AM52" s="394"/>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2"/>
      <c r="B53" s="387"/>
      <c r="G53" s="1317"/>
      <c r="H53" s="1317"/>
      <c r="I53" s="1309"/>
      <c r="J53" s="1309"/>
      <c r="K53" s="1308"/>
      <c r="L53" s="1308"/>
      <c r="M53" s="1308"/>
      <c r="N53" s="1308"/>
      <c r="AM53" s="394"/>
      <c r="AN53" s="1306"/>
      <c r="AO53" s="1306"/>
      <c r="AP53" s="1306"/>
      <c r="AQ53" s="1306"/>
      <c r="AR53" s="1306"/>
      <c r="AS53" s="1306"/>
      <c r="AT53" s="1306"/>
      <c r="AU53" s="1306"/>
      <c r="AV53" s="1306"/>
      <c r="AW53" s="1306"/>
      <c r="AX53" s="1306"/>
      <c r="AY53" s="1306"/>
      <c r="AZ53" s="1306"/>
      <c r="BA53" s="1306"/>
      <c r="BB53" s="1306" t="s">
        <v>609</v>
      </c>
      <c r="BC53" s="1306"/>
      <c r="BD53" s="1306"/>
      <c r="BE53" s="1306"/>
      <c r="BF53" s="1306"/>
      <c r="BG53" s="1306"/>
      <c r="BH53" s="1306"/>
      <c r="BI53" s="1306"/>
      <c r="BJ53" s="1306"/>
      <c r="BK53" s="1306"/>
      <c r="BL53" s="1306"/>
      <c r="BM53" s="1306"/>
      <c r="BN53" s="1306"/>
      <c r="BO53" s="1306"/>
      <c r="BP53" s="1307">
        <v>48.6</v>
      </c>
      <c r="BQ53" s="1307"/>
      <c r="BR53" s="1307"/>
      <c r="BS53" s="1307"/>
      <c r="BT53" s="1307"/>
      <c r="BU53" s="1307"/>
      <c r="BV53" s="1307"/>
      <c r="BW53" s="1307"/>
      <c r="BX53" s="1307">
        <v>44.1</v>
      </c>
      <c r="BY53" s="1307"/>
      <c r="BZ53" s="1307"/>
      <c r="CA53" s="1307"/>
      <c r="CB53" s="1307"/>
      <c r="CC53" s="1307"/>
      <c r="CD53" s="1307"/>
      <c r="CE53" s="1307"/>
      <c r="CF53" s="1307">
        <v>45.4</v>
      </c>
      <c r="CG53" s="1307"/>
      <c r="CH53" s="1307"/>
      <c r="CI53" s="1307"/>
      <c r="CJ53" s="1307"/>
      <c r="CK53" s="1307"/>
      <c r="CL53" s="1307"/>
      <c r="CM53" s="1307"/>
      <c r="CN53" s="1307">
        <v>46.1</v>
      </c>
      <c r="CO53" s="1307"/>
      <c r="CP53" s="1307"/>
      <c r="CQ53" s="1307"/>
      <c r="CR53" s="1307"/>
      <c r="CS53" s="1307"/>
      <c r="CT53" s="1307"/>
      <c r="CU53" s="1307"/>
      <c r="CV53" s="1307">
        <v>46.8</v>
      </c>
      <c r="CW53" s="1307"/>
      <c r="CX53" s="1307"/>
      <c r="CY53" s="1307"/>
      <c r="CZ53" s="1307"/>
      <c r="DA53" s="1307"/>
      <c r="DB53" s="1307"/>
      <c r="DC53" s="1307"/>
    </row>
    <row r="54" spans="1:109" ht="13.5" x14ac:dyDescent="0.15">
      <c r="A54" s="402"/>
      <c r="B54" s="387"/>
      <c r="G54" s="1317"/>
      <c r="H54" s="1317"/>
      <c r="I54" s="1309"/>
      <c r="J54" s="1309"/>
      <c r="K54" s="1308"/>
      <c r="L54" s="1308"/>
      <c r="M54" s="1308"/>
      <c r="N54" s="1308"/>
      <c r="AM54" s="394"/>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2"/>
      <c r="B55" s="387"/>
      <c r="G55" s="1309"/>
      <c r="H55" s="1309"/>
      <c r="I55" s="1309"/>
      <c r="J55" s="1309"/>
      <c r="K55" s="1308"/>
      <c r="L55" s="1308"/>
      <c r="M55" s="1308"/>
      <c r="N55" s="1308"/>
      <c r="AN55" s="1313" t="s">
        <v>604</v>
      </c>
      <c r="AO55" s="1313"/>
      <c r="AP55" s="1313"/>
      <c r="AQ55" s="1313"/>
      <c r="AR55" s="1313"/>
      <c r="AS55" s="1313"/>
      <c r="AT55" s="1313"/>
      <c r="AU55" s="1313"/>
      <c r="AV55" s="1313"/>
      <c r="AW55" s="1313"/>
      <c r="AX55" s="1313"/>
      <c r="AY55" s="1313"/>
      <c r="AZ55" s="1313"/>
      <c r="BA55" s="1313"/>
      <c r="BB55" s="1306" t="s">
        <v>603</v>
      </c>
      <c r="BC55" s="1306"/>
      <c r="BD55" s="1306"/>
      <c r="BE55" s="1306"/>
      <c r="BF55" s="1306"/>
      <c r="BG55" s="1306"/>
      <c r="BH55" s="1306"/>
      <c r="BI55" s="1306"/>
      <c r="BJ55" s="1306"/>
      <c r="BK55" s="1306"/>
      <c r="BL55" s="1306"/>
      <c r="BM55" s="1306"/>
      <c r="BN55" s="1306"/>
      <c r="BO55" s="1306"/>
      <c r="BP55" s="1307">
        <v>37.299999999999997</v>
      </c>
      <c r="BQ55" s="1307"/>
      <c r="BR55" s="1307"/>
      <c r="BS55" s="1307"/>
      <c r="BT55" s="1307"/>
      <c r="BU55" s="1307"/>
      <c r="BV55" s="1307"/>
      <c r="BW55" s="1307"/>
      <c r="BX55" s="1307">
        <v>35.299999999999997</v>
      </c>
      <c r="BY55" s="1307"/>
      <c r="BZ55" s="1307"/>
      <c r="CA55" s="1307"/>
      <c r="CB55" s="1307"/>
      <c r="CC55" s="1307"/>
      <c r="CD55" s="1307"/>
      <c r="CE55" s="1307"/>
      <c r="CF55" s="1307">
        <v>31.9</v>
      </c>
      <c r="CG55" s="1307"/>
      <c r="CH55" s="1307"/>
      <c r="CI55" s="1307"/>
      <c r="CJ55" s="1307"/>
      <c r="CK55" s="1307"/>
      <c r="CL55" s="1307"/>
      <c r="CM55" s="1307"/>
      <c r="CN55" s="1307">
        <v>24.2</v>
      </c>
      <c r="CO55" s="1307"/>
      <c r="CP55" s="1307"/>
      <c r="CQ55" s="1307"/>
      <c r="CR55" s="1307"/>
      <c r="CS55" s="1307"/>
      <c r="CT55" s="1307"/>
      <c r="CU55" s="1307"/>
      <c r="CV55" s="1307">
        <v>22.1</v>
      </c>
      <c r="CW55" s="1307"/>
      <c r="CX55" s="1307"/>
      <c r="CY55" s="1307"/>
      <c r="CZ55" s="1307"/>
      <c r="DA55" s="1307"/>
      <c r="DB55" s="1307"/>
      <c r="DC55" s="1307"/>
    </row>
    <row r="56" spans="1:109" ht="13.5" x14ac:dyDescent="0.15">
      <c r="A56" s="402"/>
      <c r="B56" s="387"/>
      <c r="G56" s="1309"/>
      <c r="H56" s="1309"/>
      <c r="I56" s="1309"/>
      <c r="J56" s="1309"/>
      <c r="K56" s="1308"/>
      <c r="L56" s="1308"/>
      <c r="M56" s="1308"/>
      <c r="N56" s="1308"/>
      <c r="AN56" s="1313"/>
      <c r="AO56" s="1313"/>
      <c r="AP56" s="1313"/>
      <c r="AQ56" s="1313"/>
      <c r="AR56" s="1313"/>
      <c r="AS56" s="1313"/>
      <c r="AT56" s="1313"/>
      <c r="AU56" s="1313"/>
      <c r="AV56" s="1313"/>
      <c r="AW56" s="1313"/>
      <c r="AX56" s="1313"/>
      <c r="AY56" s="1313"/>
      <c r="AZ56" s="1313"/>
      <c r="BA56" s="1313"/>
      <c r="BB56" s="1306"/>
      <c r="BC56" s="1306"/>
      <c r="BD56" s="1306"/>
      <c r="BE56" s="1306"/>
      <c r="BF56" s="1306"/>
      <c r="BG56" s="1306"/>
      <c r="BH56" s="1306"/>
      <c r="BI56" s="1306"/>
      <c r="BJ56" s="1306"/>
      <c r="BK56" s="1306"/>
      <c r="BL56" s="1306"/>
      <c r="BM56" s="1306"/>
      <c r="BN56" s="1306"/>
      <c r="BO56" s="1306"/>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5" x14ac:dyDescent="0.15">
      <c r="B57" s="408"/>
      <c r="G57" s="1309"/>
      <c r="H57" s="1309"/>
      <c r="I57" s="1311"/>
      <c r="J57" s="1311"/>
      <c r="K57" s="1308"/>
      <c r="L57" s="1308"/>
      <c r="M57" s="1308"/>
      <c r="N57" s="1308"/>
      <c r="AM57" s="386"/>
      <c r="AN57" s="1313"/>
      <c r="AO57" s="1313"/>
      <c r="AP57" s="1313"/>
      <c r="AQ57" s="1313"/>
      <c r="AR57" s="1313"/>
      <c r="AS57" s="1313"/>
      <c r="AT57" s="1313"/>
      <c r="AU57" s="1313"/>
      <c r="AV57" s="1313"/>
      <c r="AW57" s="1313"/>
      <c r="AX57" s="1313"/>
      <c r="AY57" s="1313"/>
      <c r="AZ57" s="1313"/>
      <c r="BA57" s="1313"/>
      <c r="BB57" s="1306" t="s">
        <v>609</v>
      </c>
      <c r="BC57" s="1306"/>
      <c r="BD57" s="1306"/>
      <c r="BE57" s="1306"/>
      <c r="BF57" s="1306"/>
      <c r="BG57" s="1306"/>
      <c r="BH57" s="1306"/>
      <c r="BI57" s="1306"/>
      <c r="BJ57" s="1306"/>
      <c r="BK57" s="1306"/>
      <c r="BL57" s="1306"/>
      <c r="BM57" s="1306"/>
      <c r="BN57" s="1306"/>
      <c r="BO57" s="1306"/>
      <c r="BP57" s="1307">
        <v>55.2</v>
      </c>
      <c r="BQ57" s="1307"/>
      <c r="BR57" s="1307"/>
      <c r="BS57" s="1307"/>
      <c r="BT57" s="1307"/>
      <c r="BU57" s="1307"/>
      <c r="BV57" s="1307"/>
      <c r="BW57" s="1307"/>
      <c r="BX57" s="1307">
        <v>60.4</v>
      </c>
      <c r="BY57" s="1307"/>
      <c r="BZ57" s="1307"/>
      <c r="CA57" s="1307"/>
      <c r="CB57" s="1307"/>
      <c r="CC57" s="1307"/>
      <c r="CD57" s="1307"/>
      <c r="CE57" s="1307"/>
      <c r="CF57" s="1307">
        <v>59.3</v>
      </c>
      <c r="CG57" s="1307"/>
      <c r="CH57" s="1307"/>
      <c r="CI57" s="1307"/>
      <c r="CJ57" s="1307"/>
      <c r="CK57" s="1307"/>
      <c r="CL57" s="1307"/>
      <c r="CM57" s="1307"/>
      <c r="CN57" s="1307">
        <v>59.9</v>
      </c>
      <c r="CO57" s="1307"/>
      <c r="CP57" s="1307"/>
      <c r="CQ57" s="1307"/>
      <c r="CR57" s="1307"/>
      <c r="CS57" s="1307"/>
      <c r="CT57" s="1307"/>
      <c r="CU57" s="1307"/>
      <c r="CV57" s="1307">
        <v>61.5</v>
      </c>
      <c r="CW57" s="1307"/>
      <c r="CX57" s="1307"/>
      <c r="CY57" s="1307"/>
      <c r="CZ57" s="1307"/>
      <c r="DA57" s="1307"/>
      <c r="DB57" s="1307"/>
      <c r="DC57" s="1307"/>
      <c r="DD57" s="413"/>
      <c r="DE57" s="408"/>
    </row>
    <row r="58" spans="1:109" s="402" customFormat="1" ht="13.5" x14ac:dyDescent="0.15">
      <c r="A58" s="386"/>
      <c r="B58" s="408"/>
      <c r="G58" s="1309"/>
      <c r="H58" s="1309"/>
      <c r="I58" s="1311"/>
      <c r="J58" s="1311"/>
      <c r="K58" s="1308"/>
      <c r="L58" s="1308"/>
      <c r="M58" s="1308"/>
      <c r="N58" s="1308"/>
      <c r="AM58" s="386"/>
      <c r="AN58" s="1313"/>
      <c r="AO58" s="1313"/>
      <c r="AP58" s="1313"/>
      <c r="AQ58" s="1313"/>
      <c r="AR58" s="1313"/>
      <c r="AS58" s="1313"/>
      <c r="AT58" s="1313"/>
      <c r="AU58" s="1313"/>
      <c r="AV58" s="1313"/>
      <c r="AW58" s="1313"/>
      <c r="AX58" s="1313"/>
      <c r="AY58" s="1313"/>
      <c r="AZ58" s="1313"/>
      <c r="BA58" s="1313"/>
      <c r="BB58" s="1306"/>
      <c r="BC58" s="1306"/>
      <c r="BD58" s="1306"/>
      <c r="BE58" s="1306"/>
      <c r="BF58" s="1306"/>
      <c r="BG58" s="1306"/>
      <c r="BH58" s="1306"/>
      <c r="BI58" s="1306"/>
      <c r="BJ58" s="1306"/>
      <c r="BK58" s="1306"/>
      <c r="BL58" s="1306"/>
      <c r="BM58" s="1306"/>
      <c r="BN58" s="1306"/>
      <c r="BO58" s="1306"/>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x14ac:dyDescent="0.15">
      <c r="B66" s="38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x14ac:dyDescent="0.15">
      <c r="B67" s="38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x14ac:dyDescent="0.15">
      <c r="B68" s="38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x14ac:dyDescent="0.15">
      <c r="B69" s="38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09"/>
      <c r="H72" s="1309"/>
      <c r="I72" s="1309"/>
      <c r="J72" s="1309"/>
      <c r="K72" s="396"/>
      <c r="L72" s="396"/>
      <c r="M72" s="395"/>
      <c r="N72" s="39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ht="13.5" x14ac:dyDescent="0.15">
      <c r="B73" s="387"/>
      <c r="G73" s="1317"/>
      <c r="H73" s="1317"/>
      <c r="I73" s="1317"/>
      <c r="J73" s="1317"/>
      <c r="K73" s="1310"/>
      <c r="L73" s="1310"/>
      <c r="M73" s="1310"/>
      <c r="N73" s="1310"/>
      <c r="AM73" s="394"/>
      <c r="AN73" s="1306" t="s">
        <v>605</v>
      </c>
      <c r="AO73" s="1306"/>
      <c r="AP73" s="1306"/>
      <c r="AQ73" s="1306"/>
      <c r="AR73" s="1306"/>
      <c r="AS73" s="1306"/>
      <c r="AT73" s="1306"/>
      <c r="AU73" s="1306"/>
      <c r="AV73" s="1306"/>
      <c r="AW73" s="1306"/>
      <c r="AX73" s="1306"/>
      <c r="AY73" s="1306"/>
      <c r="AZ73" s="1306"/>
      <c r="BA73" s="1306"/>
      <c r="BB73" s="1306" t="s">
        <v>603</v>
      </c>
      <c r="BC73" s="1306"/>
      <c r="BD73" s="1306"/>
      <c r="BE73" s="1306"/>
      <c r="BF73" s="1306"/>
      <c r="BG73" s="1306"/>
      <c r="BH73" s="1306"/>
      <c r="BI73" s="1306"/>
      <c r="BJ73" s="1306"/>
      <c r="BK73" s="1306"/>
      <c r="BL73" s="1306"/>
      <c r="BM73" s="1306"/>
      <c r="BN73" s="1306"/>
      <c r="BO73" s="1306"/>
      <c r="BP73" s="1307">
        <v>77.2</v>
      </c>
      <c r="BQ73" s="1307"/>
      <c r="BR73" s="1307"/>
      <c r="BS73" s="1307"/>
      <c r="BT73" s="1307"/>
      <c r="BU73" s="1307"/>
      <c r="BV73" s="1307"/>
      <c r="BW73" s="1307"/>
      <c r="BX73" s="1307">
        <v>75.400000000000006</v>
      </c>
      <c r="BY73" s="1307"/>
      <c r="BZ73" s="1307"/>
      <c r="CA73" s="1307"/>
      <c r="CB73" s="1307"/>
      <c r="CC73" s="1307"/>
      <c r="CD73" s="1307"/>
      <c r="CE73" s="1307"/>
      <c r="CF73" s="1307">
        <v>76.7</v>
      </c>
      <c r="CG73" s="1307"/>
      <c r="CH73" s="1307"/>
      <c r="CI73" s="1307"/>
      <c r="CJ73" s="1307"/>
      <c r="CK73" s="1307"/>
      <c r="CL73" s="1307"/>
      <c r="CM73" s="1307"/>
      <c r="CN73" s="1307">
        <v>70.2</v>
      </c>
      <c r="CO73" s="1307"/>
      <c r="CP73" s="1307"/>
      <c r="CQ73" s="1307"/>
      <c r="CR73" s="1307"/>
      <c r="CS73" s="1307"/>
      <c r="CT73" s="1307"/>
      <c r="CU73" s="1307"/>
      <c r="CV73" s="1307">
        <v>64.099999999999994</v>
      </c>
      <c r="CW73" s="1307"/>
      <c r="CX73" s="1307"/>
      <c r="CY73" s="1307"/>
      <c r="CZ73" s="1307"/>
      <c r="DA73" s="1307"/>
      <c r="DB73" s="1307"/>
      <c r="DC73" s="1307"/>
    </row>
    <row r="74" spans="2:107" ht="13.5" x14ac:dyDescent="0.15">
      <c r="B74" s="387"/>
      <c r="G74" s="1317"/>
      <c r="H74" s="1317"/>
      <c r="I74" s="1317"/>
      <c r="J74" s="1317"/>
      <c r="K74" s="1310"/>
      <c r="L74" s="1310"/>
      <c r="M74" s="1310"/>
      <c r="N74" s="1310"/>
      <c r="AM74" s="394"/>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7"/>
      <c r="G75" s="1317"/>
      <c r="H75" s="1317"/>
      <c r="I75" s="1309"/>
      <c r="J75" s="1309"/>
      <c r="K75" s="1308"/>
      <c r="L75" s="1308"/>
      <c r="M75" s="1308"/>
      <c r="N75" s="1308"/>
      <c r="AM75" s="394"/>
      <c r="AN75" s="1306"/>
      <c r="AO75" s="1306"/>
      <c r="AP75" s="1306"/>
      <c r="AQ75" s="1306"/>
      <c r="AR75" s="1306"/>
      <c r="AS75" s="1306"/>
      <c r="AT75" s="1306"/>
      <c r="AU75" s="1306"/>
      <c r="AV75" s="1306"/>
      <c r="AW75" s="1306"/>
      <c r="AX75" s="1306"/>
      <c r="AY75" s="1306"/>
      <c r="AZ75" s="1306"/>
      <c r="BA75" s="1306"/>
      <c r="BB75" s="1306" t="s">
        <v>602</v>
      </c>
      <c r="BC75" s="1306"/>
      <c r="BD75" s="1306"/>
      <c r="BE75" s="1306"/>
      <c r="BF75" s="1306"/>
      <c r="BG75" s="1306"/>
      <c r="BH75" s="1306"/>
      <c r="BI75" s="1306"/>
      <c r="BJ75" s="1306"/>
      <c r="BK75" s="1306"/>
      <c r="BL75" s="1306"/>
      <c r="BM75" s="1306"/>
      <c r="BN75" s="1306"/>
      <c r="BO75" s="1306"/>
      <c r="BP75" s="1307">
        <v>10.8</v>
      </c>
      <c r="BQ75" s="1307"/>
      <c r="BR75" s="1307"/>
      <c r="BS75" s="1307"/>
      <c r="BT75" s="1307"/>
      <c r="BU75" s="1307"/>
      <c r="BV75" s="1307"/>
      <c r="BW75" s="1307"/>
      <c r="BX75" s="1307">
        <v>10.199999999999999</v>
      </c>
      <c r="BY75" s="1307"/>
      <c r="BZ75" s="1307"/>
      <c r="CA75" s="1307"/>
      <c r="CB75" s="1307"/>
      <c r="CC75" s="1307"/>
      <c r="CD75" s="1307"/>
      <c r="CE75" s="1307"/>
      <c r="CF75" s="1307">
        <v>10.199999999999999</v>
      </c>
      <c r="CG75" s="1307"/>
      <c r="CH75" s="1307"/>
      <c r="CI75" s="1307"/>
      <c r="CJ75" s="1307"/>
      <c r="CK75" s="1307"/>
      <c r="CL75" s="1307"/>
      <c r="CM75" s="1307"/>
      <c r="CN75" s="1307">
        <v>10.199999999999999</v>
      </c>
      <c r="CO75" s="1307"/>
      <c r="CP75" s="1307"/>
      <c r="CQ75" s="1307"/>
      <c r="CR75" s="1307"/>
      <c r="CS75" s="1307"/>
      <c r="CT75" s="1307"/>
      <c r="CU75" s="1307"/>
      <c r="CV75" s="1307">
        <v>9.9</v>
      </c>
      <c r="CW75" s="1307"/>
      <c r="CX75" s="1307"/>
      <c r="CY75" s="1307"/>
      <c r="CZ75" s="1307"/>
      <c r="DA75" s="1307"/>
      <c r="DB75" s="1307"/>
      <c r="DC75" s="1307"/>
    </row>
    <row r="76" spans="2:107" ht="13.5" x14ac:dyDescent="0.15">
      <c r="B76" s="387"/>
      <c r="G76" s="1317"/>
      <c r="H76" s="1317"/>
      <c r="I76" s="1309"/>
      <c r="J76" s="1309"/>
      <c r="K76" s="1308"/>
      <c r="L76" s="1308"/>
      <c r="M76" s="1308"/>
      <c r="N76" s="1308"/>
      <c r="AM76" s="394"/>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7"/>
      <c r="G77" s="1309"/>
      <c r="H77" s="1309"/>
      <c r="I77" s="1309"/>
      <c r="J77" s="1309"/>
      <c r="K77" s="1310"/>
      <c r="L77" s="1310"/>
      <c r="M77" s="1310"/>
      <c r="N77" s="1310"/>
      <c r="AN77" s="1313" t="s">
        <v>604</v>
      </c>
      <c r="AO77" s="1313"/>
      <c r="AP77" s="1313"/>
      <c r="AQ77" s="1313"/>
      <c r="AR77" s="1313"/>
      <c r="AS77" s="1313"/>
      <c r="AT77" s="1313"/>
      <c r="AU77" s="1313"/>
      <c r="AV77" s="1313"/>
      <c r="AW77" s="1313"/>
      <c r="AX77" s="1313"/>
      <c r="AY77" s="1313"/>
      <c r="AZ77" s="1313"/>
      <c r="BA77" s="1313"/>
      <c r="BB77" s="1306" t="s">
        <v>603</v>
      </c>
      <c r="BC77" s="1306"/>
      <c r="BD77" s="1306"/>
      <c r="BE77" s="1306"/>
      <c r="BF77" s="1306"/>
      <c r="BG77" s="1306"/>
      <c r="BH77" s="1306"/>
      <c r="BI77" s="1306"/>
      <c r="BJ77" s="1306"/>
      <c r="BK77" s="1306"/>
      <c r="BL77" s="1306"/>
      <c r="BM77" s="1306"/>
      <c r="BN77" s="1306"/>
      <c r="BO77" s="1306"/>
      <c r="BP77" s="1307">
        <v>37.299999999999997</v>
      </c>
      <c r="BQ77" s="1307"/>
      <c r="BR77" s="1307"/>
      <c r="BS77" s="1307"/>
      <c r="BT77" s="1307"/>
      <c r="BU77" s="1307"/>
      <c r="BV77" s="1307"/>
      <c r="BW77" s="1307"/>
      <c r="BX77" s="1307">
        <v>35.299999999999997</v>
      </c>
      <c r="BY77" s="1307"/>
      <c r="BZ77" s="1307"/>
      <c r="CA77" s="1307"/>
      <c r="CB77" s="1307"/>
      <c r="CC77" s="1307"/>
      <c r="CD77" s="1307"/>
      <c r="CE77" s="1307"/>
      <c r="CF77" s="1307">
        <v>31.9</v>
      </c>
      <c r="CG77" s="1307"/>
      <c r="CH77" s="1307"/>
      <c r="CI77" s="1307"/>
      <c r="CJ77" s="1307"/>
      <c r="CK77" s="1307"/>
      <c r="CL77" s="1307"/>
      <c r="CM77" s="1307"/>
      <c r="CN77" s="1307">
        <v>24.2</v>
      </c>
      <c r="CO77" s="1307"/>
      <c r="CP77" s="1307"/>
      <c r="CQ77" s="1307"/>
      <c r="CR77" s="1307"/>
      <c r="CS77" s="1307"/>
      <c r="CT77" s="1307"/>
      <c r="CU77" s="1307"/>
      <c r="CV77" s="1307">
        <v>22.1</v>
      </c>
      <c r="CW77" s="1307"/>
      <c r="CX77" s="1307"/>
      <c r="CY77" s="1307"/>
      <c r="CZ77" s="1307"/>
      <c r="DA77" s="1307"/>
      <c r="DB77" s="1307"/>
      <c r="DC77" s="1307"/>
    </row>
    <row r="78" spans="2:107" ht="13.5" x14ac:dyDescent="0.15">
      <c r="B78" s="387"/>
      <c r="G78" s="1309"/>
      <c r="H78" s="1309"/>
      <c r="I78" s="1309"/>
      <c r="J78" s="1309"/>
      <c r="K78" s="1310"/>
      <c r="L78" s="1310"/>
      <c r="M78" s="1310"/>
      <c r="N78" s="1310"/>
      <c r="AN78" s="1313"/>
      <c r="AO78" s="1313"/>
      <c r="AP78" s="1313"/>
      <c r="AQ78" s="1313"/>
      <c r="AR78" s="1313"/>
      <c r="AS78" s="1313"/>
      <c r="AT78" s="1313"/>
      <c r="AU78" s="1313"/>
      <c r="AV78" s="1313"/>
      <c r="AW78" s="1313"/>
      <c r="AX78" s="1313"/>
      <c r="AY78" s="1313"/>
      <c r="AZ78" s="1313"/>
      <c r="BA78" s="1313"/>
      <c r="BB78" s="1306"/>
      <c r="BC78" s="1306"/>
      <c r="BD78" s="1306"/>
      <c r="BE78" s="1306"/>
      <c r="BF78" s="1306"/>
      <c r="BG78" s="1306"/>
      <c r="BH78" s="1306"/>
      <c r="BI78" s="1306"/>
      <c r="BJ78" s="1306"/>
      <c r="BK78" s="1306"/>
      <c r="BL78" s="1306"/>
      <c r="BM78" s="1306"/>
      <c r="BN78" s="1306"/>
      <c r="BO78" s="1306"/>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7"/>
      <c r="G79" s="1309"/>
      <c r="H79" s="1309"/>
      <c r="I79" s="1311"/>
      <c r="J79" s="1311"/>
      <c r="K79" s="1312"/>
      <c r="L79" s="1312"/>
      <c r="M79" s="1312"/>
      <c r="N79" s="1312"/>
      <c r="AN79" s="1313"/>
      <c r="AO79" s="1313"/>
      <c r="AP79" s="1313"/>
      <c r="AQ79" s="1313"/>
      <c r="AR79" s="1313"/>
      <c r="AS79" s="1313"/>
      <c r="AT79" s="1313"/>
      <c r="AU79" s="1313"/>
      <c r="AV79" s="1313"/>
      <c r="AW79" s="1313"/>
      <c r="AX79" s="1313"/>
      <c r="AY79" s="1313"/>
      <c r="AZ79" s="1313"/>
      <c r="BA79" s="1313"/>
      <c r="BB79" s="1306" t="s">
        <v>602</v>
      </c>
      <c r="BC79" s="1306"/>
      <c r="BD79" s="1306"/>
      <c r="BE79" s="1306"/>
      <c r="BF79" s="1306"/>
      <c r="BG79" s="1306"/>
      <c r="BH79" s="1306"/>
      <c r="BI79" s="1306"/>
      <c r="BJ79" s="1306"/>
      <c r="BK79" s="1306"/>
      <c r="BL79" s="1306"/>
      <c r="BM79" s="1306"/>
      <c r="BN79" s="1306"/>
      <c r="BO79" s="1306"/>
      <c r="BP79" s="1307">
        <v>7.8</v>
      </c>
      <c r="BQ79" s="1307"/>
      <c r="BR79" s="1307"/>
      <c r="BS79" s="1307"/>
      <c r="BT79" s="1307"/>
      <c r="BU79" s="1307"/>
      <c r="BV79" s="1307"/>
      <c r="BW79" s="1307"/>
      <c r="BX79" s="1307">
        <v>6.9</v>
      </c>
      <c r="BY79" s="1307"/>
      <c r="BZ79" s="1307"/>
      <c r="CA79" s="1307"/>
      <c r="CB79" s="1307"/>
      <c r="CC79" s="1307"/>
      <c r="CD79" s="1307"/>
      <c r="CE79" s="1307"/>
      <c r="CF79" s="1307">
        <v>6.6</v>
      </c>
      <c r="CG79" s="1307"/>
      <c r="CH79" s="1307"/>
      <c r="CI79" s="1307"/>
      <c r="CJ79" s="1307"/>
      <c r="CK79" s="1307"/>
      <c r="CL79" s="1307"/>
      <c r="CM79" s="1307"/>
      <c r="CN79" s="1307">
        <v>6.4</v>
      </c>
      <c r="CO79" s="1307"/>
      <c r="CP79" s="1307"/>
      <c r="CQ79" s="1307"/>
      <c r="CR79" s="1307"/>
      <c r="CS79" s="1307"/>
      <c r="CT79" s="1307"/>
      <c r="CU79" s="1307"/>
      <c r="CV79" s="1307">
        <v>6.3</v>
      </c>
      <c r="CW79" s="1307"/>
      <c r="CX79" s="1307"/>
      <c r="CY79" s="1307"/>
      <c r="CZ79" s="1307"/>
      <c r="DA79" s="1307"/>
      <c r="DB79" s="1307"/>
      <c r="DC79" s="1307"/>
    </row>
    <row r="80" spans="2:107" ht="13.5" x14ac:dyDescent="0.15">
      <c r="B80" s="387"/>
      <c r="G80" s="1309"/>
      <c r="H80" s="1309"/>
      <c r="I80" s="1311"/>
      <c r="J80" s="1311"/>
      <c r="K80" s="1312"/>
      <c r="L80" s="1312"/>
      <c r="M80" s="1312"/>
      <c r="N80" s="1312"/>
      <c r="AN80" s="1313"/>
      <c r="AO80" s="1313"/>
      <c r="AP80" s="1313"/>
      <c r="AQ80" s="1313"/>
      <c r="AR80" s="1313"/>
      <c r="AS80" s="1313"/>
      <c r="AT80" s="1313"/>
      <c r="AU80" s="1313"/>
      <c r="AV80" s="1313"/>
      <c r="AW80" s="1313"/>
      <c r="AX80" s="1313"/>
      <c r="AY80" s="1313"/>
      <c r="AZ80" s="1313"/>
      <c r="BA80" s="1313"/>
      <c r="BB80" s="1306"/>
      <c r="BC80" s="1306"/>
      <c r="BD80" s="1306"/>
      <c r="BE80" s="1306"/>
      <c r="BF80" s="1306"/>
      <c r="BG80" s="1306"/>
      <c r="BH80" s="1306"/>
      <c r="BI80" s="1306"/>
      <c r="BJ80" s="1306"/>
      <c r="BK80" s="1306"/>
      <c r="BL80" s="1306"/>
      <c r="BM80" s="1306"/>
      <c r="BN80" s="1306"/>
      <c r="BO80" s="1306"/>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QflpTBe2o1hyJCuS3qjMIpIyb3jA6uNEEmeyoKZX3oMpERMvuyS+3TMmpVe/T81wjh88Pbq/Jbxu1uQclCwiw==" saltValue="vwUmCcBdMNlnVHVqRbBU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D+TimJ/Gae3LRGL0R8OOjQPqkrfNbe9nq0+DseOVipvuy/UZWVted1pCHL/rj+G1qMTs64iBi6aXJp64sppFxA==" saltValue="/fHOvamsif9udYOdOUYO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X3PI2+QDDANmcsmqOQ3jt1OAtsWzJejSfMM9VywAWVWFKyPC/OvCh7wihOQBNgOFUKp0e47K09gTAcLpZ70N7Q==" saltValue="8dK7CXAGscvRkFlLOCzg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89883</v>
      </c>
      <c r="E3" s="162"/>
      <c r="F3" s="163">
        <v>54227</v>
      </c>
      <c r="G3" s="164"/>
      <c r="H3" s="165"/>
    </row>
    <row r="4" spans="1:8" x14ac:dyDescent="0.15">
      <c r="A4" s="166"/>
      <c r="B4" s="167"/>
      <c r="C4" s="168"/>
      <c r="D4" s="169">
        <v>61352</v>
      </c>
      <c r="E4" s="170"/>
      <c r="F4" s="171">
        <v>29694</v>
      </c>
      <c r="G4" s="172"/>
      <c r="H4" s="173"/>
    </row>
    <row r="5" spans="1:8" x14ac:dyDescent="0.15">
      <c r="A5" s="154" t="s">
        <v>554</v>
      </c>
      <c r="B5" s="159"/>
      <c r="C5" s="160"/>
      <c r="D5" s="161">
        <v>102061</v>
      </c>
      <c r="E5" s="162"/>
      <c r="F5" s="163">
        <v>44504</v>
      </c>
      <c r="G5" s="164"/>
      <c r="H5" s="165"/>
    </row>
    <row r="6" spans="1:8" x14ac:dyDescent="0.15">
      <c r="A6" s="166"/>
      <c r="B6" s="167"/>
      <c r="C6" s="168"/>
      <c r="D6" s="169">
        <v>66855</v>
      </c>
      <c r="E6" s="170"/>
      <c r="F6" s="171">
        <v>25876</v>
      </c>
      <c r="G6" s="172"/>
      <c r="H6" s="173"/>
    </row>
    <row r="7" spans="1:8" x14ac:dyDescent="0.15">
      <c r="A7" s="154" t="s">
        <v>555</v>
      </c>
      <c r="B7" s="159"/>
      <c r="C7" s="160"/>
      <c r="D7" s="161">
        <v>78974</v>
      </c>
      <c r="E7" s="162"/>
      <c r="F7" s="163">
        <v>47820</v>
      </c>
      <c r="G7" s="164"/>
      <c r="H7" s="165"/>
    </row>
    <row r="8" spans="1:8" x14ac:dyDescent="0.15">
      <c r="A8" s="166"/>
      <c r="B8" s="167"/>
      <c r="C8" s="168"/>
      <c r="D8" s="169">
        <v>41535</v>
      </c>
      <c r="E8" s="170"/>
      <c r="F8" s="171">
        <v>25855</v>
      </c>
      <c r="G8" s="172"/>
      <c r="H8" s="173"/>
    </row>
    <row r="9" spans="1:8" x14ac:dyDescent="0.15">
      <c r="A9" s="154" t="s">
        <v>556</v>
      </c>
      <c r="B9" s="159"/>
      <c r="C9" s="160"/>
      <c r="D9" s="161">
        <v>97471</v>
      </c>
      <c r="E9" s="162"/>
      <c r="F9" s="163">
        <v>41934</v>
      </c>
      <c r="G9" s="164"/>
      <c r="H9" s="165"/>
    </row>
    <row r="10" spans="1:8" x14ac:dyDescent="0.15">
      <c r="A10" s="166"/>
      <c r="B10" s="167"/>
      <c r="C10" s="168"/>
      <c r="D10" s="169">
        <v>48898</v>
      </c>
      <c r="E10" s="170"/>
      <c r="F10" s="171">
        <v>23352</v>
      </c>
      <c r="G10" s="172"/>
      <c r="H10" s="173"/>
    </row>
    <row r="11" spans="1:8" x14ac:dyDescent="0.15">
      <c r="A11" s="154" t="s">
        <v>557</v>
      </c>
      <c r="B11" s="159"/>
      <c r="C11" s="160"/>
      <c r="D11" s="161">
        <v>80713</v>
      </c>
      <c r="E11" s="162"/>
      <c r="F11" s="163">
        <v>45588</v>
      </c>
      <c r="G11" s="164"/>
      <c r="H11" s="165"/>
    </row>
    <row r="12" spans="1:8" x14ac:dyDescent="0.15">
      <c r="A12" s="166"/>
      <c r="B12" s="167"/>
      <c r="C12" s="174"/>
      <c r="D12" s="169">
        <v>42799</v>
      </c>
      <c r="E12" s="170"/>
      <c r="F12" s="171">
        <v>24150</v>
      </c>
      <c r="G12" s="172"/>
      <c r="H12" s="173"/>
    </row>
    <row r="13" spans="1:8" x14ac:dyDescent="0.15">
      <c r="A13" s="154"/>
      <c r="B13" s="159"/>
      <c r="C13" s="175"/>
      <c r="D13" s="176">
        <v>89820</v>
      </c>
      <c r="E13" s="177"/>
      <c r="F13" s="178">
        <v>46815</v>
      </c>
      <c r="G13" s="179"/>
      <c r="H13" s="165"/>
    </row>
    <row r="14" spans="1:8" x14ac:dyDescent="0.15">
      <c r="A14" s="166"/>
      <c r="B14" s="167"/>
      <c r="C14" s="168"/>
      <c r="D14" s="169">
        <v>52288</v>
      </c>
      <c r="E14" s="170"/>
      <c r="F14" s="171">
        <v>25785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8.67</v>
      </c>
      <c r="C19" s="180">
        <f>ROUND(VALUE(SUBSTITUTE(実質収支比率等に係る経年分析!G$48,"▲","-")),2)</f>
        <v>9.83</v>
      </c>
      <c r="D19" s="180">
        <f>ROUND(VALUE(SUBSTITUTE(実質収支比率等に係る経年分析!H$48,"▲","-")),2)</f>
        <v>8.2899999999999991</v>
      </c>
      <c r="E19" s="180">
        <f>ROUND(VALUE(SUBSTITUTE(実質収支比率等に係る経年分析!I$48,"▲","-")),2)</f>
        <v>10.59</v>
      </c>
      <c r="F19" s="180">
        <f>ROUND(VALUE(SUBSTITUTE(実質収支比率等に係る経年分析!J$48,"▲","-")),2)</f>
        <v>10.94</v>
      </c>
    </row>
    <row r="20" spans="1:11" x14ac:dyDescent="0.15">
      <c r="A20" s="180" t="s">
        <v>54</v>
      </c>
      <c r="B20" s="180">
        <f>ROUND(VALUE(SUBSTITUTE(実質収支比率等に係る経年分析!F$47,"▲","-")),2)</f>
        <v>8.52</v>
      </c>
      <c r="C20" s="180">
        <f>ROUND(VALUE(SUBSTITUTE(実質収支比率等に係る経年分析!G$47,"▲","-")),2)</f>
        <v>9.06</v>
      </c>
      <c r="D20" s="180">
        <f>ROUND(VALUE(SUBSTITUTE(実質収支比率等に係る経年分析!H$47,"▲","-")),2)</f>
        <v>8.33</v>
      </c>
      <c r="E20" s="180">
        <f>ROUND(VALUE(SUBSTITUTE(実質収支比率等に係る経年分析!I$47,"▲","-")),2)</f>
        <v>9.7799999999999994</v>
      </c>
      <c r="F20" s="180">
        <f>ROUND(VALUE(SUBSTITUTE(実質収支比率等に係る経年分析!J$47,"▲","-")),2)</f>
        <v>12.08</v>
      </c>
    </row>
    <row r="21" spans="1:11" x14ac:dyDescent="0.15">
      <c r="A21" s="180" t="s">
        <v>55</v>
      </c>
      <c r="B21" s="180">
        <f>IF(ISNUMBER(VALUE(SUBSTITUTE(実質収支比率等に係る経年分析!F$49,"▲","-"))),ROUND(VALUE(SUBSTITUTE(実質収支比率等に係る経年分析!F$49,"▲","-")),2),NA())</f>
        <v>1.67</v>
      </c>
      <c r="C21" s="180">
        <f>IF(ISNUMBER(VALUE(SUBSTITUTE(実質収支比率等に係る経年分析!G$49,"▲","-"))),ROUND(VALUE(SUBSTITUTE(実質収支比率等に係る経年分析!G$49,"▲","-")),2),NA())</f>
        <v>1.99</v>
      </c>
      <c r="D21" s="180">
        <f>IF(ISNUMBER(VALUE(SUBSTITUTE(実質収支比率等に係る経年分析!H$49,"▲","-"))),ROUND(VALUE(SUBSTITUTE(実質収支比率等に係る経年分析!H$49,"▲","-")),2),NA())</f>
        <v>-2.17</v>
      </c>
      <c r="E21" s="180">
        <f>IF(ISNUMBER(VALUE(SUBSTITUTE(実質収支比率等に係る経年分析!I$49,"▲","-"))),ROUND(VALUE(SUBSTITUTE(実質収支比率等に係る経年分析!I$49,"▲","-")),2),NA())</f>
        <v>3.43</v>
      </c>
      <c r="F21" s="180">
        <f>IF(ISNUMBER(VALUE(SUBSTITUTE(実質収支比率等に係る経年分析!J$49,"▲","-"))),ROUND(VALUE(SUBSTITUTE(実質収支比率等に係る経年分析!J$49,"▲","-")),2),NA())</f>
        <v>3.06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救急医療センター特別会計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1.87</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10.81</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2137</v>
      </c>
      <c r="E42" s="182"/>
      <c r="F42" s="182"/>
      <c r="G42" s="182">
        <f>'実質公債費比率（分子）の構造'!L$52</f>
        <v>2060</v>
      </c>
      <c r="H42" s="182"/>
      <c r="I42" s="182"/>
      <c r="J42" s="182">
        <f>'実質公債費比率（分子）の構造'!M$52</f>
        <v>2160</v>
      </c>
      <c r="K42" s="182"/>
      <c r="L42" s="182"/>
      <c r="M42" s="182">
        <f>'実質公債費比率（分子）の構造'!N$52</f>
        <v>2021</v>
      </c>
      <c r="N42" s="182"/>
      <c r="O42" s="182"/>
      <c r="P42" s="182">
        <f>'実質公債費比率（分子）の構造'!O$52</f>
        <v>1926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68</v>
      </c>
      <c r="C44" s="182"/>
      <c r="D44" s="182"/>
      <c r="E44" s="182">
        <f>'実質公債費比率（分子）の構造'!L$50</f>
        <v>68</v>
      </c>
      <c r="F44" s="182"/>
      <c r="G44" s="182"/>
      <c r="H44" s="182">
        <f>'実質公債費比率（分子）の構造'!M$50</f>
        <v>68</v>
      </c>
      <c r="I44" s="182"/>
      <c r="J44" s="182"/>
      <c r="K44" s="182">
        <f>'実質公債費比率（分子）の構造'!N$50</f>
        <v>68</v>
      </c>
      <c r="L44" s="182"/>
      <c r="M44" s="182"/>
      <c r="N44" s="182">
        <f>'実質公債費比率（分子）の構造'!O$50</f>
        <v>69</v>
      </c>
      <c r="O44" s="182"/>
      <c r="P44" s="182"/>
    </row>
    <row r="45" spans="1:16" x14ac:dyDescent="0.15">
      <c r="A45" s="182" t="s">
        <v>65</v>
      </c>
      <c r="B45" s="182">
        <f>'実質公債費比率（分子）の構造'!K$49</f>
        <v>213</v>
      </c>
      <c r="C45" s="182"/>
      <c r="D45" s="182"/>
      <c r="E45" s="182">
        <f>'実質公債費比率（分子）の構造'!L$49</f>
        <v>121</v>
      </c>
      <c r="F45" s="182"/>
      <c r="G45" s="182"/>
      <c r="H45" s="182">
        <f>'実質公債費比率（分子）の構造'!M$49</f>
        <v>110</v>
      </c>
      <c r="I45" s="182"/>
      <c r="J45" s="182"/>
      <c r="K45" s="182">
        <f>'実質公債費比率（分子）の構造'!N$49</f>
        <v>114</v>
      </c>
      <c r="L45" s="182"/>
      <c r="M45" s="182"/>
      <c r="N45" s="182">
        <f>'実質公債費比率（分子）の構造'!O$49</f>
        <v>108</v>
      </c>
      <c r="O45" s="182"/>
      <c r="P45" s="182"/>
    </row>
    <row r="46" spans="1:16" x14ac:dyDescent="0.15">
      <c r="A46" s="182" t="s">
        <v>66</v>
      </c>
      <c r="B46" s="182">
        <f>'実質公債費比率（分子）の構造'!K$48</f>
        <v>573</v>
      </c>
      <c r="C46" s="182"/>
      <c r="D46" s="182"/>
      <c r="E46" s="182">
        <f>'実質公債費比率（分子）の構造'!L$48</f>
        <v>657</v>
      </c>
      <c r="F46" s="182"/>
      <c r="G46" s="182"/>
      <c r="H46" s="182">
        <f>'実質公債費比率（分子）の構造'!M$48</f>
        <v>728</v>
      </c>
      <c r="I46" s="182"/>
      <c r="J46" s="182"/>
      <c r="K46" s="182">
        <f>'実質公債費比率（分子）の構造'!N$48</f>
        <v>645</v>
      </c>
      <c r="L46" s="182"/>
      <c r="M46" s="182"/>
      <c r="N46" s="182">
        <f>'実質公債費比率（分子）の構造'!O$48</f>
        <v>490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2955</v>
      </c>
      <c r="C49" s="182"/>
      <c r="D49" s="182"/>
      <c r="E49" s="182">
        <f>'実質公債費比率（分子）の構造'!L$45</f>
        <v>2906</v>
      </c>
      <c r="F49" s="182"/>
      <c r="G49" s="182"/>
      <c r="H49" s="182">
        <f>'実質公債費比率（分子）の構造'!M$45</f>
        <v>2955</v>
      </c>
      <c r="I49" s="182"/>
      <c r="J49" s="182"/>
      <c r="K49" s="182">
        <f>'実質公債費比率（分子）の構造'!N$45</f>
        <v>2885</v>
      </c>
      <c r="L49" s="182"/>
      <c r="M49" s="182"/>
      <c r="N49" s="182">
        <f>'実質公債費比率（分子）の構造'!O$45</f>
        <v>2894</v>
      </c>
      <c r="O49" s="182"/>
      <c r="P49" s="182"/>
    </row>
    <row r="50" spans="1:16" x14ac:dyDescent="0.15">
      <c r="A50" s="182" t="s">
        <v>70</v>
      </c>
      <c r="B50" s="182" t="e">
        <f>NA()</f>
        <v>#N/A</v>
      </c>
      <c r="C50" s="182">
        <f>IF(ISNUMBER('実質公債費比率（分子）の構造'!K$53),'実質公債費比率（分子）の構造'!K$53,NA())</f>
        <v>1672</v>
      </c>
      <c r="D50" s="182" t="e">
        <f>NA()</f>
        <v>#N/A</v>
      </c>
      <c r="E50" s="182" t="e">
        <f>NA()</f>
        <v>#N/A</v>
      </c>
      <c r="F50" s="182">
        <f>IF(ISNUMBER('実質公債費比率（分子）の構造'!L$53),'実質公債費比率（分子）の構造'!L$53,NA())</f>
        <v>1692</v>
      </c>
      <c r="G50" s="182" t="e">
        <f>NA()</f>
        <v>#N/A</v>
      </c>
      <c r="H50" s="182" t="e">
        <f>NA()</f>
        <v>#N/A</v>
      </c>
      <c r="I50" s="182">
        <f>IF(ISNUMBER('実質公債費比率（分子）の構造'!M$53),'実質公債費比率（分子）の構造'!M$53,NA())</f>
        <v>1701</v>
      </c>
      <c r="J50" s="182" t="e">
        <f>NA()</f>
        <v>#N/A</v>
      </c>
      <c r="K50" s="182" t="e">
        <f>NA()</f>
        <v>#N/A</v>
      </c>
      <c r="L50" s="182">
        <f>IF(ISNUMBER('実質公債費比率（分子）の構造'!N$53),'実質公債費比率（分子）の構造'!N$53,NA())</f>
        <v>1691</v>
      </c>
      <c r="M50" s="182" t="e">
        <f>NA()</f>
        <v>#N/A</v>
      </c>
      <c r="N50" s="182" t="e">
        <f>NA()</f>
        <v>#N/A</v>
      </c>
      <c r="O50" s="182">
        <f>IF(ISNUMBER('実質公債費比率（分子）の構造'!O$53),'実質公債費比率（分子）の構造'!O$53,NA())</f>
        <v>1635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17830</v>
      </c>
      <c r="E56" s="181"/>
      <c r="F56" s="181"/>
      <c r="G56" s="181">
        <f>'将来負担比率（分子）の構造'!J$52</f>
        <v>17814</v>
      </c>
      <c r="H56" s="181"/>
      <c r="I56" s="181"/>
      <c r="J56" s="181">
        <f>'将来負担比率（分子）の構造'!K$52</f>
        <v>17390</v>
      </c>
      <c r="K56" s="181"/>
      <c r="L56" s="181"/>
      <c r="M56" s="181">
        <f>'将来負担比率（分子）の構造'!L$52</f>
        <v>16705</v>
      </c>
      <c r="N56" s="181"/>
      <c r="O56" s="181"/>
      <c r="P56" s="181">
        <f>'将来負担比率（分子）の構造'!M$52</f>
        <v>15672</v>
      </c>
    </row>
    <row r="57" spans="1:16" x14ac:dyDescent="0.15">
      <c r="A57" s="181" t="s">
        <v>41</v>
      </c>
      <c r="B57" s="181"/>
      <c r="C57" s="181"/>
      <c r="D57" s="181">
        <f>'将来負担比率（分子）の構造'!I$51</f>
        <v>4776</v>
      </c>
      <c r="E57" s="181"/>
      <c r="F57" s="181"/>
      <c r="G57" s="181">
        <f>'将来負担比率（分子）の構造'!J$51</f>
        <v>4456</v>
      </c>
      <c r="H57" s="181"/>
      <c r="I57" s="181"/>
      <c r="J57" s="181">
        <f>'将来負担比率（分子）の構造'!K$51</f>
        <v>4329</v>
      </c>
      <c r="K57" s="181"/>
      <c r="L57" s="181"/>
      <c r="M57" s="181">
        <f>'将来負担比率（分子）の構造'!L$51</f>
        <v>4308</v>
      </c>
      <c r="N57" s="181"/>
      <c r="O57" s="181"/>
      <c r="P57" s="181">
        <f>'将来負担比率（分子）の構造'!M$51</f>
        <v>5317</v>
      </c>
    </row>
    <row r="58" spans="1:16" x14ac:dyDescent="0.15">
      <c r="A58" s="181" t="s">
        <v>40</v>
      </c>
      <c r="B58" s="181"/>
      <c r="C58" s="181"/>
      <c r="D58" s="181">
        <f>'将来負担比率（分子）の構造'!I$50</f>
        <v>4379</v>
      </c>
      <c r="E58" s="181"/>
      <c r="F58" s="181"/>
      <c r="G58" s="181">
        <f>'将来負担比率（分子）の構造'!J$50</f>
        <v>5003</v>
      </c>
      <c r="H58" s="181"/>
      <c r="I58" s="181"/>
      <c r="J58" s="181">
        <f>'将来負担比率（分子）の構造'!K$50</f>
        <v>5165</v>
      </c>
      <c r="K58" s="181"/>
      <c r="L58" s="181"/>
      <c r="M58" s="181">
        <f>'将来負担比率（分子）の構造'!L$50</f>
        <v>6613</v>
      </c>
      <c r="N58" s="181"/>
      <c r="O58" s="181"/>
      <c r="P58" s="181">
        <f>'将来負担比率（分子）の構造'!M$50</f>
        <v>7457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4238</v>
      </c>
      <c r="C62" s="181"/>
      <c r="D62" s="181"/>
      <c r="E62" s="181">
        <f>'将来負担比率（分子）の構造'!J$45</f>
        <v>4226</v>
      </c>
      <c r="F62" s="181"/>
      <c r="G62" s="181"/>
      <c r="H62" s="181">
        <f>'将来負担比率（分子）の構造'!K$45</f>
        <v>4246</v>
      </c>
      <c r="I62" s="181"/>
      <c r="J62" s="181"/>
      <c r="K62" s="181">
        <f>'将来負担比率（分子）の構造'!L$45</f>
        <v>4016</v>
      </c>
      <c r="L62" s="181"/>
      <c r="M62" s="181"/>
      <c r="N62" s="181">
        <f>'将来負担比率（分子）の構造'!M$45</f>
        <v>4026</v>
      </c>
      <c r="O62" s="181"/>
      <c r="P62" s="181"/>
    </row>
    <row r="63" spans="1:16" x14ac:dyDescent="0.15">
      <c r="A63" s="181" t="s">
        <v>33</v>
      </c>
      <c r="B63" s="181">
        <f>'将来負担比率（分子）の構造'!I$44</f>
        <v>908</v>
      </c>
      <c r="C63" s="181"/>
      <c r="D63" s="181"/>
      <c r="E63" s="181">
        <f>'将来負担比率（分子）の構造'!J$44</f>
        <v>829</v>
      </c>
      <c r="F63" s="181"/>
      <c r="G63" s="181"/>
      <c r="H63" s="181">
        <f>'将来負担比率（分子）の構造'!K$44</f>
        <v>1752</v>
      </c>
      <c r="I63" s="181"/>
      <c r="J63" s="181"/>
      <c r="K63" s="181">
        <f>'将来負担比率（分子）の構造'!L$44</f>
        <v>1629</v>
      </c>
      <c r="L63" s="181"/>
      <c r="M63" s="181"/>
      <c r="N63" s="181">
        <f>'将来負担比率（分子）の構造'!M$44</f>
        <v>1559</v>
      </c>
      <c r="O63" s="181"/>
      <c r="P63" s="181"/>
    </row>
    <row r="64" spans="1:16" x14ac:dyDescent="0.15">
      <c r="A64" s="181" t="s">
        <v>32</v>
      </c>
      <c r="B64" s="181">
        <f>'将来負担比率（分子）の構造'!I$43</f>
        <v>6429</v>
      </c>
      <c r="C64" s="181"/>
      <c r="D64" s="181"/>
      <c r="E64" s="181">
        <f>'将来負担比率（分子）の構造'!J$43</f>
        <v>6301</v>
      </c>
      <c r="F64" s="181"/>
      <c r="G64" s="181"/>
      <c r="H64" s="181">
        <f>'将来負担比率（分子）の構造'!K$43</f>
        <v>6255</v>
      </c>
      <c r="I64" s="181"/>
      <c r="J64" s="181"/>
      <c r="K64" s="181">
        <f>'将来負担比率（分子）の構造'!L$43</f>
        <v>6212</v>
      </c>
      <c r="L64" s="181"/>
      <c r="M64" s="181"/>
      <c r="N64" s="181">
        <f>'将来負担比率（分子）の構造'!M$43</f>
        <v>6880</v>
      </c>
      <c r="O64" s="181"/>
      <c r="P64" s="181"/>
    </row>
    <row r="65" spans="1:16" x14ac:dyDescent="0.15">
      <c r="A65" s="181" t="s">
        <v>31</v>
      </c>
      <c r="B65" s="181">
        <f>'将来負担比率（分子）の構造'!I$42</f>
        <v>1528</v>
      </c>
      <c r="C65" s="181"/>
      <c r="D65" s="181"/>
      <c r="E65" s="181">
        <f>'将来負担比率（分子）の構造'!J$42</f>
        <v>1423</v>
      </c>
      <c r="F65" s="181"/>
      <c r="G65" s="181"/>
      <c r="H65" s="181">
        <f>'将来負担比率（分子）の構造'!K$42</f>
        <v>1002</v>
      </c>
      <c r="I65" s="181"/>
      <c r="J65" s="181"/>
      <c r="K65" s="181">
        <f>'将来負担比率（分子）の構造'!L$42</f>
        <v>972</v>
      </c>
      <c r="L65" s="181"/>
      <c r="M65" s="181"/>
      <c r="N65" s="181">
        <f>'将来負担比率（分子）の構造'!M$42</f>
        <v>1332</v>
      </c>
      <c r="O65" s="181"/>
      <c r="P65" s="181"/>
    </row>
    <row r="66" spans="1:16" x14ac:dyDescent="0.15">
      <c r="A66" s="181" t="s">
        <v>30</v>
      </c>
      <c r="B66" s="181">
        <f>'将来負担比率（分子）の構造'!I$41</f>
        <v>26358</v>
      </c>
      <c r="C66" s="181"/>
      <c r="D66" s="181"/>
      <c r="E66" s="181">
        <f>'将来負担比率（分子）の構造'!J$41</f>
        <v>26973</v>
      </c>
      <c r="F66" s="181"/>
      <c r="G66" s="181"/>
      <c r="H66" s="181">
        <f>'将来負担比率（分子）の構造'!K$41</f>
        <v>26396</v>
      </c>
      <c r="I66" s="181"/>
      <c r="J66" s="181"/>
      <c r="K66" s="181">
        <f>'将来負担比率（分子）の構造'!L$41</f>
        <v>26300</v>
      </c>
      <c r="L66" s="181"/>
      <c r="M66" s="181"/>
      <c r="N66" s="181">
        <f>'将来負担比率（分子）の構造'!M$41</f>
        <v>25441</v>
      </c>
      <c r="O66" s="181"/>
      <c r="P66" s="181"/>
    </row>
    <row r="67" spans="1:16" x14ac:dyDescent="0.15">
      <c r="A67" s="181" t="s">
        <v>74</v>
      </c>
      <c r="B67" s="181" t="e">
        <f>NA()</f>
        <v>#N/A</v>
      </c>
      <c r="C67" s="181">
        <f>IF(ISNUMBER('将来負担比率（分子）の構造'!I$53), IF('将来負担比率（分子）の構造'!I$53 &lt; 0, 0, '将来負担比率（分子）の構造'!I$53), NA())</f>
        <v>12476</v>
      </c>
      <c r="D67" s="181" t="e">
        <f>NA()</f>
        <v>#N/A</v>
      </c>
      <c r="E67" s="181" t="e">
        <f>NA()</f>
        <v>#N/A</v>
      </c>
      <c r="F67" s="181">
        <f>IF(ISNUMBER('将来負担比率（分子）の構造'!J$53), IF('将来負担比率（分子）の構造'!J$53 &lt; 0, 0, '将来負担比率（分子）の構造'!J$53), NA())</f>
        <v>12479</v>
      </c>
      <c r="G67" s="181" t="e">
        <f>NA()</f>
        <v>#N/A</v>
      </c>
      <c r="H67" s="181" t="e">
        <f>NA()</f>
        <v>#N/A</v>
      </c>
      <c r="I67" s="181">
        <f>IF(ISNUMBER('将来負担比率（分子）の構造'!K$53), IF('将来負担比率（分子）の構造'!K$53 &lt; 0, 0, '将来負担比率（分子）の構造'!K$53), NA())</f>
        <v>12767</v>
      </c>
      <c r="J67" s="181" t="e">
        <f>NA()</f>
        <v>#N/A</v>
      </c>
      <c r="K67" s="181" t="e">
        <f>NA()</f>
        <v>#N/A</v>
      </c>
      <c r="L67" s="181">
        <f>IF(ISNUMBER('将来負担比率（分子）の構造'!L$53), IF('将来負担比率（分子）の構造'!L$53 &lt; 0, 0, '将来負担比率（分子）の構造'!L$53), NA())</f>
        <v>11502</v>
      </c>
      <c r="M67" s="181" t="e">
        <f>NA()</f>
        <v>#N/A</v>
      </c>
      <c r="N67" s="181" t="e">
        <f>NA()</f>
        <v>#N/A</v>
      </c>
      <c r="O67" s="181">
        <f>IF(ISNUMBER('将来負担比率（分子）の構造'!M$53), IF('将来負担比率（分子）の構造'!M$53 &lt; 0, 0, '将来負担比率（分子）の構造'!M$53), NA())</f>
        <v>10792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1520</v>
      </c>
      <c r="C72" s="185">
        <f>基金残高に係る経年分析!G55</f>
        <v>1751</v>
      </c>
      <c r="D72" s="185">
        <f>基金残高に係る経年分析!H55</f>
        <v>2207</v>
      </c>
    </row>
    <row r="73" spans="1:16" x14ac:dyDescent="0.15">
      <c r="A73" s="184" t="s">
        <v>77</v>
      </c>
      <c r="B73" s="185">
        <f>基金残高に係る経年分析!F56</f>
        <v>10</v>
      </c>
      <c r="C73" s="185">
        <f>基金残高に係る経年分析!G56</f>
        <v>10</v>
      </c>
      <c r="D73" s="185">
        <f>基金残高に係る経年分析!H56</f>
        <v>10</v>
      </c>
    </row>
    <row r="74" spans="1:16" x14ac:dyDescent="0.15">
      <c r="A74" s="184" t="s">
        <v>78</v>
      </c>
      <c r="B74" s="185">
        <f>基金残高に係る経年分析!F57</f>
        <v>2722</v>
      </c>
      <c r="C74" s="185">
        <f>基金残高に係る経年分析!G57</f>
        <v>2886</v>
      </c>
      <c r="D74" s="185">
        <f>基金残高に係る経年分析!H57</f>
        <v>3206</v>
      </c>
    </row>
  </sheetData>
  <sheetProtection algorithmName="SHA-512" hashValue="EZ5L/j0sycc4FVaK/GLRtOaYmEvQGfT0lZo6PN8nyyTyzSXD++gxDXhNlDnqp6t3C4e9i/+vVvsps7YpaIOYSQ==" saltValue="bV7VyN/GR0R055X+EGJN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16735715</v>
      </c>
      <c r="S5" s="734"/>
      <c r="T5" s="734"/>
      <c r="U5" s="734"/>
      <c r="V5" s="734"/>
      <c r="W5" s="734"/>
      <c r="X5" s="734"/>
      <c r="Y5" s="777"/>
      <c r="Z5" s="795">
        <v>41.8</v>
      </c>
      <c r="AA5" s="795"/>
      <c r="AB5" s="795"/>
      <c r="AC5" s="795"/>
      <c r="AD5" s="796">
        <v>16206184</v>
      </c>
      <c r="AE5" s="796"/>
      <c r="AF5" s="796"/>
      <c r="AG5" s="796"/>
      <c r="AH5" s="796"/>
      <c r="AI5" s="796"/>
      <c r="AJ5" s="796"/>
      <c r="AK5" s="796"/>
      <c r="AL5" s="778">
        <v>84.8</v>
      </c>
      <c r="AM5" s="749"/>
      <c r="AN5" s="749"/>
      <c r="AO5" s="779"/>
      <c r="AP5" s="744" t="s">
        <v>224</v>
      </c>
      <c r="AQ5" s="745"/>
      <c r="AR5" s="745"/>
      <c r="AS5" s="745"/>
      <c r="AT5" s="745"/>
      <c r="AU5" s="745"/>
      <c r="AV5" s="745"/>
      <c r="AW5" s="745"/>
      <c r="AX5" s="745"/>
      <c r="AY5" s="745"/>
      <c r="AZ5" s="745"/>
      <c r="BA5" s="745"/>
      <c r="BB5" s="745"/>
      <c r="BC5" s="745"/>
      <c r="BD5" s="745"/>
      <c r="BE5" s="745"/>
      <c r="BF5" s="746"/>
      <c r="BG5" s="678">
        <v>16192457</v>
      </c>
      <c r="BH5" s="679"/>
      <c r="BI5" s="679"/>
      <c r="BJ5" s="679"/>
      <c r="BK5" s="679"/>
      <c r="BL5" s="679"/>
      <c r="BM5" s="679"/>
      <c r="BN5" s="680"/>
      <c r="BO5" s="715">
        <v>96.8</v>
      </c>
      <c r="BP5" s="715"/>
      <c r="BQ5" s="715"/>
      <c r="BR5" s="715"/>
      <c r="BS5" s="716" t="s">
        <v>126</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278129</v>
      </c>
      <c r="S6" s="679"/>
      <c r="T6" s="679"/>
      <c r="U6" s="679"/>
      <c r="V6" s="679"/>
      <c r="W6" s="679"/>
      <c r="X6" s="679"/>
      <c r="Y6" s="680"/>
      <c r="Z6" s="715">
        <v>0.7</v>
      </c>
      <c r="AA6" s="715"/>
      <c r="AB6" s="715"/>
      <c r="AC6" s="715"/>
      <c r="AD6" s="716">
        <v>278129</v>
      </c>
      <c r="AE6" s="716"/>
      <c r="AF6" s="716"/>
      <c r="AG6" s="716"/>
      <c r="AH6" s="716"/>
      <c r="AI6" s="716"/>
      <c r="AJ6" s="716"/>
      <c r="AK6" s="716"/>
      <c r="AL6" s="681">
        <v>1.5</v>
      </c>
      <c r="AM6" s="682"/>
      <c r="AN6" s="682"/>
      <c r="AO6" s="717"/>
      <c r="AP6" s="675" t="s">
        <v>229</v>
      </c>
      <c r="AQ6" s="676"/>
      <c r="AR6" s="676"/>
      <c r="AS6" s="676"/>
      <c r="AT6" s="676"/>
      <c r="AU6" s="676"/>
      <c r="AV6" s="676"/>
      <c r="AW6" s="676"/>
      <c r="AX6" s="676"/>
      <c r="AY6" s="676"/>
      <c r="AZ6" s="676"/>
      <c r="BA6" s="676"/>
      <c r="BB6" s="676"/>
      <c r="BC6" s="676"/>
      <c r="BD6" s="676"/>
      <c r="BE6" s="676"/>
      <c r="BF6" s="677"/>
      <c r="BG6" s="678">
        <v>16192457</v>
      </c>
      <c r="BH6" s="679"/>
      <c r="BI6" s="679"/>
      <c r="BJ6" s="679"/>
      <c r="BK6" s="679"/>
      <c r="BL6" s="679"/>
      <c r="BM6" s="679"/>
      <c r="BN6" s="680"/>
      <c r="BO6" s="715">
        <v>96.8</v>
      </c>
      <c r="BP6" s="715"/>
      <c r="BQ6" s="715"/>
      <c r="BR6" s="715"/>
      <c r="BS6" s="716" t="s">
        <v>230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235285</v>
      </c>
      <c r="CS6" s="679"/>
      <c r="CT6" s="679"/>
      <c r="CU6" s="679"/>
      <c r="CV6" s="679"/>
      <c r="CW6" s="679"/>
      <c r="CX6" s="679"/>
      <c r="CY6" s="680"/>
      <c r="CZ6" s="778">
        <v>0.6</v>
      </c>
      <c r="DA6" s="749"/>
      <c r="DB6" s="749"/>
      <c r="DC6" s="781"/>
      <c r="DD6" s="684" t="s">
        <v>230</v>
      </c>
      <c r="DE6" s="679"/>
      <c r="DF6" s="679"/>
      <c r="DG6" s="679"/>
      <c r="DH6" s="679"/>
      <c r="DI6" s="679"/>
      <c r="DJ6" s="679"/>
      <c r="DK6" s="679"/>
      <c r="DL6" s="679"/>
      <c r="DM6" s="679"/>
      <c r="DN6" s="679"/>
      <c r="DO6" s="679"/>
      <c r="DP6" s="680"/>
      <c r="DQ6" s="684">
        <v>234571</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13415</v>
      </c>
      <c r="S7" s="679"/>
      <c r="T7" s="679"/>
      <c r="U7" s="679"/>
      <c r="V7" s="679"/>
      <c r="W7" s="679"/>
      <c r="X7" s="679"/>
      <c r="Y7" s="680"/>
      <c r="Z7" s="715">
        <v>0</v>
      </c>
      <c r="AA7" s="715"/>
      <c r="AB7" s="715"/>
      <c r="AC7" s="715"/>
      <c r="AD7" s="716">
        <v>13415</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7806151</v>
      </c>
      <c r="BH7" s="679"/>
      <c r="BI7" s="679"/>
      <c r="BJ7" s="679"/>
      <c r="BK7" s="679"/>
      <c r="BL7" s="679"/>
      <c r="BM7" s="679"/>
      <c r="BN7" s="680"/>
      <c r="BO7" s="715">
        <v>46.6</v>
      </c>
      <c r="BP7" s="715"/>
      <c r="BQ7" s="715"/>
      <c r="BR7" s="715"/>
      <c r="BS7" s="716" t="s">
        <v>230</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6335065</v>
      </c>
      <c r="CS7" s="679"/>
      <c r="CT7" s="679"/>
      <c r="CU7" s="679"/>
      <c r="CV7" s="679"/>
      <c r="CW7" s="679"/>
      <c r="CX7" s="679"/>
      <c r="CY7" s="680"/>
      <c r="CZ7" s="715">
        <v>16.8</v>
      </c>
      <c r="DA7" s="715"/>
      <c r="DB7" s="715"/>
      <c r="DC7" s="715"/>
      <c r="DD7" s="684">
        <v>129188</v>
      </c>
      <c r="DE7" s="679"/>
      <c r="DF7" s="679"/>
      <c r="DG7" s="679"/>
      <c r="DH7" s="679"/>
      <c r="DI7" s="679"/>
      <c r="DJ7" s="679"/>
      <c r="DK7" s="679"/>
      <c r="DL7" s="679"/>
      <c r="DM7" s="679"/>
      <c r="DN7" s="679"/>
      <c r="DO7" s="679"/>
      <c r="DP7" s="680"/>
      <c r="DQ7" s="684">
        <v>4499419</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62382</v>
      </c>
      <c r="S8" s="679"/>
      <c r="T8" s="679"/>
      <c r="U8" s="679"/>
      <c r="V8" s="679"/>
      <c r="W8" s="679"/>
      <c r="X8" s="679"/>
      <c r="Y8" s="680"/>
      <c r="Z8" s="715">
        <v>0.2</v>
      </c>
      <c r="AA8" s="715"/>
      <c r="AB8" s="715"/>
      <c r="AC8" s="715"/>
      <c r="AD8" s="716">
        <v>62382</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174297</v>
      </c>
      <c r="BH8" s="679"/>
      <c r="BI8" s="679"/>
      <c r="BJ8" s="679"/>
      <c r="BK8" s="679"/>
      <c r="BL8" s="679"/>
      <c r="BM8" s="679"/>
      <c r="BN8" s="680"/>
      <c r="BO8" s="715">
        <v>1</v>
      </c>
      <c r="BP8" s="715"/>
      <c r="BQ8" s="715"/>
      <c r="BR8" s="715"/>
      <c r="BS8" s="684" t="s">
        <v>126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10131956</v>
      </c>
      <c r="CS8" s="679"/>
      <c r="CT8" s="679"/>
      <c r="CU8" s="679"/>
      <c r="CV8" s="679"/>
      <c r="CW8" s="679"/>
      <c r="CX8" s="679"/>
      <c r="CY8" s="680"/>
      <c r="CZ8" s="715">
        <v>26.8</v>
      </c>
      <c r="DA8" s="715"/>
      <c r="DB8" s="715"/>
      <c r="DC8" s="715"/>
      <c r="DD8" s="684">
        <v>12275</v>
      </c>
      <c r="DE8" s="679"/>
      <c r="DF8" s="679"/>
      <c r="DG8" s="679"/>
      <c r="DH8" s="679"/>
      <c r="DI8" s="679"/>
      <c r="DJ8" s="679"/>
      <c r="DK8" s="679"/>
      <c r="DL8" s="679"/>
      <c r="DM8" s="679"/>
      <c r="DN8" s="679"/>
      <c r="DO8" s="679"/>
      <c r="DP8" s="680"/>
      <c r="DQ8" s="684">
        <v>4835945</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42051</v>
      </c>
      <c r="S9" s="679"/>
      <c r="T9" s="679"/>
      <c r="U9" s="679"/>
      <c r="V9" s="679"/>
      <c r="W9" s="679"/>
      <c r="X9" s="679"/>
      <c r="Y9" s="680"/>
      <c r="Z9" s="715">
        <v>0.1</v>
      </c>
      <c r="AA9" s="715"/>
      <c r="AB9" s="715"/>
      <c r="AC9" s="715"/>
      <c r="AD9" s="716">
        <v>42051</v>
      </c>
      <c r="AE9" s="716"/>
      <c r="AF9" s="716"/>
      <c r="AG9" s="716"/>
      <c r="AH9" s="716"/>
      <c r="AI9" s="716"/>
      <c r="AJ9" s="716"/>
      <c r="AK9" s="716"/>
      <c r="AL9" s="681">
        <v>0.2</v>
      </c>
      <c r="AM9" s="682"/>
      <c r="AN9" s="682"/>
      <c r="AO9" s="717"/>
      <c r="AP9" s="675" t="s">
        <v>239</v>
      </c>
      <c r="AQ9" s="676"/>
      <c r="AR9" s="676"/>
      <c r="AS9" s="676"/>
      <c r="AT9" s="676"/>
      <c r="AU9" s="676"/>
      <c r="AV9" s="676"/>
      <c r="AW9" s="676"/>
      <c r="AX9" s="676"/>
      <c r="AY9" s="676"/>
      <c r="AZ9" s="676"/>
      <c r="BA9" s="676"/>
      <c r="BB9" s="676"/>
      <c r="BC9" s="676"/>
      <c r="BD9" s="676"/>
      <c r="BE9" s="676"/>
      <c r="BF9" s="677"/>
      <c r="BG9" s="678">
        <v>5419324</v>
      </c>
      <c r="BH9" s="679"/>
      <c r="BI9" s="679"/>
      <c r="BJ9" s="679"/>
      <c r="BK9" s="679"/>
      <c r="BL9" s="679"/>
      <c r="BM9" s="679"/>
      <c r="BN9" s="680"/>
      <c r="BO9" s="715">
        <v>32.4</v>
      </c>
      <c r="BP9" s="715"/>
      <c r="BQ9" s="715"/>
      <c r="BR9" s="715"/>
      <c r="BS9" s="684" t="s">
        <v>230</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3395735</v>
      </c>
      <c r="CS9" s="679"/>
      <c r="CT9" s="679"/>
      <c r="CU9" s="679"/>
      <c r="CV9" s="679"/>
      <c r="CW9" s="679"/>
      <c r="CX9" s="679"/>
      <c r="CY9" s="680"/>
      <c r="CZ9" s="715">
        <v>9</v>
      </c>
      <c r="DA9" s="715"/>
      <c r="DB9" s="715"/>
      <c r="DC9" s="715"/>
      <c r="DD9" s="684">
        <v>13867</v>
      </c>
      <c r="DE9" s="679"/>
      <c r="DF9" s="679"/>
      <c r="DG9" s="679"/>
      <c r="DH9" s="679"/>
      <c r="DI9" s="679"/>
      <c r="DJ9" s="679"/>
      <c r="DK9" s="679"/>
      <c r="DL9" s="679"/>
      <c r="DM9" s="679"/>
      <c r="DN9" s="679"/>
      <c r="DO9" s="679"/>
      <c r="DP9" s="680"/>
      <c r="DQ9" s="684">
        <v>2591537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126</v>
      </c>
      <c r="AA10" s="715"/>
      <c r="AB10" s="715"/>
      <c r="AC10" s="715"/>
      <c r="AD10" s="716" t="s">
        <v>230</v>
      </c>
      <c r="AE10" s="716"/>
      <c r="AF10" s="716"/>
      <c r="AG10" s="716"/>
      <c r="AH10" s="716"/>
      <c r="AI10" s="716"/>
      <c r="AJ10" s="716"/>
      <c r="AK10" s="716"/>
      <c r="AL10" s="681" t="s">
        <v>126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346048</v>
      </c>
      <c r="BH10" s="679"/>
      <c r="BI10" s="679"/>
      <c r="BJ10" s="679"/>
      <c r="BK10" s="679"/>
      <c r="BL10" s="679"/>
      <c r="BM10" s="679"/>
      <c r="BN10" s="680"/>
      <c r="BO10" s="715">
        <v>2.1</v>
      </c>
      <c r="BP10" s="715"/>
      <c r="BQ10" s="715"/>
      <c r="BR10" s="715"/>
      <c r="BS10" s="684" t="s">
        <v>126</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121289</v>
      </c>
      <c r="CS10" s="679"/>
      <c r="CT10" s="679"/>
      <c r="CU10" s="679"/>
      <c r="CV10" s="679"/>
      <c r="CW10" s="679"/>
      <c r="CX10" s="679"/>
      <c r="CY10" s="680"/>
      <c r="CZ10" s="715">
        <v>0.3</v>
      </c>
      <c r="DA10" s="715"/>
      <c r="DB10" s="715"/>
      <c r="DC10" s="715"/>
      <c r="DD10" s="684" t="s">
        <v>230</v>
      </c>
      <c r="DE10" s="679"/>
      <c r="DF10" s="679"/>
      <c r="DG10" s="679"/>
      <c r="DH10" s="679"/>
      <c r="DI10" s="679"/>
      <c r="DJ10" s="679"/>
      <c r="DK10" s="679"/>
      <c r="DL10" s="679"/>
      <c r="DM10" s="679"/>
      <c r="DN10" s="679"/>
      <c r="DO10" s="679"/>
      <c r="DP10" s="680"/>
      <c r="DQ10" s="684">
        <v>117609</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1646626</v>
      </c>
      <c r="S11" s="679"/>
      <c r="T11" s="679"/>
      <c r="U11" s="679"/>
      <c r="V11" s="679"/>
      <c r="W11" s="679"/>
      <c r="X11" s="679"/>
      <c r="Y11" s="680"/>
      <c r="Z11" s="681">
        <v>4.0999999999999996</v>
      </c>
      <c r="AA11" s="682"/>
      <c r="AB11" s="682"/>
      <c r="AC11" s="683"/>
      <c r="AD11" s="684">
        <v>1646626</v>
      </c>
      <c r="AE11" s="679"/>
      <c r="AF11" s="679"/>
      <c r="AG11" s="679"/>
      <c r="AH11" s="679"/>
      <c r="AI11" s="679"/>
      <c r="AJ11" s="679"/>
      <c r="AK11" s="680"/>
      <c r="AL11" s="681">
        <v>8.6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1866482</v>
      </c>
      <c r="BH11" s="679"/>
      <c r="BI11" s="679"/>
      <c r="BJ11" s="679"/>
      <c r="BK11" s="679"/>
      <c r="BL11" s="679"/>
      <c r="BM11" s="679"/>
      <c r="BN11" s="680"/>
      <c r="BO11" s="715">
        <v>11.2</v>
      </c>
      <c r="BP11" s="715"/>
      <c r="BQ11" s="715"/>
      <c r="BR11" s="715"/>
      <c r="BS11" s="684" t="s">
        <v>230</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814040</v>
      </c>
      <c r="CS11" s="679"/>
      <c r="CT11" s="679"/>
      <c r="CU11" s="679"/>
      <c r="CV11" s="679"/>
      <c r="CW11" s="679"/>
      <c r="CX11" s="679"/>
      <c r="CY11" s="680"/>
      <c r="CZ11" s="715">
        <v>2.2000000000000002</v>
      </c>
      <c r="DA11" s="715"/>
      <c r="DB11" s="715"/>
      <c r="DC11" s="715"/>
      <c r="DD11" s="684">
        <v>380664</v>
      </c>
      <c r="DE11" s="679"/>
      <c r="DF11" s="679"/>
      <c r="DG11" s="679"/>
      <c r="DH11" s="679"/>
      <c r="DI11" s="679"/>
      <c r="DJ11" s="679"/>
      <c r="DK11" s="679"/>
      <c r="DL11" s="679"/>
      <c r="DM11" s="679"/>
      <c r="DN11" s="679"/>
      <c r="DO11" s="679"/>
      <c r="DP11" s="680"/>
      <c r="DQ11" s="684">
        <v>368712</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168212</v>
      </c>
      <c r="S12" s="679"/>
      <c r="T12" s="679"/>
      <c r="U12" s="679"/>
      <c r="V12" s="679"/>
      <c r="W12" s="679"/>
      <c r="X12" s="679"/>
      <c r="Y12" s="680"/>
      <c r="Z12" s="715">
        <v>0.4</v>
      </c>
      <c r="AA12" s="715"/>
      <c r="AB12" s="715"/>
      <c r="AC12" s="715"/>
      <c r="AD12" s="716">
        <v>168212</v>
      </c>
      <c r="AE12" s="716"/>
      <c r="AF12" s="716"/>
      <c r="AG12" s="716"/>
      <c r="AH12" s="716"/>
      <c r="AI12" s="716"/>
      <c r="AJ12" s="716"/>
      <c r="AK12" s="716"/>
      <c r="AL12" s="681">
        <v>0.9</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7354807</v>
      </c>
      <c r="BH12" s="679"/>
      <c r="BI12" s="679"/>
      <c r="BJ12" s="679"/>
      <c r="BK12" s="679"/>
      <c r="BL12" s="679"/>
      <c r="BM12" s="679"/>
      <c r="BN12" s="680"/>
      <c r="BO12" s="715">
        <v>43.9</v>
      </c>
      <c r="BP12" s="715"/>
      <c r="BQ12" s="715"/>
      <c r="BR12" s="715"/>
      <c r="BS12" s="684" t="s">
        <v>230</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645269</v>
      </c>
      <c r="CS12" s="679"/>
      <c r="CT12" s="679"/>
      <c r="CU12" s="679"/>
      <c r="CV12" s="679"/>
      <c r="CW12" s="679"/>
      <c r="CX12" s="679"/>
      <c r="CY12" s="680"/>
      <c r="CZ12" s="715">
        <v>1.7</v>
      </c>
      <c r="DA12" s="715"/>
      <c r="DB12" s="715"/>
      <c r="DC12" s="715"/>
      <c r="DD12" s="684">
        <v>16350</v>
      </c>
      <c r="DE12" s="679"/>
      <c r="DF12" s="679"/>
      <c r="DG12" s="679"/>
      <c r="DH12" s="679"/>
      <c r="DI12" s="679"/>
      <c r="DJ12" s="679"/>
      <c r="DK12" s="679"/>
      <c r="DL12" s="679"/>
      <c r="DM12" s="679"/>
      <c r="DN12" s="679"/>
      <c r="DO12" s="679"/>
      <c r="DP12" s="680"/>
      <c r="DQ12" s="684">
        <v>386425</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230</v>
      </c>
      <c r="AA13" s="715"/>
      <c r="AB13" s="715"/>
      <c r="AC13" s="715"/>
      <c r="AD13" s="716" t="s">
        <v>126</v>
      </c>
      <c r="AE13" s="716"/>
      <c r="AF13" s="716"/>
      <c r="AG13" s="716"/>
      <c r="AH13" s="716"/>
      <c r="AI13" s="716"/>
      <c r="AJ13" s="716"/>
      <c r="AK13" s="716"/>
      <c r="AL13" s="681" t="s">
        <v>126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7344003</v>
      </c>
      <c r="BH13" s="679"/>
      <c r="BI13" s="679"/>
      <c r="BJ13" s="679"/>
      <c r="BK13" s="679"/>
      <c r="BL13" s="679"/>
      <c r="BM13" s="679"/>
      <c r="BN13" s="680"/>
      <c r="BO13" s="715">
        <v>43.9</v>
      </c>
      <c r="BP13" s="715"/>
      <c r="BQ13" s="715"/>
      <c r="BR13" s="715"/>
      <c r="BS13" s="684" t="s">
        <v>230</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5586615</v>
      </c>
      <c r="CS13" s="679"/>
      <c r="CT13" s="679"/>
      <c r="CU13" s="679"/>
      <c r="CV13" s="679"/>
      <c r="CW13" s="679"/>
      <c r="CX13" s="679"/>
      <c r="CY13" s="680"/>
      <c r="CZ13" s="715">
        <v>14.8</v>
      </c>
      <c r="DA13" s="715"/>
      <c r="DB13" s="715"/>
      <c r="DC13" s="715"/>
      <c r="DD13" s="684">
        <v>3827798</v>
      </c>
      <c r="DE13" s="679"/>
      <c r="DF13" s="679"/>
      <c r="DG13" s="679"/>
      <c r="DH13" s="679"/>
      <c r="DI13" s="679"/>
      <c r="DJ13" s="679"/>
      <c r="DK13" s="679"/>
      <c r="DL13" s="679"/>
      <c r="DM13" s="679"/>
      <c r="DN13" s="679"/>
      <c r="DO13" s="679"/>
      <c r="DP13" s="680"/>
      <c r="DQ13" s="684">
        <v>1820392</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53369</v>
      </c>
      <c r="S14" s="679"/>
      <c r="T14" s="679"/>
      <c r="U14" s="679"/>
      <c r="V14" s="679"/>
      <c r="W14" s="679"/>
      <c r="X14" s="679"/>
      <c r="Y14" s="680"/>
      <c r="Z14" s="715">
        <v>0.1</v>
      </c>
      <c r="AA14" s="715"/>
      <c r="AB14" s="715"/>
      <c r="AC14" s="715"/>
      <c r="AD14" s="716">
        <v>53369</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251650</v>
      </c>
      <c r="BH14" s="679"/>
      <c r="BI14" s="679"/>
      <c r="BJ14" s="679"/>
      <c r="BK14" s="679"/>
      <c r="BL14" s="679"/>
      <c r="BM14" s="679"/>
      <c r="BN14" s="680"/>
      <c r="BO14" s="715">
        <v>1.5</v>
      </c>
      <c r="BP14" s="715"/>
      <c r="BQ14" s="715"/>
      <c r="BR14" s="715"/>
      <c r="BS14" s="684" t="s">
        <v>230</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1313416</v>
      </c>
      <c r="CS14" s="679"/>
      <c r="CT14" s="679"/>
      <c r="CU14" s="679"/>
      <c r="CV14" s="679"/>
      <c r="CW14" s="679"/>
      <c r="CX14" s="679"/>
      <c r="CY14" s="680"/>
      <c r="CZ14" s="715">
        <v>3.5</v>
      </c>
      <c r="DA14" s="715"/>
      <c r="DB14" s="715"/>
      <c r="DC14" s="715"/>
      <c r="DD14" s="684">
        <v>24185</v>
      </c>
      <c r="DE14" s="679"/>
      <c r="DF14" s="679"/>
      <c r="DG14" s="679"/>
      <c r="DH14" s="679"/>
      <c r="DI14" s="679"/>
      <c r="DJ14" s="679"/>
      <c r="DK14" s="679"/>
      <c r="DL14" s="679"/>
      <c r="DM14" s="679"/>
      <c r="DN14" s="679"/>
      <c r="DO14" s="679"/>
      <c r="DP14" s="680"/>
      <c r="DQ14" s="684">
        <v>1203167</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230</v>
      </c>
      <c r="AE15" s="716"/>
      <c r="AF15" s="716"/>
      <c r="AG15" s="716"/>
      <c r="AH15" s="716"/>
      <c r="AI15" s="716"/>
      <c r="AJ15" s="716"/>
      <c r="AK15" s="716"/>
      <c r="AL15" s="681" t="s">
        <v>230</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775181</v>
      </c>
      <c r="BH15" s="679"/>
      <c r="BI15" s="679"/>
      <c r="BJ15" s="679"/>
      <c r="BK15" s="679"/>
      <c r="BL15" s="679"/>
      <c r="BM15" s="679"/>
      <c r="BN15" s="680"/>
      <c r="BO15" s="715">
        <v>4.5999999999999996</v>
      </c>
      <c r="BP15" s="715"/>
      <c r="BQ15" s="715"/>
      <c r="BR15" s="715"/>
      <c r="BS15" s="684" t="s">
        <v>230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6237725</v>
      </c>
      <c r="CS15" s="679"/>
      <c r="CT15" s="679"/>
      <c r="CU15" s="679"/>
      <c r="CV15" s="679"/>
      <c r="CW15" s="679"/>
      <c r="CX15" s="679"/>
      <c r="CY15" s="680"/>
      <c r="CZ15" s="715">
        <v>16.5</v>
      </c>
      <c r="DA15" s="715"/>
      <c r="DB15" s="715"/>
      <c r="DC15" s="715"/>
      <c r="DD15" s="684">
        <v>2718737</v>
      </c>
      <c r="DE15" s="679"/>
      <c r="DF15" s="679"/>
      <c r="DG15" s="679"/>
      <c r="DH15" s="679"/>
      <c r="DI15" s="679"/>
      <c r="DJ15" s="679"/>
      <c r="DK15" s="679"/>
      <c r="DL15" s="679"/>
      <c r="DM15" s="679"/>
      <c r="DN15" s="679"/>
      <c r="DO15" s="679"/>
      <c r="DP15" s="680"/>
      <c r="DQ15" s="684">
        <v>2737809</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15287</v>
      </c>
      <c r="S16" s="679"/>
      <c r="T16" s="679"/>
      <c r="U16" s="679"/>
      <c r="V16" s="679"/>
      <c r="W16" s="679"/>
      <c r="X16" s="679"/>
      <c r="Y16" s="680"/>
      <c r="Z16" s="715">
        <v>0</v>
      </c>
      <c r="AA16" s="715"/>
      <c r="AB16" s="715"/>
      <c r="AC16" s="715"/>
      <c r="AD16" s="716">
        <v>15287</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230</v>
      </c>
      <c r="BP16" s="715"/>
      <c r="BQ16" s="715"/>
      <c r="BR16" s="715"/>
      <c r="BS16" s="684" t="s">
        <v>126</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55525</v>
      </c>
      <c r="CS16" s="679"/>
      <c r="CT16" s="679"/>
      <c r="CU16" s="679"/>
      <c r="CV16" s="679"/>
      <c r="CW16" s="679"/>
      <c r="CX16" s="679"/>
      <c r="CY16" s="680"/>
      <c r="CZ16" s="715">
        <v>0.1</v>
      </c>
      <c r="DA16" s="715"/>
      <c r="DB16" s="715"/>
      <c r="DC16" s="715"/>
      <c r="DD16" s="684" t="s">
        <v>126</v>
      </c>
      <c r="DE16" s="679"/>
      <c r="DF16" s="679"/>
      <c r="DG16" s="679"/>
      <c r="DH16" s="679"/>
      <c r="DI16" s="679"/>
      <c r="DJ16" s="679"/>
      <c r="DK16" s="679"/>
      <c r="DL16" s="679"/>
      <c r="DM16" s="679"/>
      <c r="DN16" s="679"/>
      <c r="DO16" s="679"/>
      <c r="DP16" s="680"/>
      <c r="DQ16" s="684">
        <v>26636</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299949</v>
      </c>
      <c r="S17" s="679"/>
      <c r="T17" s="679"/>
      <c r="U17" s="679"/>
      <c r="V17" s="679"/>
      <c r="W17" s="679"/>
      <c r="X17" s="679"/>
      <c r="Y17" s="680"/>
      <c r="Z17" s="715">
        <v>0.7</v>
      </c>
      <c r="AA17" s="715"/>
      <c r="AB17" s="715"/>
      <c r="AC17" s="715"/>
      <c r="AD17" s="716">
        <v>299949</v>
      </c>
      <c r="AE17" s="716"/>
      <c r="AF17" s="716"/>
      <c r="AG17" s="716"/>
      <c r="AH17" s="716"/>
      <c r="AI17" s="716"/>
      <c r="AJ17" s="716"/>
      <c r="AK17" s="716"/>
      <c r="AL17" s="681">
        <v>1.6</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v>4668</v>
      </c>
      <c r="BH17" s="679"/>
      <c r="BI17" s="679"/>
      <c r="BJ17" s="679"/>
      <c r="BK17" s="679"/>
      <c r="BL17" s="679"/>
      <c r="BM17" s="679"/>
      <c r="BN17" s="680"/>
      <c r="BO17" s="715">
        <v>0</v>
      </c>
      <c r="BP17" s="715"/>
      <c r="BQ17" s="715"/>
      <c r="BR17" s="715"/>
      <c r="BS17" s="684" t="s">
        <v>126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2894457</v>
      </c>
      <c r="CS17" s="679"/>
      <c r="CT17" s="679"/>
      <c r="CU17" s="679"/>
      <c r="CV17" s="679"/>
      <c r="CW17" s="679"/>
      <c r="CX17" s="679"/>
      <c r="CY17" s="680"/>
      <c r="CZ17" s="715">
        <v>7.7</v>
      </c>
      <c r="DA17" s="715"/>
      <c r="DB17" s="715"/>
      <c r="DC17" s="715"/>
      <c r="DD17" s="684" t="s">
        <v>230</v>
      </c>
      <c r="DE17" s="679"/>
      <c r="DF17" s="679"/>
      <c r="DG17" s="679"/>
      <c r="DH17" s="679"/>
      <c r="DI17" s="679"/>
      <c r="DJ17" s="679"/>
      <c r="DK17" s="679"/>
      <c r="DL17" s="679"/>
      <c r="DM17" s="679"/>
      <c r="DN17" s="679"/>
      <c r="DO17" s="679"/>
      <c r="DP17" s="680"/>
      <c r="DQ17" s="684">
        <v>2864095</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76469</v>
      </c>
      <c r="S18" s="679"/>
      <c r="T18" s="679"/>
      <c r="U18" s="679"/>
      <c r="V18" s="679"/>
      <c r="W18" s="679"/>
      <c r="X18" s="679"/>
      <c r="Y18" s="680"/>
      <c r="Z18" s="715">
        <v>0.2</v>
      </c>
      <c r="AA18" s="715"/>
      <c r="AB18" s="715"/>
      <c r="AC18" s="715"/>
      <c r="AD18" s="716">
        <v>76469</v>
      </c>
      <c r="AE18" s="716"/>
      <c r="AF18" s="716"/>
      <c r="AG18" s="716"/>
      <c r="AH18" s="716"/>
      <c r="AI18" s="716"/>
      <c r="AJ18" s="716"/>
      <c r="AK18" s="716"/>
      <c r="AL18" s="681">
        <v>0.4</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126</v>
      </c>
      <c r="BP18" s="715"/>
      <c r="BQ18" s="715"/>
      <c r="BR18" s="715"/>
      <c r="BS18" s="684" t="s">
        <v>230</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8322</v>
      </c>
      <c r="S19" s="679"/>
      <c r="T19" s="679"/>
      <c r="U19" s="679"/>
      <c r="V19" s="679"/>
      <c r="W19" s="679"/>
      <c r="X19" s="679"/>
      <c r="Y19" s="680"/>
      <c r="Z19" s="715">
        <v>0</v>
      </c>
      <c r="AA19" s="715"/>
      <c r="AB19" s="715"/>
      <c r="AC19" s="715"/>
      <c r="AD19" s="716">
        <v>8322</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543258</v>
      </c>
      <c r="BH19" s="679"/>
      <c r="BI19" s="679"/>
      <c r="BJ19" s="679"/>
      <c r="BK19" s="679"/>
      <c r="BL19" s="679"/>
      <c r="BM19" s="679"/>
      <c r="BN19" s="680"/>
      <c r="BO19" s="715">
        <v>3.2</v>
      </c>
      <c r="BP19" s="715"/>
      <c r="BQ19" s="715"/>
      <c r="BR19" s="715"/>
      <c r="BS19" s="684" t="s">
        <v>126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230</v>
      </c>
      <c r="DA19" s="715"/>
      <c r="DB19" s="715"/>
      <c r="DC19" s="715"/>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2513</v>
      </c>
      <c r="S20" s="679"/>
      <c r="T20" s="679"/>
      <c r="U20" s="679"/>
      <c r="V20" s="679"/>
      <c r="W20" s="679"/>
      <c r="X20" s="679"/>
      <c r="Y20" s="680"/>
      <c r="Z20" s="715">
        <v>0</v>
      </c>
      <c r="AA20" s="715"/>
      <c r="AB20" s="715"/>
      <c r="AC20" s="715"/>
      <c r="AD20" s="716">
        <v>2513</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543258</v>
      </c>
      <c r="BH20" s="679"/>
      <c r="BI20" s="679"/>
      <c r="BJ20" s="679"/>
      <c r="BK20" s="679"/>
      <c r="BL20" s="679"/>
      <c r="BM20" s="679"/>
      <c r="BN20" s="680"/>
      <c r="BO20" s="715">
        <v>3.2</v>
      </c>
      <c r="BP20" s="715"/>
      <c r="BQ20" s="715"/>
      <c r="BR20" s="715"/>
      <c r="BS20" s="684" t="s">
        <v>126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37766377</v>
      </c>
      <c r="CS20" s="679"/>
      <c r="CT20" s="679"/>
      <c r="CU20" s="679"/>
      <c r="CV20" s="679"/>
      <c r="CW20" s="679"/>
      <c r="CX20" s="679"/>
      <c r="CY20" s="680"/>
      <c r="CZ20" s="715">
        <v>100</v>
      </c>
      <c r="DA20" s="715"/>
      <c r="DB20" s="715"/>
      <c r="DC20" s="715"/>
      <c r="DD20" s="684">
        <v>7123064</v>
      </c>
      <c r="DE20" s="679"/>
      <c r="DF20" s="679"/>
      <c r="DG20" s="679"/>
      <c r="DH20" s="679"/>
      <c r="DI20" s="679"/>
      <c r="DJ20" s="679"/>
      <c r="DK20" s="679"/>
      <c r="DL20" s="679"/>
      <c r="DM20" s="679"/>
      <c r="DN20" s="679"/>
      <c r="DO20" s="679"/>
      <c r="DP20" s="680"/>
      <c r="DQ20" s="684">
        <v>21686317</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212645</v>
      </c>
      <c r="S21" s="679"/>
      <c r="T21" s="679"/>
      <c r="U21" s="679"/>
      <c r="V21" s="679"/>
      <c r="W21" s="679"/>
      <c r="X21" s="679"/>
      <c r="Y21" s="680"/>
      <c r="Z21" s="715">
        <v>0.5</v>
      </c>
      <c r="AA21" s="715"/>
      <c r="AB21" s="715"/>
      <c r="AC21" s="715"/>
      <c r="AD21" s="716">
        <v>212645</v>
      </c>
      <c r="AE21" s="716"/>
      <c r="AF21" s="716"/>
      <c r="AG21" s="716"/>
      <c r="AH21" s="716"/>
      <c r="AI21" s="716"/>
      <c r="AJ21" s="716"/>
      <c r="AK21" s="716"/>
      <c r="AL21" s="681">
        <v>1.1000000000000001</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13727</v>
      </c>
      <c r="BH21" s="679"/>
      <c r="BI21" s="679"/>
      <c r="BJ21" s="679"/>
      <c r="BK21" s="679"/>
      <c r="BL21" s="679"/>
      <c r="BM21" s="679"/>
      <c r="BN21" s="680"/>
      <c r="BO21" s="715">
        <v>0.1</v>
      </c>
      <c r="BP21" s="715"/>
      <c r="BQ21" s="715"/>
      <c r="BR21" s="715"/>
      <c r="BS21" s="684" t="s">
        <v>230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70759</v>
      </c>
      <c r="S22" s="679"/>
      <c r="T22" s="679"/>
      <c r="U22" s="679"/>
      <c r="V22" s="679"/>
      <c r="W22" s="679"/>
      <c r="X22" s="679"/>
      <c r="Y22" s="680"/>
      <c r="Z22" s="715">
        <v>0.2</v>
      </c>
      <c r="AA22" s="715"/>
      <c r="AB22" s="715"/>
      <c r="AC22" s="715"/>
      <c r="AD22" s="716" t="s">
        <v>126</v>
      </c>
      <c r="AE22" s="716"/>
      <c r="AF22" s="716"/>
      <c r="AG22" s="716"/>
      <c r="AH22" s="716"/>
      <c r="AI22" s="716"/>
      <c r="AJ22" s="716"/>
      <c r="AK22" s="716"/>
      <c r="AL22" s="681" t="s">
        <v>230</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230</v>
      </c>
      <c r="BH22" s="679"/>
      <c r="BI22" s="679"/>
      <c r="BJ22" s="679"/>
      <c r="BK22" s="679"/>
      <c r="BL22" s="679"/>
      <c r="BM22" s="679"/>
      <c r="BN22" s="680"/>
      <c r="BO22" s="715" t="s">
        <v>230</v>
      </c>
      <c r="BP22" s="715"/>
      <c r="BQ22" s="715"/>
      <c r="BR22" s="715"/>
      <c r="BS22" s="684" t="s">
        <v>126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t="s">
        <v>230</v>
      </c>
      <c r="S23" s="679"/>
      <c r="T23" s="679"/>
      <c r="U23" s="679"/>
      <c r="V23" s="679"/>
      <c r="W23" s="679"/>
      <c r="X23" s="679"/>
      <c r="Y23" s="680"/>
      <c r="Z23" s="715" t="s">
        <v>126</v>
      </c>
      <c r="AA23" s="715"/>
      <c r="AB23" s="715"/>
      <c r="AC23" s="715"/>
      <c r="AD23" s="716" t="s">
        <v>126</v>
      </c>
      <c r="AE23" s="716"/>
      <c r="AF23" s="716"/>
      <c r="AG23" s="716"/>
      <c r="AH23" s="716"/>
      <c r="AI23" s="716"/>
      <c r="AJ23" s="716"/>
      <c r="AK23" s="716"/>
      <c r="AL23" s="681" t="s">
        <v>126</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529531</v>
      </c>
      <c r="BH23" s="679"/>
      <c r="BI23" s="679"/>
      <c r="BJ23" s="679"/>
      <c r="BK23" s="679"/>
      <c r="BL23" s="679"/>
      <c r="BM23" s="679"/>
      <c r="BN23" s="680"/>
      <c r="BO23" s="715">
        <v>3.2</v>
      </c>
      <c r="BP23" s="715"/>
      <c r="BQ23" s="715"/>
      <c r="BR23" s="715"/>
      <c r="BS23" s="684" t="s">
        <v>126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70748</v>
      </c>
      <c r="S24" s="679"/>
      <c r="T24" s="679"/>
      <c r="U24" s="679"/>
      <c r="V24" s="679"/>
      <c r="W24" s="679"/>
      <c r="X24" s="679"/>
      <c r="Y24" s="680"/>
      <c r="Z24" s="715">
        <v>0.2</v>
      </c>
      <c r="AA24" s="715"/>
      <c r="AB24" s="715"/>
      <c r="AC24" s="715"/>
      <c r="AD24" s="716" t="s">
        <v>126</v>
      </c>
      <c r="AE24" s="716"/>
      <c r="AF24" s="716"/>
      <c r="AG24" s="716"/>
      <c r="AH24" s="716"/>
      <c r="AI24" s="716"/>
      <c r="AJ24" s="716"/>
      <c r="AK24" s="716"/>
      <c r="AL24" s="681" t="s">
        <v>230</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126</v>
      </c>
      <c r="BH24" s="679"/>
      <c r="BI24" s="679"/>
      <c r="BJ24" s="679"/>
      <c r="BK24" s="679"/>
      <c r="BL24" s="679"/>
      <c r="BM24" s="679"/>
      <c r="BN24" s="680"/>
      <c r="BO24" s="715" t="s">
        <v>230</v>
      </c>
      <c r="BP24" s="715"/>
      <c r="BQ24" s="715"/>
      <c r="BR24" s="715"/>
      <c r="BS24" s="684" t="s">
        <v>126</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13988861</v>
      </c>
      <c r="CS24" s="734"/>
      <c r="CT24" s="734"/>
      <c r="CU24" s="734"/>
      <c r="CV24" s="734"/>
      <c r="CW24" s="734"/>
      <c r="CX24" s="734"/>
      <c r="CY24" s="777"/>
      <c r="CZ24" s="778">
        <v>37</v>
      </c>
      <c r="DA24" s="749"/>
      <c r="DB24" s="749"/>
      <c r="DC24" s="781"/>
      <c r="DD24" s="776">
        <v>8872495</v>
      </c>
      <c r="DE24" s="734"/>
      <c r="DF24" s="734"/>
      <c r="DG24" s="734"/>
      <c r="DH24" s="734"/>
      <c r="DI24" s="734"/>
      <c r="DJ24" s="734"/>
      <c r="DK24" s="777"/>
      <c r="DL24" s="776">
        <v>8578232</v>
      </c>
      <c r="DM24" s="734"/>
      <c r="DN24" s="734"/>
      <c r="DO24" s="734"/>
      <c r="DP24" s="734"/>
      <c r="DQ24" s="734"/>
      <c r="DR24" s="734"/>
      <c r="DS24" s="734"/>
      <c r="DT24" s="734"/>
      <c r="DU24" s="734"/>
      <c r="DV24" s="777"/>
      <c r="DW24" s="778">
        <v>44.9</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11</v>
      </c>
      <c r="S25" s="679"/>
      <c r="T25" s="679"/>
      <c r="U25" s="679"/>
      <c r="V25" s="679"/>
      <c r="W25" s="679"/>
      <c r="X25" s="679"/>
      <c r="Y25" s="680"/>
      <c r="Z25" s="715">
        <v>0</v>
      </c>
      <c r="AA25" s="715"/>
      <c r="AB25" s="715"/>
      <c r="AC25" s="715"/>
      <c r="AD25" s="716" t="s">
        <v>126</v>
      </c>
      <c r="AE25" s="716"/>
      <c r="AF25" s="716"/>
      <c r="AG25" s="716"/>
      <c r="AH25" s="716"/>
      <c r="AI25" s="716"/>
      <c r="AJ25" s="716"/>
      <c r="AK25" s="716"/>
      <c r="AL25" s="681" t="s">
        <v>126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230</v>
      </c>
      <c r="BP25" s="715"/>
      <c r="BQ25" s="715"/>
      <c r="BR25" s="715"/>
      <c r="BS25" s="684" t="s">
        <v>230</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4730137</v>
      </c>
      <c r="CS25" s="697"/>
      <c r="CT25" s="697"/>
      <c r="CU25" s="697"/>
      <c r="CV25" s="697"/>
      <c r="CW25" s="697"/>
      <c r="CX25" s="697"/>
      <c r="CY25" s="698"/>
      <c r="CZ25" s="681">
        <v>12.5</v>
      </c>
      <c r="DA25" s="699"/>
      <c r="DB25" s="699"/>
      <c r="DC25" s="700"/>
      <c r="DD25" s="684">
        <v>4191356</v>
      </c>
      <c r="DE25" s="697"/>
      <c r="DF25" s="697"/>
      <c r="DG25" s="697"/>
      <c r="DH25" s="697"/>
      <c r="DI25" s="697"/>
      <c r="DJ25" s="697"/>
      <c r="DK25" s="698"/>
      <c r="DL25" s="684">
        <v>3913061</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19385894</v>
      </c>
      <c r="S26" s="679"/>
      <c r="T26" s="679"/>
      <c r="U26" s="679"/>
      <c r="V26" s="679"/>
      <c r="W26" s="679"/>
      <c r="X26" s="679"/>
      <c r="Y26" s="680"/>
      <c r="Z26" s="715">
        <v>48.4</v>
      </c>
      <c r="AA26" s="715"/>
      <c r="AB26" s="715"/>
      <c r="AC26" s="715"/>
      <c r="AD26" s="716">
        <v>18785604</v>
      </c>
      <c r="AE26" s="716"/>
      <c r="AF26" s="716"/>
      <c r="AG26" s="716"/>
      <c r="AH26" s="716"/>
      <c r="AI26" s="716"/>
      <c r="AJ26" s="716"/>
      <c r="AK26" s="716"/>
      <c r="AL26" s="681">
        <v>98.3</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230</v>
      </c>
      <c r="BH26" s="679"/>
      <c r="BI26" s="679"/>
      <c r="BJ26" s="679"/>
      <c r="BK26" s="679"/>
      <c r="BL26" s="679"/>
      <c r="BM26" s="679"/>
      <c r="BN26" s="680"/>
      <c r="BO26" s="715" t="s">
        <v>230</v>
      </c>
      <c r="BP26" s="715"/>
      <c r="BQ26" s="715"/>
      <c r="BR26" s="715"/>
      <c r="BS26" s="684" t="s">
        <v>230</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3330191</v>
      </c>
      <c r="CS26" s="679"/>
      <c r="CT26" s="679"/>
      <c r="CU26" s="679"/>
      <c r="CV26" s="679"/>
      <c r="CW26" s="679"/>
      <c r="CX26" s="679"/>
      <c r="CY26" s="680"/>
      <c r="CZ26" s="681">
        <v>8.8000000000000007</v>
      </c>
      <c r="DA26" s="699"/>
      <c r="DB26" s="699"/>
      <c r="DC26" s="700"/>
      <c r="DD26" s="684">
        <v>2875696</v>
      </c>
      <c r="DE26" s="679"/>
      <c r="DF26" s="679"/>
      <c r="DG26" s="679"/>
      <c r="DH26" s="679"/>
      <c r="DI26" s="679"/>
      <c r="DJ26" s="679"/>
      <c r="DK26" s="680"/>
      <c r="DL26" s="684" t="s">
        <v>230</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15719</v>
      </c>
      <c r="S27" s="679"/>
      <c r="T27" s="679"/>
      <c r="U27" s="679"/>
      <c r="V27" s="679"/>
      <c r="W27" s="679"/>
      <c r="X27" s="679"/>
      <c r="Y27" s="680"/>
      <c r="Z27" s="715">
        <v>0</v>
      </c>
      <c r="AA27" s="715"/>
      <c r="AB27" s="715"/>
      <c r="AC27" s="715"/>
      <c r="AD27" s="716">
        <v>15719</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16735715</v>
      </c>
      <c r="BH27" s="679"/>
      <c r="BI27" s="679"/>
      <c r="BJ27" s="679"/>
      <c r="BK27" s="679"/>
      <c r="BL27" s="679"/>
      <c r="BM27" s="679"/>
      <c r="BN27" s="680"/>
      <c r="BO27" s="715">
        <v>100</v>
      </c>
      <c r="BP27" s="715"/>
      <c r="BQ27" s="715"/>
      <c r="BR27" s="715"/>
      <c r="BS27" s="684" t="s">
        <v>126</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6364267</v>
      </c>
      <c r="CS27" s="697"/>
      <c r="CT27" s="697"/>
      <c r="CU27" s="697"/>
      <c r="CV27" s="697"/>
      <c r="CW27" s="697"/>
      <c r="CX27" s="697"/>
      <c r="CY27" s="698"/>
      <c r="CZ27" s="681">
        <v>16.899999999999999</v>
      </c>
      <c r="DA27" s="699"/>
      <c r="DB27" s="699"/>
      <c r="DC27" s="700"/>
      <c r="DD27" s="684">
        <v>1817044</v>
      </c>
      <c r="DE27" s="697"/>
      <c r="DF27" s="697"/>
      <c r="DG27" s="697"/>
      <c r="DH27" s="697"/>
      <c r="DI27" s="697"/>
      <c r="DJ27" s="697"/>
      <c r="DK27" s="698"/>
      <c r="DL27" s="684">
        <v>1801076</v>
      </c>
      <c r="DM27" s="697"/>
      <c r="DN27" s="697"/>
      <c r="DO27" s="697"/>
      <c r="DP27" s="697"/>
      <c r="DQ27" s="697"/>
      <c r="DR27" s="697"/>
      <c r="DS27" s="697"/>
      <c r="DT27" s="697"/>
      <c r="DU27" s="697"/>
      <c r="DV27" s="698"/>
      <c r="DW27" s="681">
        <v>9.4</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331106</v>
      </c>
      <c r="S28" s="679"/>
      <c r="T28" s="679"/>
      <c r="U28" s="679"/>
      <c r="V28" s="679"/>
      <c r="W28" s="679"/>
      <c r="X28" s="679"/>
      <c r="Y28" s="680"/>
      <c r="Z28" s="715">
        <v>0.8</v>
      </c>
      <c r="AA28" s="715"/>
      <c r="AB28" s="715"/>
      <c r="AC28" s="715"/>
      <c r="AD28" s="716">
        <v>1889</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2894457</v>
      </c>
      <c r="CS28" s="679"/>
      <c r="CT28" s="679"/>
      <c r="CU28" s="679"/>
      <c r="CV28" s="679"/>
      <c r="CW28" s="679"/>
      <c r="CX28" s="679"/>
      <c r="CY28" s="680"/>
      <c r="CZ28" s="681">
        <v>7.7</v>
      </c>
      <c r="DA28" s="699"/>
      <c r="DB28" s="699"/>
      <c r="DC28" s="700"/>
      <c r="DD28" s="684">
        <v>2864095</v>
      </c>
      <c r="DE28" s="679"/>
      <c r="DF28" s="679"/>
      <c r="DG28" s="679"/>
      <c r="DH28" s="679"/>
      <c r="DI28" s="679"/>
      <c r="DJ28" s="679"/>
      <c r="DK28" s="680"/>
      <c r="DL28" s="684">
        <v>2864095</v>
      </c>
      <c r="DM28" s="679"/>
      <c r="DN28" s="679"/>
      <c r="DO28" s="679"/>
      <c r="DP28" s="679"/>
      <c r="DQ28" s="679"/>
      <c r="DR28" s="679"/>
      <c r="DS28" s="679"/>
      <c r="DT28" s="679"/>
      <c r="DU28" s="679"/>
      <c r="DV28" s="680"/>
      <c r="DW28" s="681">
        <v>15</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539364</v>
      </c>
      <c r="S29" s="679"/>
      <c r="T29" s="679"/>
      <c r="U29" s="679"/>
      <c r="V29" s="679"/>
      <c r="W29" s="679"/>
      <c r="X29" s="679"/>
      <c r="Y29" s="680"/>
      <c r="Z29" s="715">
        <v>1.3</v>
      </c>
      <c r="AA29" s="715"/>
      <c r="AB29" s="715"/>
      <c r="AC29" s="715"/>
      <c r="AD29" s="716">
        <v>38820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2894457</v>
      </c>
      <c r="CS29" s="697"/>
      <c r="CT29" s="697"/>
      <c r="CU29" s="697"/>
      <c r="CV29" s="697"/>
      <c r="CW29" s="697"/>
      <c r="CX29" s="697"/>
      <c r="CY29" s="698"/>
      <c r="CZ29" s="681">
        <v>7.7</v>
      </c>
      <c r="DA29" s="699"/>
      <c r="DB29" s="699"/>
      <c r="DC29" s="700"/>
      <c r="DD29" s="684">
        <v>2864095</v>
      </c>
      <c r="DE29" s="697"/>
      <c r="DF29" s="697"/>
      <c r="DG29" s="697"/>
      <c r="DH29" s="697"/>
      <c r="DI29" s="697"/>
      <c r="DJ29" s="697"/>
      <c r="DK29" s="698"/>
      <c r="DL29" s="684">
        <v>2864095</v>
      </c>
      <c r="DM29" s="697"/>
      <c r="DN29" s="697"/>
      <c r="DO29" s="697"/>
      <c r="DP29" s="697"/>
      <c r="DQ29" s="697"/>
      <c r="DR29" s="697"/>
      <c r="DS29" s="697"/>
      <c r="DT29" s="697"/>
      <c r="DU29" s="697"/>
      <c r="DV29" s="698"/>
      <c r="DW29" s="681">
        <v>15</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59534</v>
      </c>
      <c r="S30" s="679"/>
      <c r="T30" s="679"/>
      <c r="U30" s="679"/>
      <c r="V30" s="679"/>
      <c r="W30" s="679"/>
      <c r="X30" s="679"/>
      <c r="Y30" s="680"/>
      <c r="Z30" s="715">
        <v>0.1</v>
      </c>
      <c r="AA30" s="715"/>
      <c r="AB30" s="715"/>
      <c r="AC30" s="715"/>
      <c r="AD30" s="716" t="s">
        <v>230</v>
      </c>
      <c r="AE30" s="716"/>
      <c r="AF30" s="716"/>
      <c r="AG30" s="716"/>
      <c r="AH30" s="716"/>
      <c r="AI30" s="716"/>
      <c r="AJ30" s="716"/>
      <c r="AK30" s="716"/>
      <c r="AL30" s="681" t="s">
        <v>126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2670284</v>
      </c>
      <c r="CS30" s="679"/>
      <c r="CT30" s="679"/>
      <c r="CU30" s="679"/>
      <c r="CV30" s="679"/>
      <c r="CW30" s="679"/>
      <c r="CX30" s="679"/>
      <c r="CY30" s="680"/>
      <c r="CZ30" s="681">
        <v>7.1</v>
      </c>
      <c r="DA30" s="699"/>
      <c r="DB30" s="699"/>
      <c r="DC30" s="700"/>
      <c r="DD30" s="684">
        <v>2639922</v>
      </c>
      <c r="DE30" s="679"/>
      <c r="DF30" s="679"/>
      <c r="DG30" s="679"/>
      <c r="DH30" s="679"/>
      <c r="DI30" s="679"/>
      <c r="DJ30" s="679"/>
      <c r="DK30" s="680"/>
      <c r="DL30" s="684">
        <v>2639922</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5209895</v>
      </c>
      <c r="S31" s="679"/>
      <c r="T31" s="679"/>
      <c r="U31" s="679"/>
      <c r="V31" s="679"/>
      <c r="W31" s="679"/>
      <c r="X31" s="679"/>
      <c r="Y31" s="680"/>
      <c r="Z31" s="715">
        <v>13</v>
      </c>
      <c r="AA31" s="715"/>
      <c r="AB31" s="715"/>
      <c r="AC31" s="715"/>
      <c r="AD31" s="716" t="s">
        <v>230</v>
      </c>
      <c r="AE31" s="716"/>
      <c r="AF31" s="716"/>
      <c r="AG31" s="716"/>
      <c r="AH31" s="716"/>
      <c r="AI31" s="716"/>
      <c r="AJ31" s="716"/>
      <c r="AK31" s="716"/>
      <c r="AL31" s="681" t="s">
        <v>126</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99.5</v>
      </c>
      <c r="BH31" s="748"/>
      <c r="BI31" s="748"/>
      <c r="BJ31" s="748"/>
      <c r="BK31" s="748"/>
      <c r="BL31" s="748"/>
      <c r="BM31" s="749">
        <v>98</v>
      </c>
      <c r="BN31" s="748"/>
      <c r="BO31" s="748"/>
      <c r="BP31" s="748"/>
      <c r="BQ31" s="750"/>
      <c r="BR31" s="747">
        <v>99.3</v>
      </c>
      <c r="BS31" s="748"/>
      <c r="BT31" s="748"/>
      <c r="BU31" s="748"/>
      <c r="BV31" s="748"/>
      <c r="BW31" s="748"/>
      <c r="BX31" s="749">
        <v>97.4</v>
      </c>
      <c r="BY31" s="748"/>
      <c r="BZ31" s="748"/>
      <c r="CA31" s="748"/>
      <c r="CB31" s="750"/>
      <c r="CD31" s="765"/>
      <c r="CE31" s="766"/>
      <c r="CF31" s="711" t="s">
        <v>310</v>
      </c>
      <c r="CG31" s="712"/>
      <c r="CH31" s="712"/>
      <c r="CI31" s="712"/>
      <c r="CJ31" s="712"/>
      <c r="CK31" s="712"/>
      <c r="CL31" s="712"/>
      <c r="CM31" s="712"/>
      <c r="CN31" s="712"/>
      <c r="CO31" s="712"/>
      <c r="CP31" s="712"/>
      <c r="CQ31" s="713"/>
      <c r="CR31" s="678">
        <v>224173</v>
      </c>
      <c r="CS31" s="697"/>
      <c r="CT31" s="697"/>
      <c r="CU31" s="697"/>
      <c r="CV31" s="697"/>
      <c r="CW31" s="697"/>
      <c r="CX31" s="697"/>
      <c r="CY31" s="698"/>
      <c r="CZ31" s="681">
        <v>0.6</v>
      </c>
      <c r="DA31" s="699"/>
      <c r="DB31" s="699"/>
      <c r="DC31" s="700"/>
      <c r="DD31" s="684">
        <v>224173</v>
      </c>
      <c r="DE31" s="697"/>
      <c r="DF31" s="697"/>
      <c r="DG31" s="697"/>
      <c r="DH31" s="697"/>
      <c r="DI31" s="697"/>
      <c r="DJ31" s="697"/>
      <c r="DK31" s="698"/>
      <c r="DL31" s="684">
        <v>224173</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v>174124</v>
      </c>
      <c r="S32" s="679"/>
      <c r="T32" s="679"/>
      <c r="U32" s="679"/>
      <c r="V32" s="679"/>
      <c r="W32" s="679"/>
      <c r="X32" s="679"/>
      <c r="Y32" s="680"/>
      <c r="Z32" s="715">
        <v>0.4</v>
      </c>
      <c r="AA32" s="715"/>
      <c r="AB32" s="715"/>
      <c r="AC32" s="715"/>
      <c r="AD32" s="716">
        <v>174124</v>
      </c>
      <c r="AE32" s="716"/>
      <c r="AF32" s="716"/>
      <c r="AG32" s="716"/>
      <c r="AH32" s="716"/>
      <c r="AI32" s="716"/>
      <c r="AJ32" s="716"/>
      <c r="AK32" s="716"/>
      <c r="AL32" s="681">
        <v>0.9</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99.5</v>
      </c>
      <c r="BH32" s="697"/>
      <c r="BI32" s="697"/>
      <c r="BJ32" s="697"/>
      <c r="BK32" s="697"/>
      <c r="BL32" s="697"/>
      <c r="BM32" s="682">
        <v>97.9</v>
      </c>
      <c r="BN32" s="743"/>
      <c r="BO32" s="743"/>
      <c r="BP32" s="743"/>
      <c r="BQ32" s="721"/>
      <c r="BR32" s="751">
        <v>99.3</v>
      </c>
      <c r="BS32" s="697"/>
      <c r="BT32" s="697"/>
      <c r="BU32" s="697"/>
      <c r="BV32" s="697"/>
      <c r="BW32" s="697"/>
      <c r="BX32" s="682">
        <v>97.5</v>
      </c>
      <c r="BY32" s="743"/>
      <c r="BZ32" s="743"/>
      <c r="CA32" s="743"/>
      <c r="CB32" s="721"/>
      <c r="CD32" s="767"/>
      <c r="CE32" s="768"/>
      <c r="CF32" s="711" t="s">
        <v>314</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126</v>
      </c>
      <c r="DA32" s="699"/>
      <c r="DB32" s="699"/>
      <c r="DC32" s="700"/>
      <c r="DD32" s="684" t="s">
        <v>230</v>
      </c>
      <c r="DE32" s="679"/>
      <c r="DF32" s="679"/>
      <c r="DG32" s="679"/>
      <c r="DH32" s="679"/>
      <c r="DI32" s="679"/>
      <c r="DJ32" s="679"/>
      <c r="DK32" s="680"/>
      <c r="DL32" s="684" t="s">
        <v>230</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2178362</v>
      </c>
      <c r="S33" s="679"/>
      <c r="T33" s="679"/>
      <c r="U33" s="679"/>
      <c r="V33" s="679"/>
      <c r="W33" s="679"/>
      <c r="X33" s="679"/>
      <c r="Y33" s="680"/>
      <c r="Z33" s="715">
        <v>5.4</v>
      </c>
      <c r="AA33" s="715"/>
      <c r="AB33" s="715"/>
      <c r="AC33" s="715"/>
      <c r="AD33" s="716" t="s">
        <v>126</v>
      </c>
      <c r="AE33" s="716"/>
      <c r="AF33" s="716"/>
      <c r="AG33" s="716"/>
      <c r="AH33" s="716"/>
      <c r="AI33" s="716"/>
      <c r="AJ33" s="716"/>
      <c r="AK33" s="716"/>
      <c r="AL33" s="681" t="s">
        <v>230</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99.5</v>
      </c>
      <c r="BH33" s="663"/>
      <c r="BI33" s="663"/>
      <c r="BJ33" s="663"/>
      <c r="BK33" s="663"/>
      <c r="BL33" s="663"/>
      <c r="BM33" s="706">
        <v>98</v>
      </c>
      <c r="BN33" s="663"/>
      <c r="BO33" s="663"/>
      <c r="BP33" s="663"/>
      <c r="BQ33" s="727"/>
      <c r="BR33" s="742">
        <v>99.3</v>
      </c>
      <c r="BS33" s="663"/>
      <c r="BT33" s="663"/>
      <c r="BU33" s="663"/>
      <c r="BV33" s="663"/>
      <c r="BW33" s="663"/>
      <c r="BX33" s="706">
        <v>97</v>
      </c>
      <c r="BY33" s="663"/>
      <c r="BZ33" s="663"/>
      <c r="CA33" s="663"/>
      <c r="CB33" s="727"/>
      <c r="CD33" s="711" t="s">
        <v>317</v>
      </c>
      <c r="CE33" s="712"/>
      <c r="CF33" s="712"/>
      <c r="CG33" s="712"/>
      <c r="CH33" s="712"/>
      <c r="CI33" s="712"/>
      <c r="CJ33" s="712"/>
      <c r="CK33" s="712"/>
      <c r="CL33" s="712"/>
      <c r="CM33" s="712"/>
      <c r="CN33" s="712"/>
      <c r="CO33" s="712"/>
      <c r="CP33" s="712"/>
      <c r="CQ33" s="713"/>
      <c r="CR33" s="678">
        <v>16598927</v>
      </c>
      <c r="CS33" s="697"/>
      <c r="CT33" s="697"/>
      <c r="CU33" s="697"/>
      <c r="CV33" s="697"/>
      <c r="CW33" s="697"/>
      <c r="CX33" s="697"/>
      <c r="CY33" s="698"/>
      <c r="CZ33" s="681">
        <v>44</v>
      </c>
      <c r="DA33" s="699"/>
      <c r="DB33" s="699"/>
      <c r="DC33" s="700"/>
      <c r="DD33" s="684">
        <v>12037790</v>
      </c>
      <c r="DE33" s="697"/>
      <c r="DF33" s="697"/>
      <c r="DG33" s="697"/>
      <c r="DH33" s="697"/>
      <c r="DI33" s="697"/>
      <c r="DJ33" s="697"/>
      <c r="DK33" s="698"/>
      <c r="DL33" s="684">
        <v>7181672</v>
      </c>
      <c r="DM33" s="697"/>
      <c r="DN33" s="697"/>
      <c r="DO33" s="697"/>
      <c r="DP33" s="697"/>
      <c r="DQ33" s="697"/>
      <c r="DR33" s="697"/>
      <c r="DS33" s="697"/>
      <c r="DT33" s="697"/>
      <c r="DU33" s="697"/>
      <c r="DV33" s="698"/>
      <c r="DW33" s="681">
        <v>37.6</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129475</v>
      </c>
      <c r="S34" s="679"/>
      <c r="T34" s="679"/>
      <c r="U34" s="679"/>
      <c r="V34" s="679"/>
      <c r="W34" s="679"/>
      <c r="X34" s="679"/>
      <c r="Y34" s="680"/>
      <c r="Z34" s="715">
        <v>0.3</v>
      </c>
      <c r="AA34" s="715"/>
      <c r="AB34" s="715"/>
      <c r="AC34" s="715"/>
      <c r="AD34" s="716">
        <v>81974</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5963683</v>
      </c>
      <c r="CS34" s="679"/>
      <c r="CT34" s="679"/>
      <c r="CU34" s="679"/>
      <c r="CV34" s="679"/>
      <c r="CW34" s="679"/>
      <c r="CX34" s="679"/>
      <c r="CY34" s="680"/>
      <c r="CZ34" s="681">
        <v>15.8</v>
      </c>
      <c r="DA34" s="699"/>
      <c r="DB34" s="699"/>
      <c r="DC34" s="700"/>
      <c r="DD34" s="684">
        <v>3823869</v>
      </c>
      <c r="DE34" s="679"/>
      <c r="DF34" s="679"/>
      <c r="DG34" s="679"/>
      <c r="DH34" s="679"/>
      <c r="DI34" s="679"/>
      <c r="DJ34" s="679"/>
      <c r="DK34" s="680"/>
      <c r="DL34" s="684">
        <v>2701516</v>
      </c>
      <c r="DM34" s="679"/>
      <c r="DN34" s="679"/>
      <c r="DO34" s="679"/>
      <c r="DP34" s="679"/>
      <c r="DQ34" s="679"/>
      <c r="DR34" s="679"/>
      <c r="DS34" s="679"/>
      <c r="DT34" s="679"/>
      <c r="DU34" s="679"/>
      <c r="DV34" s="680"/>
      <c r="DW34" s="681">
        <v>14.1</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842680</v>
      </c>
      <c r="S35" s="679"/>
      <c r="T35" s="679"/>
      <c r="U35" s="679"/>
      <c r="V35" s="679"/>
      <c r="W35" s="679"/>
      <c r="X35" s="679"/>
      <c r="Y35" s="680"/>
      <c r="Z35" s="715">
        <v>2.1</v>
      </c>
      <c r="AA35" s="715"/>
      <c r="AB35" s="715"/>
      <c r="AC35" s="715"/>
      <c r="AD35" s="716" t="s">
        <v>126</v>
      </c>
      <c r="AE35" s="716"/>
      <c r="AF35" s="716"/>
      <c r="AG35" s="716"/>
      <c r="AH35" s="716"/>
      <c r="AI35" s="716"/>
      <c r="AJ35" s="716"/>
      <c r="AK35" s="716"/>
      <c r="AL35" s="681" t="s">
        <v>126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367845</v>
      </c>
      <c r="CS35" s="697"/>
      <c r="CT35" s="697"/>
      <c r="CU35" s="697"/>
      <c r="CV35" s="697"/>
      <c r="CW35" s="697"/>
      <c r="CX35" s="697"/>
      <c r="CY35" s="698"/>
      <c r="CZ35" s="681">
        <v>1</v>
      </c>
      <c r="DA35" s="699"/>
      <c r="DB35" s="699"/>
      <c r="DC35" s="700"/>
      <c r="DD35" s="684">
        <v>237944</v>
      </c>
      <c r="DE35" s="697"/>
      <c r="DF35" s="697"/>
      <c r="DG35" s="697"/>
      <c r="DH35" s="697"/>
      <c r="DI35" s="697"/>
      <c r="DJ35" s="697"/>
      <c r="DK35" s="698"/>
      <c r="DL35" s="684">
        <v>237944</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6219703</v>
      </c>
      <c r="S36" s="679"/>
      <c r="T36" s="679"/>
      <c r="U36" s="679"/>
      <c r="V36" s="679"/>
      <c r="W36" s="679"/>
      <c r="X36" s="679"/>
      <c r="Y36" s="680"/>
      <c r="Z36" s="715">
        <v>15.5</v>
      </c>
      <c r="AA36" s="715"/>
      <c r="AB36" s="715"/>
      <c r="AC36" s="715"/>
      <c r="AD36" s="716" t="s">
        <v>230</v>
      </c>
      <c r="AE36" s="716"/>
      <c r="AF36" s="716"/>
      <c r="AG36" s="716"/>
      <c r="AH36" s="716"/>
      <c r="AI36" s="716"/>
      <c r="AJ36" s="716"/>
      <c r="AK36" s="716"/>
      <c r="AL36" s="681" t="s">
        <v>230</v>
      </c>
      <c r="AM36" s="682"/>
      <c r="AN36" s="682"/>
      <c r="AO36" s="717"/>
      <c r="AP36" s="235"/>
      <c r="AQ36" s="730" t="s">
        <v>325</v>
      </c>
      <c r="AR36" s="731"/>
      <c r="AS36" s="731"/>
      <c r="AT36" s="731"/>
      <c r="AU36" s="731"/>
      <c r="AV36" s="731"/>
      <c r="AW36" s="731"/>
      <c r="AX36" s="731"/>
      <c r="AY36" s="732"/>
      <c r="AZ36" s="733">
        <v>2240571</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342286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5948723</v>
      </c>
      <c r="CS36" s="679"/>
      <c r="CT36" s="679"/>
      <c r="CU36" s="679"/>
      <c r="CV36" s="679"/>
      <c r="CW36" s="679"/>
      <c r="CX36" s="679"/>
      <c r="CY36" s="680"/>
      <c r="CZ36" s="681">
        <v>15.8</v>
      </c>
      <c r="DA36" s="699"/>
      <c r="DB36" s="699"/>
      <c r="DC36" s="700"/>
      <c r="DD36" s="684">
        <v>4783876</v>
      </c>
      <c r="DE36" s="679"/>
      <c r="DF36" s="679"/>
      <c r="DG36" s="679"/>
      <c r="DH36" s="679"/>
      <c r="DI36" s="679"/>
      <c r="DJ36" s="679"/>
      <c r="DK36" s="680"/>
      <c r="DL36" s="684">
        <v>3109018</v>
      </c>
      <c r="DM36" s="679"/>
      <c r="DN36" s="679"/>
      <c r="DO36" s="679"/>
      <c r="DP36" s="679"/>
      <c r="DQ36" s="679"/>
      <c r="DR36" s="679"/>
      <c r="DS36" s="679"/>
      <c r="DT36" s="679"/>
      <c r="DU36" s="679"/>
      <c r="DV36" s="680"/>
      <c r="DW36" s="681">
        <v>16.3</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2191171</v>
      </c>
      <c r="S37" s="679"/>
      <c r="T37" s="679"/>
      <c r="U37" s="679"/>
      <c r="V37" s="679"/>
      <c r="W37" s="679"/>
      <c r="X37" s="679"/>
      <c r="Y37" s="680"/>
      <c r="Z37" s="715">
        <v>5.5</v>
      </c>
      <c r="AA37" s="715"/>
      <c r="AB37" s="715"/>
      <c r="AC37" s="715"/>
      <c r="AD37" s="716" t="s">
        <v>230</v>
      </c>
      <c r="AE37" s="716"/>
      <c r="AF37" s="716"/>
      <c r="AG37" s="716"/>
      <c r="AH37" s="716"/>
      <c r="AI37" s="716"/>
      <c r="AJ37" s="716"/>
      <c r="AK37" s="716"/>
      <c r="AL37" s="681" t="s">
        <v>230</v>
      </c>
      <c r="AM37" s="682"/>
      <c r="AN37" s="682"/>
      <c r="AO37" s="717"/>
      <c r="AQ37" s="718" t="s">
        <v>329</v>
      </c>
      <c r="AR37" s="719"/>
      <c r="AS37" s="719"/>
      <c r="AT37" s="719"/>
      <c r="AU37" s="719"/>
      <c r="AV37" s="719"/>
      <c r="AW37" s="719"/>
      <c r="AX37" s="719"/>
      <c r="AY37" s="720"/>
      <c r="AZ37" s="678">
        <v>647950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320963</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2131668</v>
      </c>
      <c r="CS37" s="697"/>
      <c r="CT37" s="697"/>
      <c r="CU37" s="697"/>
      <c r="CV37" s="697"/>
      <c r="CW37" s="697"/>
      <c r="CX37" s="697"/>
      <c r="CY37" s="698"/>
      <c r="CZ37" s="681">
        <v>5.6</v>
      </c>
      <c r="DA37" s="699"/>
      <c r="DB37" s="699"/>
      <c r="DC37" s="700"/>
      <c r="DD37" s="684">
        <v>2131668</v>
      </c>
      <c r="DE37" s="697"/>
      <c r="DF37" s="697"/>
      <c r="DG37" s="697"/>
      <c r="DH37" s="697"/>
      <c r="DI37" s="697"/>
      <c r="DJ37" s="697"/>
      <c r="DK37" s="698"/>
      <c r="DL37" s="684">
        <v>2038135</v>
      </c>
      <c r="DM37" s="697"/>
      <c r="DN37" s="697"/>
      <c r="DO37" s="697"/>
      <c r="DP37" s="697"/>
      <c r="DQ37" s="697"/>
      <c r="DR37" s="697"/>
      <c r="DS37" s="697"/>
      <c r="DT37" s="697"/>
      <c r="DU37" s="697"/>
      <c r="DV37" s="698"/>
      <c r="DW37" s="681">
        <v>10.7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930796</v>
      </c>
      <c r="S38" s="679"/>
      <c r="T38" s="679"/>
      <c r="U38" s="679"/>
      <c r="V38" s="679"/>
      <c r="W38" s="679"/>
      <c r="X38" s="679"/>
      <c r="Y38" s="680"/>
      <c r="Z38" s="715">
        <v>2.2999999999999998</v>
      </c>
      <c r="AA38" s="715"/>
      <c r="AB38" s="715"/>
      <c r="AC38" s="715"/>
      <c r="AD38" s="716">
        <v>20234</v>
      </c>
      <c r="AE38" s="716"/>
      <c r="AF38" s="716"/>
      <c r="AG38" s="716"/>
      <c r="AH38" s="716"/>
      <c r="AI38" s="716"/>
      <c r="AJ38" s="716"/>
      <c r="AK38" s="716"/>
      <c r="AL38" s="681">
        <v>0.1</v>
      </c>
      <c r="AM38" s="682"/>
      <c r="AN38" s="682"/>
      <c r="AO38" s="717"/>
      <c r="AQ38" s="718" t="s">
        <v>333</v>
      </c>
      <c r="AR38" s="719"/>
      <c r="AS38" s="719"/>
      <c r="AT38" s="719"/>
      <c r="AU38" s="719"/>
      <c r="AV38" s="719"/>
      <c r="AW38" s="719"/>
      <c r="AX38" s="719"/>
      <c r="AY38" s="720"/>
      <c r="AZ38" s="678">
        <v>28033</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10142</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1629448</v>
      </c>
      <c r="CS38" s="679"/>
      <c r="CT38" s="679"/>
      <c r="CU38" s="679"/>
      <c r="CV38" s="679"/>
      <c r="CW38" s="679"/>
      <c r="CX38" s="679"/>
      <c r="CY38" s="680"/>
      <c r="CZ38" s="681">
        <v>4.3</v>
      </c>
      <c r="DA38" s="699"/>
      <c r="DB38" s="699"/>
      <c r="DC38" s="700"/>
      <c r="DD38" s="684">
        <v>1217269</v>
      </c>
      <c r="DE38" s="679"/>
      <c r="DF38" s="679"/>
      <c r="DG38" s="679"/>
      <c r="DH38" s="679"/>
      <c r="DI38" s="679"/>
      <c r="DJ38" s="679"/>
      <c r="DK38" s="680"/>
      <c r="DL38" s="684">
        <v>1133194</v>
      </c>
      <c r="DM38" s="679"/>
      <c r="DN38" s="679"/>
      <c r="DO38" s="679"/>
      <c r="DP38" s="679"/>
      <c r="DQ38" s="679"/>
      <c r="DR38" s="679"/>
      <c r="DS38" s="679"/>
      <c r="DT38" s="679"/>
      <c r="DU38" s="679"/>
      <c r="DV38" s="680"/>
      <c r="DW38" s="681">
        <v>5.9</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1811700</v>
      </c>
      <c r="S39" s="679"/>
      <c r="T39" s="679"/>
      <c r="U39" s="679"/>
      <c r="V39" s="679"/>
      <c r="W39" s="679"/>
      <c r="X39" s="679"/>
      <c r="Y39" s="680"/>
      <c r="Z39" s="715">
        <v>4.5</v>
      </c>
      <c r="AA39" s="715"/>
      <c r="AB39" s="715"/>
      <c r="AC39" s="715"/>
      <c r="AD39" s="716" t="s">
        <v>126</v>
      </c>
      <c r="AE39" s="716"/>
      <c r="AF39" s="716"/>
      <c r="AG39" s="716"/>
      <c r="AH39" s="716"/>
      <c r="AI39" s="716"/>
      <c r="AJ39" s="716"/>
      <c r="AK39" s="716"/>
      <c r="AL39" s="681" t="s">
        <v>126</v>
      </c>
      <c r="AM39" s="682"/>
      <c r="AN39" s="682"/>
      <c r="AO39" s="717"/>
      <c r="AQ39" s="718" t="s">
        <v>337</v>
      </c>
      <c r="AR39" s="719"/>
      <c r="AS39" s="719"/>
      <c r="AT39" s="719"/>
      <c r="AU39" s="719"/>
      <c r="AV39" s="719"/>
      <c r="AW39" s="719"/>
      <c r="AX39" s="719"/>
      <c r="AY39" s="720"/>
      <c r="AZ39" s="678">
        <v>25251</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15558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2571789</v>
      </c>
      <c r="CS39" s="697"/>
      <c r="CT39" s="697"/>
      <c r="CU39" s="697"/>
      <c r="CV39" s="697"/>
      <c r="CW39" s="697"/>
      <c r="CX39" s="697"/>
      <c r="CY39" s="698"/>
      <c r="CZ39" s="681">
        <v>6.8</v>
      </c>
      <c r="DA39" s="699"/>
      <c r="DB39" s="699"/>
      <c r="DC39" s="700"/>
      <c r="DD39" s="684">
        <v>1865997</v>
      </c>
      <c r="DE39" s="697"/>
      <c r="DF39" s="697"/>
      <c r="DG39" s="697"/>
      <c r="DH39" s="697"/>
      <c r="DI39" s="697"/>
      <c r="DJ39" s="697"/>
      <c r="DK39" s="698"/>
      <c r="DL39" s="684" t="s">
        <v>230</v>
      </c>
      <c r="DM39" s="697"/>
      <c r="DN39" s="697"/>
      <c r="DO39" s="697"/>
      <c r="DP39" s="697"/>
      <c r="DQ39" s="697"/>
      <c r="DR39" s="697"/>
      <c r="DS39" s="697"/>
      <c r="DT39" s="697"/>
      <c r="DU39" s="697"/>
      <c r="DV39" s="698"/>
      <c r="DW39" s="681" t="s">
        <v>230</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126</v>
      </c>
      <c r="AM40" s="682"/>
      <c r="AN40" s="682"/>
      <c r="AO40" s="717"/>
      <c r="AQ40" s="718" t="s">
        <v>341</v>
      </c>
      <c r="AR40" s="719"/>
      <c r="AS40" s="719"/>
      <c r="AT40" s="719"/>
      <c r="AU40" s="719"/>
      <c r="AV40" s="719"/>
      <c r="AW40" s="719"/>
      <c r="AX40" s="719"/>
      <c r="AY40" s="720"/>
      <c r="AZ40" s="678" t="s">
        <v>230</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123</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117439</v>
      </c>
      <c r="CS40" s="679"/>
      <c r="CT40" s="679"/>
      <c r="CU40" s="679"/>
      <c r="CV40" s="679"/>
      <c r="CW40" s="679"/>
      <c r="CX40" s="679"/>
      <c r="CY40" s="680"/>
      <c r="CZ40" s="681">
        <v>0.3</v>
      </c>
      <c r="DA40" s="699"/>
      <c r="DB40" s="699"/>
      <c r="DC40" s="700"/>
      <c r="DD40" s="684">
        <v>108835</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t="s">
        <v>126</v>
      </c>
      <c r="S41" s="679"/>
      <c r="T41" s="679"/>
      <c r="U41" s="679"/>
      <c r="V41" s="679"/>
      <c r="W41" s="679"/>
      <c r="X41" s="679"/>
      <c r="Y41" s="680"/>
      <c r="Z41" s="715" t="s">
        <v>230</v>
      </c>
      <c r="AA41" s="715"/>
      <c r="AB41" s="715"/>
      <c r="AC41" s="715"/>
      <c r="AD41" s="716" t="s">
        <v>126</v>
      </c>
      <c r="AE41" s="716"/>
      <c r="AF41" s="716"/>
      <c r="AG41" s="716"/>
      <c r="AH41" s="716"/>
      <c r="AI41" s="716"/>
      <c r="AJ41" s="716"/>
      <c r="AK41" s="716"/>
      <c r="AL41" s="681" t="s">
        <v>126</v>
      </c>
      <c r="AM41" s="682"/>
      <c r="AN41" s="682"/>
      <c r="AO41" s="717"/>
      <c r="AQ41" s="718" t="s">
        <v>346</v>
      </c>
      <c r="AR41" s="719"/>
      <c r="AS41" s="719"/>
      <c r="AT41" s="719"/>
      <c r="AU41" s="719"/>
      <c r="AV41" s="719"/>
      <c r="AW41" s="719"/>
      <c r="AX41" s="719"/>
      <c r="AY41" s="720"/>
      <c r="AZ41" s="678">
        <v>487280</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40019523</v>
      </c>
      <c r="S42" s="701"/>
      <c r="T42" s="701"/>
      <c r="U42" s="701"/>
      <c r="V42" s="701"/>
      <c r="W42" s="701"/>
      <c r="X42" s="701"/>
      <c r="Y42" s="703"/>
      <c r="Z42" s="704">
        <v>100</v>
      </c>
      <c r="AA42" s="704"/>
      <c r="AB42" s="704"/>
      <c r="AC42" s="704"/>
      <c r="AD42" s="705">
        <v>19118364</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1052057</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299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7178589</v>
      </c>
      <c r="CS42" s="679"/>
      <c r="CT42" s="679"/>
      <c r="CU42" s="679"/>
      <c r="CV42" s="679"/>
      <c r="CW42" s="679"/>
      <c r="CX42" s="679"/>
      <c r="CY42" s="680"/>
      <c r="CZ42" s="681">
        <v>19</v>
      </c>
      <c r="DA42" s="682"/>
      <c r="DB42" s="682"/>
      <c r="DC42" s="683"/>
      <c r="DD42" s="684">
        <v>776032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197233</v>
      </c>
      <c r="CS43" s="697"/>
      <c r="CT43" s="697"/>
      <c r="CU43" s="697"/>
      <c r="CV43" s="697"/>
      <c r="CW43" s="697"/>
      <c r="CX43" s="697"/>
      <c r="CY43" s="698"/>
      <c r="CZ43" s="681">
        <v>0.5</v>
      </c>
      <c r="DA43" s="699"/>
      <c r="DB43" s="699"/>
      <c r="DC43" s="700"/>
      <c r="DD43" s="684">
        <v>152805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7123064</v>
      </c>
      <c r="CS44" s="679"/>
      <c r="CT44" s="679"/>
      <c r="CU44" s="679"/>
      <c r="CV44" s="679"/>
      <c r="CW44" s="679"/>
      <c r="CX44" s="679"/>
      <c r="CY44" s="680"/>
      <c r="CZ44" s="681">
        <v>18.899999999999999</v>
      </c>
      <c r="DA44" s="682"/>
      <c r="DB44" s="682"/>
      <c r="DC44" s="683"/>
      <c r="DD44" s="684">
        <v>749396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3261964</v>
      </c>
      <c r="CS45" s="697"/>
      <c r="CT45" s="697"/>
      <c r="CU45" s="697"/>
      <c r="CV45" s="697"/>
      <c r="CW45" s="697"/>
      <c r="CX45" s="697"/>
      <c r="CY45" s="698"/>
      <c r="CZ45" s="681">
        <v>8.6</v>
      </c>
      <c r="DA45" s="699"/>
      <c r="DB45" s="699"/>
      <c r="DC45" s="700"/>
      <c r="DD45" s="684">
        <v>179223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3777084</v>
      </c>
      <c r="CS46" s="679"/>
      <c r="CT46" s="679"/>
      <c r="CU46" s="679"/>
      <c r="CV46" s="679"/>
      <c r="CW46" s="679"/>
      <c r="CX46" s="679"/>
      <c r="CY46" s="680"/>
      <c r="CZ46" s="681">
        <v>10</v>
      </c>
      <c r="DA46" s="682"/>
      <c r="DB46" s="682"/>
      <c r="DC46" s="683"/>
      <c r="DD46" s="684">
        <v>553919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55525</v>
      </c>
      <c r="CS47" s="697"/>
      <c r="CT47" s="697"/>
      <c r="CU47" s="697"/>
      <c r="CV47" s="697"/>
      <c r="CW47" s="697"/>
      <c r="CX47" s="697"/>
      <c r="CY47" s="698"/>
      <c r="CZ47" s="681">
        <v>0.1</v>
      </c>
      <c r="DA47" s="699"/>
      <c r="DB47" s="699"/>
      <c r="DC47" s="700"/>
      <c r="DD47" s="684">
        <v>26636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126</v>
      </c>
      <c r="CS48" s="679"/>
      <c r="CT48" s="679"/>
      <c r="CU48" s="679"/>
      <c r="CV48" s="679"/>
      <c r="CW48" s="679"/>
      <c r="CX48" s="679"/>
      <c r="CY48" s="680"/>
      <c r="CZ48" s="681" t="s">
        <v>230</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37766377</v>
      </c>
      <c r="CS49" s="663"/>
      <c r="CT49" s="663"/>
      <c r="CU49" s="663"/>
      <c r="CV49" s="663"/>
      <c r="CW49" s="663"/>
      <c r="CX49" s="663"/>
      <c r="CY49" s="664"/>
      <c r="CZ49" s="665">
        <v>100</v>
      </c>
      <c r="DA49" s="666"/>
      <c r="DB49" s="666"/>
      <c r="DC49" s="667"/>
      <c r="DD49" s="668">
        <v>21686317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znex0LAe5Kjhd2ZEmKuxjzhnF69NwUfYqTPSvlDPhucUWEwhcQISHzq2jZhvie418mwm/+euFOJGPYOecTVLQ==" saltValue="VYH7/rDcMQrz918rdkmVa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0" t="s">
        <v>364</v>
      </c>
      <c r="DK2" s="1201"/>
      <c r="DL2" s="1201"/>
      <c r="DM2" s="1201"/>
      <c r="DN2" s="1201"/>
      <c r="DO2" s="1202"/>
      <c r="DP2" s="250"/>
      <c r="DQ2" s="1200" t="s">
        <v>365</v>
      </c>
      <c r="DR2" s="1201"/>
      <c r="DS2" s="1201"/>
      <c r="DT2" s="1201"/>
      <c r="DU2" s="1201"/>
      <c r="DV2" s="1201"/>
      <c r="DW2" s="1201"/>
      <c r="DX2" s="1201"/>
      <c r="DY2" s="1201"/>
      <c r="DZ2" s="120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3"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88" t="s">
        <v>382</v>
      </c>
      <c r="DH5" s="1189"/>
      <c r="DI5" s="1189"/>
      <c r="DJ5" s="1189"/>
      <c r="DK5" s="1190"/>
      <c r="DL5" s="1188" t="s">
        <v>383</v>
      </c>
      <c r="DM5" s="1189"/>
      <c r="DN5" s="1189"/>
      <c r="DO5" s="1189"/>
      <c r="DP5" s="1190"/>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4"/>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1"/>
      <c r="DH6" s="1192"/>
      <c r="DI6" s="1192"/>
      <c r="DJ6" s="1192"/>
      <c r="DK6" s="1193"/>
      <c r="DL6" s="1191"/>
      <c r="DM6" s="1192"/>
      <c r="DN6" s="1192"/>
      <c r="DO6" s="1192"/>
      <c r="DP6" s="1193"/>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4">
        <v>40573</v>
      </c>
      <c r="R7" s="1195"/>
      <c r="S7" s="1195"/>
      <c r="T7" s="1195"/>
      <c r="U7" s="1195"/>
      <c r="V7" s="1195">
        <v>38342</v>
      </c>
      <c r="W7" s="1195"/>
      <c r="X7" s="1195"/>
      <c r="Y7" s="1195"/>
      <c r="Z7" s="1195"/>
      <c r="AA7" s="1195">
        <v>2230</v>
      </c>
      <c r="AB7" s="1195"/>
      <c r="AC7" s="1195"/>
      <c r="AD7" s="1195"/>
      <c r="AE7" s="1196"/>
      <c r="AF7" s="1197">
        <v>1977</v>
      </c>
      <c r="AG7" s="1198"/>
      <c r="AH7" s="1198"/>
      <c r="AI7" s="1198"/>
      <c r="AJ7" s="1199"/>
      <c r="AK7" s="1184">
        <v>6220</v>
      </c>
      <c r="AL7" s="1185"/>
      <c r="AM7" s="1185"/>
      <c r="AN7" s="1185"/>
      <c r="AO7" s="1185"/>
      <c r="AP7" s="1185">
        <v>25441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591</v>
      </c>
      <c r="BS7" s="1143" t="s">
        <v>592</v>
      </c>
      <c r="BT7" s="1144"/>
      <c r="BU7" s="1144"/>
      <c r="BV7" s="1144"/>
      <c r="BW7" s="1144"/>
      <c r="BX7" s="1144"/>
      <c r="BY7" s="1144"/>
      <c r="BZ7" s="1144"/>
      <c r="CA7" s="1144"/>
      <c r="CB7" s="1144"/>
      <c r="CC7" s="1144"/>
      <c r="CD7" s="1144"/>
      <c r="CE7" s="1144"/>
      <c r="CF7" s="1144"/>
      <c r="CG7" s="1145"/>
      <c r="CH7" s="1181">
        <v>0</v>
      </c>
      <c r="CI7" s="1182"/>
      <c r="CJ7" s="1182"/>
      <c r="CK7" s="1182"/>
      <c r="CL7" s="1183"/>
      <c r="CM7" s="1181">
        <v>16</v>
      </c>
      <c r="CN7" s="1182"/>
      <c r="CO7" s="1182"/>
      <c r="CP7" s="1182"/>
      <c r="CQ7" s="1183"/>
      <c r="CR7" s="1181">
        <v>2</v>
      </c>
      <c r="CS7" s="1182"/>
      <c r="CT7" s="1182"/>
      <c r="CU7" s="1182"/>
      <c r="CV7" s="1183"/>
      <c r="CW7" s="1181">
        <v>2</v>
      </c>
      <c r="CX7" s="1182"/>
      <c r="CY7" s="1182"/>
      <c r="CZ7" s="1182"/>
      <c r="DA7" s="1183"/>
      <c r="DB7" s="1181" t="s">
        <v>584</v>
      </c>
      <c r="DC7" s="1182"/>
      <c r="DD7" s="1182"/>
      <c r="DE7" s="1182"/>
      <c r="DF7" s="1183"/>
      <c r="DG7" s="1181">
        <v>638</v>
      </c>
      <c r="DH7" s="1182"/>
      <c r="DI7" s="1182"/>
      <c r="DJ7" s="1182"/>
      <c r="DK7" s="1183"/>
      <c r="DL7" s="1181" t="s">
        <v>584</v>
      </c>
      <c r="DM7" s="1182"/>
      <c r="DN7" s="1182"/>
      <c r="DO7" s="1182"/>
      <c r="DP7" s="1183"/>
      <c r="DQ7" s="1181" t="s">
        <v>584</v>
      </c>
      <c r="DR7" s="1182"/>
      <c r="DS7" s="1182"/>
      <c r="DT7" s="1182"/>
      <c r="DU7" s="1183"/>
      <c r="DV7" s="1205"/>
      <c r="DW7" s="1206"/>
      <c r="DX7" s="1206"/>
      <c r="DY7" s="1206"/>
      <c r="DZ7" s="1207"/>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513</v>
      </c>
      <c r="R8" s="1137"/>
      <c r="S8" s="1137"/>
      <c r="T8" s="1137"/>
      <c r="U8" s="1137"/>
      <c r="V8" s="1137">
        <v>490</v>
      </c>
      <c r="W8" s="1137"/>
      <c r="X8" s="1137"/>
      <c r="Y8" s="1137"/>
      <c r="Z8" s="1137"/>
      <c r="AA8" s="1137">
        <v>23</v>
      </c>
      <c r="AB8" s="1137"/>
      <c r="AC8" s="1137"/>
      <c r="AD8" s="1137"/>
      <c r="AE8" s="1138"/>
      <c r="AF8" s="1112">
        <v>23</v>
      </c>
      <c r="AG8" s="1113"/>
      <c r="AH8" s="1113"/>
      <c r="AI8" s="1113"/>
      <c r="AJ8" s="1114"/>
      <c r="AK8" s="1179">
        <v>249</v>
      </c>
      <c r="AL8" s="1180"/>
      <c r="AM8" s="1180"/>
      <c r="AN8" s="1180"/>
      <c r="AO8" s="1180"/>
      <c r="AP8" s="1180" t="s">
        <v>584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591</v>
      </c>
      <c r="BS8" s="1130" t="s">
        <v>593</v>
      </c>
      <c r="BT8" s="1131"/>
      <c r="BU8" s="1131"/>
      <c r="BV8" s="1131"/>
      <c r="BW8" s="1131"/>
      <c r="BX8" s="1131"/>
      <c r="BY8" s="1131"/>
      <c r="BZ8" s="1131"/>
      <c r="CA8" s="1131"/>
      <c r="CB8" s="1131"/>
      <c r="CC8" s="1131"/>
      <c r="CD8" s="1131"/>
      <c r="CE8" s="1131"/>
      <c r="CF8" s="1131"/>
      <c r="CG8" s="1132"/>
      <c r="CH8" s="1082">
        <v>1</v>
      </c>
      <c r="CI8" s="1083"/>
      <c r="CJ8" s="1083"/>
      <c r="CK8" s="1083"/>
      <c r="CL8" s="1084"/>
      <c r="CM8" s="1082">
        <v>105</v>
      </c>
      <c r="CN8" s="1083"/>
      <c r="CO8" s="1083"/>
      <c r="CP8" s="1083"/>
      <c r="CQ8" s="1084"/>
      <c r="CR8" s="1082">
        <v>50</v>
      </c>
      <c r="CS8" s="1083"/>
      <c r="CT8" s="1083"/>
      <c r="CU8" s="1083"/>
      <c r="CV8" s="1084"/>
      <c r="CW8" s="1082" t="s">
        <v>584</v>
      </c>
      <c r="CX8" s="1083"/>
      <c r="CY8" s="1083"/>
      <c r="CZ8" s="1083"/>
      <c r="DA8" s="1084"/>
      <c r="DB8" s="1082" t="s">
        <v>584</v>
      </c>
      <c r="DC8" s="1083"/>
      <c r="DD8" s="1083"/>
      <c r="DE8" s="1083"/>
      <c r="DF8" s="1084"/>
      <c r="DG8" s="1082" t="s">
        <v>584</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591</v>
      </c>
      <c r="BS9" s="1130" t="s">
        <v>594</v>
      </c>
      <c r="BT9" s="1131"/>
      <c r="BU9" s="1131"/>
      <c r="BV9" s="1131"/>
      <c r="BW9" s="1131"/>
      <c r="BX9" s="1131"/>
      <c r="BY9" s="1131"/>
      <c r="BZ9" s="1131"/>
      <c r="CA9" s="1131"/>
      <c r="CB9" s="1131"/>
      <c r="CC9" s="1131"/>
      <c r="CD9" s="1131"/>
      <c r="CE9" s="1131"/>
      <c r="CF9" s="1131"/>
      <c r="CG9" s="1132"/>
      <c r="CH9" s="1082">
        <v>7</v>
      </c>
      <c r="CI9" s="1083"/>
      <c r="CJ9" s="1083"/>
      <c r="CK9" s="1083"/>
      <c r="CL9" s="1084"/>
      <c r="CM9" s="1082">
        <v>502</v>
      </c>
      <c r="CN9" s="1083"/>
      <c r="CO9" s="1083"/>
      <c r="CP9" s="1083"/>
      <c r="CQ9" s="1084"/>
      <c r="CR9" s="1082">
        <v>200</v>
      </c>
      <c r="CS9" s="1083"/>
      <c r="CT9" s="1083"/>
      <c r="CU9" s="1083"/>
      <c r="CV9" s="1084"/>
      <c r="CW9" s="1082" t="s">
        <v>584</v>
      </c>
      <c r="CX9" s="1083"/>
      <c r="CY9" s="1083"/>
      <c r="CZ9" s="1083"/>
      <c r="DA9" s="1084"/>
      <c r="DB9" s="1082" t="s">
        <v>584</v>
      </c>
      <c r="DC9" s="1083"/>
      <c r="DD9" s="1083"/>
      <c r="DE9" s="1083"/>
      <c r="DF9" s="1084"/>
      <c r="DG9" s="1082" t="s">
        <v>584</v>
      </c>
      <c r="DH9" s="1083"/>
      <c r="DI9" s="1083"/>
      <c r="DJ9" s="1083"/>
      <c r="DK9" s="1084"/>
      <c r="DL9" s="1082" t="s">
        <v>584</v>
      </c>
      <c r="DM9" s="1083"/>
      <c r="DN9" s="1083"/>
      <c r="DO9" s="1083"/>
      <c r="DP9" s="1084"/>
      <c r="DQ9" s="1082" t="s">
        <v>584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591</v>
      </c>
      <c r="BS10" s="1130" t="s">
        <v>595</v>
      </c>
      <c r="BT10" s="1131"/>
      <c r="BU10" s="1131"/>
      <c r="BV10" s="1131"/>
      <c r="BW10" s="1131"/>
      <c r="BX10" s="1131"/>
      <c r="BY10" s="1131"/>
      <c r="BZ10" s="1131"/>
      <c r="CA10" s="1131"/>
      <c r="CB10" s="1131"/>
      <c r="CC10" s="1131"/>
      <c r="CD10" s="1131"/>
      <c r="CE10" s="1131"/>
      <c r="CF10" s="1131"/>
      <c r="CG10" s="1132"/>
      <c r="CH10" s="1082">
        <v>1</v>
      </c>
      <c r="CI10" s="1083"/>
      <c r="CJ10" s="1083"/>
      <c r="CK10" s="1083"/>
      <c r="CL10" s="1084"/>
      <c r="CM10" s="1082">
        <v>171</v>
      </c>
      <c r="CN10" s="1083"/>
      <c r="CO10" s="1083"/>
      <c r="CP10" s="1083"/>
      <c r="CQ10" s="1084"/>
      <c r="CR10" s="1082">
        <v>37</v>
      </c>
      <c r="CS10" s="1083"/>
      <c r="CT10" s="1083"/>
      <c r="CU10" s="1083"/>
      <c r="CV10" s="1084"/>
      <c r="CW10" s="1082" t="s">
        <v>584</v>
      </c>
      <c r="CX10" s="1083"/>
      <c r="CY10" s="1083"/>
      <c r="CZ10" s="1083"/>
      <c r="DA10" s="1084"/>
      <c r="DB10" s="1082" t="s">
        <v>584</v>
      </c>
      <c r="DC10" s="1083"/>
      <c r="DD10" s="1083"/>
      <c r="DE10" s="1083"/>
      <c r="DF10" s="1084"/>
      <c r="DG10" s="1082" t="s">
        <v>584</v>
      </c>
      <c r="DH10" s="1083"/>
      <c r="DI10" s="1083"/>
      <c r="DJ10" s="1083"/>
      <c r="DK10" s="1084"/>
      <c r="DL10" s="1082" t="s">
        <v>584</v>
      </c>
      <c r="DM10" s="1083"/>
      <c r="DN10" s="1083"/>
      <c r="DO10" s="1083"/>
      <c r="DP10" s="1084"/>
      <c r="DQ10" s="1082" t="s">
        <v>584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40020</v>
      </c>
      <c r="R23" s="1162"/>
      <c r="S23" s="1162"/>
      <c r="T23" s="1162"/>
      <c r="U23" s="1162"/>
      <c r="V23" s="1162">
        <v>37766</v>
      </c>
      <c r="W23" s="1162"/>
      <c r="X23" s="1162"/>
      <c r="Y23" s="1162"/>
      <c r="Z23" s="1162"/>
      <c r="AA23" s="1162">
        <v>2253</v>
      </c>
      <c r="AB23" s="1162"/>
      <c r="AC23" s="1162"/>
      <c r="AD23" s="1162"/>
      <c r="AE23" s="1163"/>
      <c r="AF23" s="1164">
        <v>1999</v>
      </c>
      <c r="AG23" s="1162"/>
      <c r="AH23" s="1162"/>
      <c r="AI23" s="1162"/>
      <c r="AJ23" s="1165"/>
      <c r="AK23" s="1166"/>
      <c r="AL23" s="1167"/>
      <c r="AM23" s="1167"/>
      <c r="AN23" s="1167"/>
      <c r="AO23" s="1167"/>
      <c r="AP23" s="1162">
        <v>25441</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7492</v>
      </c>
      <c r="R28" s="1147"/>
      <c r="S28" s="1147"/>
      <c r="T28" s="1147"/>
      <c r="U28" s="1147"/>
      <c r="V28" s="1147">
        <v>7150</v>
      </c>
      <c r="W28" s="1147"/>
      <c r="X28" s="1147"/>
      <c r="Y28" s="1147"/>
      <c r="Z28" s="1147"/>
      <c r="AA28" s="1147">
        <v>342</v>
      </c>
      <c r="AB28" s="1147"/>
      <c r="AC28" s="1147"/>
      <c r="AD28" s="1147"/>
      <c r="AE28" s="1148"/>
      <c r="AF28" s="1149">
        <v>342</v>
      </c>
      <c r="AG28" s="1147"/>
      <c r="AH28" s="1147"/>
      <c r="AI28" s="1147"/>
      <c r="AJ28" s="1150"/>
      <c r="AK28" s="1151">
        <v>487</v>
      </c>
      <c r="AL28" s="1139"/>
      <c r="AM28" s="1139"/>
      <c r="AN28" s="1139"/>
      <c r="AO28" s="1139"/>
      <c r="AP28" s="1139" t="s">
        <v>584</v>
      </c>
      <c r="AQ28" s="1139"/>
      <c r="AR28" s="1139"/>
      <c r="AS28" s="1139"/>
      <c r="AT28" s="1139"/>
      <c r="AU28" s="1139" t="s">
        <v>584</v>
      </c>
      <c r="AV28" s="1139"/>
      <c r="AW28" s="1139"/>
      <c r="AX28" s="1139"/>
      <c r="AY28" s="1139"/>
      <c r="AZ28" s="1140" t="s">
        <v>584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6196</v>
      </c>
      <c r="R29" s="1137"/>
      <c r="S29" s="1137"/>
      <c r="T29" s="1137"/>
      <c r="U29" s="1137"/>
      <c r="V29" s="1137">
        <v>5878</v>
      </c>
      <c r="W29" s="1137"/>
      <c r="X29" s="1137"/>
      <c r="Y29" s="1137"/>
      <c r="Z29" s="1137"/>
      <c r="AA29" s="1137">
        <v>318</v>
      </c>
      <c r="AB29" s="1137"/>
      <c r="AC29" s="1137"/>
      <c r="AD29" s="1137"/>
      <c r="AE29" s="1138"/>
      <c r="AF29" s="1112">
        <v>318</v>
      </c>
      <c r="AG29" s="1113"/>
      <c r="AH29" s="1113"/>
      <c r="AI29" s="1113"/>
      <c r="AJ29" s="1114"/>
      <c r="AK29" s="1073">
        <v>895</v>
      </c>
      <c r="AL29" s="1064"/>
      <c r="AM29" s="1064"/>
      <c r="AN29" s="1064"/>
      <c r="AO29" s="1064"/>
      <c r="AP29" s="1064" t="s">
        <v>584</v>
      </c>
      <c r="AQ29" s="1064"/>
      <c r="AR29" s="1064"/>
      <c r="AS29" s="1064"/>
      <c r="AT29" s="1064"/>
      <c r="AU29" s="1064" t="s">
        <v>584</v>
      </c>
      <c r="AV29" s="1064"/>
      <c r="AW29" s="1064"/>
      <c r="AX29" s="1064"/>
      <c r="AY29" s="1064"/>
      <c r="AZ29" s="1135" t="s">
        <v>584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975</v>
      </c>
      <c r="R30" s="1137"/>
      <c r="S30" s="1137"/>
      <c r="T30" s="1137"/>
      <c r="U30" s="1137"/>
      <c r="V30" s="1137">
        <v>964</v>
      </c>
      <c r="W30" s="1137"/>
      <c r="X30" s="1137"/>
      <c r="Y30" s="1137"/>
      <c r="Z30" s="1137"/>
      <c r="AA30" s="1137">
        <v>11</v>
      </c>
      <c r="AB30" s="1137"/>
      <c r="AC30" s="1137"/>
      <c r="AD30" s="1137"/>
      <c r="AE30" s="1138"/>
      <c r="AF30" s="1112">
        <v>11</v>
      </c>
      <c r="AG30" s="1113"/>
      <c r="AH30" s="1113"/>
      <c r="AI30" s="1113"/>
      <c r="AJ30" s="1114"/>
      <c r="AK30" s="1073">
        <v>111</v>
      </c>
      <c r="AL30" s="1064"/>
      <c r="AM30" s="1064"/>
      <c r="AN30" s="1064"/>
      <c r="AO30" s="1064"/>
      <c r="AP30" s="1064" t="s">
        <v>584</v>
      </c>
      <c r="AQ30" s="1064"/>
      <c r="AR30" s="1064"/>
      <c r="AS30" s="1064"/>
      <c r="AT30" s="1064"/>
      <c r="AU30" s="1064" t="s">
        <v>584</v>
      </c>
      <c r="AV30" s="1064"/>
      <c r="AW30" s="1064"/>
      <c r="AX30" s="1064"/>
      <c r="AY30" s="1064"/>
      <c r="AZ30" s="1135" t="s">
        <v>584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1594</v>
      </c>
      <c r="R31" s="1137"/>
      <c r="S31" s="1137"/>
      <c r="T31" s="1137"/>
      <c r="U31" s="1137"/>
      <c r="V31" s="1137">
        <v>1156</v>
      </c>
      <c r="W31" s="1137"/>
      <c r="X31" s="1137"/>
      <c r="Y31" s="1137"/>
      <c r="Z31" s="1137"/>
      <c r="AA31" s="1137">
        <v>438</v>
      </c>
      <c r="AB31" s="1137"/>
      <c r="AC31" s="1137"/>
      <c r="AD31" s="1137"/>
      <c r="AE31" s="1138"/>
      <c r="AF31" s="1112">
        <v>4235</v>
      </c>
      <c r="AG31" s="1113"/>
      <c r="AH31" s="1113"/>
      <c r="AI31" s="1113"/>
      <c r="AJ31" s="1114"/>
      <c r="AK31" s="1073" t="s">
        <v>584</v>
      </c>
      <c r="AL31" s="1064"/>
      <c r="AM31" s="1064"/>
      <c r="AN31" s="1064"/>
      <c r="AO31" s="1064"/>
      <c r="AP31" s="1064">
        <v>695</v>
      </c>
      <c r="AQ31" s="1064"/>
      <c r="AR31" s="1064"/>
      <c r="AS31" s="1064"/>
      <c r="AT31" s="1064"/>
      <c r="AU31" s="1064" t="s">
        <v>584</v>
      </c>
      <c r="AV31" s="1064"/>
      <c r="AW31" s="1064"/>
      <c r="AX31" s="1064"/>
      <c r="AY31" s="1064"/>
      <c r="AZ31" s="1135" t="s">
        <v>584</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67</v>
      </c>
      <c r="R32" s="1137"/>
      <c r="S32" s="1137"/>
      <c r="T32" s="1137"/>
      <c r="U32" s="1137"/>
      <c r="V32" s="1137">
        <v>35</v>
      </c>
      <c r="W32" s="1137"/>
      <c r="X32" s="1137"/>
      <c r="Y32" s="1137"/>
      <c r="Z32" s="1137"/>
      <c r="AA32" s="1137">
        <v>31</v>
      </c>
      <c r="AB32" s="1137"/>
      <c r="AC32" s="1137"/>
      <c r="AD32" s="1137"/>
      <c r="AE32" s="1138"/>
      <c r="AF32" s="1112">
        <v>458</v>
      </c>
      <c r="AG32" s="1113"/>
      <c r="AH32" s="1113"/>
      <c r="AI32" s="1113"/>
      <c r="AJ32" s="1114"/>
      <c r="AK32" s="1073" t="s">
        <v>584</v>
      </c>
      <c r="AL32" s="1064"/>
      <c r="AM32" s="1064"/>
      <c r="AN32" s="1064"/>
      <c r="AO32" s="1064"/>
      <c r="AP32" s="1064" t="s">
        <v>584</v>
      </c>
      <c r="AQ32" s="1064"/>
      <c r="AR32" s="1064"/>
      <c r="AS32" s="1064"/>
      <c r="AT32" s="1064"/>
      <c r="AU32" s="1064" t="s">
        <v>584</v>
      </c>
      <c r="AV32" s="1064"/>
      <c r="AW32" s="1064"/>
      <c r="AX32" s="1064"/>
      <c r="AY32" s="1064"/>
      <c r="AZ32" s="1135" t="s">
        <v>584</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1044</v>
      </c>
      <c r="R33" s="1137"/>
      <c r="S33" s="1137"/>
      <c r="T33" s="1137"/>
      <c r="U33" s="1137"/>
      <c r="V33" s="1137">
        <v>1051</v>
      </c>
      <c r="W33" s="1137"/>
      <c r="X33" s="1137"/>
      <c r="Y33" s="1137"/>
      <c r="Z33" s="1137"/>
      <c r="AA33" s="1137">
        <v>-7</v>
      </c>
      <c r="AB33" s="1137"/>
      <c r="AC33" s="1137"/>
      <c r="AD33" s="1137"/>
      <c r="AE33" s="1138"/>
      <c r="AF33" s="1112">
        <v>55</v>
      </c>
      <c r="AG33" s="1113"/>
      <c r="AH33" s="1113"/>
      <c r="AI33" s="1113"/>
      <c r="AJ33" s="1114"/>
      <c r="AK33" s="1073">
        <v>384</v>
      </c>
      <c r="AL33" s="1064"/>
      <c r="AM33" s="1064"/>
      <c r="AN33" s="1064"/>
      <c r="AO33" s="1064"/>
      <c r="AP33" s="1064">
        <v>9174</v>
      </c>
      <c r="AQ33" s="1064"/>
      <c r="AR33" s="1064"/>
      <c r="AS33" s="1064"/>
      <c r="AT33" s="1064"/>
      <c r="AU33" s="1064">
        <v>5981</v>
      </c>
      <c r="AV33" s="1064"/>
      <c r="AW33" s="1064"/>
      <c r="AX33" s="1064"/>
      <c r="AY33" s="1064"/>
      <c r="AZ33" s="1135" t="s">
        <v>584</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72</v>
      </c>
      <c r="R34" s="1137"/>
      <c r="S34" s="1137"/>
      <c r="T34" s="1137"/>
      <c r="U34" s="1137"/>
      <c r="V34" s="1137">
        <v>67</v>
      </c>
      <c r="W34" s="1137"/>
      <c r="X34" s="1137"/>
      <c r="Y34" s="1137"/>
      <c r="Z34" s="1137"/>
      <c r="AA34" s="1137">
        <v>5</v>
      </c>
      <c r="AB34" s="1137"/>
      <c r="AC34" s="1137"/>
      <c r="AD34" s="1137"/>
      <c r="AE34" s="1138"/>
      <c r="AF34" s="1112">
        <v>4</v>
      </c>
      <c r="AG34" s="1113"/>
      <c r="AH34" s="1113"/>
      <c r="AI34" s="1113"/>
      <c r="AJ34" s="1114"/>
      <c r="AK34" s="1073">
        <v>35</v>
      </c>
      <c r="AL34" s="1064"/>
      <c r="AM34" s="1064"/>
      <c r="AN34" s="1064"/>
      <c r="AO34" s="1064"/>
      <c r="AP34" s="1064">
        <v>176</v>
      </c>
      <c r="AQ34" s="1064"/>
      <c r="AR34" s="1064"/>
      <c r="AS34" s="1064"/>
      <c r="AT34" s="1064"/>
      <c r="AU34" s="1064">
        <v>176</v>
      </c>
      <c r="AV34" s="1064"/>
      <c r="AW34" s="1064"/>
      <c r="AX34" s="1064"/>
      <c r="AY34" s="1064"/>
      <c r="AZ34" s="1135" t="s">
        <v>584</v>
      </c>
      <c r="BA34" s="1135"/>
      <c r="BB34" s="1135"/>
      <c r="BC34" s="1135"/>
      <c r="BD34" s="1135"/>
      <c r="BE34" s="1125" t="s">
        <v>405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97</v>
      </c>
      <c r="R35" s="1137"/>
      <c r="S35" s="1137"/>
      <c r="T35" s="1137"/>
      <c r="U35" s="1137"/>
      <c r="V35" s="1137">
        <v>74</v>
      </c>
      <c r="W35" s="1137"/>
      <c r="X35" s="1137"/>
      <c r="Y35" s="1137"/>
      <c r="Z35" s="1137"/>
      <c r="AA35" s="1137">
        <v>24</v>
      </c>
      <c r="AB35" s="1137"/>
      <c r="AC35" s="1137"/>
      <c r="AD35" s="1137"/>
      <c r="AE35" s="1138"/>
      <c r="AF35" s="1112">
        <v>24</v>
      </c>
      <c r="AG35" s="1113"/>
      <c r="AH35" s="1113"/>
      <c r="AI35" s="1113"/>
      <c r="AJ35" s="1114"/>
      <c r="AK35" s="1073">
        <v>66</v>
      </c>
      <c r="AL35" s="1064"/>
      <c r="AM35" s="1064"/>
      <c r="AN35" s="1064"/>
      <c r="AO35" s="1064"/>
      <c r="AP35" s="1064" t="s">
        <v>584</v>
      </c>
      <c r="AQ35" s="1064"/>
      <c r="AR35" s="1064"/>
      <c r="AS35" s="1064"/>
      <c r="AT35" s="1064"/>
      <c r="AU35" s="1064" t="s">
        <v>584</v>
      </c>
      <c r="AV35" s="1064"/>
      <c r="AW35" s="1064"/>
      <c r="AX35" s="1064"/>
      <c r="AY35" s="1064"/>
      <c r="AZ35" s="1135" t="s">
        <v>584</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412</v>
      </c>
      <c r="C36" s="1131"/>
      <c r="D36" s="1131"/>
      <c r="E36" s="1131"/>
      <c r="F36" s="1131"/>
      <c r="G36" s="1131"/>
      <c r="H36" s="1131"/>
      <c r="I36" s="1131"/>
      <c r="J36" s="1131"/>
      <c r="K36" s="1131"/>
      <c r="L36" s="1131"/>
      <c r="M36" s="1131"/>
      <c r="N36" s="1131"/>
      <c r="O36" s="1131"/>
      <c r="P36" s="1132"/>
      <c r="Q36" s="1136">
        <v>33</v>
      </c>
      <c r="R36" s="1137"/>
      <c r="S36" s="1137"/>
      <c r="T36" s="1137"/>
      <c r="U36" s="1137"/>
      <c r="V36" s="1137">
        <v>30</v>
      </c>
      <c r="W36" s="1137"/>
      <c r="X36" s="1137"/>
      <c r="Y36" s="1137"/>
      <c r="Z36" s="1137"/>
      <c r="AA36" s="1137">
        <v>4</v>
      </c>
      <c r="AB36" s="1137"/>
      <c r="AC36" s="1137"/>
      <c r="AD36" s="1137"/>
      <c r="AE36" s="1138"/>
      <c r="AF36" s="1112">
        <v>4</v>
      </c>
      <c r="AG36" s="1113"/>
      <c r="AH36" s="1113"/>
      <c r="AI36" s="1113"/>
      <c r="AJ36" s="1114"/>
      <c r="AK36" s="1073">
        <v>25</v>
      </c>
      <c r="AL36" s="1064"/>
      <c r="AM36" s="1064"/>
      <c r="AN36" s="1064"/>
      <c r="AO36" s="1064"/>
      <c r="AP36" s="1064" t="s">
        <v>584</v>
      </c>
      <c r="AQ36" s="1064"/>
      <c r="AR36" s="1064"/>
      <c r="AS36" s="1064"/>
      <c r="AT36" s="1064"/>
      <c r="AU36" s="1064" t="s">
        <v>584</v>
      </c>
      <c r="AV36" s="1064"/>
      <c r="AW36" s="1064"/>
      <c r="AX36" s="1064"/>
      <c r="AY36" s="1064"/>
      <c r="AZ36" s="1135" t="s">
        <v>584</v>
      </c>
      <c r="BA36" s="1135"/>
      <c r="BB36" s="1135"/>
      <c r="BC36" s="1135"/>
      <c r="BD36" s="1135"/>
      <c r="BE36" s="1125" t="s">
        <v>411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413</v>
      </c>
      <c r="C37" s="1131"/>
      <c r="D37" s="1131"/>
      <c r="E37" s="1131"/>
      <c r="F37" s="1131"/>
      <c r="G37" s="1131"/>
      <c r="H37" s="1131"/>
      <c r="I37" s="1131"/>
      <c r="J37" s="1131"/>
      <c r="K37" s="1131"/>
      <c r="L37" s="1131"/>
      <c r="M37" s="1131"/>
      <c r="N37" s="1131"/>
      <c r="O37" s="1131"/>
      <c r="P37" s="1132"/>
      <c r="Q37" s="1136">
        <v>93</v>
      </c>
      <c r="R37" s="1137"/>
      <c r="S37" s="1137"/>
      <c r="T37" s="1137"/>
      <c r="U37" s="1137"/>
      <c r="V37" s="1137">
        <v>81</v>
      </c>
      <c r="W37" s="1137"/>
      <c r="X37" s="1137"/>
      <c r="Y37" s="1137"/>
      <c r="Z37" s="1137"/>
      <c r="AA37" s="1137">
        <v>11</v>
      </c>
      <c r="AB37" s="1137"/>
      <c r="AC37" s="1137"/>
      <c r="AD37" s="1137"/>
      <c r="AE37" s="1138"/>
      <c r="AF37" s="1112">
        <v>11</v>
      </c>
      <c r="AG37" s="1113"/>
      <c r="AH37" s="1113"/>
      <c r="AI37" s="1113"/>
      <c r="AJ37" s="1114"/>
      <c r="AK37" s="1073">
        <v>65</v>
      </c>
      <c r="AL37" s="1064"/>
      <c r="AM37" s="1064"/>
      <c r="AN37" s="1064"/>
      <c r="AO37" s="1064"/>
      <c r="AP37" s="1064" t="s">
        <v>584</v>
      </c>
      <c r="AQ37" s="1064"/>
      <c r="AR37" s="1064"/>
      <c r="AS37" s="1064"/>
      <c r="AT37" s="1064"/>
      <c r="AU37" s="1064" t="s">
        <v>584</v>
      </c>
      <c r="AV37" s="1064"/>
      <c r="AW37" s="1064"/>
      <c r="AX37" s="1064"/>
      <c r="AY37" s="1064"/>
      <c r="AZ37" s="1135" t="s">
        <v>584</v>
      </c>
      <c r="BA37" s="1135"/>
      <c r="BB37" s="1135"/>
      <c r="BC37" s="1135"/>
      <c r="BD37" s="1135"/>
      <c r="BE37" s="1125" t="s">
        <v>414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5462</v>
      </c>
      <c r="AG63" s="1052"/>
      <c r="AH63" s="1052"/>
      <c r="AI63" s="1052"/>
      <c r="AJ63" s="1123"/>
      <c r="AK63" s="1124"/>
      <c r="AL63" s="1056"/>
      <c r="AM63" s="1056"/>
      <c r="AN63" s="1056"/>
      <c r="AO63" s="1056"/>
      <c r="AP63" s="1052">
        <v>10045</v>
      </c>
      <c r="AQ63" s="1052"/>
      <c r="AR63" s="1052"/>
      <c r="AS63" s="1052"/>
      <c r="AT63" s="1052"/>
      <c r="AU63" s="1052">
        <v>6158</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394</v>
      </c>
      <c r="W66" s="1095"/>
      <c r="X66" s="1095"/>
      <c r="Y66" s="1095"/>
      <c r="Z66" s="1096"/>
      <c r="AA66" s="1094" t="s">
        <v>421</v>
      </c>
      <c r="AB66" s="1095"/>
      <c r="AC66" s="1095"/>
      <c r="AD66" s="1095"/>
      <c r="AE66" s="1096"/>
      <c r="AF66" s="1100" t="s">
        <v>396</v>
      </c>
      <c r="AG66" s="1101"/>
      <c r="AH66" s="1101"/>
      <c r="AI66" s="1101"/>
      <c r="AJ66" s="1102"/>
      <c r="AK66" s="1094" t="s">
        <v>397</v>
      </c>
      <c r="AL66" s="1089"/>
      <c r="AM66" s="1089"/>
      <c r="AN66" s="1089"/>
      <c r="AO66" s="1090"/>
      <c r="AP66" s="1094" t="s">
        <v>422</v>
      </c>
      <c r="AQ66" s="1095"/>
      <c r="AR66" s="1095"/>
      <c r="AS66" s="1095"/>
      <c r="AT66" s="1096"/>
      <c r="AU66" s="1094" t="s">
        <v>423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3322</v>
      </c>
      <c r="R68" s="1075"/>
      <c r="S68" s="1075"/>
      <c r="T68" s="1075"/>
      <c r="U68" s="1075"/>
      <c r="V68" s="1075">
        <v>3254</v>
      </c>
      <c r="W68" s="1075"/>
      <c r="X68" s="1075"/>
      <c r="Y68" s="1075"/>
      <c r="Z68" s="1075"/>
      <c r="AA68" s="1075">
        <v>68</v>
      </c>
      <c r="AB68" s="1075"/>
      <c r="AC68" s="1075"/>
      <c r="AD68" s="1075"/>
      <c r="AE68" s="1075"/>
      <c r="AF68" s="1075">
        <v>68</v>
      </c>
      <c r="AG68" s="1075"/>
      <c r="AH68" s="1075"/>
      <c r="AI68" s="1075"/>
      <c r="AJ68" s="1075"/>
      <c r="AK68" s="1075" t="s">
        <v>584</v>
      </c>
      <c r="AL68" s="1075"/>
      <c r="AM68" s="1075"/>
      <c r="AN68" s="1075"/>
      <c r="AO68" s="1075"/>
      <c r="AP68" s="1075">
        <v>1925</v>
      </c>
      <c r="AQ68" s="1075"/>
      <c r="AR68" s="1075"/>
      <c r="AS68" s="1075"/>
      <c r="AT68" s="1075"/>
      <c r="AU68" s="1075">
        <v>1559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50</v>
      </c>
      <c r="R69" s="1064"/>
      <c r="S69" s="1064"/>
      <c r="T69" s="1064"/>
      <c r="U69" s="1064"/>
      <c r="V69" s="1064">
        <v>37</v>
      </c>
      <c r="W69" s="1064"/>
      <c r="X69" s="1064"/>
      <c r="Y69" s="1064"/>
      <c r="Z69" s="1064"/>
      <c r="AA69" s="1064">
        <v>12</v>
      </c>
      <c r="AB69" s="1064"/>
      <c r="AC69" s="1064"/>
      <c r="AD69" s="1064"/>
      <c r="AE69" s="1064"/>
      <c r="AF69" s="1064">
        <v>12</v>
      </c>
      <c r="AG69" s="1064"/>
      <c r="AH69" s="1064"/>
      <c r="AI69" s="1064"/>
      <c r="AJ69" s="1064"/>
      <c r="AK69" s="1064" t="s">
        <v>584</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14</v>
      </c>
      <c r="R70" s="1064"/>
      <c r="S70" s="1064"/>
      <c r="T70" s="1064"/>
      <c r="U70" s="1064"/>
      <c r="V70" s="1064">
        <v>11</v>
      </c>
      <c r="W70" s="1064"/>
      <c r="X70" s="1064"/>
      <c r="Y70" s="1064"/>
      <c r="Z70" s="1064"/>
      <c r="AA70" s="1064">
        <v>3</v>
      </c>
      <c r="AB70" s="1064"/>
      <c r="AC70" s="1064"/>
      <c r="AD70" s="1064"/>
      <c r="AE70" s="1064"/>
      <c r="AF70" s="1064">
        <v>3</v>
      </c>
      <c r="AG70" s="1064"/>
      <c r="AH70" s="1064"/>
      <c r="AI70" s="1064"/>
      <c r="AJ70" s="1064"/>
      <c r="AK70" s="1064">
        <v>3</v>
      </c>
      <c r="AL70" s="1064"/>
      <c r="AM70" s="1064"/>
      <c r="AN70" s="1064"/>
      <c r="AO70" s="1064"/>
      <c r="AP70" s="1064" t="s">
        <v>584</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1154</v>
      </c>
      <c r="R71" s="1064"/>
      <c r="S71" s="1064"/>
      <c r="T71" s="1064"/>
      <c r="U71" s="1064"/>
      <c r="V71" s="1064">
        <v>1146</v>
      </c>
      <c r="W71" s="1064"/>
      <c r="X71" s="1064"/>
      <c r="Y71" s="1064"/>
      <c r="Z71" s="1064"/>
      <c r="AA71" s="1064">
        <v>8</v>
      </c>
      <c r="AB71" s="1064"/>
      <c r="AC71" s="1064"/>
      <c r="AD71" s="1064"/>
      <c r="AE71" s="1064"/>
      <c r="AF71" s="1064">
        <v>8</v>
      </c>
      <c r="AG71" s="1064"/>
      <c r="AH71" s="1064"/>
      <c r="AI71" s="1064"/>
      <c r="AJ71" s="1064"/>
      <c r="AK71" s="1064" t="s">
        <v>584</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438691</v>
      </c>
      <c r="R72" s="1064"/>
      <c r="S72" s="1064"/>
      <c r="T72" s="1064"/>
      <c r="U72" s="1064"/>
      <c r="V72" s="1064">
        <v>428211</v>
      </c>
      <c r="W72" s="1064"/>
      <c r="X72" s="1064"/>
      <c r="Y72" s="1064"/>
      <c r="Z72" s="1064"/>
      <c r="AA72" s="1064">
        <v>10481</v>
      </c>
      <c r="AB72" s="1064"/>
      <c r="AC72" s="1064"/>
      <c r="AD72" s="1064"/>
      <c r="AE72" s="1064"/>
      <c r="AF72" s="1064">
        <v>10481</v>
      </c>
      <c r="AG72" s="1064"/>
      <c r="AH72" s="1064"/>
      <c r="AI72" s="1064"/>
      <c r="AJ72" s="1064"/>
      <c r="AK72" s="1064">
        <v>1023</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316</v>
      </c>
      <c r="R73" s="1064"/>
      <c r="S73" s="1064"/>
      <c r="T73" s="1064"/>
      <c r="U73" s="1064"/>
      <c r="V73" s="1064">
        <v>304</v>
      </c>
      <c r="W73" s="1064"/>
      <c r="X73" s="1064"/>
      <c r="Y73" s="1064"/>
      <c r="Z73" s="1064"/>
      <c r="AA73" s="1064">
        <v>12</v>
      </c>
      <c r="AB73" s="1064"/>
      <c r="AC73" s="1064"/>
      <c r="AD73" s="1064"/>
      <c r="AE73" s="1064"/>
      <c r="AF73" s="1064">
        <v>12</v>
      </c>
      <c r="AG73" s="1064"/>
      <c r="AH73" s="1064"/>
      <c r="AI73" s="1064"/>
      <c r="AJ73" s="1064"/>
      <c r="AK73" s="1064">
        <v>6</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10584</v>
      </c>
      <c r="AG88" s="1052"/>
      <c r="AH88" s="1052"/>
      <c r="AI88" s="1052"/>
      <c r="AJ88" s="1052"/>
      <c r="AK88" s="1056"/>
      <c r="AL88" s="1056"/>
      <c r="AM88" s="1056"/>
      <c r="AN88" s="1056"/>
      <c r="AO88" s="1056"/>
      <c r="AP88" s="1052">
        <v>1925</v>
      </c>
      <c r="AQ88" s="1052"/>
      <c r="AR88" s="1052"/>
      <c r="AS88" s="1052"/>
      <c r="AT88" s="1052"/>
      <c r="AU88" s="1052">
        <v>1559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289</v>
      </c>
      <c r="CS102" s="1044"/>
      <c r="CT102" s="1044"/>
      <c r="CU102" s="1044"/>
      <c r="CV102" s="1045"/>
      <c r="CW102" s="1043">
        <v>2</v>
      </c>
      <c r="CX102" s="1044"/>
      <c r="CY102" s="1044"/>
      <c r="CZ102" s="1044"/>
      <c r="DA102" s="1045"/>
      <c r="DB102" s="1043" t="s">
        <v>584</v>
      </c>
      <c r="DC102" s="1044"/>
      <c r="DD102" s="1044"/>
      <c r="DE102" s="1044"/>
      <c r="DF102" s="1045"/>
      <c r="DG102" s="1043">
        <v>638</v>
      </c>
      <c r="DH102" s="1044"/>
      <c r="DI102" s="1044"/>
      <c r="DJ102" s="1044"/>
      <c r="DK102" s="1045"/>
      <c r="DL102" s="1043" t="s">
        <v>584</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305</v>
      </c>
      <c r="AG109" s="987"/>
      <c r="AH109" s="987"/>
      <c r="AI109" s="987"/>
      <c r="AJ109" s="988"/>
      <c r="AK109" s="989" t="s">
        <v>304</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305</v>
      </c>
      <c r="BW109" s="987"/>
      <c r="BX109" s="987"/>
      <c r="BY109" s="987"/>
      <c r="BZ109" s="988"/>
      <c r="CA109" s="989" t="s">
        <v>304</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305</v>
      </c>
      <c r="DM109" s="987"/>
      <c r="DN109" s="987"/>
      <c r="DO109" s="987"/>
      <c r="DP109" s="988"/>
      <c r="DQ109" s="989" t="s">
        <v>304</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2955395</v>
      </c>
      <c r="AB110" s="980"/>
      <c r="AC110" s="980"/>
      <c r="AD110" s="980"/>
      <c r="AE110" s="981"/>
      <c r="AF110" s="982">
        <v>2884798</v>
      </c>
      <c r="AG110" s="980"/>
      <c r="AH110" s="980"/>
      <c r="AI110" s="980"/>
      <c r="AJ110" s="981"/>
      <c r="AK110" s="982">
        <v>2894457</v>
      </c>
      <c r="AL110" s="980"/>
      <c r="AM110" s="980"/>
      <c r="AN110" s="980"/>
      <c r="AO110" s="981"/>
      <c r="AP110" s="983">
        <v>17.2</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26396066</v>
      </c>
      <c r="BR110" s="927"/>
      <c r="BS110" s="927"/>
      <c r="BT110" s="927"/>
      <c r="BU110" s="927"/>
      <c r="BV110" s="927">
        <v>26299809</v>
      </c>
      <c r="BW110" s="927"/>
      <c r="BX110" s="927"/>
      <c r="BY110" s="927"/>
      <c r="BZ110" s="927"/>
      <c r="CA110" s="927">
        <v>25441225</v>
      </c>
      <c r="CB110" s="927"/>
      <c r="CC110" s="927"/>
      <c r="CD110" s="927"/>
      <c r="CE110" s="927"/>
      <c r="CF110" s="951">
        <v>151.30000000000001</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549582</v>
      </c>
      <c r="DH110" s="927"/>
      <c r="DI110" s="927"/>
      <c r="DJ110" s="927"/>
      <c r="DK110" s="927"/>
      <c r="DL110" s="927">
        <v>481088</v>
      </c>
      <c r="DM110" s="927"/>
      <c r="DN110" s="927"/>
      <c r="DO110" s="927"/>
      <c r="DP110" s="927"/>
      <c r="DQ110" s="927">
        <v>412539</v>
      </c>
      <c r="DR110" s="927"/>
      <c r="DS110" s="927"/>
      <c r="DT110" s="927"/>
      <c r="DU110" s="927"/>
      <c r="DV110" s="928">
        <v>2.5</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126</v>
      </c>
      <c r="AB111" s="1008"/>
      <c r="AC111" s="1008"/>
      <c r="AD111" s="1008"/>
      <c r="AE111" s="1009"/>
      <c r="AF111" s="1010" t="s">
        <v>126</v>
      </c>
      <c r="AG111" s="1008"/>
      <c r="AH111" s="1008"/>
      <c r="AI111" s="1008"/>
      <c r="AJ111" s="1009"/>
      <c r="AK111" s="1010" t="s">
        <v>126</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1001540</v>
      </c>
      <c r="BR111" s="899"/>
      <c r="BS111" s="899"/>
      <c r="BT111" s="899"/>
      <c r="BU111" s="899"/>
      <c r="BV111" s="899">
        <v>972411</v>
      </c>
      <c r="BW111" s="899"/>
      <c r="BX111" s="899"/>
      <c r="BY111" s="899"/>
      <c r="BZ111" s="899"/>
      <c r="CA111" s="899">
        <v>1331760</v>
      </c>
      <c r="CB111" s="899"/>
      <c r="CC111" s="899"/>
      <c r="CD111" s="899"/>
      <c r="CE111" s="899"/>
      <c r="CF111" s="960">
        <v>7.9</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126</v>
      </c>
      <c r="DH111" s="899"/>
      <c r="DI111" s="899"/>
      <c r="DJ111" s="899"/>
      <c r="DK111" s="899"/>
      <c r="DL111" s="899" t="s">
        <v>126</v>
      </c>
      <c r="DM111" s="899"/>
      <c r="DN111" s="899"/>
      <c r="DO111" s="899"/>
      <c r="DP111" s="899"/>
      <c r="DQ111" s="899" t="s">
        <v>126</v>
      </c>
      <c r="DR111" s="899"/>
      <c r="DS111" s="899"/>
      <c r="DT111" s="899"/>
      <c r="DU111" s="899"/>
      <c r="DV111" s="876" t="s">
        <v>441</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126</v>
      </c>
      <c r="AG112" s="862"/>
      <c r="AH112" s="862"/>
      <c r="AI112" s="862"/>
      <c r="AJ112" s="863"/>
      <c r="AK112" s="864" t="s">
        <v>447</v>
      </c>
      <c r="AL112" s="862"/>
      <c r="AM112" s="862"/>
      <c r="AN112" s="862"/>
      <c r="AO112" s="863"/>
      <c r="AP112" s="909" t="s">
        <v>126</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6255108</v>
      </c>
      <c r="BR112" s="899"/>
      <c r="BS112" s="899"/>
      <c r="BT112" s="899"/>
      <c r="BU112" s="899"/>
      <c r="BV112" s="899">
        <v>6211829</v>
      </c>
      <c r="BW112" s="899"/>
      <c r="BX112" s="899"/>
      <c r="BY112" s="899"/>
      <c r="BZ112" s="899"/>
      <c r="CA112" s="899">
        <v>6880159</v>
      </c>
      <c r="CB112" s="899"/>
      <c r="CC112" s="899"/>
      <c r="CD112" s="899"/>
      <c r="CE112" s="899"/>
      <c r="CF112" s="960">
        <v>40.9</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126</v>
      </c>
      <c r="DM112" s="899"/>
      <c r="DN112" s="899"/>
      <c r="DO112" s="899"/>
      <c r="DP112" s="899"/>
      <c r="DQ112" s="899" t="s">
        <v>126</v>
      </c>
      <c r="DR112" s="899"/>
      <c r="DS112" s="899"/>
      <c r="DT112" s="899"/>
      <c r="DU112" s="899"/>
      <c r="DV112" s="876" t="s">
        <v>126</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695441</v>
      </c>
      <c r="AB113" s="1008"/>
      <c r="AC113" s="1008"/>
      <c r="AD113" s="1008"/>
      <c r="AE113" s="1009"/>
      <c r="AF113" s="1010">
        <v>623564</v>
      </c>
      <c r="AG113" s="1008"/>
      <c r="AH113" s="1008"/>
      <c r="AI113" s="1008"/>
      <c r="AJ113" s="1009"/>
      <c r="AK113" s="1010">
        <v>489529</v>
      </c>
      <c r="AL113" s="1008"/>
      <c r="AM113" s="1008"/>
      <c r="AN113" s="1008"/>
      <c r="AO113" s="1009"/>
      <c r="AP113" s="1011">
        <v>2.9</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1752441</v>
      </c>
      <c r="BR113" s="899"/>
      <c r="BS113" s="899"/>
      <c r="BT113" s="899"/>
      <c r="BU113" s="899"/>
      <c r="BV113" s="899">
        <v>1629179</v>
      </c>
      <c r="BW113" s="899"/>
      <c r="BX113" s="899"/>
      <c r="BY113" s="899"/>
      <c r="BZ113" s="899"/>
      <c r="CA113" s="899">
        <v>1558660</v>
      </c>
      <c r="CB113" s="899"/>
      <c r="CC113" s="899"/>
      <c r="CD113" s="899"/>
      <c r="CE113" s="899"/>
      <c r="CF113" s="960">
        <v>9.3000000000000007</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390</v>
      </c>
      <c r="DH113" s="862"/>
      <c r="DI113" s="862"/>
      <c r="DJ113" s="862"/>
      <c r="DK113" s="863"/>
      <c r="DL113" s="864" t="s">
        <v>126</v>
      </c>
      <c r="DM113" s="862"/>
      <c r="DN113" s="862"/>
      <c r="DO113" s="862"/>
      <c r="DP113" s="863"/>
      <c r="DQ113" s="864" t="s">
        <v>126</v>
      </c>
      <c r="DR113" s="862"/>
      <c r="DS113" s="862"/>
      <c r="DT113" s="862"/>
      <c r="DU113" s="863"/>
      <c r="DV113" s="909" t="s">
        <v>126</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109843</v>
      </c>
      <c r="AB114" s="862"/>
      <c r="AC114" s="862"/>
      <c r="AD114" s="862"/>
      <c r="AE114" s="863"/>
      <c r="AF114" s="864">
        <v>114199</v>
      </c>
      <c r="AG114" s="862"/>
      <c r="AH114" s="862"/>
      <c r="AI114" s="862"/>
      <c r="AJ114" s="863"/>
      <c r="AK114" s="864">
        <v>108180</v>
      </c>
      <c r="AL114" s="862"/>
      <c r="AM114" s="862"/>
      <c r="AN114" s="862"/>
      <c r="AO114" s="863"/>
      <c r="AP114" s="909">
        <v>0.6</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4246003</v>
      </c>
      <c r="BR114" s="899"/>
      <c r="BS114" s="899"/>
      <c r="BT114" s="899"/>
      <c r="BU114" s="899"/>
      <c r="BV114" s="899">
        <v>4015541</v>
      </c>
      <c r="BW114" s="899"/>
      <c r="BX114" s="899"/>
      <c r="BY114" s="899"/>
      <c r="BZ114" s="899"/>
      <c r="CA114" s="899">
        <v>4026386</v>
      </c>
      <c r="CB114" s="899"/>
      <c r="CC114" s="899"/>
      <c r="CD114" s="899"/>
      <c r="CE114" s="899"/>
      <c r="CF114" s="960">
        <v>23.9</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457</v>
      </c>
      <c r="DH114" s="862"/>
      <c r="DI114" s="862"/>
      <c r="DJ114" s="862"/>
      <c r="DK114" s="863"/>
      <c r="DL114" s="864" t="s">
        <v>447</v>
      </c>
      <c r="DM114" s="862"/>
      <c r="DN114" s="862"/>
      <c r="DO114" s="862"/>
      <c r="DP114" s="863"/>
      <c r="DQ114" s="864" t="s">
        <v>126</v>
      </c>
      <c r="DR114" s="862"/>
      <c r="DS114" s="862"/>
      <c r="DT114" s="862"/>
      <c r="DU114" s="863"/>
      <c r="DV114" s="909" t="s">
        <v>447</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68439</v>
      </c>
      <c r="AB115" s="1008"/>
      <c r="AC115" s="1008"/>
      <c r="AD115" s="1008"/>
      <c r="AE115" s="1009"/>
      <c r="AF115" s="1010">
        <v>68494</v>
      </c>
      <c r="AG115" s="1008"/>
      <c r="AH115" s="1008"/>
      <c r="AI115" s="1008"/>
      <c r="AJ115" s="1009"/>
      <c r="AK115" s="1010">
        <v>68550</v>
      </c>
      <c r="AL115" s="1008"/>
      <c r="AM115" s="1008"/>
      <c r="AN115" s="1008"/>
      <c r="AO115" s="1009"/>
      <c r="AP115" s="1011">
        <v>0.4</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126</v>
      </c>
      <c r="BR115" s="899"/>
      <c r="BS115" s="899"/>
      <c r="BT115" s="899"/>
      <c r="BU115" s="899"/>
      <c r="BV115" s="899" t="s">
        <v>126</v>
      </c>
      <c r="BW115" s="899"/>
      <c r="BX115" s="899"/>
      <c r="BY115" s="899"/>
      <c r="BZ115" s="899"/>
      <c r="CA115" s="899" t="s">
        <v>441</v>
      </c>
      <c r="CB115" s="899"/>
      <c r="CC115" s="899"/>
      <c r="CD115" s="899"/>
      <c r="CE115" s="899"/>
      <c r="CF115" s="960" t="s">
        <v>126</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451958</v>
      </c>
      <c r="DH115" s="862"/>
      <c r="DI115" s="862"/>
      <c r="DJ115" s="862"/>
      <c r="DK115" s="863"/>
      <c r="DL115" s="864">
        <v>491323</v>
      </c>
      <c r="DM115" s="862"/>
      <c r="DN115" s="862"/>
      <c r="DO115" s="862"/>
      <c r="DP115" s="863"/>
      <c r="DQ115" s="864">
        <v>919221</v>
      </c>
      <c r="DR115" s="862"/>
      <c r="DS115" s="862"/>
      <c r="DT115" s="862"/>
      <c r="DU115" s="863"/>
      <c r="DV115" s="909">
        <v>5.5</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450</v>
      </c>
      <c r="AB116" s="862"/>
      <c r="AC116" s="862"/>
      <c r="AD116" s="862"/>
      <c r="AE116" s="863"/>
      <c r="AF116" s="864" t="s">
        <v>126</v>
      </c>
      <c r="AG116" s="862"/>
      <c r="AH116" s="862"/>
      <c r="AI116" s="862"/>
      <c r="AJ116" s="863"/>
      <c r="AK116" s="864" t="s">
        <v>126</v>
      </c>
      <c r="AL116" s="862"/>
      <c r="AM116" s="862"/>
      <c r="AN116" s="862"/>
      <c r="AO116" s="863"/>
      <c r="AP116" s="909" t="s">
        <v>390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126</v>
      </c>
      <c r="BR116" s="899"/>
      <c r="BS116" s="899"/>
      <c r="BT116" s="899"/>
      <c r="BU116" s="899"/>
      <c r="BV116" s="899" t="s">
        <v>441</v>
      </c>
      <c r="BW116" s="899"/>
      <c r="BX116" s="899"/>
      <c r="BY116" s="899"/>
      <c r="BZ116" s="899"/>
      <c r="CA116" s="899" t="s">
        <v>126</v>
      </c>
      <c r="CB116" s="899"/>
      <c r="CC116" s="899"/>
      <c r="CD116" s="899"/>
      <c r="CE116" s="899"/>
      <c r="CF116" s="960" t="s">
        <v>390</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457</v>
      </c>
      <c r="DH116" s="862"/>
      <c r="DI116" s="862"/>
      <c r="DJ116" s="862"/>
      <c r="DK116" s="863"/>
      <c r="DL116" s="864" t="s">
        <v>126</v>
      </c>
      <c r="DM116" s="862"/>
      <c r="DN116" s="862"/>
      <c r="DO116" s="862"/>
      <c r="DP116" s="863"/>
      <c r="DQ116" s="864" t="s">
        <v>446</v>
      </c>
      <c r="DR116" s="862"/>
      <c r="DS116" s="862"/>
      <c r="DT116" s="862"/>
      <c r="DU116" s="863"/>
      <c r="DV116" s="909" t="s">
        <v>126</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3829118</v>
      </c>
      <c r="AB117" s="994"/>
      <c r="AC117" s="994"/>
      <c r="AD117" s="994"/>
      <c r="AE117" s="995"/>
      <c r="AF117" s="996">
        <v>3691055</v>
      </c>
      <c r="AG117" s="994"/>
      <c r="AH117" s="994"/>
      <c r="AI117" s="994"/>
      <c r="AJ117" s="995"/>
      <c r="AK117" s="996">
        <v>3560716</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390</v>
      </c>
      <c r="BR117" s="899"/>
      <c r="BS117" s="899"/>
      <c r="BT117" s="899"/>
      <c r="BU117" s="899"/>
      <c r="BV117" s="899" t="s">
        <v>447</v>
      </c>
      <c r="BW117" s="899"/>
      <c r="BX117" s="899"/>
      <c r="BY117" s="899"/>
      <c r="BZ117" s="899"/>
      <c r="CA117" s="899" t="s">
        <v>466</v>
      </c>
      <c r="CB117" s="899"/>
      <c r="CC117" s="899"/>
      <c r="CD117" s="899"/>
      <c r="CE117" s="899"/>
      <c r="CF117" s="960" t="s">
        <v>467</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450</v>
      </c>
      <c r="DH117" s="862"/>
      <c r="DI117" s="862"/>
      <c r="DJ117" s="862"/>
      <c r="DK117" s="863"/>
      <c r="DL117" s="864" t="s">
        <v>126</v>
      </c>
      <c r="DM117" s="862"/>
      <c r="DN117" s="862"/>
      <c r="DO117" s="862"/>
      <c r="DP117" s="863"/>
      <c r="DQ117" s="864" t="s">
        <v>467</v>
      </c>
      <c r="DR117" s="862"/>
      <c r="DS117" s="862"/>
      <c r="DT117" s="862"/>
      <c r="DU117" s="863"/>
      <c r="DV117" s="909" t="s">
        <v>450</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305</v>
      </c>
      <c r="AG118" s="987"/>
      <c r="AH118" s="987"/>
      <c r="AI118" s="987"/>
      <c r="AJ118" s="988"/>
      <c r="AK118" s="989" t="s">
        <v>304</v>
      </c>
      <c r="AL118" s="987"/>
      <c r="AM118" s="987"/>
      <c r="AN118" s="987"/>
      <c r="AO118" s="988"/>
      <c r="AP118" s="990" t="s">
        <v>434</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126</v>
      </c>
      <c r="BR118" s="930"/>
      <c r="BS118" s="930"/>
      <c r="BT118" s="930"/>
      <c r="BU118" s="930"/>
      <c r="BV118" s="930" t="s">
        <v>447</v>
      </c>
      <c r="BW118" s="930"/>
      <c r="BX118" s="930"/>
      <c r="BY118" s="930"/>
      <c r="BZ118" s="930"/>
      <c r="CA118" s="930" t="s">
        <v>390</v>
      </c>
      <c r="CB118" s="930"/>
      <c r="CC118" s="930"/>
      <c r="CD118" s="930"/>
      <c r="CE118" s="930"/>
      <c r="CF118" s="960" t="s">
        <v>126</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466</v>
      </c>
      <c r="DM118" s="862"/>
      <c r="DN118" s="862"/>
      <c r="DO118" s="862"/>
      <c r="DP118" s="863"/>
      <c r="DQ118" s="864" t="s">
        <v>466</v>
      </c>
      <c r="DR118" s="862"/>
      <c r="DS118" s="862"/>
      <c r="DT118" s="862"/>
      <c r="DU118" s="863"/>
      <c r="DV118" s="909" t="s">
        <v>457</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68439</v>
      </c>
      <c r="AB119" s="980"/>
      <c r="AC119" s="980"/>
      <c r="AD119" s="980"/>
      <c r="AE119" s="981"/>
      <c r="AF119" s="982">
        <v>68494</v>
      </c>
      <c r="AG119" s="980"/>
      <c r="AH119" s="980"/>
      <c r="AI119" s="980"/>
      <c r="AJ119" s="981"/>
      <c r="AK119" s="982">
        <v>68550</v>
      </c>
      <c r="AL119" s="980"/>
      <c r="AM119" s="980"/>
      <c r="AN119" s="980"/>
      <c r="AO119" s="981"/>
      <c r="AP119" s="983">
        <v>0.4</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39651158</v>
      </c>
      <c r="BR119" s="930"/>
      <c r="BS119" s="930"/>
      <c r="BT119" s="930"/>
      <c r="BU119" s="930"/>
      <c r="BV119" s="930">
        <v>39128769</v>
      </c>
      <c r="BW119" s="930"/>
      <c r="BX119" s="930"/>
      <c r="BY119" s="930"/>
      <c r="BZ119" s="930"/>
      <c r="CA119" s="930">
        <v>39238190</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126</v>
      </c>
      <c r="DH119" s="845"/>
      <c r="DI119" s="845"/>
      <c r="DJ119" s="845"/>
      <c r="DK119" s="846"/>
      <c r="DL119" s="847" t="s">
        <v>126</v>
      </c>
      <c r="DM119" s="845"/>
      <c r="DN119" s="845"/>
      <c r="DO119" s="845"/>
      <c r="DP119" s="846"/>
      <c r="DQ119" s="847" t="s">
        <v>467</v>
      </c>
      <c r="DR119" s="845"/>
      <c r="DS119" s="845"/>
      <c r="DT119" s="845"/>
      <c r="DU119" s="846"/>
      <c r="DV119" s="933" t="s">
        <v>126</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466</v>
      </c>
      <c r="AG120" s="862"/>
      <c r="AH120" s="862"/>
      <c r="AI120" s="862"/>
      <c r="AJ120" s="863"/>
      <c r="AK120" s="864" t="s">
        <v>467</v>
      </c>
      <c r="AL120" s="862"/>
      <c r="AM120" s="862"/>
      <c r="AN120" s="862"/>
      <c r="AO120" s="863"/>
      <c r="AP120" s="909" t="s">
        <v>126</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5165236</v>
      </c>
      <c r="BR120" s="927"/>
      <c r="BS120" s="927"/>
      <c r="BT120" s="927"/>
      <c r="BU120" s="927"/>
      <c r="BV120" s="927">
        <v>6613377</v>
      </c>
      <c r="BW120" s="927"/>
      <c r="BX120" s="927"/>
      <c r="BY120" s="927"/>
      <c r="BZ120" s="927"/>
      <c r="CA120" s="927">
        <v>7457388</v>
      </c>
      <c r="CB120" s="927"/>
      <c r="CC120" s="927"/>
      <c r="CD120" s="927"/>
      <c r="CE120" s="927"/>
      <c r="CF120" s="951">
        <v>44.3</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t="s">
        <v>447</v>
      </c>
      <c r="DH120" s="927"/>
      <c r="DI120" s="927"/>
      <c r="DJ120" s="927"/>
      <c r="DK120" s="927"/>
      <c r="DL120" s="927" t="s">
        <v>450</v>
      </c>
      <c r="DM120" s="927"/>
      <c r="DN120" s="927"/>
      <c r="DO120" s="927"/>
      <c r="DP120" s="927"/>
      <c r="DQ120" s="927">
        <v>6704071</v>
      </c>
      <c r="DR120" s="927"/>
      <c r="DS120" s="927"/>
      <c r="DT120" s="927"/>
      <c r="DU120" s="927"/>
      <c r="DV120" s="928">
        <v>39.9</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126</v>
      </c>
      <c r="AB121" s="862"/>
      <c r="AC121" s="862"/>
      <c r="AD121" s="862"/>
      <c r="AE121" s="863"/>
      <c r="AF121" s="864" t="s">
        <v>126</v>
      </c>
      <c r="AG121" s="862"/>
      <c r="AH121" s="862"/>
      <c r="AI121" s="862"/>
      <c r="AJ121" s="863"/>
      <c r="AK121" s="864" t="s">
        <v>126</v>
      </c>
      <c r="AL121" s="862"/>
      <c r="AM121" s="862"/>
      <c r="AN121" s="862"/>
      <c r="AO121" s="863"/>
      <c r="AP121" s="909" t="s">
        <v>126</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4329097</v>
      </c>
      <c r="BR121" s="899"/>
      <c r="BS121" s="899"/>
      <c r="BT121" s="899"/>
      <c r="BU121" s="899"/>
      <c r="BV121" s="899">
        <v>4308041</v>
      </c>
      <c r="BW121" s="899"/>
      <c r="BX121" s="899"/>
      <c r="BY121" s="899"/>
      <c r="BZ121" s="899"/>
      <c r="CA121" s="899">
        <v>5317181</v>
      </c>
      <c r="CB121" s="899"/>
      <c r="CC121" s="899"/>
      <c r="CD121" s="899"/>
      <c r="CE121" s="899"/>
      <c r="CF121" s="960">
        <v>31.6</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390</v>
      </c>
      <c r="DH121" s="899"/>
      <c r="DI121" s="899"/>
      <c r="DJ121" s="899"/>
      <c r="DK121" s="899"/>
      <c r="DL121" s="899" t="s">
        <v>126</v>
      </c>
      <c r="DM121" s="899"/>
      <c r="DN121" s="899"/>
      <c r="DO121" s="899"/>
      <c r="DP121" s="899"/>
      <c r="DQ121" s="899">
        <v>176088</v>
      </c>
      <c r="DR121" s="899"/>
      <c r="DS121" s="899"/>
      <c r="DT121" s="899"/>
      <c r="DU121" s="899"/>
      <c r="DV121" s="876">
        <v>1</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447</v>
      </c>
      <c r="AG122" s="862"/>
      <c r="AH122" s="862"/>
      <c r="AI122" s="862"/>
      <c r="AJ122" s="863"/>
      <c r="AK122" s="864" t="s">
        <v>447</v>
      </c>
      <c r="AL122" s="862"/>
      <c r="AM122" s="862"/>
      <c r="AN122" s="862"/>
      <c r="AO122" s="863"/>
      <c r="AP122" s="909" t="s">
        <v>447</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17389924</v>
      </c>
      <c r="BR122" s="930"/>
      <c r="BS122" s="930"/>
      <c r="BT122" s="930"/>
      <c r="BU122" s="930"/>
      <c r="BV122" s="930">
        <v>16705400</v>
      </c>
      <c r="BW122" s="930"/>
      <c r="BX122" s="930"/>
      <c r="BY122" s="930"/>
      <c r="BZ122" s="930"/>
      <c r="CA122" s="930">
        <v>15671711</v>
      </c>
      <c r="CB122" s="930"/>
      <c r="CC122" s="930"/>
      <c r="CD122" s="930"/>
      <c r="CE122" s="930"/>
      <c r="CF122" s="931">
        <v>93.2</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t="s">
        <v>126</v>
      </c>
      <c r="DH122" s="899"/>
      <c r="DI122" s="899"/>
      <c r="DJ122" s="899"/>
      <c r="DK122" s="899"/>
      <c r="DL122" s="899" t="s">
        <v>126</v>
      </c>
      <c r="DM122" s="899"/>
      <c r="DN122" s="899"/>
      <c r="DO122" s="899"/>
      <c r="DP122" s="899"/>
      <c r="DQ122" s="899" t="s">
        <v>126</v>
      </c>
      <c r="DR122" s="899"/>
      <c r="DS122" s="899"/>
      <c r="DT122" s="899"/>
      <c r="DU122" s="899"/>
      <c r="DV122" s="876" t="s">
        <v>126</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457</v>
      </c>
      <c r="AG123" s="862"/>
      <c r="AH123" s="862"/>
      <c r="AI123" s="862"/>
      <c r="AJ123" s="863"/>
      <c r="AK123" s="864" t="s">
        <v>126</v>
      </c>
      <c r="AL123" s="862"/>
      <c r="AM123" s="862"/>
      <c r="AN123" s="862"/>
      <c r="AO123" s="863"/>
      <c r="AP123" s="909" t="s">
        <v>126</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481</v>
      </c>
      <c r="BP123" s="963"/>
      <c r="BQ123" s="917">
        <v>26884257</v>
      </c>
      <c r="BR123" s="918"/>
      <c r="BS123" s="918"/>
      <c r="BT123" s="918"/>
      <c r="BU123" s="918"/>
      <c r="BV123" s="918">
        <v>27626818</v>
      </c>
      <c r="BW123" s="918"/>
      <c r="BX123" s="918"/>
      <c r="BY123" s="918"/>
      <c r="BZ123" s="918"/>
      <c r="CA123" s="918">
        <v>28446280</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457</v>
      </c>
      <c r="DH123" s="862"/>
      <c r="DI123" s="862"/>
      <c r="DJ123" s="862"/>
      <c r="DK123" s="863"/>
      <c r="DL123" s="864" t="s">
        <v>126</v>
      </c>
      <c r="DM123" s="862"/>
      <c r="DN123" s="862"/>
      <c r="DO123" s="862"/>
      <c r="DP123" s="863"/>
      <c r="DQ123" s="864" t="s">
        <v>447</v>
      </c>
      <c r="DR123" s="862"/>
      <c r="DS123" s="862"/>
      <c r="DT123" s="862"/>
      <c r="DU123" s="863"/>
      <c r="DV123" s="909" t="s">
        <v>467</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390</v>
      </c>
      <c r="AB124" s="862"/>
      <c r="AC124" s="862"/>
      <c r="AD124" s="862"/>
      <c r="AE124" s="863"/>
      <c r="AF124" s="864" t="s">
        <v>447</v>
      </c>
      <c r="AG124" s="862"/>
      <c r="AH124" s="862"/>
      <c r="AI124" s="862"/>
      <c r="AJ124" s="863"/>
      <c r="AK124" s="864" t="s">
        <v>390</v>
      </c>
      <c r="AL124" s="862"/>
      <c r="AM124" s="862"/>
      <c r="AN124" s="862"/>
      <c r="AO124" s="863"/>
      <c r="AP124" s="909" t="s">
        <v>126</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76.7</v>
      </c>
      <c r="BR124" s="916"/>
      <c r="BS124" s="916"/>
      <c r="BT124" s="916"/>
      <c r="BU124" s="916"/>
      <c r="BV124" s="916">
        <v>70.2</v>
      </c>
      <c r="BW124" s="916"/>
      <c r="BX124" s="916"/>
      <c r="BY124" s="916"/>
      <c r="BZ124" s="916"/>
      <c r="CA124" s="916">
        <v>64.099999999999994</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6255108</v>
      </c>
      <c r="DH124" s="845"/>
      <c r="DI124" s="845"/>
      <c r="DJ124" s="845"/>
      <c r="DK124" s="846"/>
      <c r="DL124" s="847">
        <v>6211829</v>
      </c>
      <c r="DM124" s="845"/>
      <c r="DN124" s="845"/>
      <c r="DO124" s="845"/>
      <c r="DP124" s="846"/>
      <c r="DQ124" s="847" t="s">
        <v>390</v>
      </c>
      <c r="DR124" s="845"/>
      <c r="DS124" s="845"/>
      <c r="DT124" s="845"/>
      <c r="DU124" s="846"/>
      <c r="DV124" s="933" t="s">
        <v>126</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390</v>
      </c>
      <c r="AG125" s="862"/>
      <c r="AH125" s="862"/>
      <c r="AI125" s="862"/>
      <c r="AJ125" s="863"/>
      <c r="AK125" s="864" t="s">
        <v>126</v>
      </c>
      <c r="AL125" s="862"/>
      <c r="AM125" s="862"/>
      <c r="AN125" s="862"/>
      <c r="AO125" s="863"/>
      <c r="AP125" s="909" t="s">
        <v>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126</v>
      </c>
      <c r="DH125" s="927"/>
      <c r="DI125" s="927"/>
      <c r="DJ125" s="927"/>
      <c r="DK125" s="927"/>
      <c r="DL125" s="927" t="s">
        <v>126</v>
      </c>
      <c r="DM125" s="927"/>
      <c r="DN125" s="927"/>
      <c r="DO125" s="927"/>
      <c r="DP125" s="927"/>
      <c r="DQ125" s="927" t="s">
        <v>126</v>
      </c>
      <c r="DR125" s="927"/>
      <c r="DS125" s="927"/>
      <c r="DT125" s="927"/>
      <c r="DU125" s="927"/>
      <c r="DV125" s="928" t="s">
        <v>126</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457</v>
      </c>
      <c r="AG126" s="862"/>
      <c r="AH126" s="862"/>
      <c r="AI126" s="862"/>
      <c r="AJ126" s="863"/>
      <c r="AK126" s="864" t="s">
        <v>126</v>
      </c>
      <c r="AL126" s="862"/>
      <c r="AM126" s="862"/>
      <c r="AN126" s="862"/>
      <c r="AO126" s="863"/>
      <c r="AP126" s="909" t="s">
        <v>126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126</v>
      </c>
      <c r="DH126" s="899"/>
      <c r="DI126" s="899"/>
      <c r="DJ126" s="899"/>
      <c r="DK126" s="899"/>
      <c r="DL126" s="899" t="s">
        <v>126</v>
      </c>
      <c r="DM126" s="899"/>
      <c r="DN126" s="899"/>
      <c r="DO126" s="899"/>
      <c r="DP126" s="899"/>
      <c r="DQ126" s="899" t="s">
        <v>126</v>
      </c>
      <c r="DR126" s="899"/>
      <c r="DS126" s="899"/>
      <c r="DT126" s="899"/>
      <c r="DU126" s="899"/>
      <c r="DV126" s="876" t="s">
        <v>126</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126</v>
      </c>
      <c r="AB127" s="862"/>
      <c r="AC127" s="862"/>
      <c r="AD127" s="862"/>
      <c r="AE127" s="863"/>
      <c r="AF127" s="864" t="s">
        <v>467</v>
      </c>
      <c r="AG127" s="862"/>
      <c r="AH127" s="862"/>
      <c r="AI127" s="862"/>
      <c r="AJ127" s="863"/>
      <c r="AK127" s="864" t="s">
        <v>126</v>
      </c>
      <c r="AL127" s="862"/>
      <c r="AM127" s="862"/>
      <c r="AN127" s="862"/>
      <c r="AO127" s="863"/>
      <c r="AP127" s="909" t="s">
        <v>126</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390</v>
      </c>
      <c r="DM127" s="899"/>
      <c r="DN127" s="899"/>
      <c r="DO127" s="899"/>
      <c r="DP127" s="899"/>
      <c r="DQ127" s="899" t="s">
        <v>126</v>
      </c>
      <c r="DR127" s="899"/>
      <c r="DS127" s="899"/>
      <c r="DT127" s="899"/>
      <c r="DU127" s="899"/>
      <c r="DV127" s="876" t="s">
        <v>126</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549270</v>
      </c>
      <c r="AB128" s="883"/>
      <c r="AC128" s="883"/>
      <c r="AD128" s="883"/>
      <c r="AE128" s="884"/>
      <c r="AF128" s="885">
        <v>487982</v>
      </c>
      <c r="AG128" s="883"/>
      <c r="AH128" s="883"/>
      <c r="AI128" s="883"/>
      <c r="AJ128" s="884"/>
      <c r="AK128" s="885">
        <v>470486</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126</v>
      </c>
      <c r="BG128" s="869"/>
      <c r="BH128" s="869"/>
      <c r="BI128" s="869"/>
      <c r="BJ128" s="869"/>
      <c r="BK128" s="869"/>
      <c r="BL128" s="892"/>
      <c r="BM128" s="868">
        <v>12.58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126</v>
      </c>
      <c r="DH128" s="873"/>
      <c r="DI128" s="873"/>
      <c r="DJ128" s="873"/>
      <c r="DK128" s="873"/>
      <c r="DL128" s="873" t="s">
        <v>126</v>
      </c>
      <c r="DM128" s="873"/>
      <c r="DN128" s="873"/>
      <c r="DO128" s="873"/>
      <c r="DP128" s="873"/>
      <c r="DQ128" s="873" t="s">
        <v>126</v>
      </c>
      <c r="DR128" s="873"/>
      <c r="DS128" s="873"/>
      <c r="DT128" s="873"/>
      <c r="DU128" s="873"/>
      <c r="DV128" s="874" t="s">
        <v>126</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18256217</v>
      </c>
      <c r="AB129" s="862"/>
      <c r="AC129" s="862"/>
      <c r="AD129" s="862"/>
      <c r="AE129" s="863"/>
      <c r="AF129" s="864">
        <v>17907432</v>
      </c>
      <c r="AG129" s="862"/>
      <c r="AH129" s="862"/>
      <c r="AI129" s="862"/>
      <c r="AJ129" s="863"/>
      <c r="AK129" s="864">
        <v>18274945</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126</v>
      </c>
      <c r="BG129" s="852"/>
      <c r="BH129" s="852"/>
      <c r="BI129" s="852"/>
      <c r="BJ129" s="852"/>
      <c r="BK129" s="852"/>
      <c r="BL129" s="853"/>
      <c r="BM129" s="851">
        <v>17.579999999999998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1611340</v>
      </c>
      <c r="AB130" s="862"/>
      <c r="AC130" s="862"/>
      <c r="AD130" s="862"/>
      <c r="AE130" s="863"/>
      <c r="AF130" s="864">
        <v>1532853</v>
      </c>
      <c r="AG130" s="862"/>
      <c r="AH130" s="862"/>
      <c r="AI130" s="862"/>
      <c r="AJ130" s="863"/>
      <c r="AK130" s="864">
        <v>1456108</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16644877</v>
      </c>
      <c r="AB131" s="845"/>
      <c r="AC131" s="845"/>
      <c r="AD131" s="845"/>
      <c r="AE131" s="846"/>
      <c r="AF131" s="847">
        <v>16374579</v>
      </c>
      <c r="AG131" s="845"/>
      <c r="AH131" s="845"/>
      <c r="AI131" s="845"/>
      <c r="AJ131" s="846"/>
      <c r="AK131" s="847">
        <v>16818837</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64.099999999999994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10.02415338</v>
      </c>
      <c r="AB132" s="825"/>
      <c r="AC132" s="825"/>
      <c r="AD132" s="825"/>
      <c r="AE132" s="826"/>
      <c r="AF132" s="827">
        <v>10.20007904</v>
      </c>
      <c r="AG132" s="825"/>
      <c r="AH132" s="825"/>
      <c r="AI132" s="825"/>
      <c r="AJ132" s="826"/>
      <c r="AK132" s="827">
        <v>9.7160225760000003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10.199999999999999</v>
      </c>
      <c r="AB133" s="804"/>
      <c r="AC133" s="804"/>
      <c r="AD133" s="804"/>
      <c r="AE133" s="805"/>
      <c r="AF133" s="803">
        <v>10.199999999999999</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IrEbh+ifCrj1KE8S132+VQ7Ok3iri8J3uDnmPlQcgnJSzlHZ8GG9whFTyYOj5MJgP716WKjDG4eB+DWhdQzpA==" saltValue="c+5aeFD1cLLNt9RlcKs7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Ca2yJJG9Xktyu7pU6XYofkokXPDQHbnbGikITaCPTUVnfoQF4qbA4nEsOhBpGudWje0IV/Sduvp06FdO1hWRw==" saltValue="CTytYWDR82GdsqoI/evW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7fnHjlDiA/lzafS3GgQxFEpkEMihDPYxNbNaDHNPgip06RivGvPeQHcW41BlFNQz2IeAs7/UzMyw0Z0KYmlyw==" saltValue="vS7jj1gUJ1Jx3nVXTx58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516</v>
      </c>
      <c r="AL9" s="1228"/>
      <c r="AM9" s="1228"/>
      <c r="AN9" s="1229"/>
      <c r="AO9" s="313">
        <v>4730137</v>
      </c>
      <c r="AP9" s="313">
        <v>53598</v>
      </c>
      <c r="AQ9" s="314">
        <v>57754</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517</v>
      </c>
      <c r="AL10" s="1228"/>
      <c r="AM10" s="1228"/>
      <c r="AN10" s="1229"/>
      <c r="AO10" s="316">
        <v>953456</v>
      </c>
      <c r="AP10" s="316">
        <v>10804</v>
      </c>
      <c r="AQ10" s="317">
        <v>3830</v>
      </c>
      <c r="AR10" s="318">
        <v>182.1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518</v>
      </c>
      <c r="AL11" s="1228"/>
      <c r="AM11" s="1228"/>
      <c r="AN11" s="1229"/>
      <c r="AO11" s="316">
        <v>1229322</v>
      </c>
      <c r="AP11" s="316">
        <v>13930</v>
      </c>
      <c r="AQ11" s="317">
        <v>6814</v>
      </c>
      <c r="AR11" s="318">
        <v>104.4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519</v>
      </c>
      <c r="AL12" s="1228"/>
      <c r="AM12" s="1228"/>
      <c r="AN12" s="1229"/>
      <c r="AO12" s="316">
        <v>5026</v>
      </c>
      <c r="AP12" s="316">
        <v>57</v>
      </c>
      <c r="AQ12" s="317">
        <v>1059</v>
      </c>
      <c r="AR12" s="318">
        <v>-94.6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520</v>
      </c>
      <c r="AL13" s="1228"/>
      <c r="AM13" s="1228"/>
      <c r="AN13" s="1229"/>
      <c r="AO13" s="316" t="s">
        <v>521</v>
      </c>
      <c r="AP13" s="316" t="s">
        <v>521</v>
      </c>
      <c r="AQ13" s="317">
        <v>4</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522</v>
      </c>
      <c r="AL14" s="1228"/>
      <c r="AM14" s="1228"/>
      <c r="AN14" s="1229"/>
      <c r="AO14" s="316">
        <v>218034</v>
      </c>
      <c r="AP14" s="316">
        <v>2471</v>
      </c>
      <c r="AQ14" s="317">
        <v>2651</v>
      </c>
      <c r="AR14" s="318">
        <v>-6.8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7" t="s">
        <v>523</v>
      </c>
      <c r="AL15" s="1228"/>
      <c r="AM15" s="1228"/>
      <c r="AN15" s="1229"/>
      <c r="AO15" s="316">
        <v>197233</v>
      </c>
      <c r="AP15" s="316">
        <v>2235</v>
      </c>
      <c r="AQ15" s="317">
        <v>1352</v>
      </c>
      <c r="AR15" s="318">
        <v>65.3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524</v>
      </c>
      <c r="AL16" s="1231"/>
      <c r="AM16" s="1231"/>
      <c r="AN16" s="1232"/>
      <c r="AO16" s="316">
        <v>-361562</v>
      </c>
      <c r="AP16" s="316">
        <v>-4097</v>
      </c>
      <c r="AQ16" s="317">
        <v>-4074</v>
      </c>
      <c r="AR16" s="318">
        <v>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0" t="s">
        <v>185</v>
      </c>
      <c r="AL17" s="1231"/>
      <c r="AM17" s="1231"/>
      <c r="AN17" s="1232"/>
      <c r="AO17" s="316">
        <v>6971646</v>
      </c>
      <c r="AP17" s="316">
        <v>78997</v>
      </c>
      <c r="AQ17" s="317">
        <v>69392</v>
      </c>
      <c r="AR17" s="318">
        <v>13.8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4" t="s">
        <v>529</v>
      </c>
      <c r="AL21" s="1225"/>
      <c r="AM21" s="1225"/>
      <c r="AN21" s="1226"/>
      <c r="AO21" s="328">
        <v>6.81</v>
      </c>
      <c r="AP21" s="329">
        <v>6.31</v>
      </c>
      <c r="AQ21" s="330">
        <v>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4" t="s">
        <v>530</v>
      </c>
      <c r="AL22" s="1225"/>
      <c r="AM22" s="1225"/>
      <c r="AN22" s="1226"/>
      <c r="AO22" s="333">
        <v>101.6</v>
      </c>
      <c r="AP22" s="334">
        <v>98.4</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534</v>
      </c>
      <c r="AL32" s="1216"/>
      <c r="AM32" s="1216"/>
      <c r="AN32" s="1217"/>
      <c r="AO32" s="343">
        <v>2894457</v>
      </c>
      <c r="AP32" s="343">
        <v>32798</v>
      </c>
      <c r="AQ32" s="344">
        <v>34189</v>
      </c>
      <c r="AR32" s="345">
        <v>-4.0999999999999996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535</v>
      </c>
      <c r="AL33" s="1216"/>
      <c r="AM33" s="1216"/>
      <c r="AN33" s="1217"/>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536</v>
      </c>
      <c r="AL34" s="1216"/>
      <c r="AM34" s="1216"/>
      <c r="AN34" s="1217"/>
      <c r="AO34" s="343" t="s">
        <v>521</v>
      </c>
      <c r="AP34" s="343" t="s">
        <v>521</v>
      </c>
      <c r="AQ34" s="344">
        <v>16</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537</v>
      </c>
      <c r="AL35" s="1216"/>
      <c r="AM35" s="1216"/>
      <c r="AN35" s="1217"/>
      <c r="AO35" s="343">
        <v>489529</v>
      </c>
      <c r="AP35" s="343">
        <v>5547</v>
      </c>
      <c r="AQ35" s="344">
        <v>9412</v>
      </c>
      <c r="AR35" s="345">
        <v>-41.1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538</v>
      </c>
      <c r="AL36" s="1216"/>
      <c r="AM36" s="1216"/>
      <c r="AN36" s="1217"/>
      <c r="AO36" s="343">
        <v>108180</v>
      </c>
      <c r="AP36" s="343">
        <v>1226</v>
      </c>
      <c r="AQ36" s="344">
        <v>2024</v>
      </c>
      <c r="AR36" s="345">
        <v>-39.4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539</v>
      </c>
      <c r="AL37" s="1216"/>
      <c r="AM37" s="1216"/>
      <c r="AN37" s="1217"/>
      <c r="AO37" s="343">
        <v>68550</v>
      </c>
      <c r="AP37" s="343">
        <v>777</v>
      </c>
      <c r="AQ37" s="344">
        <v>1165</v>
      </c>
      <c r="AR37" s="345">
        <v>-33.299999999999997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8" t="s">
        <v>540</v>
      </c>
      <c r="AL38" s="1219"/>
      <c r="AM38" s="1219"/>
      <c r="AN38" s="1220"/>
      <c r="AO38" s="346" t="s">
        <v>521</v>
      </c>
      <c r="AP38" s="346" t="s">
        <v>521</v>
      </c>
      <c r="AQ38" s="347">
        <v>2</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8" t="s">
        <v>541</v>
      </c>
      <c r="AL39" s="1219"/>
      <c r="AM39" s="1219"/>
      <c r="AN39" s="1220"/>
      <c r="AO39" s="343">
        <v>-470486</v>
      </c>
      <c r="AP39" s="343">
        <v>-5331</v>
      </c>
      <c r="AQ39" s="344">
        <v>-6367</v>
      </c>
      <c r="AR39" s="345">
        <v>-16.3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542</v>
      </c>
      <c r="AL40" s="1216"/>
      <c r="AM40" s="1216"/>
      <c r="AN40" s="1217"/>
      <c r="AO40" s="343">
        <v>-1456108</v>
      </c>
      <c r="AP40" s="343">
        <v>-16499</v>
      </c>
      <c r="AQ40" s="344">
        <v>-28963</v>
      </c>
      <c r="AR40" s="345">
        <v>-43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1" t="s">
        <v>296</v>
      </c>
      <c r="AL41" s="1222"/>
      <c r="AM41" s="1222"/>
      <c r="AN41" s="1223"/>
      <c r="AO41" s="343">
        <v>1634122</v>
      </c>
      <c r="AP41" s="343">
        <v>18517</v>
      </c>
      <c r="AQ41" s="344">
        <v>11478</v>
      </c>
      <c r="AR41" s="345">
        <v>61.3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8" t="s">
        <v>511</v>
      </c>
      <c r="AN49" s="1210" t="s">
        <v>546</v>
      </c>
      <c r="AO49" s="1211"/>
      <c r="AP49" s="1211"/>
      <c r="AQ49" s="1211"/>
      <c r="AR49" s="121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9"/>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8030001</v>
      </c>
      <c r="AN51" s="365">
        <v>89883</v>
      </c>
      <c r="AO51" s="366">
        <v>3.7</v>
      </c>
      <c r="AP51" s="367">
        <v>54227</v>
      </c>
      <c r="AQ51" s="368">
        <v>-18.2</v>
      </c>
      <c r="AR51" s="369">
        <v>21.9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5481058</v>
      </c>
      <c r="AN52" s="373">
        <v>61352</v>
      </c>
      <c r="AO52" s="374">
        <v>2.5</v>
      </c>
      <c r="AP52" s="375">
        <v>29694</v>
      </c>
      <c r="AQ52" s="376">
        <v>-6.7</v>
      </c>
      <c r="AR52" s="377">
        <v>9.1999999999999993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9101639</v>
      </c>
      <c r="AN53" s="365">
        <v>102061</v>
      </c>
      <c r="AO53" s="366">
        <v>13.5</v>
      </c>
      <c r="AP53" s="367">
        <v>44504</v>
      </c>
      <c r="AQ53" s="368">
        <v>-17.899999999999999</v>
      </c>
      <c r="AR53" s="369">
        <v>31.4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5961984</v>
      </c>
      <c r="AN54" s="373">
        <v>66855</v>
      </c>
      <c r="AO54" s="374">
        <v>9</v>
      </c>
      <c r="AP54" s="375">
        <v>25876</v>
      </c>
      <c r="AQ54" s="376">
        <v>-12.9</v>
      </c>
      <c r="AR54" s="377">
        <v>21.9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7034425</v>
      </c>
      <c r="AN55" s="365">
        <v>78974</v>
      </c>
      <c r="AO55" s="366">
        <v>-22.6</v>
      </c>
      <c r="AP55" s="367">
        <v>47820</v>
      </c>
      <c r="AQ55" s="368">
        <v>7.5</v>
      </c>
      <c r="AR55" s="369">
        <v>-30.1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3699670</v>
      </c>
      <c r="AN56" s="373">
        <v>41535</v>
      </c>
      <c r="AO56" s="374">
        <v>-37.9</v>
      </c>
      <c r="AP56" s="375">
        <v>25855</v>
      </c>
      <c r="AQ56" s="376">
        <v>-0.1</v>
      </c>
      <c r="AR56" s="377">
        <v>-37.799999999999997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8660865</v>
      </c>
      <c r="AN57" s="365">
        <v>97471</v>
      </c>
      <c r="AO57" s="366">
        <v>23.4</v>
      </c>
      <c r="AP57" s="367">
        <v>41934</v>
      </c>
      <c r="AQ57" s="368">
        <v>-12.3</v>
      </c>
      <c r="AR57" s="369">
        <v>35.700000000000003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4344867</v>
      </c>
      <c r="AN58" s="373">
        <v>48898</v>
      </c>
      <c r="AO58" s="374">
        <v>17.7</v>
      </c>
      <c r="AP58" s="375">
        <v>23352</v>
      </c>
      <c r="AQ58" s="376">
        <v>-9.6999999999999993</v>
      </c>
      <c r="AR58" s="377">
        <v>27.4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7123064</v>
      </c>
      <c r="AN59" s="365">
        <v>80713</v>
      </c>
      <c r="AO59" s="366">
        <v>-17.2</v>
      </c>
      <c r="AP59" s="367">
        <v>45588</v>
      </c>
      <c r="AQ59" s="368">
        <v>8.6999999999999993</v>
      </c>
      <c r="AR59" s="369">
        <v>-25.9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3777084</v>
      </c>
      <c r="AN60" s="373">
        <v>42799</v>
      </c>
      <c r="AO60" s="374">
        <v>-12.5</v>
      </c>
      <c r="AP60" s="375">
        <v>24150</v>
      </c>
      <c r="AQ60" s="376">
        <v>3.4</v>
      </c>
      <c r="AR60" s="377">
        <v>-15.9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7989999</v>
      </c>
      <c r="AN61" s="380">
        <v>89820</v>
      </c>
      <c r="AO61" s="381">
        <v>0.2</v>
      </c>
      <c r="AP61" s="382">
        <v>46815</v>
      </c>
      <c r="AQ61" s="383">
        <v>-6.4</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4652933</v>
      </c>
      <c r="AN62" s="373">
        <v>52288</v>
      </c>
      <c r="AO62" s="374">
        <v>-4.2</v>
      </c>
      <c r="AP62" s="375">
        <v>25785</v>
      </c>
      <c r="AQ62" s="376">
        <v>-5.2</v>
      </c>
      <c r="AR62" s="377">
        <v>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6Kqitrf092d2YVLMkHRnEqCGu2Cb/7AUvrWU2oU1E4T7sE6HbgpOuUT3hwIy15JGA+UgcD/9FpNJpi6Wz/gfA==" saltValue="mAtgTIiSIGJO3rxc7IH1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FZVvBTzUmmePa6mMwWGRJVYvFIl/E3+4gYoCFslEP5pQolIeMkogrTS2DiDBW/6IcbKzilO2c0d78aBc7x2XmA==" saltValue="yz+/YhxSVEuyWgbxie6W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G07ck9jGJwqhxrOZV/W1ldV6eAv6V55MUPm7UGSpwPPKqcc+ECSQfudjpjDjv0oIDX2oGY7Sb5mh6njGIMYV7w==" saltValue="xy/DPdX3nAolAHKPt10V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3" t="s">
        <v>3</v>
      </c>
      <c r="D47" s="1233"/>
      <c r="E47" s="1234"/>
      <c r="F47" s="11">
        <v>8.52</v>
      </c>
      <c r="G47" s="12">
        <v>9.06</v>
      </c>
      <c r="H47" s="12">
        <v>8.33</v>
      </c>
      <c r="I47" s="12">
        <v>9.7799999999999994</v>
      </c>
      <c r="J47" s="13">
        <v>12.08</v>
      </c>
    </row>
    <row r="48" spans="2:10" ht="57.75" customHeight="1" x14ac:dyDescent="0.15">
      <c r="B48" s="14"/>
      <c r="C48" s="1235" t="s">
        <v>4</v>
      </c>
      <c r="D48" s="1235"/>
      <c r="E48" s="1236"/>
      <c r="F48" s="15">
        <v>8.67</v>
      </c>
      <c r="G48" s="16">
        <v>9.83</v>
      </c>
      <c r="H48" s="16">
        <v>8.2899999999999991</v>
      </c>
      <c r="I48" s="16">
        <v>10.59</v>
      </c>
      <c r="J48" s="17">
        <v>10.94</v>
      </c>
    </row>
    <row r="49" spans="2:10" ht="57.75" customHeight="1" thickBot="1" x14ac:dyDescent="0.2">
      <c r="B49" s="18"/>
      <c r="C49" s="1237" t="s">
        <v>5</v>
      </c>
      <c r="D49" s="1237"/>
      <c r="E49" s="1238"/>
      <c r="F49" s="19">
        <v>1.67</v>
      </c>
      <c r="G49" s="20">
        <v>1.99</v>
      </c>
      <c r="H49" s="20" t="s">
        <v>567</v>
      </c>
      <c r="I49" s="20">
        <v>3.43</v>
      </c>
      <c r="J49" s="21">
        <v>3.06</v>
      </c>
    </row>
    <row r="50" spans="2:10" ht="13.5" customHeight="1" x14ac:dyDescent="0.15"/>
  </sheetData>
  <sheetProtection algorithmName="SHA-512" hashValue="Zu7+4yUkjaOZiK2RuLtl/uqfNFlQsUvGlhIXwtRsTWhx2QsE7GgwyUHXXJ1XQ9Zb/UAG12CJ0GeVDg6DQnkQZg==" saltValue="6Sf23SKVv9Zc3kTPFjx+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GAdmin</cp:lastModifiedBy>
  <cp:lastPrinted>2021-09-22T06:47:32Z</cp:lastPrinted>
  <dcterms:created xsi:type="dcterms:W3CDTF">2021-02-05T02:51:55Z</dcterms:created>
  <dcterms:modified xsi:type="dcterms:W3CDTF">2021-10-22T00:42:12Z</dcterms:modified>
  <cp:category/>
</cp:coreProperties>
</file>